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2" sheetId="2" r:id="rId5"/>
    <sheet state="visible" name="05A012018" sheetId="3" r:id="rId6"/>
    <sheet state="visible" name="05A012015" sheetId="4" r:id="rId7"/>
    <sheet state="visible" name="05A022018" sheetId="5" r:id="rId8"/>
    <sheet state="visible" name="05A022015" sheetId="6" r:id="rId9"/>
    <sheet state="visible" name="05A032018" sheetId="7" r:id="rId10"/>
    <sheet state="visible" name="05A032015" sheetId="8" r:id="rId11"/>
    <sheet state="visible" name="05A042018" sheetId="9" r:id="rId12"/>
    <sheet state="visible" name="05A042015" sheetId="10" r:id="rId13"/>
    <sheet state="visible" name="05A052018" sheetId="11" r:id="rId14"/>
    <sheet state="visible" name="05A052015" sheetId="12" r:id="rId15"/>
    <sheet state="visible" name="05A062018" sheetId="13" r:id="rId16"/>
    <sheet state="visible" name="05A062015" sheetId="14" r:id="rId17"/>
    <sheet state="visible" name="05A072018" sheetId="15" r:id="rId18"/>
    <sheet state="visible" name="05A072015" sheetId="16" r:id="rId19"/>
    <sheet state="visible" name="05A082018" sheetId="17" r:id="rId20"/>
    <sheet state="visible" name="05A082015" sheetId="18" r:id="rId21"/>
    <sheet state="visible" name="05A092018" sheetId="19" r:id="rId22"/>
    <sheet state="visible" name="05A092015" sheetId="20" r:id="rId23"/>
    <sheet state="visible" name="05A102018" sheetId="21" r:id="rId24"/>
    <sheet state="visible" name="05A102015" sheetId="22" r:id="rId25"/>
    <sheet state="visible" name="05A112018" sheetId="23" r:id="rId26"/>
    <sheet state="visible" name="05A112015" sheetId="24" r:id="rId27"/>
    <sheet state="visible" name="05A122018" sheetId="25" r:id="rId28"/>
    <sheet state="visible" name="05A122015" sheetId="26" r:id="rId29"/>
    <sheet state="visible" name="05A132018" sheetId="27" r:id="rId30"/>
    <sheet state="visible" name="05A132015" sheetId="28" r:id="rId31"/>
    <sheet state="visible" name="05A142018" sheetId="29" r:id="rId32"/>
    <sheet state="visible" name="05A142015" sheetId="30" r:id="rId33"/>
    <sheet state="visible" name="05A152018" sheetId="31" r:id="rId34"/>
    <sheet state="visible" name="05A152015" sheetId="32" r:id="rId35"/>
    <sheet state="visible" name="05A162018" sheetId="33" r:id="rId36"/>
    <sheet state="visible" name="05A162015" sheetId="34" r:id="rId37"/>
    <sheet state="visible" name="05A172018" sheetId="35" r:id="rId38"/>
    <sheet state="visible" name="05A172015" sheetId="36" r:id="rId39"/>
    <sheet state="visible" name="05B012019" sheetId="37" r:id="rId40"/>
    <sheet state="visible" name="05B012015" sheetId="38" r:id="rId41"/>
    <sheet state="visible" name="05B022019" sheetId="39" r:id="rId42"/>
    <sheet state="visible" name="05B022015" sheetId="40" r:id="rId43"/>
    <sheet state="visible" name="05B032019" sheetId="41" r:id="rId44"/>
    <sheet state="visible" name="05B032015" sheetId="42" r:id="rId45"/>
    <sheet state="visible" name="05B042019" sheetId="43" r:id="rId46"/>
    <sheet state="visible" name="05B042015" sheetId="44" r:id="rId47"/>
    <sheet state="visible" name="05B062019" sheetId="45" r:id="rId48"/>
    <sheet state="visible" name="05B062015" sheetId="46" r:id="rId49"/>
    <sheet state="visible" name="05B072018" sheetId="47" r:id="rId50"/>
    <sheet state="visible" name="05B072015" sheetId="48" r:id="rId51"/>
    <sheet state="visible" name="05C012018" sheetId="49" r:id="rId52"/>
    <sheet state="visible" name="05C012015" sheetId="50" r:id="rId53"/>
    <sheet state="visible" name="05C022018" sheetId="51" r:id="rId54"/>
    <sheet state="visible" name="05C022015" sheetId="52" r:id="rId55"/>
    <sheet state="visible" name="05C032018" sheetId="53" r:id="rId56"/>
    <sheet state="visible" name="05C032015" sheetId="54" r:id="rId57"/>
    <sheet state="visible" name="05C042018" sheetId="55" r:id="rId58"/>
    <sheet state="visible" name="05C042015" sheetId="56" r:id="rId59"/>
    <sheet state="visible" name="05D012018" sheetId="57" r:id="rId60"/>
    <sheet state="visible" name="05D012019" sheetId="58" r:id="rId61"/>
    <sheet state="visible" name="05D012015" sheetId="59" r:id="rId62"/>
    <sheet state="visible" name="05D022018" sheetId="60" r:id="rId63"/>
    <sheet state="visible" name="05D022019" sheetId="61" r:id="rId64"/>
    <sheet state="visible" name="05D022015" sheetId="62" r:id="rId65"/>
    <sheet state="visible" name="05D032018" sheetId="63" r:id="rId66"/>
    <sheet state="visible" name="05D032015" sheetId="64" r:id="rId67"/>
    <sheet state="visible" name="05D042018" sheetId="65" r:id="rId68"/>
    <sheet state="visible" name="05D042019" sheetId="66" r:id="rId69"/>
    <sheet state="visible" name="05D042015" sheetId="67" r:id="rId70"/>
    <sheet state="visible" name="05D052018" sheetId="68" r:id="rId71"/>
    <sheet state="visible" name="05D052015" sheetId="69" r:id="rId72"/>
    <sheet state="visible" name="05D062018" sheetId="70" r:id="rId73"/>
    <sheet state="visible" name="05D062019" sheetId="71" r:id="rId74"/>
    <sheet state="visible" name="05D062015" sheetId="72" r:id="rId75"/>
    <sheet state="visible" name="05D072018" sheetId="73" r:id="rId76"/>
    <sheet state="visible" name="05D072015" sheetId="74" r:id="rId77"/>
    <sheet state="visible" name="05D082018" sheetId="75" r:id="rId78"/>
    <sheet state="visible" name="05D082015" sheetId="76" r:id="rId7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+kunal.anand@inverv.com units do not match, normalizing value not given
_Assigned to you_
	-Shagun Agarwal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+kunal.anand@inverv.com units do not match
_Assigned to you_
	-Shagun Agarwal</t>
      </text>
    </comment>
  </commentList>
</comments>
</file>

<file path=xl/sharedStrings.xml><?xml version="1.0" encoding="utf-8"?>
<sst xmlns="http://schemas.openxmlformats.org/spreadsheetml/2006/main" count="7638" uniqueCount="351">
  <si>
    <t>Theme/L3</t>
  </si>
  <si>
    <t>Indicator</t>
  </si>
  <si>
    <t>Code</t>
  </si>
  <si>
    <t>Crime_person</t>
  </si>
  <si>
    <t>Cases of Murder</t>
  </si>
  <si>
    <t>05A01</t>
  </si>
  <si>
    <t>Cases of Kidnapping and Abduction</t>
  </si>
  <si>
    <t>05A02</t>
  </si>
  <si>
    <t>Cases of HumanTrafficking</t>
  </si>
  <si>
    <t>05A03</t>
  </si>
  <si>
    <t>crime_public_safety</t>
  </si>
  <si>
    <t xml:space="preserve">No.of cases of  riots </t>
  </si>
  <si>
    <t>05A04</t>
  </si>
  <si>
    <t>Arson</t>
  </si>
  <si>
    <t>05A05</t>
  </si>
  <si>
    <t>Crime Cases reported by Naxalites/LWEs, Terrorism &amp; North Eastern insurgents</t>
  </si>
  <si>
    <t>05A06</t>
  </si>
  <si>
    <t>Crime related to enviornment</t>
  </si>
  <si>
    <t>05A07</t>
  </si>
  <si>
    <t>crime_property</t>
  </si>
  <si>
    <t>Cases of Cyber crimes</t>
  </si>
  <si>
    <t>05A08</t>
  </si>
  <si>
    <t>Cases of theft</t>
  </si>
  <si>
    <t>05A09</t>
  </si>
  <si>
    <t>Economic Offences</t>
  </si>
  <si>
    <t>05A10</t>
  </si>
  <si>
    <t>Cases of Corruption(Prevention of Corruption Act &amp; Related Sections of IPC Cases )</t>
  </si>
  <si>
    <t>05A11</t>
  </si>
  <si>
    <t>Narcotics and Drug abuse cases</t>
  </si>
  <si>
    <t>05A12</t>
  </si>
  <si>
    <t>crime_sexual nature</t>
  </si>
  <si>
    <t>Cases aganist women</t>
  </si>
  <si>
    <t>05A13</t>
  </si>
  <si>
    <t>crime_vulnerable_section</t>
  </si>
  <si>
    <t>Crime against SC&amp;ST,</t>
  </si>
  <si>
    <t>05A14</t>
  </si>
  <si>
    <t>Cases aginst Children</t>
  </si>
  <si>
    <t>05A15</t>
  </si>
  <si>
    <t>Dowry Deaths</t>
  </si>
  <si>
    <t>05A17</t>
  </si>
  <si>
    <t>Crimes against senior citizens(60 and above)</t>
  </si>
  <si>
    <t>05A16</t>
  </si>
  <si>
    <t>Population Per Police Person (PPP)</t>
  </si>
  <si>
    <t>05B06</t>
  </si>
  <si>
    <t>Vacancy in Police Force</t>
  </si>
  <si>
    <t>05B01</t>
  </si>
  <si>
    <t>Women in Police Force</t>
  </si>
  <si>
    <t>05B03</t>
  </si>
  <si>
    <t>SC/ST officers to actual reserve ratio</t>
  </si>
  <si>
    <t>05B04</t>
  </si>
  <si>
    <t>Money spent per police</t>
  </si>
  <si>
    <t>05B02</t>
  </si>
  <si>
    <t>Number of computers per police station</t>
  </si>
  <si>
    <t>05B05</t>
  </si>
  <si>
    <t>Custodial Deaths</t>
  </si>
  <si>
    <t>05B07</t>
  </si>
  <si>
    <t>Inmates per prison officer</t>
  </si>
  <si>
    <t>05C02</t>
  </si>
  <si>
    <t>Prison Occupancy</t>
  </si>
  <si>
    <t>05C01</t>
  </si>
  <si>
    <t>Money spent per each inmate</t>
  </si>
  <si>
    <t>05C04</t>
  </si>
  <si>
    <t>% of Undertrial Prisoners</t>
  </si>
  <si>
    <t>05C03</t>
  </si>
  <si>
    <t>Proportion of trials completed in less than 3 yrs</t>
  </si>
  <si>
    <t>05D07</t>
  </si>
  <si>
    <t>Per capita spend on judiciary</t>
  </si>
  <si>
    <t>05D04</t>
  </si>
  <si>
    <t>Vacancy of high court  judges</t>
  </si>
  <si>
    <t>05D01</t>
  </si>
  <si>
    <t>Population per high court  judges</t>
  </si>
  <si>
    <t>05D02</t>
  </si>
  <si>
    <t>Cases pending in Sub-ordinate courts</t>
  </si>
  <si>
    <t>05D06</t>
  </si>
  <si>
    <t>NALSA funds utilised</t>
  </si>
  <si>
    <t>05D05</t>
  </si>
  <si>
    <t>PLVs per lakh population</t>
  </si>
  <si>
    <t>05D03</t>
  </si>
  <si>
    <t>PLA cases settled as % of received</t>
  </si>
  <si>
    <t>05D08</t>
  </si>
  <si>
    <t>S. No.</t>
  </si>
  <si>
    <t>Category</t>
  </si>
  <si>
    <t>Sub-Category</t>
  </si>
  <si>
    <t>Year</t>
  </si>
  <si>
    <t>Indicator Code</t>
  </si>
  <si>
    <t>Link</t>
  </si>
  <si>
    <t>05A012018</t>
  </si>
  <si>
    <t>https://docs.google.com/spreadsheets/d/1mD9oAD5ypjkO_Node8gbwCidseTKuKf5IOX8XbeIpJA/edit#gid=1702671181</t>
  </si>
  <si>
    <t>05A022018</t>
  </si>
  <si>
    <t>https://docs.google.com/spreadsheets/d/1mD9oAD5ypjkO_Node8gbwCidseTKuKf5IOX8XbeIpJA/edit#gid=1632720480</t>
  </si>
  <si>
    <t>05A032018</t>
  </si>
  <si>
    <t>https://docs.google.com/spreadsheets/d/1mD9oAD5ypjkO_Node8gbwCidseTKuKf5IOX8XbeIpJA/edit#gid=1638156927</t>
  </si>
  <si>
    <t>raw data updated</t>
  </si>
  <si>
    <t>05A042018</t>
  </si>
  <si>
    <t>https://docs.google.com/spreadsheets/d/1mD9oAD5ypjkO_Node8gbwCidseTKuKf5IOX8XbeIpJA/edit#gid=725869055</t>
  </si>
  <si>
    <t>05A052018</t>
  </si>
  <si>
    <t>https://docs.google.com/spreadsheets/d/1mD9oAD5ypjkO_Node8gbwCidseTKuKf5IOX8XbeIpJA/edit#gid=1343228583</t>
  </si>
  <si>
    <t>05A062018</t>
  </si>
  <si>
    <t>https://docs.google.com/spreadsheets/d/1mD9oAD5ypjkO_Node8gbwCidseTKuKf5IOX8XbeIpJA/edit#gid=1682814827</t>
  </si>
  <si>
    <t>outliers</t>
  </si>
  <si>
    <t>05A072018</t>
  </si>
  <si>
    <t>https://docs.google.com/spreadsheets/d/1mD9oAD5ypjkO_Node8gbwCidseTKuKf5IOX8XbeIpJA/edit#gid=1166522683</t>
  </si>
  <si>
    <t>05A082018</t>
  </si>
  <si>
    <t>https://docs.google.com/spreadsheets/d/1mD9oAD5ypjkO_Node8gbwCidseTKuKf5IOX8XbeIpJA/edit#gid=439917058</t>
  </si>
  <si>
    <t>05A092018</t>
  </si>
  <si>
    <t>https://docs.google.com/spreadsheets/d/1mD9oAD5ypjkO_Node8gbwCidseTKuKf5IOX8XbeIpJA/edit#gid=1510004605</t>
  </si>
  <si>
    <t>05A102018</t>
  </si>
  <si>
    <t>https://docs.google.com/spreadsheets/d/1mD9oAD5ypjkO_Node8gbwCidseTKuKf5IOX8XbeIpJA/edit#gid=1460426924</t>
  </si>
  <si>
    <t>05A112018</t>
  </si>
  <si>
    <t>https://docs.google.com/spreadsheets/d/1mD9oAD5ypjkO_Node8gbwCidseTKuKf5IOX8XbeIpJA/edit#gid=1772441955</t>
  </si>
  <si>
    <t>05A122018</t>
  </si>
  <si>
    <t>https://docs.google.com/spreadsheets/d/1mD9oAD5ypjkO_Node8gbwCidseTKuKf5IOX8XbeIpJA/edit#gid=802807253</t>
  </si>
  <si>
    <t>05A132018</t>
  </si>
  <si>
    <t>https://docs.google.com/spreadsheets/d/1mD9oAD5ypjkO_Node8gbwCidseTKuKf5IOX8XbeIpJA/edit#gid=2129432374</t>
  </si>
  <si>
    <t>05A142018</t>
  </si>
  <si>
    <t>https://docs.google.com/spreadsheets/d/1mD9oAD5ypjkO_Node8gbwCidseTKuKf5IOX8XbeIpJA/edit#gid=510792867</t>
  </si>
  <si>
    <t>05A152018</t>
  </si>
  <si>
    <t>https://docs.google.com/spreadsheets/d/1mD9oAD5ypjkO_Node8gbwCidseTKuKf5IOX8XbeIpJA/edit#gid=817108234</t>
  </si>
  <si>
    <t>05A162018</t>
  </si>
  <si>
    <t>https://docs.google.com/spreadsheets/d/1mD9oAD5ypjkO_Node8gbwCidseTKuKf5IOX8XbeIpJA/edit#gid=1439392646</t>
  </si>
  <si>
    <t>05A172018</t>
  </si>
  <si>
    <t>https://docs.google.com/spreadsheets/d/1mD9oAD5ypjkO_Node8gbwCidseTKuKf5IOX8XbeIpJA/edit#gid=830990793</t>
  </si>
  <si>
    <t>05B012019</t>
  </si>
  <si>
    <t>https://docs.google.com/spreadsheets/d/1mD9oAD5ypjkO_Node8gbwCidseTKuKf5IOX8XbeIpJA/edit#gid=939138837</t>
  </si>
  <si>
    <t>05B022019</t>
  </si>
  <si>
    <t>https://docs.google.com/spreadsheets/d/1mD9oAD5ypjkO_Node8gbwCidseTKuKf5IOX8XbeIpJA/edit#gid=1007211301</t>
  </si>
  <si>
    <t>05B032019</t>
  </si>
  <si>
    <t>https://docs.google.com/spreadsheets/d/1mD9oAD5ypjkO_Node8gbwCidseTKuKf5IOX8XbeIpJA/edit#gid=274932945</t>
  </si>
  <si>
    <t>05B042019</t>
  </si>
  <si>
    <t>https://docs.google.com/spreadsheets/d/1mD9oAD5ypjkO_Node8gbwCidseTKuKf5IOX8XbeIpJA/edit#gid=1080286504</t>
  </si>
  <si>
    <t>05B052019</t>
  </si>
  <si>
    <t>https://docs.google.com/spreadsheets/d/1mD9oAD5ypjkO_Node8gbwCidseTKuKf5IOX8XbeIpJA/edit#gid=1918603121</t>
  </si>
  <si>
    <t>05B062019</t>
  </si>
  <si>
    <t>https://docs.google.com/spreadsheets/d/1mD9oAD5ypjkO_Node8gbwCidseTKuKf5IOX8XbeIpJA/edit#gid=1552287810</t>
  </si>
  <si>
    <t>05B072018</t>
  </si>
  <si>
    <t>https://docs.google.com/spreadsheets/d/1mD9oAD5ypjkO_Node8gbwCidseTKuKf5IOX8XbeIpJA/edit#gid=1786311971</t>
  </si>
  <si>
    <t>05C012018</t>
  </si>
  <si>
    <t>https://docs.google.com/spreadsheets/d/1mD9oAD5ypjkO_Node8gbwCidseTKuKf5IOX8XbeIpJA/edit#gid=1061975665</t>
  </si>
  <si>
    <t>05C022018</t>
  </si>
  <si>
    <t>https://docs.google.com/spreadsheets/d/1mD9oAD5ypjkO_Node8gbwCidseTKuKf5IOX8XbeIpJA/edit#gid=643013167</t>
  </si>
  <si>
    <t>05C032018</t>
  </si>
  <si>
    <t>https://docs.google.com/spreadsheets/d/1mD9oAD5ypjkO_Node8gbwCidseTKuKf5IOX8XbeIpJA/edit#gid=624672737</t>
  </si>
  <si>
    <t>05C042018</t>
  </si>
  <si>
    <t>https://docs.google.com/spreadsheets/d/1mD9oAD5ypjkO_Node8gbwCidseTKuKf5IOX8XbeIpJA/edit#gid=1269173102</t>
  </si>
  <si>
    <t>05D012018</t>
  </si>
  <si>
    <t>https://docs.google.com/spreadsheets/d/1mD9oAD5ypjkO_Node8gbwCidseTKuKf5IOX8XbeIpJA/edit#gid=775010673</t>
  </si>
  <si>
    <t>05D022018</t>
  </si>
  <si>
    <t>https://docs.google.com/spreadsheets/d/1mD9oAD5ypjkO_Node8gbwCidseTKuKf5IOX8XbeIpJA/edit#gid=1301089301</t>
  </si>
  <si>
    <t>05D032018</t>
  </si>
  <si>
    <t>https://docs.google.com/spreadsheets/d/1mD9oAD5ypjkO_Node8gbwCidseTKuKf5IOX8XbeIpJA/edit#gid=2141675622</t>
  </si>
  <si>
    <t>05D042018</t>
  </si>
  <si>
    <t>https://docs.google.com/spreadsheets/d/1mD9oAD5ypjkO_Node8gbwCidseTKuKf5IOX8XbeIpJA/edit#gid=487913219</t>
  </si>
  <si>
    <t>05D052018</t>
  </si>
  <si>
    <t>https://docs.google.com/spreadsheets/d/1mD9oAD5ypjkO_Node8gbwCidseTKuKf5IOX8XbeIpJA/edit#gid=117875761</t>
  </si>
  <si>
    <t>05D062018</t>
  </si>
  <si>
    <t>https://docs.google.com/spreadsheets/d/1mD9oAD5ypjkO_Node8gbwCidseTKuKf5IOX8XbeIpJA/edit#gid=1416175856</t>
  </si>
  <si>
    <t>05D072018</t>
  </si>
  <si>
    <t>https://docs.google.com/spreadsheets/d/1mD9oAD5ypjkO_Node8gbwCidseTKuKf5IOX8XbeIpJA/edit#gid=1900264373</t>
  </si>
  <si>
    <t>05D082018</t>
  </si>
  <si>
    <t>https://docs.google.com/spreadsheets/d/1mD9oAD5ypjkO_Node8gbwCidseTKuKf5IOX8XbeIpJA/edit#gid=339328308</t>
  </si>
  <si>
    <t>05A012015</t>
  </si>
  <si>
    <t>https://docs.google.com/spreadsheets/d/1mD9oAD5ypjkO_Node8gbwCidseTKuKf5IOX8XbeIpJA/edit#gid=877632693</t>
  </si>
  <si>
    <t>05A022015</t>
  </si>
  <si>
    <t>https://docs.google.com/spreadsheets/d/1mD9oAD5ypjkO_Node8gbwCidseTKuKf5IOX8XbeIpJA/edit#gid=2055633758</t>
  </si>
  <si>
    <t>05A032015</t>
  </si>
  <si>
    <t>https://docs.google.com/spreadsheets/d/1mD9oAD5ypjkO_Node8gbwCidseTKuKf5IOX8XbeIpJA/edit#gid=448662719</t>
  </si>
  <si>
    <t>05A042015</t>
  </si>
  <si>
    <t>https://docs.google.com/spreadsheets/d/1mD9oAD5ypjkO_Node8gbwCidseTKuKf5IOX8XbeIpJA/edit#gid=1309944169</t>
  </si>
  <si>
    <t>05A052015</t>
  </si>
  <si>
    <t>https://docs.google.com/spreadsheets/d/1mD9oAD5ypjkO_Node8gbwCidseTKuKf5IOX8XbeIpJA/edit#gid=1617213679</t>
  </si>
  <si>
    <t>05A062015</t>
  </si>
  <si>
    <t>https://docs.google.com/spreadsheets/d/1mD9oAD5ypjkO_Node8gbwCidseTKuKf5IOX8XbeIpJA/edit#gid=2084027943</t>
  </si>
  <si>
    <t>05A072015</t>
  </si>
  <si>
    <t>https://docs.google.com/spreadsheets/d/1mD9oAD5ypjkO_Node8gbwCidseTKuKf5IOX8XbeIpJA/edit#gid=764668387</t>
  </si>
  <si>
    <t>05A082015</t>
  </si>
  <si>
    <t>https://docs.google.com/spreadsheets/d/1mD9oAD5ypjkO_Node8gbwCidseTKuKf5IOX8XbeIpJA/edit#gid=1102756449</t>
  </si>
  <si>
    <t>05A092015</t>
  </si>
  <si>
    <t>https://docs.google.com/spreadsheets/d/1mD9oAD5ypjkO_Node8gbwCidseTKuKf5IOX8XbeIpJA/edit#gid=912845835</t>
  </si>
  <si>
    <t>05A102015</t>
  </si>
  <si>
    <t>https://docs.google.com/spreadsheets/d/1mD9oAD5ypjkO_Node8gbwCidseTKuKf5IOX8XbeIpJA/edit#gid=1760937194</t>
  </si>
  <si>
    <t>05A112015</t>
  </si>
  <si>
    <t>https://docs.google.com/spreadsheets/d/1mD9oAD5ypjkO_Node8gbwCidseTKuKf5IOX8XbeIpJA/edit#gid=1948833727</t>
  </si>
  <si>
    <t>05A122015</t>
  </si>
  <si>
    <t>https://docs.google.com/spreadsheets/d/1mD9oAD5ypjkO_Node8gbwCidseTKuKf5IOX8XbeIpJA/edit#gid=1002442273</t>
  </si>
  <si>
    <t>05A132015</t>
  </si>
  <si>
    <t>https://docs.google.com/spreadsheets/d/1mD9oAD5ypjkO_Node8gbwCidseTKuKf5IOX8XbeIpJA/edit#gid=2042293310</t>
  </si>
  <si>
    <t>05A142015</t>
  </si>
  <si>
    <t>https://docs.google.com/spreadsheets/d/1mD9oAD5ypjkO_Node8gbwCidseTKuKf5IOX8XbeIpJA/edit#gid=653975382</t>
  </si>
  <si>
    <t>05A152015</t>
  </si>
  <si>
    <t>https://docs.google.com/spreadsheets/d/1mD9oAD5ypjkO_Node8gbwCidseTKuKf5IOX8XbeIpJA/edit#gid=183435882</t>
  </si>
  <si>
    <t>05A162015</t>
  </si>
  <si>
    <t>https://docs.google.com/spreadsheets/d/1mD9oAD5ypjkO_Node8gbwCidseTKuKf5IOX8XbeIpJA/edit#gid=1476546712</t>
  </si>
  <si>
    <t>05A172015</t>
  </si>
  <si>
    <t>https://docs.google.com/spreadsheets/d/1mD9oAD5ypjkO_Node8gbwCidseTKuKf5IOX8XbeIpJA/edit#gid=210034803</t>
  </si>
  <si>
    <t>05B012015</t>
  </si>
  <si>
    <t>https://docs.google.com/spreadsheets/d/1mD9oAD5ypjkO_Node8gbwCidseTKuKf5IOX8XbeIpJA/edit#gid=355384108</t>
  </si>
  <si>
    <t>05B022015</t>
  </si>
  <si>
    <t>https://docs.google.com/spreadsheets/d/1mD9oAD5ypjkO_Node8gbwCidseTKuKf5IOX8XbeIpJA/edit#gid=1062836181</t>
  </si>
  <si>
    <t>05B032015</t>
  </si>
  <si>
    <t>https://docs.google.com/spreadsheets/d/1mD9oAD5ypjkO_Node8gbwCidseTKuKf5IOX8XbeIpJA/edit#gid=1172529008</t>
  </si>
  <si>
    <t>05B042015</t>
  </si>
  <si>
    <t>https://docs.google.com/spreadsheets/d/1mD9oAD5ypjkO_Node8gbwCidseTKuKf5IOX8XbeIpJA/edit#gid=642904080</t>
  </si>
  <si>
    <t>05B052015</t>
  </si>
  <si>
    <t>https://docs.google.com/spreadsheets/d/1mD9oAD5ypjkO_Node8gbwCidseTKuKf5IOX8XbeIpJA/edit#gid=739788042</t>
  </si>
  <si>
    <t>05B062015</t>
  </si>
  <si>
    <t>https://docs.google.com/spreadsheets/d/1mD9oAD5ypjkO_Node8gbwCidseTKuKf5IOX8XbeIpJA/edit#gid=394571637</t>
  </si>
  <si>
    <t>05B072015</t>
  </si>
  <si>
    <t>https://docs.google.com/spreadsheets/d/1mD9oAD5ypjkO_Node8gbwCidseTKuKf5IOX8XbeIpJA/edit#gid=1193223326</t>
  </si>
  <si>
    <t>05C012015</t>
  </si>
  <si>
    <t>https://docs.google.com/spreadsheets/d/1mD9oAD5ypjkO_Node8gbwCidseTKuKf5IOX8XbeIpJA/edit#gid=813772548</t>
  </si>
  <si>
    <t>05C022015</t>
  </si>
  <si>
    <t>https://docs.google.com/spreadsheets/d/1mD9oAD5ypjkO_Node8gbwCidseTKuKf5IOX8XbeIpJA/edit#gid=347468127</t>
  </si>
  <si>
    <t>05C032015</t>
  </si>
  <si>
    <t>https://docs.google.com/spreadsheets/d/1mD9oAD5ypjkO_Node8gbwCidseTKuKf5IOX8XbeIpJA/edit#gid=508302256</t>
  </si>
  <si>
    <t>05C042015</t>
  </si>
  <si>
    <t>https://docs.google.com/spreadsheets/d/1mD9oAD5ypjkO_Node8gbwCidseTKuKf5IOX8XbeIpJA/edit#gid=234166698</t>
  </si>
  <si>
    <t>05D012015</t>
  </si>
  <si>
    <t>https://docs.google.com/spreadsheets/d/1mD9oAD5ypjkO_Node8gbwCidseTKuKf5IOX8XbeIpJA/edit#gid=1365355335</t>
  </si>
  <si>
    <t>05D022015</t>
  </si>
  <si>
    <t>https://docs.google.com/spreadsheets/d/1mD9oAD5ypjkO_Node8gbwCidseTKuKf5IOX8XbeIpJA/edit#gid=952740139</t>
  </si>
  <si>
    <t>05D032015</t>
  </si>
  <si>
    <t>https://docs.google.com/spreadsheets/d/1mD9oAD5ypjkO_Node8gbwCidseTKuKf5IOX8XbeIpJA/edit#gid=1365888942</t>
  </si>
  <si>
    <t>05D042015</t>
  </si>
  <si>
    <t>https://docs.google.com/spreadsheets/d/1mD9oAD5ypjkO_Node8gbwCidseTKuKf5IOX8XbeIpJA/edit#gid=465654957</t>
  </si>
  <si>
    <t>05D052015</t>
  </si>
  <si>
    <t>https://docs.google.com/spreadsheets/d/1mD9oAD5ypjkO_Node8gbwCidseTKuKf5IOX8XbeIpJA/edit#gid=1271496323</t>
  </si>
  <si>
    <t>05D062015</t>
  </si>
  <si>
    <t>https://docs.google.com/spreadsheets/d/1mD9oAD5ypjkO_Node8gbwCidseTKuKf5IOX8XbeIpJA/edit#gid=1572464421</t>
  </si>
  <si>
    <t>05D072015</t>
  </si>
  <si>
    <t>https://docs.google.com/spreadsheets/d/1mD9oAD5ypjkO_Node8gbwCidseTKuKf5IOX8XbeIpJA/edit#gid=1042080510</t>
  </si>
  <si>
    <t>05D082015</t>
  </si>
  <si>
    <t>https://docs.google.com/spreadsheets/d/1mD9oAD5ypjkO_Node8gbwCidseTKuKf5IOX8XbeIpJA/edit#gid=1436614208</t>
  </si>
  <si>
    <t>States</t>
  </si>
  <si>
    <t>Raw Data</t>
  </si>
  <si>
    <t>Population/Normalising Factor</t>
  </si>
  <si>
    <t>Normalising Value</t>
  </si>
  <si>
    <t>Index Value</t>
  </si>
  <si>
    <r>
      <rPr/>
      <t>A</t>
    </r>
    <r>
      <rPr/>
      <t>ndhra Pradesh</t>
    </r>
  </si>
  <si>
    <t>Population</t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</si>
  <si>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</si>
  <si>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</si>
  <si>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</si>
  <si>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</si>
  <si>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</si>
  <si>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</si>
  <si>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</si>
  <si>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</si>
  <si>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</si>
  <si>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</si>
  <si>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</si>
  <si>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</si>
  <si>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</si>
  <si>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</si>
  <si>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</si>
  <si>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</si>
  <si>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</si>
  <si>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</si>
  <si>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</si>
  <si>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</si>
  <si>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</si>
  <si>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</si>
  <si>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</si>
  <si>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</si>
  <si>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</si>
  <si>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</si>
  <si>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</si>
  <si>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</si>
  <si>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</si>
  <si>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</si>
  <si>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</si>
  <si>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</si>
  <si>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</si>
  <si>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population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</si>
  <si>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</si>
  <si>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</si>
  <si>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</si>
  <si>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</si>
  <si>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</si>
  <si>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</si>
  <si>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</si>
  <si>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</si>
  <si>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</si>
  <si>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</si>
  <si>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</si>
  <si>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</si>
  <si>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</si>
  <si>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</si>
  <si>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</si>
  <si>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</si>
  <si>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</si>
  <si>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</si>
  <si>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</si>
  <si>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</si>
  <si>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</si>
  <si>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</si>
  <si>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</si>
  <si>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</si>
  <si>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</si>
  <si>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</si>
  <si>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</si>
  <si>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</si>
  <si>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</si>
  <si>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</si>
  <si>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</si>
  <si>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Percentage</t>
  </si>
  <si>
    <r>
      <rPr/>
      <t>A</t>
    </r>
    <r>
      <rPr/>
      <t>ndhra Pradesh</t>
    </r>
  </si>
  <si>
    <r>
      <rPr/>
      <t>A</t>
    </r>
    <r>
      <rPr/>
      <t>ndhra Pradesh</t>
    </r>
  </si>
  <si>
    <t>None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</si>
  <si>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</si>
  <si>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</si>
  <si>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</si>
  <si>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</si>
  <si>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</si>
  <si>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</si>
  <si>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</si>
  <si>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</si>
  <si>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</si>
  <si>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</si>
  <si>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</si>
  <si>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</si>
  <si>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</si>
  <si>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</si>
  <si>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</si>
  <si>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</si>
  <si>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</si>
  <si>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</si>
  <si>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05D012019</t>
  </si>
  <si>
    <r>
      <rPr/>
      <t>A</t>
    </r>
    <r>
      <rPr/>
      <t>ndhra Pradesh</t>
    </r>
  </si>
  <si>
    <t>percentage</t>
  </si>
  <si>
    <r>
      <rPr/>
      <t>A</t>
    </r>
    <r>
      <rPr/>
      <t>ndhra Pradesh</t>
    </r>
  </si>
  <si>
    <r>
      <rPr/>
      <t>A</t>
    </r>
    <r>
      <rPr/>
      <t>ndhra Pradesh</t>
    </r>
  </si>
  <si>
    <t>05D022019</t>
  </si>
  <si>
    <r>
      <rPr/>
      <t>A</t>
    </r>
    <r>
      <rPr/>
      <t>ndhra Pradesh</t>
    </r>
  </si>
  <si>
    <r>
      <rPr/>
      <t>A</t>
    </r>
    <r>
      <rPr/>
      <t>ndhra Pradesh</t>
    </r>
  </si>
  <si>
    <t>4,72,900</t>
  </si>
  <si>
    <t>15,61,595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</si>
  <si>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</si>
  <si>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</si>
  <si>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</si>
  <si>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</si>
  <si>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</si>
  <si>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</si>
  <si>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</si>
  <si>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</si>
  <si>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</si>
  <si>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</si>
  <si>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</si>
  <si>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</si>
  <si>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05A0D2018</t>
  </si>
  <si>
    <r>
      <rPr/>
      <t>A</t>
    </r>
    <r>
      <rPr/>
      <t>ndhra Pradesh</t>
    </r>
  </si>
  <si>
    <r>
      <rPr/>
      <t>A</t>
    </r>
    <r>
      <rPr/>
      <t>ndhra Pradesh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</si>
</sst>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"/>
    <numFmt numFmtId="166" formatCode="0.0"/>
    <numFmt numFmtId="167" formatCode="#,##0.0"/>
  </numFmts>
  <fonts count="19">
    <font>
      <sz val="10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/>
    <font>
      <color theme="1"/>
      <name val="Arial"/>
    </font>
    <font>
      <b/>
      <sz val="12.0"/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b/>
      <sz val="10.0"/>
      <color theme="1"/>
      <name val="Arial"/>
    </font>
    <font>
      <sz val="10.0"/>
      <color rgb="FF222222"/>
      <name val="Arial"/>
    </font>
    <font>
      <sz val="11.0"/>
      <color rgb="FF000000"/>
      <name val="Arial"/>
    </font>
    <font>
      <sz val="11.0"/>
      <color rgb="FF222222"/>
      <name val="Arial"/>
    </font>
    <font>
      <sz val="11.0"/>
      <color theme="1"/>
      <name val="Arial"/>
    </font>
    <font>
      <sz val="12.0"/>
      <color rgb="FF000000"/>
      <name val="Calibri"/>
    </font>
    <font>
      <b/>
      <color theme="1"/>
      <name val="Arial"/>
    </font>
    <font>
      <color theme="1"/>
      <name val="Calibri"/>
    </font>
    <font>
      <sz val="11.0"/>
      <color rgb="FF000000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readingOrder="0"/>
    </xf>
    <xf borderId="0" fillId="0" fontId="1" numFmtId="0" xfId="0" applyFont="1"/>
    <xf borderId="2" fillId="2" fontId="0" numFmtId="0" xfId="0" applyAlignment="1" applyBorder="1" applyFont="1">
      <alignment shrinkToFit="0" wrapText="1"/>
    </xf>
    <xf borderId="1" fillId="2" fontId="0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/>
    </xf>
    <xf borderId="3" fillId="2" fontId="0" numFmtId="0" xfId="0" applyAlignment="1" applyBorder="1" applyFont="1">
      <alignment shrinkToFit="0" wrapText="1"/>
    </xf>
    <xf borderId="4" fillId="2" fontId="0" numFmtId="0" xfId="0" applyAlignment="1" applyBorder="1" applyFont="1">
      <alignment shrinkToFit="0" wrapText="1"/>
    </xf>
    <xf borderId="2" fillId="2" fontId="0" numFmtId="0" xfId="0" applyAlignment="1" applyBorder="1" applyFont="1">
      <alignment readingOrder="0" shrinkToFit="0" vertical="bottom" wrapText="1"/>
    </xf>
    <xf borderId="2" fillId="2" fontId="2" numFmtId="0" xfId="0" applyAlignment="1" applyBorder="1" applyFont="1">
      <alignment readingOrder="0"/>
    </xf>
    <xf borderId="4" fillId="0" fontId="3" numFmtId="0" xfId="0" applyBorder="1" applyFont="1"/>
    <xf borderId="3" fillId="0" fontId="3" numFmtId="0" xfId="0" applyBorder="1" applyFont="1"/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1" fillId="3" fontId="5" numFmtId="0" xfId="0" applyAlignment="1" applyBorder="1" applyFill="1" applyFont="1">
      <alignment horizontal="center" shrinkToFit="0" wrapText="1"/>
    </xf>
    <xf borderId="0" fillId="3" fontId="5" numFmtId="0" xfId="0" applyAlignment="1" applyFont="1">
      <alignment horizontal="center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1" fillId="2" fontId="9" numFmtId="0" xfId="0" applyAlignment="1" applyBorder="1" applyFont="1">
      <alignment horizontal="center" shrinkToFit="0" vertical="bottom" wrapText="1"/>
    </xf>
    <xf borderId="1" fillId="2" fontId="10" numFmtId="0" xfId="0" applyAlignment="1" applyBorder="1" applyFont="1">
      <alignment readingOrder="0"/>
    </xf>
    <xf borderId="1" fillId="2" fontId="2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right" vertical="bottom"/>
    </xf>
    <xf borderId="1" fillId="2" fontId="11" numFmtId="164" xfId="0" applyAlignment="1" applyBorder="1" applyFont="1" applyNumberFormat="1">
      <alignment horizontal="right" readingOrder="0" vertical="bottom"/>
    </xf>
    <xf borderId="1" fillId="2" fontId="11" numFmtId="0" xfId="0" applyAlignment="1" applyBorder="1" applyFont="1">
      <alignment horizontal="right" readingOrder="0" vertical="bottom"/>
    </xf>
    <xf borderId="0" fillId="2" fontId="12" numFmtId="0" xfId="0" applyAlignment="1" applyFont="1">
      <alignment readingOrder="0"/>
    </xf>
    <xf borderId="1" fillId="0" fontId="9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  <xf borderId="5" fillId="2" fontId="11" numFmtId="164" xfId="0" applyAlignment="1" applyBorder="1" applyFont="1" applyNumberFormat="1">
      <alignment horizontal="right" readingOrder="0" vertical="bottom"/>
    </xf>
    <xf borderId="0" fillId="2" fontId="11" numFmtId="0" xfId="0" applyAlignment="1" applyFont="1">
      <alignment horizontal="right" readingOrder="0" vertical="bottom"/>
    </xf>
    <xf borderId="0" fillId="2" fontId="11" numFmtId="164" xfId="0" applyAlignment="1" applyFont="1" applyNumberFormat="1">
      <alignment horizontal="right" readingOrder="0" vertical="bottom"/>
    </xf>
    <xf borderId="1" fillId="2" fontId="11" numFmtId="2" xfId="0" applyAlignment="1" applyBorder="1" applyFont="1" applyNumberFormat="1">
      <alignment horizontal="right" readingOrder="0" vertical="bottom"/>
    </xf>
    <xf borderId="1" fillId="2" fontId="13" numFmtId="164" xfId="0" applyAlignment="1" applyBorder="1" applyFont="1" applyNumberFormat="1">
      <alignment horizontal="right" readingOrder="0" vertical="bottom"/>
    </xf>
    <xf borderId="0" fillId="0" fontId="4" numFmtId="0" xfId="0" applyFont="1"/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vertical="bottom"/>
    </xf>
    <xf borderId="0" fillId="0" fontId="14" numFmtId="0" xfId="0" applyAlignment="1" applyFont="1">
      <alignment shrinkToFit="0" vertical="bottom" wrapText="0"/>
    </xf>
    <xf borderId="1" fillId="2" fontId="11" numFmtId="165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4" numFmtId="3" xfId="0" applyAlignment="1" applyFont="1" applyNumberFormat="1">
      <alignment readingOrder="0"/>
    </xf>
    <xf borderId="1" fillId="0" fontId="2" numFmtId="3" xfId="0" applyAlignment="1" applyBorder="1" applyFont="1" applyNumberFormat="1">
      <alignment horizontal="right" readingOrder="0" vertical="bottom"/>
    </xf>
    <xf borderId="1" fillId="2" fontId="11" numFmtId="166" xfId="0" applyAlignment="1" applyBorder="1" applyFont="1" applyNumberFormat="1">
      <alignment horizontal="right" readingOrder="0" vertical="bottom"/>
    </xf>
    <xf borderId="1" fillId="2" fontId="13" numFmtId="2" xfId="0" applyAlignment="1" applyBorder="1" applyFont="1" applyNumberFormat="1">
      <alignment horizontal="right" readingOrder="0" vertical="bottom"/>
    </xf>
    <xf borderId="1" fillId="0" fontId="15" numFmtId="0" xfId="0" applyAlignment="1" applyBorder="1" applyFont="1">
      <alignment horizontal="center" shrinkToFit="0" vertical="bottom" wrapText="1"/>
    </xf>
    <xf borderId="1" fillId="2" fontId="12" numFmtId="0" xfId="0" applyAlignment="1" applyBorder="1" applyFont="1">
      <alignment readingOrder="0"/>
    </xf>
    <xf borderId="1" fillId="0" fontId="16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/>
    </xf>
    <xf borderId="1" fillId="0" fontId="16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vertical="bottom"/>
    </xf>
    <xf borderId="0" fillId="2" fontId="4" numFmtId="0" xfId="0" applyFont="1"/>
    <xf borderId="1" fillId="2" fontId="2" numFmtId="164" xfId="0" applyAlignment="1" applyBorder="1" applyFont="1" applyNumberFormat="1">
      <alignment horizontal="right" readingOrder="0" vertical="bottom"/>
    </xf>
    <xf borderId="1" fillId="2" fontId="0" numFmtId="166" xfId="0" applyAlignment="1" applyBorder="1" applyFont="1" applyNumberFormat="1">
      <alignment horizontal="right" readingOrder="0" vertical="bottom"/>
    </xf>
    <xf borderId="1" fillId="0" fontId="17" numFmtId="0" xfId="0" applyAlignment="1" applyBorder="1" applyFont="1">
      <alignment horizontal="right" vertical="bottom"/>
    </xf>
    <xf borderId="1" fillId="0" fontId="17" numFmtId="4" xfId="0" applyAlignment="1" applyBorder="1" applyFont="1" applyNumberFormat="1">
      <alignment horizontal="right" vertical="bottom"/>
    </xf>
    <xf borderId="1" fillId="0" fontId="4" numFmtId="4" xfId="0" applyAlignment="1" applyBorder="1" applyFont="1" applyNumberFormat="1">
      <alignment horizontal="right" vertical="bottom"/>
    </xf>
    <xf borderId="1" fillId="2" fontId="0" numFmtId="0" xfId="0" applyAlignment="1" applyBorder="1" applyFont="1">
      <alignment horizontal="right" readingOrder="0" vertical="bottom"/>
    </xf>
    <xf borderId="1" fillId="2" fontId="2" numFmtId="4" xfId="0" applyAlignment="1" applyBorder="1" applyFont="1" applyNumberFormat="1">
      <alignment horizontal="right" readingOrder="0" vertical="bottom"/>
    </xf>
    <xf borderId="1" fillId="2" fontId="11" numFmtId="166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horizontal="right" readingOrder="0" vertical="bottom"/>
    </xf>
    <xf borderId="1" fillId="2" fontId="0" numFmtId="2" xfId="0" applyAlignment="1" applyBorder="1" applyFont="1" applyNumberFormat="1">
      <alignment horizontal="right" readingOrder="0" vertical="bottom"/>
    </xf>
    <xf borderId="1" fillId="2" fontId="0" numFmtId="3" xfId="0" applyAlignment="1" applyBorder="1" applyFont="1" applyNumberFormat="1">
      <alignment horizontal="right" vertical="bottom"/>
    </xf>
    <xf borderId="1" fillId="2" fontId="0" numFmtId="0" xfId="0" applyAlignment="1" applyBorder="1" applyFont="1">
      <alignment horizontal="right" vertical="bottom"/>
    </xf>
    <xf borderId="1" fillId="2" fontId="0" numFmtId="164" xfId="0" applyAlignment="1" applyBorder="1" applyFont="1" applyNumberFormat="1">
      <alignment horizontal="right" readingOrder="0" vertical="bottom"/>
    </xf>
    <xf borderId="0" fillId="0" fontId="4" numFmtId="166" xfId="0" applyFont="1" applyNumberFormat="1"/>
    <xf borderId="1" fillId="0" fontId="2" numFmtId="166" xfId="0" applyAlignment="1" applyBorder="1" applyFont="1" applyNumberFormat="1">
      <alignment readingOrder="0"/>
    </xf>
    <xf borderId="1" fillId="0" fontId="2" numFmtId="10" xfId="0" applyAlignment="1" applyBorder="1" applyFont="1" applyNumberFormat="1">
      <alignment horizontal="right" vertical="bottom"/>
    </xf>
    <xf borderId="1" fillId="2" fontId="0" numFmtId="4" xfId="0" applyAlignment="1" applyBorder="1" applyFont="1" applyNumberFormat="1">
      <alignment horizontal="right" readingOrder="0" vertical="bottom"/>
    </xf>
    <xf borderId="1" fillId="0" fontId="2" numFmtId="166" xfId="0" applyAlignment="1" applyBorder="1" applyFont="1" applyNumberFormat="1">
      <alignment horizontal="right" readingOrder="0" vertical="bottom"/>
    </xf>
    <xf borderId="1" fillId="2" fontId="0" numFmtId="167" xfId="0" applyAlignment="1" applyBorder="1" applyFont="1" applyNumberFormat="1">
      <alignment horizontal="right" readingOrder="0" vertical="bottom"/>
    </xf>
    <xf borderId="1" fillId="0" fontId="2" numFmtId="166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horizontal="right" vertical="bottom"/>
    </xf>
    <xf borderId="1" fillId="2" fontId="0" numFmtId="167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2" fontId="0" numFmtId="166" xfId="0" applyAlignment="1" applyBorder="1" applyFont="1" applyNumberFormat="1">
      <alignment horizontal="right" vertical="bottom"/>
    </xf>
    <xf borderId="1" fillId="2" fontId="12" numFmtId="0" xfId="0" applyAlignment="1" applyBorder="1" applyFont="1">
      <alignment readingOrder="0"/>
    </xf>
    <xf borderId="1" fillId="2" fontId="0" numFmtId="166" xfId="0" applyBorder="1" applyFont="1" applyNumberFormat="1"/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vertical="bottom"/>
    </xf>
    <xf borderId="1" fillId="2" fontId="10" numFmtId="0" xfId="0" applyAlignment="1" applyBorder="1" applyFont="1">
      <alignment readingOrder="0"/>
    </xf>
    <xf borderId="1" fillId="0" fontId="18" numFmtId="0" xfId="0" applyAlignment="1" applyBorder="1" applyFont="1">
      <alignment horizontal="center" shrinkToFit="0" vertical="bottom" wrapText="1"/>
    </xf>
    <xf borderId="1" fillId="0" fontId="18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vertical="bottom"/>
    </xf>
    <xf borderId="1" fillId="0" fontId="2" numFmtId="166" xfId="0" applyAlignment="1" applyBorder="1" applyFont="1" applyNumberFormat="1">
      <alignment readingOrder="0" vertical="bottom"/>
    </xf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readingOrder="0" vertical="bottom"/>
    </xf>
    <xf borderId="1" fillId="2" fontId="0" numFmtId="166" xfId="0" applyAlignment="1" applyBorder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2" fontId="12" numFmtId="0" xfId="0" applyAlignment="1" applyFont="1">
      <alignment readingOrder="0"/>
    </xf>
    <xf borderId="6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shrinkToFit="0" vertical="bottom" wrapText="1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mD9oAD5ypjkO_Node8gbwCidseTKuKf5IOX8XbeIpJA/edit" TargetMode="External"/><Relationship Id="rId42" Type="http://schemas.openxmlformats.org/officeDocument/2006/relationships/hyperlink" Target="https://docs.google.com/spreadsheets/d/1mD9oAD5ypjkO_Node8gbwCidseTKuKf5IOX8XbeIpJA/edit" TargetMode="External"/><Relationship Id="rId41" Type="http://schemas.openxmlformats.org/officeDocument/2006/relationships/hyperlink" Target="https://docs.google.com/spreadsheets/d/1mD9oAD5ypjkO_Node8gbwCidseTKuKf5IOX8XbeIpJA/edit" TargetMode="External"/><Relationship Id="rId44" Type="http://schemas.openxmlformats.org/officeDocument/2006/relationships/hyperlink" Target="https://docs.google.com/spreadsheets/d/1mD9oAD5ypjkO_Node8gbwCidseTKuKf5IOX8XbeIpJA/edit" TargetMode="External"/><Relationship Id="rId43" Type="http://schemas.openxmlformats.org/officeDocument/2006/relationships/hyperlink" Target="https://docs.google.com/spreadsheets/d/1mD9oAD5ypjkO_Node8gbwCidseTKuKf5IOX8XbeIpJA/edit" TargetMode="External"/><Relationship Id="rId46" Type="http://schemas.openxmlformats.org/officeDocument/2006/relationships/hyperlink" Target="https://docs.google.com/spreadsheets/d/1mD9oAD5ypjkO_Node8gbwCidseTKuKf5IOX8XbeIpJA/edit" TargetMode="External"/><Relationship Id="rId45" Type="http://schemas.openxmlformats.org/officeDocument/2006/relationships/hyperlink" Target="https://docs.google.com/spreadsheets/d/1mD9oAD5ypjkO_Node8gbwCidseTKuKf5IOX8XbeIpJA/edit" TargetMode="External"/><Relationship Id="rId1" Type="http://schemas.openxmlformats.org/officeDocument/2006/relationships/hyperlink" Target="https://docs.google.com/spreadsheets/d/1mD9oAD5ypjkO_Node8gbwCidseTKuKf5IOX8XbeIpJA/edit" TargetMode="External"/><Relationship Id="rId2" Type="http://schemas.openxmlformats.org/officeDocument/2006/relationships/hyperlink" Target="https://docs.google.com/spreadsheets/d/1mD9oAD5ypjkO_Node8gbwCidseTKuKf5IOX8XbeIpJA/edit" TargetMode="External"/><Relationship Id="rId3" Type="http://schemas.openxmlformats.org/officeDocument/2006/relationships/hyperlink" Target="https://docs.google.com/spreadsheets/d/1mD9oAD5ypjkO_Node8gbwCidseTKuKf5IOX8XbeIpJA/edit" TargetMode="External"/><Relationship Id="rId4" Type="http://schemas.openxmlformats.org/officeDocument/2006/relationships/hyperlink" Target="https://docs.google.com/spreadsheets/d/1mD9oAD5ypjkO_Node8gbwCidseTKuKf5IOX8XbeIpJA/edit" TargetMode="External"/><Relationship Id="rId9" Type="http://schemas.openxmlformats.org/officeDocument/2006/relationships/hyperlink" Target="https://docs.google.com/spreadsheets/d/1mD9oAD5ypjkO_Node8gbwCidseTKuKf5IOX8XbeIpJA/edit" TargetMode="External"/><Relationship Id="rId48" Type="http://schemas.openxmlformats.org/officeDocument/2006/relationships/hyperlink" Target="https://docs.google.com/spreadsheets/d/1mD9oAD5ypjkO_Node8gbwCidseTKuKf5IOX8XbeIpJA/edit" TargetMode="External"/><Relationship Id="rId47" Type="http://schemas.openxmlformats.org/officeDocument/2006/relationships/hyperlink" Target="https://docs.google.com/spreadsheets/d/1mD9oAD5ypjkO_Node8gbwCidseTKuKf5IOX8XbeIpJA/edit" TargetMode="External"/><Relationship Id="rId49" Type="http://schemas.openxmlformats.org/officeDocument/2006/relationships/hyperlink" Target="https://docs.google.com/spreadsheets/d/1mD9oAD5ypjkO_Node8gbwCidseTKuKf5IOX8XbeIpJA/edit" TargetMode="External"/><Relationship Id="rId5" Type="http://schemas.openxmlformats.org/officeDocument/2006/relationships/hyperlink" Target="https://docs.google.com/spreadsheets/d/1mD9oAD5ypjkO_Node8gbwCidseTKuKf5IOX8XbeIpJA/edit" TargetMode="External"/><Relationship Id="rId6" Type="http://schemas.openxmlformats.org/officeDocument/2006/relationships/hyperlink" Target="https://docs.google.com/spreadsheets/d/1mD9oAD5ypjkO_Node8gbwCidseTKuKf5IOX8XbeIpJA/edit" TargetMode="External"/><Relationship Id="rId7" Type="http://schemas.openxmlformats.org/officeDocument/2006/relationships/hyperlink" Target="https://docs.google.com/spreadsheets/d/1mD9oAD5ypjkO_Node8gbwCidseTKuKf5IOX8XbeIpJA/edit" TargetMode="External"/><Relationship Id="rId8" Type="http://schemas.openxmlformats.org/officeDocument/2006/relationships/hyperlink" Target="https://docs.google.com/spreadsheets/d/1mD9oAD5ypjkO_Node8gbwCidseTKuKf5IOX8XbeIpJA/edit" TargetMode="External"/><Relationship Id="rId73" Type="http://schemas.openxmlformats.org/officeDocument/2006/relationships/drawing" Target="../drawings/drawing2.xml"/><Relationship Id="rId72" Type="http://schemas.openxmlformats.org/officeDocument/2006/relationships/hyperlink" Target="https://docs.google.com/spreadsheets/d/1mD9oAD5ypjkO_Node8gbwCidseTKuKf5IOX8XbeIpJA/edit" TargetMode="External"/><Relationship Id="rId31" Type="http://schemas.openxmlformats.org/officeDocument/2006/relationships/hyperlink" Target="https://docs.google.com/spreadsheets/d/1mD9oAD5ypjkO_Node8gbwCidseTKuKf5IOX8XbeIpJA/edit" TargetMode="External"/><Relationship Id="rId30" Type="http://schemas.openxmlformats.org/officeDocument/2006/relationships/hyperlink" Target="https://docs.google.com/spreadsheets/d/1mD9oAD5ypjkO_Node8gbwCidseTKuKf5IOX8XbeIpJA/edit" TargetMode="External"/><Relationship Id="rId33" Type="http://schemas.openxmlformats.org/officeDocument/2006/relationships/hyperlink" Target="https://docs.google.com/spreadsheets/d/1mD9oAD5ypjkO_Node8gbwCidseTKuKf5IOX8XbeIpJA/edit" TargetMode="External"/><Relationship Id="rId32" Type="http://schemas.openxmlformats.org/officeDocument/2006/relationships/hyperlink" Target="https://docs.google.com/spreadsheets/d/1mD9oAD5ypjkO_Node8gbwCidseTKuKf5IOX8XbeIpJA/edit" TargetMode="External"/><Relationship Id="rId35" Type="http://schemas.openxmlformats.org/officeDocument/2006/relationships/hyperlink" Target="https://docs.google.com/spreadsheets/d/1mD9oAD5ypjkO_Node8gbwCidseTKuKf5IOX8XbeIpJA/edit" TargetMode="External"/><Relationship Id="rId34" Type="http://schemas.openxmlformats.org/officeDocument/2006/relationships/hyperlink" Target="https://docs.google.com/spreadsheets/d/1mD9oAD5ypjkO_Node8gbwCidseTKuKf5IOX8XbeIpJA/edit" TargetMode="External"/><Relationship Id="rId71" Type="http://schemas.openxmlformats.org/officeDocument/2006/relationships/hyperlink" Target="https://docs.google.com/spreadsheets/d/1mD9oAD5ypjkO_Node8gbwCidseTKuKf5IOX8XbeIpJA/edit" TargetMode="External"/><Relationship Id="rId70" Type="http://schemas.openxmlformats.org/officeDocument/2006/relationships/hyperlink" Target="https://docs.google.com/spreadsheets/d/1mD9oAD5ypjkO_Node8gbwCidseTKuKf5IOX8XbeIpJA/edit" TargetMode="External"/><Relationship Id="rId37" Type="http://schemas.openxmlformats.org/officeDocument/2006/relationships/hyperlink" Target="https://docs.google.com/spreadsheets/d/1mD9oAD5ypjkO_Node8gbwCidseTKuKf5IOX8XbeIpJA/edit" TargetMode="External"/><Relationship Id="rId36" Type="http://schemas.openxmlformats.org/officeDocument/2006/relationships/hyperlink" Target="https://docs.google.com/spreadsheets/d/1mD9oAD5ypjkO_Node8gbwCidseTKuKf5IOX8XbeIpJA/edit" TargetMode="External"/><Relationship Id="rId39" Type="http://schemas.openxmlformats.org/officeDocument/2006/relationships/hyperlink" Target="https://docs.google.com/spreadsheets/d/1mD9oAD5ypjkO_Node8gbwCidseTKuKf5IOX8XbeIpJA/edit" TargetMode="External"/><Relationship Id="rId38" Type="http://schemas.openxmlformats.org/officeDocument/2006/relationships/hyperlink" Target="https://docs.google.com/spreadsheets/d/1mD9oAD5ypjkO_Node8gbwCidseTKuKf5IOX8XbeIpJA/edit" TargetMode="External"/><Relationship Id="rId62" Type="http://schemas.openxmlformats.org/officeDocument/2006/relationships/hyperlink" Target="https://docs.google.com/spreadsheets/d/1mD9oAD5ypjkO_Node8gbwCidseTKuKf5IOX8XbeIpJA/edit" TargetMode="External"/><Relationship Id="rId61" Type="http://schemas.openxmlformats.org/officeDocument/2006/relationships/hyperlink" Target="https://docs.google.com/spreadsheets/d/1mD9oAD5ypjkO_Node8gbwCidseTKuKf5IOX8XbeIpJA/edit" TargetMode="External"/><Relationship Id="rId20" Type="http://schemas.openxmlformats.org/officeDocument/2006/relationships/hyperlink" Target="https://docs.google.com/spreadsheets/d/1mD9oAD5ypjkO_Node8gbwCidseTKuKf5IOX8XbeIpJA/edit" TargetMode="External"/><Relationship Id="rId64" Type="http://schemas.openxmlformats.org/officeDocument/2006/relationships/hyperlink" Target="https://docs.google.com/spreadsheets/d/1mD9oAD5ypjkO_Node8gbwCidseTKuKf5IOX8XbeIpJA/edit" TargetMode="External"/><Relationship Id="rId63" Type="http://schemas.openxmlformats.org/officeDocument/2006/relationships/hyperlink" Target="https://docs.google.com/spreadsheets/d/1mD9oAD5ypjkO_Node8gbwCidseTKuKf5IOX8XbeIpJA/edit" TargetMode="External"/><Relationship Id="rId22" Type="http://schemas.openxmlformats.org/officeDocument/2006/relationships/hyperlink" Target="https://docs.google.com/spreadsheets/d/1mD9oAD5ypjkO_Node8gbwCidseTKuKf5IOX8XbeIpJA/edit" TargetMode="External"/><Relationship Id="rId66" Type="http://schemas.openxmlformats.org/officeDocument/2006/relationships/hyperlink" Target="https://docs.google.com/spreadsheets/d/1mD9oAD5ypjkO_Node8gbwCidseTKuKf5IOX8XbeIpJA/edit" TargetMode="External"/><Relationship Id="rId21" Type="http://schemas.openxmlformats.org/officeDocument/2006/relationships/hyperlink" Target="https://docs.google.com/spreadsheets/d/1mD9oAD5ypjkO_Node8gbwCidseTKuKf5IOX8XbeIpJA/edit" TargetMode="External"/><Relationship Id="rId65" Type="http://schemas.openxmlformats.org/officeDocument/2006/relationships/hyperlink" Target="https://docs.google.com/spreadsheets/d/1mD9oAD5ypjkO_Node8gbwCidseTKuKf5IOX8XbeIpJA/edit" TargetMode="External"/><Relationship Id="rId24" Type="http://schemas.openxmlformats.org/officeDocument/2006/relationships/hyperlink" Target="https://docs.google.com/spreadsheets/d/1mD9oAD5ypjkO_Node8gbwCidseTKuKf5IOX8XbeIpJA/edit" TargetMode="External"/><Relationship Id="rId68" Type="http://schemas.openxmlformats.org/officeDocument/2006/relationships/hyperlink" Target="https://docs.google.com/spreadsheets/d/1mD9oAD5ypjkO_Node8gbwCidseTKuKf5IOX8XbeIpJA/edit" TargetMode="External"/><Relationship Id="rId23" Type="http://schemas.openxmlformats.org/officeDocument/2006/relationships/hyperlink" Target="https://docs.google.com/spreadsheets/d/1mD9oAD5ypjkO_Node8gbwCidseTKuKf5IOX8XbeIpJA/edit" TargetMode="External"/><Relationship Id="rId67" Type="http://schemas.openxmlformats.org/officeDocument/2006/relationships/hyperlink" Target="https://docs.google.com/spreadsheets/d/1mD9oAD5ypjkO_Node8gbwCidseTKuKf5IOX8XbeIpJA/edit" TargetMode="External"/><Relationship Id="rId60" Type="http://schemas.openxmlformats.org/officeDocument/2006/relationships/hyperlink" Target="https://docs.google.com/spreadsheets/d/1mD9oAD5ypjkO_Node8gbwCidseTKuKf5IOX8XbeIpJA/edit" TargetMode="External"/><Relationship Id="rId26" Type="http://schemas.openxmlformats.org/officeDocument/2006/relationships/hyperlink" Target="https://docs.google.com/spreadsheets/d/1mD9oAD5ypjkO_Node8gbwCidseTKuKf5IOX8XbeIpJA/edit" TargetMode="External"/><Relationship Id="rId25" Type="http://schemas.openxmlformats.org/officeDocument/2006/relationships/hyperlink" Target="https://docs.google.com/spreadsheets/d/1mD9oAD5ypjkO_Node8gbwCidseTKuKf5IOX8XbeIpJA/edit" TargetMode="External"/><Relationship Id="rId69" Type="http://schemas.openxmlformats.org/officeDocument/2006/relationships/hyperlink" Target="https://docs.google.com/spreadsheets/d/1mD9oAD5ypjkO_Node8gbwCidseTKuKf5IOX8XbeIpJA/edit" TargetMode="External"/><Relationship Id="rId28" Type="http://schemas.openxmlformats.org/officeDocument/2006/relationships/hyperlink" Target="https://docs.google.com/spreadsheets/d/1mD9oAD5ypjkO_Node8gbwCidseTKuKf5IOX8XbeIpJA/edit" TargetMode="External"/><Relationship Id="rId27" Type="http://schemas.openxmlformats.org/officeDocument/2006/relationships/hyperlink" Target="https://docs.google.com/spreadsheets/d/1mD9oAD5ypjkO_Node8gbwCidseTKuKf5IOX8XbeIpJA/edit" TargetMode="External"/><Relationship Id="rId29" Type="http://schemas.openxmlformats.org/officeDocument/2006/relationships/hyperlink" Target="https://docs.google.com/spreadsheets/d/1mD9oAD5ypjkO_Node8gbwCidseTKuKf5IOX8XbeIpJA/edit" TargetMode="External"/><Relationship Id="rId51" Type="http://schemas.openxmlformats.org/officeDocument/2006/relationships/hyperlink" Target="https://docs.google.com/spreadsheets/d/1mD9oAD5ypjkO_Node8gbwCidseTKuKf5IOX8XbeIpJA/edit" TargetMode="External"/><Relationship Id="rId50" Type="http://schemas.openxmlformats.org/officeDocument/2006/relationships/hyperlink" Target="https://docs.google.com/spreadsheets/d/1mD9oAD5ypjkO_Node8gbwCidseTKuKf5IOX8XbeIpJA/edit" TargetMode="External"/><Relationship Id="rId53" Type="http://schemas.openxmlformats.org/officeDocument/2006/relationships/hyperlink" Target="https://docs.google.com/spreadsheets/d/1mD9oAD5ypjkO_Node8gbwCidseTKuKf5IOX8XbeIpJA/edit" TargetMode="External"/><Relationship Id="rId52" Type="http://schemas.openxmlformats.org/officeDocument/2006/relationships/hyperlink" Target="https://docs.google.com/spreadsheets/d/1mD9oAD5ypjkO_Node8gbwCidseTKuKf5IOX8XbeIpJA/edit" TargetMode="External"/><Relationship Id="rId11" Type="http://schemas.openxmlformats.org/officeDocument/2006/relationships/hyperlink" Target="https://docs.google.com/spreadsheets/d/1mD9oAD5ypjkO_Node8gbwCidseTKuKf5IOX8XbeIpJA/edit" TargetMode="External"/><Relationship Id="rId55" Type="http://schemas.openxmlformats.org/officeDocument/2006/relationships/hyperlink" Target="https://docs.google.com/spreadsheets/d/1mD9oAD5ypjkO_Node8gbwCidseTKuKf5IOX8XbeIpJA/edit" TargetMode="External"/><Relationship Id="rId10" Type="http://schemas.openxmlformats.org/officeDocument/2006/relationships/hyperlink" Target="https://docs.google.com/spreadsheets/d/1mD9oAD5ypjkO_Node8gbwCidseTKuKf5IOX8XbeIpJA/edit" TargetMode="External"/><Relationship Id="rId54" Type="http://schemas.openxmlformats.org/officeDocument/2006/relationships/hyperlink" Target="https://docs.google.com/spreadsheets/d/1mD9oAD5ypjkO_Node8gbwCidseTKuKf5IOX8XbeIpJA/edit" TargetMode="External"/><Relationship Id="rId13" Type="http://schemas.openxmlformats.org/officeDocument/2006/relationships/hyperlink" Target="https://docs.google.com/spreadsheets/d/1mD9oAD5ypjkO_Node8gbwCidseTKuKf5IOX8XbeIpJA/edit" TargetMode="External"/><Relationship Id="rId57" Type="http://schemas.openxmlformats.org/officeDocument/2006/relationships/hyperlink" Target="https://docs.google.com/spreadsheets/d/1mD9oAD5ypjkO_Node8gbwCidseTKuKf5IOX8XbeIpJA/edit" TargetMode="External"/><Relationship Id="rId12" Type="http://schemas.openxmlformats.org/officeDocument/2006/relationships/hyperlink" Target="https://docs.google.com/spreadsheets/d/1mD9oAD5ypjkO_Node8gbwCidseTKuKf5IOX8XbeIpJA/edit" TargetMode="External"/><Relationship Id="rId56" Type="http://schemas.openxmlformats.org/officeDocument/2006/relationships/hyperlink" Target="https://docs.google.com/spreadsheets/d/1mD9oAD5ypjkO_Node8gbwCidseTKuKf5IOX8XbeIpJA/edit" TargetMode="External"/><Relationship Id="rId15" Type="http://schemas.openxmlformats.org/officeDocument/2006/relationships/hyperlink" Target="https://docs.google.com/spreadsheets/d/1mD9oAD5ypjkO_Node8gbwCidseTKuKf5IOX8XbeIpJA/edit" TargetMode="External"/><Relationship Id="rId59" Type="http://schemas.openxmlformats.org/officeDocument/2006/relationships/hyperlink" Target="https://docs.google.com/spreadsheets/d/1mD9oAD5ypjkO_Node8gbwCidseTKuKf5IOX8XbeIpJA/edit" TargetMode="External"/><Relationship Id="rId14" Type="http://schemas.openxmlformats.org/officeDocument/2006/relationships/hyperlink" Target="https://docs.google.com/spreadsheets/d/1mD9oAD5ypjkO_Node8gbwCidseTKuKf5IOX8XbeIpJA/edit" TargetMode="External"/><Relationship Id="rId58" Type="http://schemas.openxmlformats.org/officeDocument/2006/relationships/hyperlink" Target="https://docs.google.com/spreadsheets/d/1mD9oAD5ypjkO_Node8gbwCidseTKuKf5IOX8XbeIpJA/edit" TargetMode="External"/><Relationship Id="rId17" Type="http://schemas.openxmlformats.org/officeDocument/2006/relationships/hyperlink" Target="https://docs.google.com/spreadsheets/d/1mD9oAD5ypjkO_Node8gbwCidseTKuKf5IOX8XbeIpJA/edit" TargetMode="External"/><Relationship Id="rId16" Type="http://schemas.openxmlformats.org/officeDocument/2006/relationships/hyperlink" Target="https://docs.google.com/spreadsheets/d/1mD9oAD5ypjkO_Node8gbwCidseTKuKf5IOX8XbeIpJA/edit" TargetMode="External"/><Relationship Id="rId19" Type="http://schemas.openxmlformats.org/officeDocument/2006/relationships/hyperlink" Target="https://docs.google.com/spreadsheets/d/1mD9oAD5ypjkO_Node8gbwCidseTKuKf5IOX8XbeIpJA/edit" TargetMode="External"/><Relationship Id="rId18" Type="http://schemas.openxmlformats.org/officeDocument/2006/relationships/hyperlink" Target="https://docs.google.com/spreadsheets/d/1mD9oAD5ypjkO_Node8gbwCidseTKuKf5IOX8XbeIpJA/edit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6.xml"/><Relationship Id="rId3" Type="http://schemas.openxmlformats.org/officeDocument/2006/relationships/vmlDrawing" Target="../drawings/vmlDrawing1.v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1.xml"/><Relationship Id="rId3" Type="http://schemas.openxmlformats.org/officeDocument/2006/relationships/vmlDrawing" Target="../drawings/vmlDrawing2.v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42.14"/>
    <col customWidth="1" min="3" max="3" width="22.57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3</v>
      </c>
      <c r="B2" s="5" t="s">
        <v>4</v>
      </c>
      <c r="C2" s="6" t="s">
        <v>5</v>
      </c>
    </row>
    <row r="3">
      <c r="A3" s="7"/>
      <c r="B3" s="5" t="s">
        <v>6</v>
      </c>
      <c r="C3" s="6" t="s">
        <v>7</v>
      </c>
    </row>
    <row r="4">
      <c r="A4" s="8"/>
      <c r="B4" s="5" t="s">
        <v>8</v>
      </c>
      <c r="C4" s="6" t="s">
        <v>9</v>
      </c>
    </row>
    <row r="5">
      <c r="A5" s="4" t="s">
        <v>10</v>
      </c>
      <c r="B5" s="5" t="s">
        <v>11</v>
      </c>
      <c r="C5" s="6" t="s">
        <v>12</v>
      </c>
    </row>
    <row r="6">
      <c r="A6" s="7"/>
      <c r="B6" s="5" t="s">
        <v>13</v>
      </c>
      <c r="C6" s="6" t="s">
        <v>14</v>
      </c>
    </row>
    <row r="7">
      <c r="A7" s="7"/>
      <c r="B7" s="5" t="s">
        <v>15</v>
      </c>
      <c r="C7" s="6" t="s">
        <v>16</v>
      </c>
    </row>
    <row r="8">
      <c r="A8" s="8"/>
      <c r="B8" s="5" t="s">
        <v>17</v>
      </c>
      <c r="C8" s="6" t="s">
        <v>18</v>
      </c>
    </row>
    <row r="9">
      <c r="A9" s="4" t="s">
        <v>19</v>
      </c>
      <c r="B9" s="5" t="s">
        <v>20</v>
      </c>
      <c r="C9" s="6" t="s">
        <v>21</v>
      </c>
    </row>
    <row r="10">
      <c r="A10" s="7"/>
      <c r="B10" s="5" t="s">
        <v>22</v>
      </c>
      <c r="C10" s="6" t="s">
        <v>23</v>
      </c>
    </row>
    <row r="11">
      <c r="A11" s="7"/>
      <c r="B11" s="5" t="s">
        <v>24</v>
      </c>
      <c r="C11" s="6" t="s">
        <v>25</v>
      </c>
    </row>
    <row r="12">
      <c r="A12" s="7"/>
      <c r="B12" s="5" t="s">
        <v>26</v>
      </c>
      <c r="C12" s="6" t="s">
        <v>27</v>
      </c>
    </row>
    <row r="13">
      <c r="A13" s="8"/>
      <c r="B13" s="5" t="s">
        <v>28</v>
      </c>
      <c r="C13" s="6" t="s">
        <v>29</v>
      </c>
    </row>
    <row r="14">
      <c r="A14" s="4" t="s">
        <v>30</v>
      </c>
      <c r="B14" s="9" t="s">
        <v>31</v>
      </c>
      <c r="C14" s="10" t="s">
        <v>32</v>
      </c>
    </row>
    <row r="15">
      <c r="A15" s="11"/>
      <c r="B15" s="11"/>
      <c r="C15" s="11"/>
    </row>
    <row r="16">
      <c r="A16" s="4" t="s">
        <v>33</v>
      </c>
      <c r="B16" s="5" t="s">
        <v>34</v>
      </c>
      <c r="C16" s="6" t="s">
        <v>35</v>
      </c>
    </row>
    <row r="17">
      <c r="A17" s="12"/>
      <c r="B17" s="5" t="s">
        <v>36</v>
      </c>
      <c r="C17" s="6" t="s">
        <v>37</v>
      </c>
    </row>
    <row r="18">
      <c r="A18" s="12"/>
      <c r="B18" s="5" t="s">
        <v>38</v>
      </c>
      <c r="C18" s="6" t="s">
        <v>39</v>
      </c>
    </row>
    <row r="19">
      <c r="A19" s="11"/>
      <c r="B19" s="5" t="s">
        <v>40</v>
      </c>
      <c r="C19" s="6" t="s">
        <v>41</v>
      </c>
    </row>
    <row r="20">
      <c r="A20" s="13"/>
      <c r="B20" s="14" t="s">
        <v>42</v>
      </c>
      <c r="C20" s="6" t="s">
        <v>43</v>
      </c>
    </row>
    <row r="21">
      <c r="A21" s="13"/>
      <c r="B21" s="14" t="s">
        <v>44</v>
      </c>
      <c r="C21" s="6" t="s">
        <v>45</v>
      </c>
    </row>
    <row r="22">
      <c r="A22" s="13"/>
      <c r="B22" s="14" t="s">
        <v>46</v>
      </c>
      <c r="C22" s="6" t="s">
        <v>47</v>
      </c>
    </row>
    <row r="23">
      <c r="A23" s="13"/>
      <c r="B23" s="14" t="s">
        <v>48</v>
      </c>
      <c r="C23" s="6" t="s">
        <v>49</v>
      </c>
    </row>
    <row r="24">
      <c r="A24" s="13"/>
      <c r="B24" s="14" t="s">
        <v>50</v>
      </c>
      <c r="C24" s="6" t="s">
        <v>51</v>
      </c>
    </row>
    <row r="25">
      <c r="A25" s="13"/>
      <c r="B25" s="14" t="s">
        <v>52</v>
      </c>
      <c r="C25" s="6" t="s">
        <v>53</v>
      </c>
    </row>
    <row r="26">
      <c r="A26" s="13"/>
      <c r="B26" s="15" t="s">
        <v>54</v>
      </c>
      <c r="C26" s="6" t="s">
        <v>55</v>
      </c>
    </row>
    <row r="27">
      <c r="A27" s="13"/>
      <c r="B27" s="14" t="s">
        <v>56</v>
      </c>
      <c r="C27" s="6" t="s">
        <v>57</v>
      </c>
    </row>
    <row r="28">
      <c r="A28" s="13"/>
      <c r="B28" s="14" t="s">
        <v>58</v>
      </c>
      <c r="C28" s="6" t="s">
        <v>59</v>
      </c>
    </row>
    <row r="29">
      <c r="A29" s="13"/>
      <c r="B29" s="14" t="s">
        <v>60</v>
      </c>
      <c r="C29" s="6" t="s">
        <v>61</v>
      </c>
    </row>
    <row r="30">
      <c r="A30" s="13"/>
      <c r="B30" s="14" t="s">
        <v>62</v>
      </c>
      <c r="C30" s="6" t="s">
        <v>63</v>
      </c>
    </row>
    <row r="31">
      <c r="A31" s="13"/>
      <c r="B31" s="14" t="s">
        <v>64</v>
      </c>
      <c r="C31" s="6" t="s">
        <v>65</v>
      </c>
    </row>
    <row r="32">
      <c r="A32" s="13"/>
      <c r="B32" s="14" t="s">
        <v>66</v>
      </c>
      <c r="C32" s="6" t="s">
        <v>67</v>
      </c>
    </row>
    <row r="33">
      <c r="A33" s="13"/>
      <c r="B33" s="14" t="s">
        <v>68</v>
      </c>
      <c r="C33" s="6" t="s">
        <v>69</v>
      </c>
    </row>
    <row r="34">
      <c r="A34" s="13"/>
      <c r="B34" s="14" t="s">
        <v>70</v>
      </c>
      <c r="C34" s="6" t="s">
        <v>71</v>
      </c>
    </row>
    <row r="35">
      <c r="A35" s="13"/>
      <c r="B35" s="14" t="s">
        <v>72</v>
      </c>
      <c r="C35" s="6" t="s">
        <v>73</v>
      </c>
    </row>
    <row r="36">
      <c r="A36" s="13"/>
      <c r="B36" s="14" t="s">
        <v>74</v>
      </c>
      <c r="C36" s="6" t="s">
        <v>75</v>
      </c>
    </row>
    <row r="37">
      <c r="A37" s="13"/>
      <c r="B37" s="14" t="s">
        <v>76</v>
      </c>
      <c r="C37" s="6" t="s">
        <v>77</v>
      </c>
    </row>
    <row r="38">
      <c r="A38" s="13"/>
      <c r="B38" s="14" t="s">
        <v>78</v>
      </c>
      <c r="C38" s="6" t="s">
        <v>79</v>
      </c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</sheetData>
  <mergeCells count="4">
    <mergeCell ref="A14:A15"/>
    <mergeCell ref="B14:B15"/>
    <mergeCell ref="C14:C15"/>
    <mergeCell ref="A16:A1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166</v>
      </c>
      <c r="B2" s="32" t="s">
        <v>276</v>
      </c>
      <c r="C2" s="33">
        <v>731.0</v>
      </c>
      <c r="D2" s="34" t="s">
        <v>238</v>
      </c>
      <c r="E2" s="39">
        <v>1.476564865</v>
      </c>
      <c r="F2" s="49">
        <v>91.53924254</v>
      </c>
    </row>
    <row r="3">
      <c r="A3" s="25" t="s">
        <v>166</v>
      </c>
      <c r="B3" s="32" t="s">
        <v>239</v>
      </c>
      <c r="C3" s="33">
        <v>2435.0</v>
      </c>
      <c r="D3" s="34" t="s">
        <v>238</v>
      </c>
      <c r="E3" s="39">
        <v>7.803092627</v>
      </c>
      <c r="F3" s="49">
        <v>55.28806376</v>
      </c>
    </row>
    <row r="4">
      <c r="A4" s="25" t="s">
        <v>166</v>
      </c>
      <c r="B4" s="32" t="s">
        <v>240</v>
      </c>
      <c r="C4" s="33">
        <v>13311.0</v>
      </c>
      <c r="D4" s="34" t="s">
        <v>238</v>
      </c>
      <c r="E4" s="39">
        <v>12.78681083</v>
      </c>
      <c r="F4" s="49">
        <v>26.73122084</v>
      </c>
    </row>
    <row r="5">
      <c r="A5" s="25" t="s">
        <v>166</v>
      </c>
      <c r="B5" s="32" t="s">
        <v>241</v>
      </c>
      <c r="C5" s="33">
        <v>809.0</v>
      </c>
      <c r="D5" s="34" t="s">
        <v>238</v>
      </c>
      <c r="E5" s="39">
        <v>3.166935719</v>
      </c>
      <c r="F5" s="49">
        <v>81.85337087</v>
      </c>
    </row>
    <row r="6">
      <c r="A6" s="25" t="s">
        <v>166</v>
      </c>
      <c r="B6" s="32" t="s">
        <v>242</v>
      </c>
      <c r="C6" s="33">
        <v>130.0</v>
      </c>
      <c r="D6" s="34" t="s">
        <v>238</v>
      </c>
      <c r="E6" s="39">
        <v>0.7743653614</v>
      </c>
      <c r="F6" s="49">
        <v>95.56286509</v>
      </c>
    </row>
    <row r="7">
      <c r="A7" s="25" t="s">
        <v>166</v>
      </c>
      <c r="B7" s="32" t="s">
        <v>243</v>
      </c>
      <c r="C7" s="33">
        <v>1751.0</v>
      </c>
      <c r="D7" s="34" t="s">
        <v>238</v>
      </c>
      <c r="E7" s="39">
        <v>2.897102785</v>
      </c>
      <c r="F7" s="49">
        <v>83.39952104</v>
      </c>
    </row>
    <row r="8">
      <c r="A8" s="25" t="s">
        <v>166</v>
      </c>
      <c r="B8" s="32" t="s">
        <v>244</v>
      </c>
      <c r="C8" s="33">
        <v>1875.0</v>
      </c>
      <c r="D8" s="34" t="s">
        <v>238</v>
      </c>
      <c r="E8" s="39">
        <v>7.396023156</v>
      </c>
      <c r="F8" s="49">
        <v>57.62058307</v>
      </c>
    </row>
    <row r="9">
      <c r="A9" s="25" t="s">
        <v>166</v>
      </c>
      <c r="B9" s="32" t="s">
        <v>245</v>
      </c>
      <c r="C9" s="33">
        <v>409.0</v>
      </c>
      <c r="D9" s="34" t="s">
        <v>238</v>
      </c>
      <c r="E9" s="39">
        <v>5.958102159</v>
      </c>
      <c r="F9" s="49">
        <v>65.85991009</v>
      </c>
    </row>
    <row r="10">
      <c r="A10" s="25" t="s">
        <v>166</v>
      </c>
      <c r="B10" s="32" t="s">
        <v>246</v>
      </c>
      <c r="C10" s="33">
        <v>2196.0</v>
      </c>
      <c r="D10" s="34" t="s">
        <v>238</v>
      </c>
      <c r="E10" s="39">
        <v>6.656939128</v>
      </c>
      <c r="F10" s="49">
        <v>61.85555496</v>
      </c>
    </row>
    <row r="11">
      <c r="A11" s="25" t="s">
        <v>166</v>
      </c>
      <c r="B11" s="32" t="s">
        <v>247</v>
      </c>
      <c r="C11" s="33">
        <v>1162.0</v>
      </c>
      <c r="D11" s="34" t="s">
        <v>238</v>
      </c>
      <c r="E11" s="39">
        <v>9.265385683</v>
      </c>
      <c r="F11" s="49">
        <v>46.90908416</v>
      </c>
    </row>
    <row r="12">
      <c r="A12" s="25" t="s">
        <v>166</v>
      </c>
      <c r="B12" s="32" t="s">
        <v>248</v>
      </c>
      <c r="C12" s="33">
        <v>6602.0</v>
      </c>
      <c r="D12" s="34" t="s">
        <v>238</v>
      </c>
      <c r="E12" s="39">
        <v>10.80606908</v>
      </c>
      <c r="F12" s="49">
        <v>38.08092574</v>
      </c>
    </row>
    <row r="13">
      <c r="A13" s="25" t="s">
        <v>166</v>
      </c>
      <c r="B13" s="32" t="s">
        <v>249</v>
      </c>
      <c r="C13" s="33">
        <v>5830.0</v>
      </c>
      <c r="D13" s="34" t="s">
        <v>238</v>
      </c>
      <c r="E13" s="39">
        <v>17.45192287</v>
      </c>
      <c r="F13" s="49">
        <v>0.0</v>
      </c>
    </row>
    <row r="14">
      <c r="A14" s="25" t="s">
        <v>166</v>
      </c>
      <c r="B14" s="32" t="s">
        <v>250</v>
      </c>
      <c r="C14" s="33">
        <v>2205.0</v>
      </c>
      <c r="D14" s="34" t="s">
        <v>238</v>
      </c>
      <c r="E14" s="39">
        <v>3.036068954</v>
      </c>
      <c r="F14" s="49">
        <v>82.60324105</v>
      </c>
    </row>
    <row r="15">
      <c r="A15" s="25" t="s">
        <v>166</v>
      </c>
      <c r="B15" s="32" t="s">
        <v>251</v>
      </c>
      <c r="C15" s="33">
        <v>8336.0</v>
      </c>
      <c r="D15" s="34" t="s">
        <v>238</v>
      </c>
      <c r="E15" s="39">
        <v>7.418064052</v>
      </c>
      <c r="F15" s="49">
        <v>57.49428813</v>
      </c>
    </row>
    <row r="16">
      <c r="A16" s="25" t="s">
        <v>166</v>
      </c>
      <c r="B16" s="32" t="s">
        <v>252</v>
      </c>
      <c r="C16" s="33">
        <v>1976.0</v>
      </c>
      <c r="D16" s="34" t="s">
        <v>238</v>
      </c>
      <c r="E16" s="39">
        <v>4.70765173</v>
      </c>
      <c r="F16" s="49">
        <v>73.02502558</v>
      </c>
    </row>
    <row r="17">
      <c r="A17" s="25" t="s">
        <v>166</v>
      </c>
      <c r="B17" s="32" t="s">
        <v>253</v>
      </c>
      <c r="C17" s="33">
        <v>0.0</v>
      </c>
      <c r="D17" s="34" t="s">
        <v>238</v>
      </c>
      <c r="E17" s="39">
        <v>0.0</v>
      </c>
      <c r="F17" s="49">
        <v>100.0</v>
      </c>
    </row>
    <row r="18">
      <c r="A18" s="25" t="s">
        <v>166</v>
      </c>
      <c r="B18" s="32" t="s">
        <v>254</v>
      </c>
      <c r="C18" s="33">
        <v>424.0</v>
      </c>
      <c r="D18" s="34" t="s">
        <v>238</v>
      </c>
      <c r="E18" s="39">
        <v>0.6185407262</v>
      </c>
      <c r="F18" s="49">
        <v>96.45574456</v>
      </c>
    </row>
    <row r="19">
      <c r="A19" s="25" t="s">
        <v>166</v>
      </c>
      <c r="B19" s="32" t="s">
        <v>255</v>
      </c>
      <c r="C19" s="33">
        <v>2648.0</v>
      </c>
      <c r="D19" s="34" t="s">
        <v>238</v>
      </c>
      <c r="E19" s="39">
        <v>3.670282755</v>
      </c>
      <c r="F19" s="49">
        <v>78.96917846</v>
      </c>
    </row>
    <row r="20">
      <c r="A20" s="25" t="s">
        <v>166</v>
      </c>
      <c r="B20" s="32" t="s">
        <v>256</v>
      </c>
      <c r="C20" s="33">
        <v>554.0</v>
      </c>
      <c r="D20" s="34" t="s">
        <v>238</v>
      </c>
      <c r="E20" s="39">
        <v>1.574132938</v>
      </c>
      <c r="F20" s="49">
        <v>90.98017479</v>
      </c>
    </row>
    <row r="21">
      <c r="A21" s="25" t="s">
        <v>166</v>
      </c>
      <c r="B21" s="32" t="s">
        <v>257</v>
      </c>
      <c r="C21" s="33">
        <v>6813.0</v>
      </c>
      <c r="D21" s="34" t="s">
        <v>238</v>
      </c>
      <c r="E21" s="39">
        <v>3.409699304</v>
      </c>
      <c r="F21" s="49">
        <v>80.46232883</v>
      </c>
    </row>
    <row r="22">
      <c r="A22" s="25" t="s">
        <v>166</v>
      </c>
      <c r="B22" s="32" t="s">
        <v>258</v>
      </c>
      <c r="C22" s="33">
        <v>464.0</v>
      </c>
      <c r="D22" s="34" t="s">
        <v>238</v>
      </c>
      <c r="E22" s="39">
        <v>4.600303065</v>
      </c>
      <c r="F22" s="49">
        <v>73.6401364</v>
      </c>
    </row>
    <row r="23">
      <c r="A23" s="25" t="s">
        <v>166</v>
      </c>
      <c r="B23" s="32" t="s">
        <v>259</v>
      </c>
      <c r="C23" s="33">
        <v>4057.0</v>
      </c>
      <c r="D23" s="34" t="s">
        <v>238</v>
      </c>
      <c r="E23" s="39">
        <v>4.444755345</v>
      </c>
      <c r="F23" s="49">
        <v>74.53142913</v>
      </c>
    </row>
    <row r="24">
      <c r="A24" s="25" t="s">
        <v>166</v>
      </c>
      <c r="B24" s="32" t="s">
        <v>260</v>
      </c>
      <c r="C24" s="33">
        <v>28.0</v>
      </c>
      <c r="D24" s="34" t="s">
        <v>238</v>
      </c>
      <c r="E24" s="39">
        <v>2.023520535</v>
      </c>
      <c r="F24" s="49">
        <v>76.30990867</v>
      </c>
    </row>
    <row r="25">
      <c r="A25" s="25" t="s">
        <v>166</v>
      </c>
      <c r="B25" s="32" t="s">
        <v>261</v>
      </c>
      <c r="C25" s="33">
        <v>123.0</v>
      </c>
      <c r="D25" s="34" t="s">
        <v>238</v>
      </c>
      <c r="E25" s="39">
        <v>8.433061716</v>
      </c>
      <c r="F25" s="49">
        <v>0.0</v>
      </c>
    </row>
    <row r="26">
      <c r="A26" s="25" t="s">
        <v>166</v>
      </c>
      <c r="B26" s="32" t="s">
        <v>262</v>
      </c>
      <c r="C26" s="33">
        <v>164.0</v>
      </c>
      <c r="D26" s="34" t="s">
        <v>238</v>
      </c>
      <c r="E26" s="39">
        <v>5.742711134</v>
      </c>
      <c r="F26" s="49">
        <v>32.03043735</v>
      </c>
    </row>
    <row r="27">
      <c r="A27" s="25" t="s">
        <v>166</v>
      </c>
      <c r="B27" s="32" t="s">
        <v>263</v>
      </c>
      <c r="C27" s="33">
        <v>1.0</v>
      </c>
      <c r="D27" s="34" t="s">
        <v>238</v>
      </c>
      <c r="E27" s="39">
        <v>0.03370533916</v>
      </c>
      <c r="F27" s="49">
        <v>100.0</v>
      </c>
    </row>
    <row r="28">
      <c r="A28" s="25" t="s">
        <v>166</v>
      </c>
      <c r="B28" s="32" t="s">
        <v>264</v>
      </c>
      <c r="C28" s="33">
        <v>3.0</v>
      </c>
      <c r="D28" s="34" t="s">
        <v>238</v>
      </c>
      <c r="E28" s="39">
        <v>0.273421764</v>
      </c>
      <c r="F28" s="49">
        <v>97.14601436</v>
      </c>
    </row>
    <row r="29">
      <c r="A29" s="25" t="s">
        <v>166</v>
      </c>
      <c r="B29" s="32" t="s">
        <v>265</v>
      </c>
      <c r="C29" s="33">
        <v>10.0</v>
      </c>
      <c r="D29" s="34" t="s">
        <v>238</v>
      </c>
      <c r="E29" s="39">
        <v>0.5054328982</v>
      </c>
      <c r="F29" s="49">
        <v>94.3837654</v>
      </c>
    </row>
    <row r="30">
      <c r="A30" s="25" t="s">
        <v>166</v>
      </c>
      <c r="B30" s="32" t="s">
        <v>266</v>
      </c>
      <c r="C30" s="33">
        <v>43.0</v>
      </c>
      <c r="D30" s="34" t="s">
        <v>238</v>
      </c>
      <c r="E30" s="39">
        <v>3.445642584</v>
      </c>
      <c r="F30" s="49">
        <v>59.37858697</v>
      </c>
    </row>
    <row r="31">
      <c r="A31" s="25" t="s">
        <v>166</v>
      </c>
      <c r="B31" s="32" t="s">
        <v>267</v>
      </c>
      <c r="C31" s="33">
        <v>5.0</v>
      </c>
      <c r="D31" s="34" t="s">
        <v>238</v>
      </c>
      <c r="E31" s="39">
        <v>0.8188975346</v>
      </c>
      <c r="F31" s="49">
        <v>90.65175758</v>
      </c>
    </row>
    <row r="32">
      <c r="A32" s="25" t="s">
        <v>166</v>
      </c>
      <c r="B32" s="32" t="s">
        <v>268</v>
      </c>
      <c r="C32" s="33">
        <v>76.0</v>
      </c>
      <c r="D32" s="34" t="s">
        <v>238</v>
      </c>
      <c r="E32" s="39">
        <v>2.068636825</v>
      </c>
      <c r="F32" s="49">
        <v>75.77276883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95</v>
      </c>
      <c r="B2" s="32" t="s">
        <v>277</v>
      </c>
      <c r="C2" s="33">
        <v>468.0</v>
      </c>
      <c r="D2" s="34" t="s">
        <v>238</v>
      </c>
      <c r="E2" s="39">
        <v>0.9453247018</v>
      </c>
      <c r="F2" s="49">
        <v>54.78978445</v>
      </c>
    </row>
    <row r="3">
      <c r="A3" s="25" t="s">
        <v>95</v>
      </c>
      <c r="B3" s="32" t="s">
        <v>239</v>
      </c>
      <c r="C3" s="33">
        <v>615.0</v>
      </c>
      <c r="D3" s="34" t="s">
        <v>238</v>
      </c>
      <c r="E3" s="39">
        <v>1.970801629</v>
      </c>
      <c r="F3" s="49">
        <v>0.0</v>
      </c>
    </row>
    <row r="4">
      <c r="A4" s="25" t="s">
        <v>95</v>
      </c>
      <c r="B4" s="32" t="s">
        <v>240</v>
      </c>
      <c r="C4" s="33">
        <v>399.0</v>
      </c>
      <c r="D4" s="34" t="s">
        <v>238</v>
      </c>
      <c r="E4" s="39">
        <v>0.3832873203</v>
      </c>
      <c r="F4" s="49">
        <v>84.81864826</v>
      </c>
    </row>
    <row r="5">
      <c r="A5" s="25" t="s">
        <v>95</v>
      </c>
      <c r="B5" s="32" t="s">
        <v>241</v>
      </c>
      <c r="C5" s="33">
        <v>348.0</v>
      </c>
      <c r="D5" s="34" t="s">
        <v>238</v>
      </c>
      <c r="E5" s="39">
        <v>1.362291261</v>
      </c>
      <c r="F5" s="49">
        <v>32.51184984</v>
      </c>
    </row>
    <row r="6">
      <c r="A6" s="25" t="s">
        <v>95</v>
      </c>
      <c r="B6" s="32" t="s">
        <v>242</v>
      </c>
      <c r="C6" s="33">
        <v>126.0</v>
      </c>
      <c r="D6" s="34" t="s">
        <v>238</v>
      </c>
      <c r="E6" s="39">
        <v>0.7505387349</v>
      </c>
      <c r="F6" s="49">
        <v>65.19692366</v>
      </c>
    </row>
    <row r="7">
      <c r="A7" s="25" t="s">
        <v>95</v>
      </c>
      <c r="B7" s="32" t="s">
        <v>243</v>
      </c>
      <c r="C7" s="33">
        <v>278.0</v>
      </c>
      <c r="D7" s="34" t="s">
        <v>238</v>
      </c>
      <c r="E7" s="39">
        <v>0.4599626352</v>
      </c>
      <c r="F7" s="49">
        <v>80.72199444</v>
      </c>
    </row>
    <row r="8">
      <c r="A8" s="25" t="s">
        <v>95</v>
      </c>
      <c r="B8" s="32" t="s">
        <v>244</v>
      </c>
      <c r="C8" s="33">
        <v>275.0</v>
      </c>
      <c r="D8" s="34" t="s">
        <v>238</v>
      </c>
      <c r="E8" s="39">
        <v>1.084750063</v>
      </c>
      <c r="F8" s="49">
        <v>47.34048424</v>
      </c>
    </row>
    <row r="9">
      <c r="A9" s="25" t="s">
        <v>95</v>
      </c>
      <c r="B9" s="32" t="s">
        <v>245</v>
      </c>
      <c r="C9" s="33">
        <v>104.0</v>
      </c>
      <c r="D9" s="34" t="s">
        <v>238</v>
      </c>
      <c r="E9" s="39">
        <v>1.515018642</v>
      </c>
      <c r="F9" s="49">
        <v>24.3518415</v>
      </c>
    </row>
    <row r="10">
      <c r="A10" s="25" t="s">
        <v>95</v>
      </c>
      <c r="B10" s="32" t="s">
        <v>246</v>
      </c>
      <c r="C10" s="33">
        <v>167.0</v>
      </c>
      <c r="D10" s="34" t="s">
        <v>238</v>
      </c>
      <c r="E10" s="39">
        <v>0.5062426386</v>
      </c>
      <c r="F10" s="49">
        <v>78.24931919</v>
      </c>
    </row>
    <row r="11">
      <c r="A11" s="25" t="s">
        <v>95</v>
      </c>
      <c r="B11" s="32" t="s">
        <v>247</v>
      </c>
      <c r="C11" s="33">
        <v>192.0</v>
      </c>
      <c r="D11" s="34" t="s">
        <v>238</v>
      </c>
      <c r="E11" s="39">
        <v>1.530941524</v>
      </c>
      <c r="F11" s="49">
        <v>23.50110438</v>
      </c>
    </row>
    <row r="12">
      <c r="A12" s="25" t="s">
        <v>95</v>
      </c>
      <c r="B12" s="32" t="s">
        <v>248</v>
      </c>
      <c r="C12" s="33">
        <v>338.0</v>
      </c>
      <c r="D12" s="34" t="s">
        <v>238</v>
      </c>
      <c r="E12" s="39">
        <v>0.553234073</v>
      </c>
      <c r="F12" s="49">
        <v>75.73863319</v>
      </c>
    </row>
    <row r="13">
      <c r="A13" s="25" t="s">
        <v>95</v>
      </c>
      <c r="B13" s="32" t="s">
        <v>249</v>
      </c>
      <c r="C13" s="33">
        <v>341.0</v>
      </c>
      <c r="D13" s="34" t="s">
        <v>238</v>
      </c>
      <c r="E13" s="39">
        <v>1.020772847</v>
      </c>
      <c r="F13" s="49">
        <v>50.75869655</v>
      </c>
    </row>
    <row r="14">
      <c r="A14" s="25" t="s">
        <v>95</v>
      </c>
      <c r="B14" s="32" t="s">
        <v>250</v>
      </c>
      <c r="C14" s="33">
        <v>721.0</v>
      </c>
      <c r="D14" s="34" t="s">
        <v>238</v>
      </c>
      <c r="E14" s="39">
        <v>0.9927463562</v>
      </c>
      <c r="F14" s="49">
        <v>52.2561124</v>
      </c>
    </row>
    <row r="15">
      <c r="A15" s="25" t="s">
        <v>95</v>
      </c>
      <c r="B15" s="32" t="s">
        <v>251</v>
      </c>
      <c r="C15" s="33">
        <v>1312.0</v>
      </c>
      <c r="D15" s="34" t="s">
        <v>238</v>
      </c>
      <c r="E15" s="39">
        <v>1.167526396</v>
      </c>
      <c r="F15" s="49">
        <v>42.91786163</v>
      </c>
    </row>
    <row r="16">
      <c r="A16" s="25" t="s">
        <v>95</v>
      </c>
      <c r="B16" s="32" t="s">
        <v>252</v>
      </c>
      <c r="C16" s="33">
        <v>555.0</v>
      </c>
      <c r="D16" s="34" t="s">
        <v>238</v>
      </c>
      <c r="E16" s="39">
        <v>1.322240238</v>
      </c>
      <c r="F16" s="49">
        <v>34.65171947</v>
      </c>
    </row>
    <row r="17">
      <c r="A17" s="25" t="s">
        <v>95</v>
      </c>
      <c r="B17" s="32" t="s">
        <v>253</v>
      </c>
      <c r="C17" s="33">
        <v>80.0</v>
      </c>
      <c r="D17" s="34" t="s">
        <v>238</v>
      </c>
      <c r="E17" s="39">
        <v>0.2883575149</v>
      </c>
      <c r="F17" s="49">
        <v>89.89061375</v>
      </c>
    </row>
    <row r="18">
      <c r="A18" s="25" t="s">
        <v>95</v>
      </c>
      <c r="B18" s="32" t="s">
        <v>254</v>
      </c>
      <c r="C18" s="33">
        <v>438.0</v>
      </c>
      <c r="D18" s="34" t="s">
        <v>238</v>
      </c>
      <c r="E18" s="39">
        <v>0.6389642407</v>
      </c>
      <c r="F18" s="49">
        <v>71.15819136</v>
      </c>
    </row>
    <row r="19">
      <c r="A19" s="25" t="s">
        <v>95</v>
      </c>
      <c r="B19" s="32" t="s">
        <v>255</v>
      </c>
      <c r="C19" s="33">
        <v>434.0</v>
      </c>
      <c r="D19" s="34" t="s">
        <v>238</v>
      </c>
      <c r="E19" s="39">
        <v>0.6015493638</v>
      </c>
      <c r="F19" s="49">
        <v>73.15721541</v>
      </c>
    </row>
    <row r="20">
      <c r="A20" s="25" t="s">
        <v>95</v>
      </c>
      <c r="B20" s="32" t="s">
        <v>256</v>
      </c>
      <c r="C20" s="33">
        <v>512.0</v>
      </c>
      <c r="D20" s="34" t="s">
        <v>238</v>
      </c>
      <c r="E20" s="39">
        <v>1.45479434</v>
      </c>
      <c r="F20" s="49">
        <v>27.56954093</v>
      </c>
    </row>
    <row r="21">
      <c r="A21" s="25" t="s">
        <v>95</v>
      </c>
      <c r="B21" s="32" t="s">
        <v>257</v>
      </c>
      <c r="C21" s="33">
        <v>726.0</v>
      </c>
      <c r="D21" s="34" t="s">
        <v>238</v>
      </c>
      <c r="E21" s="39">
        <v>0.363340921</v>
      </c>
      <c r="F21" s="49">
        <v>85.88435622</v>
      </c>
    </row>
    <row r="22">
      <c r="A22" s="25" t="s">
        <v>95</v>
      </c>
      <c r="B22" s="32" t="s">
        <v>258</v>
      </c>
      <c r="C22" s="33">
        <v>10.0</v>
      </c>
      <c r="D22" s="34" t="s">
        <v>238</v>
      </c>
      <c r="E22" s="39">
        <v>0.0991444626</v>
      </c>
      <c r="F22" s="49">
        <v>100.0</v>
      </c>
    </row>
    <row r="23">
      <c r="A23" s="25" t="s">
        <v>95</v>
      </c>
      <c r="B23" s="32" t="s">
        <v>259</v>
      </c>
      <c r="C23" s="33">
        <v>511.0</v>
      </c>
      <c r="D23" s="34" t="s">
        <v>238</v>
      </c>
      <c r="E23" s="39">
        <v>0.5598397785</v>
      </c>
      <c r="F23" s="49">
        <v>75.38569968</v>
      </c>
    </row>
    <row r="24">
      <c r="A24" s="25" t="s">
        <v>95</v>
      </c>
      <c r="B24" s="32" t="s">
        <v>260</v>
      </c>
      <c r="C24" s="33">
        <v>26.0</v>
      </c>
      <c r="D24" s="34" t="s">
        <v>238</v>
      </c>
      <c r="E24" s="39">
        <v>1.878983354</v>
      </c>
      <c r="F24" s="49">
        <v>41.98967321</v>
      </c>
    </row>
    <row r="25">
      <c r="A25" s="25" t="s">
        <v>95</v>
      </c>
      <c r="B25" s="32" t="s">
        <v>261</v>
      </c>
      <c r="C25" s="33">
        <v>19.0</v>
      </c>
      <c r="D25" s="34" t="s">
        <v>238</v>
      </c>
      <c r="E25" s="39">
        <v>1.30266807</v>
      </c>
      <c r="F25" s="49">
        <v>59.78240027</v>
      </c>
    </row>
    <row r="26">
      <c r="A26" s="25" t="s">
        <v>95</v>
      </c>
      <c r="B26" s="32" t="s">
        <v>262</v>
      </c>
      <c r="C26" s="33">
        <v>27.0</v>
      </c>
      <c r="D26" s="34" t="s">
        <v>238</v>
      </c>
      <c r="E26" s="39">
        <v>0.9454463452</v>
      </c>
      <c r="F26" s="49">
        <v>70.81099664</v>
      </c>
    </row>
    <row r="27">
      <c r="A27" s="25" t="s">
        <v>95</v>
      </c>
      <c r="B27" s="32" t="s">
        <v>263</v>
      </c>
      <c r="C27" s="33">
        <v>59.0</v>
      </c>
      <c r="D27" s="34" t="s">
        <v>238</v>
      </c>
      <c r="E27" s="39">
        <v>1.988615011</v>
      </c>
      <c r="F27" s="49">
        <v>38.60498745</v>
      </c>
    </row>
    <row r="28">
      <c r="A28" s="25" t="s">
        <v>95</v>
      </c>
      <c r="B28" s="32" t="s">
        <v>264</v>
      </c>
      <c r="C28" s="33">
        <v>14.0</v>
      </c>
      <c r="D28" s="34" t="s">
        <v>238</v>
      </c>
      <c r="E28" s="39">
        <v>1.275968232</v>
      </c>
      <c r="F28" s="49">
        <v>60.6067111</v>
      </c>
    </row>
    <row r="29">
      <c r="A29" s="25" t="s">
        <v>95</v>
      </c>
      <c r="B29" s="32" t="s">
        <v>265</v>
      </c>
      <c r="C29" s="33">
        <v>5.0</v>
      </c>
      <c r="D29" s="34" t="s">
        <v>238</v>
      </c>
      <c r="E29" s="39">
        <v>0.2527164491</v>
      </c>
      <c r="F29" s="49">
        <v>92.19782136</v>
      </c>
    </row>
    <row r="30">
      <c r="A30" s="25" t="s">
        <v>95</v>
      </c>
      <c r="B30" s="32" t="s">
        <v>266</v>
      </c>
      <c r="C30" s="33">
        <v>0.0</v>
      </c>
      <c r="D30" s="34" t="s">
        <v>238</v>
      </c>
      <c r="E30" s="39">
        <v>0.0</v>
      </c>
      <c r="F30" s="49">
        <v>100.0</v>
      </c>
    </row>
    <row r="31">
      <c r="A31" s="25" t="s">
        <v>95</v>
      </c>
      <c r="B31" s="32" t="s">
        <v>267</v>
      </c>
      <c r="C31" s="33">
        <v>13.0</v>
      </c>
      <c r="D31" s="34" t="s">
        <v>238</v>
      </c>
      <c r="E31" s="39">
        <v>2.12913359</v>
      </c>
      <c r="F31" s="49">
        <v>34.26672192</v>
      </c>
    </row>
    <row r="32">
      <c r="A32" s="25" t="s">
        <v>95</v>
      </c>
      <c r="B32" s="32" t="s">
        <v>268</v>
      </c>
      <c r="C32" s="33">
        <v>119.0</v>
      </c>
      <c r="D32" s="34" t="s">
        <v>238</v>
      </c>
      <c r="E32" s="39">
        <v>3.239049766</v>
      </c>
      <c r="F32" s="49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168</v>
      </c>
      <c r="B2" s="32" t="s">
        <v>278</v>
      </c>
      <c r="C2" s="33">
        <v>516.0</v>
      </c>
      <c r="D2" s="34" t="s">
        <v>238</v>
      </c>
      <c r="E2" s="39">
        <v>1.042281081</v>
      </c>
      <c r="F2" s="38">
        <v>62.73844331</v>
      </c>
    </row>
    <row r="3">
      <c r="A3" s="25" t="s">
        <v>168</v>
      </c>
      <c r="B3" s="32" t="s">
        <v>239</v>
      </c>
      <c r="C3" s="33">
        <v>826.0</v>
      </c>
      <c r="D3" s="34" t="s">
        <v>238</v>
      </c>
      <c r="E3" s="39">
        <v>2.646962838</v>
      </c>
      <c r="F3" s="38">
        <v>0.0</v>
      </c>
    </row>
    <row r="4">
      <c r="A4" s="25" t="s">
        <v>168</v>
      </c>
      <c r="B4" s="32" t="s">
        <v>240</v>
      </c>
      <c r="C4" s="33">
        <v>448.0</v>
      </c>
      <c r="D4" s="34" t="s">
        <v>238</v>
      </c>
      <c r="E4" s="39">
        <v>0.4303576929</v>
      </c>
      <c r="F4" s="38">
        <v>86.66288856</v>
      </c>
    </row>
    <row r="5">
      <c r="A5" s="25" t="s">
        <v>168</v>
      </c>
      <c r="B5" s="32" t="s">
        <v>241</v>
      </c>
      <c r="C5" s="33">
        <v>382.0</v>
      </c>
      <c r="D5" s="34" t="s">
        <v>238</v>
      </c>
      <c r="E5" s="39">
        <v>1.495388683</v>
      </c>
      <c r="F5" s="38">
        <v>45.02323874</v>
      </c>
    </row>
    <row r="6">
      <c r="A6" s="25" t="s">
        <v>168</v>
      </c>
      <c r="B6" s="32" t="s">
        <v>242</v>
      </c>
      <c r="C6" s="33">
        <v>224.0</v>
      </c>
      <c r="D6" s="34" t="s">
        <v>238</v>
      </c>
      <c r="E6" s="39">
        <v>1.334291084</v>
      </c>
      <c r="F6" s="38">
        <v>51.32169171</v>
      </c>
    </row>
    <row r="7">
      <c r="A7" s="25" t="s">
        <v>168</v>
      </c>
      <c r="B7" s="32" t="s">
        <v>243</v>
      </c>
      <c r="C7" s="33">
        <v>273.0</v>
      </c>
      <c r="D7" s="34" t="s">
        <v>238</v>
      </c>
      <c r="E7" s="39">
        <v>0.4516899259</v>
      </c>
      <c r="F7" s="38">
        <v>85.82885959</v>
      </c>
    </row>
    <row r="8">
      <c r="A8" s="25" t="s">
        <v>168</v>
      </c>
      <c r="B8" s="32" t="s">
        <v>244</v>
      </c>
      <c r="C8" s="33">
        <v>234.0</v>
      </c>
      <c r="D8" s="34" t="s">
        <v>238</v>
      </c>
      <c r="E8" s="39">
        <v>0.9230236899</v>
      </c>
      <c r="F8" s="38">
        <v>67.40106447</v>
      </c>
    </row>
    <row r="9">
      <c r="A9" s="25" t="s">
        <v>168</v>
      </c>
      <c r="B9" s="32" t="s">
        <v>245</v>
      </c>
      <c r="C9" s="33">
        <v>84.0</v>
      </c>
      <c r="D9" s="34" t="s">
        <v>238</v>
      </c>
      <c r="E9" s="39">
        <v>1.223668903</v>
      </c>
      <c r="F9" s="38">
        <v>55.64670096</v>
      </c>
    </row>
    <row r="10">
      <c r="A10" s="25" t="s">
        <v>168</v>
      </c>
      <c r="B10" s="32" t="s">
        <v>246</v>
      </c>
      <c r="C10" s="33">
        <v>100.0</v>
      </c>
      <c r="D10" s="34" t="s">
        <v>238</v>
      </c>
      <c r="E10" s="39">
        <v>0.3031393046</v>
      </c>
      <c r="F10" s="38">
        <v>91.63676181</v>
      </c>
    </row>
    <row r="11">
      <c r="A11" s="25" t="s">
        <v>168</v>
      </c>
      <c r="B11" s="32" t="s">
        <v>247</v>
      </c>
      <c r="C11" s="33">
        <v>148.0</v>
      </c>
      <c r="D11" s="34" t="s">
        <v>238</v>
      </c>
      <c r="E11" s="39">
        <v>1.180100758</v>
      </c>
      <c r="F11" s="38">
        <v>57.35009017</v>
      </c>
    </row>
    <row r="12">
      <c r="A12" s="25" t="s">
        <v>168</v>
      </c>
      <c r="B12" s="32" t="s">
        <v>248</v>
      </c>
      <c r="C12" s="33">
        <v>464.0</v>
      </c>
      <c r="D12" s="34" t="s">
        <v>238</v>
      </c>
      <c r="E12" s="39">
        <v>0.75946926</v>
      </c>
      <c r="F12" s="38">
        <v>73.79557247</v>
      </c>
    </row>
    <row r="13">
      <c r="A13" s="25" t="s">
        <v>168</v>
      </c>
      <c r="B13" s="32" t="s">
        <v>249</v>
      </c>
      <c r="C13" s="33">
        <v>562.0</v>
      </c>
      <c r="D13" s="34" t="s">
        <v>238</v>
      </c>
      <c r="E13" s="39">
        <v>1.682329443</v>
      </c>
      <c r="F13" s="38">
        <v>37.71439247</v>
      </c>
    </row>
    <row r="14">
      <c r="A14" s="25" t="s">
        <v>168</v>
      </c>
      <c r="B14" s="32" t="s">
        <v>250</v>
      </c>
      <c r="C14" s="33">
        <v>834.0</v>
      </c>
      <c r="D14" s="34" t="s">
        <v>238</v>
      </c>
      <c r="E14" s="39">
        <v>1.148336284</v>
      </c>
      <c r="F14" s="38">
        <v>58.59198978</v>
      </c>
    </row>
    <row r="15">
      <c r="A15" s="25" t="s">
        <v>168</v>
      </c>
      <c r="B15" s="32" t="s">
        <v>251</v>
      </c>
      <c r="C15" s="33">
        <v>1299.0</v>
      </c>
      <c r="D15" s="34" t="s">
        <v>238</v>
      </c>
      <c r="E15" s="39">
        <v>1.155957918</v>
      </c>
      <c r="F15" s="38">
        <v>58.29400582</v>
      </c>
    </row>
    <row r="16">
      <c r="A16" s="25" t="s">
        <v>168</v>
      </c>
      <c r="B16" s="32" t="s">
        <v>252</v>
      </c>
      <c r="C16" s="33">
        <v>505.0</v>
      </c>
      <c r="D16" s="34" t="s">
        <v>238</v>
      </c>
      <c r="E16" s="39">
        <v>1.203119496</v>
      </c>
      <c r="F16" s="38">
        <v>56.45012371</v>
      </c>
    </row>
    <row r="17">
      <c r="A17" s="25" t="s">
        <v>168</v>
      </c>
      <c r="B17" s="32" t="s">
        <v>253</v>
      </c>
      <c r="C17" s="33">
        <v>80.0</v>
      </c>
      <c r="D17" s="34" t="s">
        <v>238</v>
      </c>
      <c r="E17" s="39">
        <v>0.2883575149</v>
      </c>
      <c r="F17" s="38">
        <v>92.21468729</v>
      </c>
    </row>
    <row r="18">
      <c r="A18" s="25" t="s">
        <v>168</v>
      </c>
      <c r="B18" s="32" t="s">
        <v>254</v>
      </c>
      <c r="C18" s="33">
        <v>472.0</v>
      </c>
      <c r="D18" s="34" t="s">
        <v>238</v>
      </c>
      <c r="E18" s="39">
        <v>0.6885642046</v>
      </c>
      <c r="F18" s="38">
        <v>76.56775629</v>
      </c>
    </row>
    <row r="19">
      <c r="A19" s="25" t="s">
        <v>168</v>
      </c>
      <c r="B19" s="32" t="s">
        <v>255</v>
      </c>
      <c r="C19" s="33">
        <v>677.0</v>
      </c>
      <c r="D19" s="34" t="s">
        <v>238</v>
      </c>
      <c r="E19" s="39">
        <v>0.9383615653</v>
      </c>
      <c r="F19" s="38">
        <v>66.80139763</v>
      </c>
    </row>
    <row r="20">
      <c r="A20" s="25" t="s">
        <v>168</v>
      </c>
      <c r="B20" s="32" t="s">
        <v>256</v>
      </c>
      <c r="C20" s="33">
        <v>436.0</v>
      </c>
      <c r="D20" s="34" t="s">
        <v>238</v>
      </c>
      <c r="E20" s="39">
        <v>1.238848305</v>
      </c>
      <c r="F20" s="38">
        <v>55.05322998</v>
      </c>
    </row>
    <row r="21">
      <c r="A21" s="25" t="s">
        <v>168</v>
      </c>
      <c r="B21" s="32" t="s">
        <v>257</v>
      </c>
      <c r="C21" s="33">
        <v>396.0</v>
      </c>
      <c r="D21" s="34" t="s">
        <v>238</v>
      </c>
      <c r="E21" s="39">
        <v>0.1981859569</v>
      </c>
      <c r="F21" s="38">
        <v>95.74013597</v>
      </c>
    </row>
    <row r="22">
      <c r="A22" s="25" t="s">
        <v>168</v>
      </c>
      <c r="B22" s="32" t="s">
        <v>258</v>
      </c>
      <c r="C22" s="33">
        <v>9.0</v>
      </c>
      <c r="D22" s="34" t="s">
        <v>238</v>
      </c>
      <c r="E22" s="39">
        <v>0.08923001634</v>
      </c>
      <c r="F22" s="38">
        <v>100.0</v>
      </c>
    </row>
    <row r="23">
      <c r="A23" s="25" t="s">
        <v>168</v>
      </c>
      <c r="B23" s="32" t="s">
        <v>259</v>
      </c>
      <c r="C23" s="33">
        <v>503.0</v>
      </c>
      <c r="D23" s="34" t="s">
        <v>238</v>
      </c>
      <c r="E23" s="39">
        <v>0.5510751635</v>
      </c>
      <c r="F23" s="38">
        <v>81.94318252</v>
      </c>
    </row>
    <row r="24">
      <c r="A24" s="25" t="s">
        <v>168</v>
      </c>
      <c r="B24" s="32" t="s">
        <v>260</v>
      </c>
      <c r="C24" s="33">
        <v>32.0</v>
      </c>
      <c r="D24" s="34" t="s">
        <v>238</v>
      </c>
      <c r="E24" s="39">
        <v>2.312594898</v>
      </c>
      <c r="F24" s="38">
        <v>11.94273822</v>
      </c>
    </row>
    <row r="25">
      <c r="A25" s="25" t="s">
        <v>168</v>
      </c>
      <c r="B25" s="32" t="s">
        <v>261</v>
      </c>
      <c r="C25" s="33">
        <v>22.0</v>
      </c>
      <c r="D25" s="34" t="s">
        <v>238</v>
      </c>
      <c r="E25" s="39">
        <v>1.508352502</v>
      </c>
      <c r="F25" s="38">
        <v>42.56607967</v>
      </c>
    </row>
    <row r="26">
      <c r="A26" s="25" t="s">
        <v>168</v>
      </c>
      <c r="B26" s="32" t="s">
        <v>262</v>
      </c>
      <c r="C26" s="33">
        <v>75.0</v>
      </c>
      <c r="D26" s="34" t="s">
        <v>238</v>
      </c>
      <c r="E26" s="39">
        <v>2.626239848</v>
      </c>
      <c r="F26" s="38">
        <v>0.0</v>
      </c>
    </row>
    <row r="27">
      <c r="A27" s="25" t="s">
        <v>168</v>
      </c>
      <c r="B27" s="32" t="s">
        <v>263</v>
      </c>
      <c r="C27" s="33">
        <v>34.0</v>
      </c>
      <c r="D27" s="34" t="s">
        <v>238</v>
      </c>
      <c r="E27" s="39">
        <v>1.145981531</v>
      </c>
      <c r="F27" s="38">
        <v>56.36417091</v>
      </c>
    </row>
    <row r="28">
      <c r="A28" s="25" t="s">
        <v>168</v>
      </c>
      <c r="B28" s="32" t="s">
        <v>264</v>
      </c>
      <c r="C28" s="33">
        <v>17.0</v>
      </c>
      <c r="D28" s="34" t="s">
        <v>238</v>
      </c>
      <c r="E28" s="39">
        <v>1.549389996</v>
      </c>
      <c r="F28" s="38">
        <v>41.00348461</v>
      </c>
    </row>
    <row r="29">
      <c r="A29" s="25" t="s">
        <v>168</v>
      </c>
      <c r="B29" s="32" t="s">
        <v>265</v>
      </c>
      <c r="C29" s="33">
        <v>7.0</v>
      </c>
      <c r="D29" s="34" t="s">
        <v>238</v>
      </c>
      <c r="E29" s="39">
        <v>0.3538030288</v>
      </c>
      <c r="F29" s="38">
        <v>86.52815244</v>
      </c>
    </row>
    <row r="30">
      <c r="A30" s="25" t="s">
        <v>168</v>
      </c>
      <c r="B30" s="32" t="s">
        <v>266</v>
      </c>
      <c r="C30" s="33">
        <v>0.0</v>
      </c>
      <c r="D30" s="34" t="s">
        <v>238</v>
      </c>
      <c r="E30" s="39">
        <v>0.0</v>
      </c>
      <c r="F30" s="38">
        <v>100.0</v>
      </c>
    </row>
    <row r="31">
      <c r="A31" s="25" t="s">
        <v>168</v>
      </c>
      <c r="B31" s="32" t="s">
        <v>267</v>
      </c>
      <c r="C31" s="33">
        <v>4.0</v>
      </c>
      <c r="D31" s="34" t="s">
        <v>238</v>
      </c>
      <c r="E31" s="39">
        <v>0.6551180277</v>
      </c>
      <c r="F31" s="38">
        <v>75.0549049</v>
      </c>
    </row>
    <row r="32">
      <c r="A32" s="25" t="s">
        <v>168</v>
      </c>
      <c r="B32" s="32" t="s">
        <v>268</v>
      </c>
      <c r="C32" s="33">
        <v>25.0</v>
      </c>
      <c r="D32" s="34" t="s">
        <v>238</v>
      </c>
      <c r="E32" s="39">
        <v>0.68047264</v>
      </c>
      <c r="F32" s="38">
        <v>74.0894709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97</v>
      </c>
      <c r="B2" s="32" t="s">
        <v>279</v>
      </c>
      <c r="C2" s="33">
        <v>24.0</v>
      </c>
      <c r="D2" s="34" t="s">
        <v>238</v>
      </c>
      <c r="E2" s="50">
        <v>0.05</v>
      </c>
      <c r="F2" s="49">
        <v>98.03242842</v>
      </c>
    </row>
    <row r="3">
      <c r="A3" s="25" t="s">
        <v>97</v>
      </c>
      <c r="B3" s="32" t="s">
        <v>239</v>
      </c>
      <c r="C3" s="33">
        <v>195.0</v>
      </c>
      <c r="D3" s="34" t="s">
        <v>238</v>
      </c>
      <c r="E3" s="50">
        <v>0.62</v>
      </c>
      <c r="F3" s="49">
        <v>74.63782151</v>
      </c>
    </row>
    <row r="4">
      <c r="A4" s="25" t="s">
        <v>97</v>
      </c>
      <c r="B4" s="32" t="s">
        <v>240</v>
      </c>
      <c r="C4" s="33">
        <v>35.0</v>
      </c>
      <c r="D4" s="34" t="s">
        <v>238</v>
      </c>
      <c r="E4" s="50">
        <v>0.03</v>
      </c>
      <c r="F4" s="49">
        <v>98.63540509</v>
      </c>
    </row>
    <row r="5">
      <c r="A5" s="25" t="s">
        <v>97</v>
      </c>
      <c r="B5" s="32" t="s">
        <v>241</v>
      </c>
      <c r="C5" s="33">
        <v>492.0</v>
      </c>
      <c r="D5" s="34" t="s">
        <v>238</v>
      </c>
      <c r="E5" s="50">
        <v>1.93</v>
      </c>
      <c r="F5" s="49">
        <v>21.83002446</v>
      </c>
    </row>
    <row r="6">
      <c r="A6" s="25" t="s">
        <v>97</v>
      </c>
      <c r="B6" s="32" t="s">
        <v>242</v>
      </c>
      <c r="C6" s="33">
        <v>2.0</v>
      </c>
      <c r="D6" s="34" t="s">
        <v>238</v>
      </c>
      <c r="E6" s="50">
        <v>0.01</v>
      </c>
      <c r="F6" s="49">
        <v>99.51647748</v>
      </c>
    </row>
    <row r="7">
      <c r="A7" s="25" t="s">
        <v>97</v>
      </c>
      <c r="B7" s="32" t="s">
        <v>243</v>
      </c>
      <c r="C7" s="33">
        <v>0.0</v>
      </c>
      <c r="D7" s="34" t="s">
        <v>238</v>
      </c>
      <c r="E7" s="50">
        <v>0.0</v>
      </c>
      <c r="F7" s="49">
        <v>100.0</v>
      </c>
    </row>
    <row r="8">
      <c r="A8" s="25" t="s">
        <v>97</v>
      </c>
      <c r="B8" s="32" t="s">
        <v>244</v>
      </c>
      <c r="C8" s="33">
        <v>0.0</v>
      </c>
      <c r="D8" s="34" t="s">
        <v>238</v>
      </c>
      <c r="E8" s="50">
        <v>0.0</v>
      </c>
      <c r="F8" s="49">
        <v>100.0</v>
      </c>
    </row>
    <row r="9">
      <c r="A9" s="25" t="s">
        <v>97</v>
      </c>
      <c r="B9" s="32" t="s">
        <v>245</v>
      </c>
      <c r="C9" s="33">
        <v>3.0</v>
      </c>
      <c r="D9" s="34" t="s">
        <v>238</v>
      </c>
      <c r="E9" s="50">
        <v>0.04</v>
      </c>
      <c r="F9" s="49">
        <v>98.22625968</v>
      </c>
    </row>
    <row r="10">
      <c r="A10" s="25" t="s">
        <v>97</v>
      </c>
      <c r="B10" s="32" t="s">
        <v>246</v>
      </c>
      <c r="C10" s="33">
        <v>34.0</v>
      </c>
      <c r="D10" s="34" t="s">
        <v>238</v>
      </c>
      <c r="E10" s="50">
        <v>0.1</v>
      </c>
      <c r="F10" s="49">
        <v>95.81683193</v>
      </c>
    </row>
    <row r="11">
      <c r="A11" s="25" t="s">
        <v>97</v>
      </c>
      <c r="B11" s="32" t="s">
        <v>247</v>
      </c>
      <c r="C11" s="33">
        <v>309.0</v>
      </c>
      <c r="D11" s="34" t="s">
        <v>238</v>
      </c>
      <c r="E11" s="50">
        <v>2.46</v>
      </c>
      <c r="F11" s="49">
        <v>0.0</v>
      </c>
    </row>
    <row r="12">
      <c r="A12" s="25" t="s">
        <v>97</v>
      </c>
      <c r="B12" s="32" t="s">
        <v>248</v>
      </c>
      <c r="C12" s="33">
        <v>2.0</v>
      </c>
      <c r="D12" s="34" t="s">
        <v>238</v>
      </c>
      <c r="E12" s="50">
        <v>0.0</v>
      </c>
      <c r="F12" s="49">
        <v>99.86713629</v>
      </c>
    </row>
    <row r="13">
      <c r="A13" s="25" t="s">
        <v>97</v>
      </c>
      <c r="B13" s="32" t="s">
        <v>249</v>
      </c>
      <c r="C13" s="33">
        <v>27.0</v>
      </c>
      <c r="D13" s="34" t="s">
        <v>238</v>
      </c>
      <c r="E13" s="50">
        <v>0.08</v>
      </c>
      <c r="F13" s="49">
        <v>96.71963144</v>
      </c>
    </row>
    <row r="14">
      <c r="A14" s="25" t="s">
        <v>97</v>
      </c>
      <c r="B14" s="32" t="s">
        <v>250</v>
      </c>
      <c r="C14" s="33">
        <v>10.0</v>
      </c>
      <c r="D14" s="34" t="s">
        <v>238</v>
      </c>
      <c r="E14" s="50">
        <v>0.01</v>
      </c>
      <c r="F14" s="49">
        <v>99.44116039</v>
      </c>
    </row>
    <row r="15">
      <c r="A15" s="25" t="s">
        <v>97</v>
      </c>
      <c r="B15" s="32" t="s">
        <v>251</v>
      </c>
      <c r="C15" s="33">
        <v>75.0</v>
      </c>
      <c r="D15" s="34" t="s">
        <v>238</v>
      </c>
      <c r="E15" s="50">
        <v>0.07</v>
      </c>
      <c r="F15" s="49">
        <v>97.29119163</v>
      </c>
    </row>
    <row r="16">
      <c r="A16" s="25" t="s">
        <v>97</v>
      </c>
      <c r="B16" s="32" t="s">
        <v>252</v>
      </c>
      <c r="C16" s="33">
        <v>2.0</v>
      </c>
      <c r="D16" s="34" t="s">
        <v>238</v>
      </c>
      <c r="E16" s="50">
        <v>0.0</v>
      </c>
      <c r="F16" s="49">
        <v>99.80661111</v>
      </c>
    </row>
    <row r="17">
      <c r="A17" s="25" t="s">
        <v>97</v>
      </c>
      <c r="B17" s="32" t="s">
        <v>253</v>
      </c>
      <c r="C17" s="33">
        <v>9.0</v>
      </c>
      <c r="D17" s="34" t="s">
        <v>238</v>
      </c>
      <c r="E17" s="50">
        <v>0.03</v>
      </c>
      <c r="F17" s="49">
        <v>98.68335728</v>
      </c>
    </row>
    <row r="18">
      <c r="A18" s="25" t="s">
        <v>97</v>
      </c>
      <c r="B18" s="32" t="s">
        <v>254</v>
      </c>
      <c r="C18" s="33">
        <v>0.0</v>
      </c>
      <c r="D18" s="34" t="s">
        <v>238</v>
      </c>
      <c r="E18" s="50">
        <v>0.0</v>
      </c>
      <c r="F18" s="49">
        <v>100.0</v>
      </c>
    </row>
    <row r="19">
      <c r="A19" s="25" t="s">
        <v>97</v>
      </c>
      <c r="B19" s="32" t="s">
        <v>255</v>
      </c>
      <c r="C19" s="33">
        <v>1.0</v>
      </c>
      <c r="D19" s="34" t="s">
        <v>238</v>
      </c>
      <c r="E19" s="50">
        <v>0.0</v>
      </c>
      <c r="F19" s="49">
        <v>99.94374441</v>
      </c>
    </row>
    <row r="20">
      <c r="A20" s="25" t="s">
        <v>97</v>
      </c>
      <c r="B20" s="32" t="s">
        <v>256</v>
      </c>
      <c r="C20" s="33">
        <v>0.0</v>
      </c>
      <c r="D20" s="34" t="s">
        <v>238</v>
      </c>
      <c r="E20" s="50">
        <v>0.0</v>
      </c>
      <c r="F20" s="49">
        <v>100.0</v>
      </c>
    </row>
    <row r="21">
      <c r="A21" s="25" t="s">
        <v>97</v>
      </c>
      <c r="B21" s="32" t="s">
        <v>257</v>
      </c>
      <c r="C21" s="33">
        <v>0.0</v>
      </c>
      <c r="D21" s="34" t="s">
        <v>238</v>
      </c>
      <c r="E21" s="50">
        <v>0.0</v>
      </c>
      <c r="F21" s="49">
        <v>100.0</v>
      </c>
    </row>
    <row r="22">
      <c r="A22" s="25" t="s">
        <v>97</v>
      </c>
      <c r="B22" s="32" t="s">
        <v>258</v>
      </c>
      <c r="C22" s="33">
        <v>0.0</v>
      </c>
      <c r="D22" s="34" t="s">
        <v>238</v>
      </c>
      <c r="E22" s="50">
        <v>0.0</v>
      </c>
      <c r="F22" s="49">
        <v>100.0</v>
      </c>
    </row>
    <row r="23">
      <c r="A23" s="25" t="s">
        <v>97</v>
      </c>
      <c r="B23" s="32" t="s">
        <v>259</v>
      </c>
      <c r="C23" s="33">
        <v>0.0</v>
      </c>
      <c r="D23" s="34" t="s">
        <v>238</v>
      </c>
      <c r="E23" s="50">
        <v>0.0</v>
      </c>
      <c r="F23" s="49">
        <v>100.0</v>
      </c>
    </row>
    <row r="24">
      <c r="A24" s="25" t="s">
        <v>97</v>
      </c>
      <c r="B24" s="32" t="s">
        <v>260</v>
      </c>
      <c r="C24" s="33">
        <v>0.0</v>
      </c>
      <c r="D24" s="34" t="s">
        <v>238</v>
      </c>
      <c r="E24" s="50">
        <v>0.0</v>
      </c>
      <c r="F24" s="49">
        <v>100.0</v>
      </c>
    </row>
    <row r="25">
      <c r="A25" s="25" t="s">
        <v>97</v>
      </c>
      <c r="B25" s="32" t="s">
        <v>261</v>
      </c>
      <c r="C25" s="33">
        <v>0.0</v>
      </c>
      <c r="D25" s="34" t="s">
        <v>238</v>
      </c>
      <c r="E25" s="50">
        <v>0.0</v>
      </c>
      <c r="F25" s="49">
        <v>100.0</v>
      </c>
    </row>
    <row r="26">
      <c r="A26" s="25" t="s">
        <v>97</v>
      </c>
      <c r="B26" s="32" t="s">
        <v>262</v>
      </c>
      <c r="C26" s="33">
        <v>289.0</v>
      </c>
      <c r="D26" s="34" t="s">
        <v>238</v>
      </c>
      <c r="E26" s="50">
        <v>10.12</v>
      </c>
      <c r="F26" s="49">
        <v>0.0</v>
      </c>
    </row>
    <row r="27">
      <c r="A27" s="25" t="s">
        <v>97</v>
      </c>
      <c r="B27" s="32" t="s">
        <v>263</v>
      </c>
      <c r="C27" s="33">
        <v>5.0</v>
      </c>
      <c r="D27" s="34" t="s">
        <v>238</v>
      </c>
      <c r="E27" s="50">
        <v>0.17</v>
      </c>
      <c r="F27" s="49">
        <v>98.33467984</v>
      </c>
    </row>
    <row r="28">
      <c r="A28" s="25" t="s">
        <v>97</v>
      </c>
      <c r="B28" s="32" t="s">
        <v>264</v>
      </c>
      <c r="C28" s="33">
        <v>0.0</v>
      </c>
      <c r="D28" s="34" t="s">
        <v>238</v>
      </c>
      <c r="E28" s="50">
        <v>0.0</v>
      </c>
      <c r="F28" s="49">
        <v>100.0</v>
      </c>
    </row>
    <row r="29">
      <c r="A29" s="25" t="s">
        <v>97</v>
      </c>
      <c r="B29" s="32" t="s">
        <v>265</v>
      </c>
      <c r="C29" s="33">
        <v>2.0</v>
      </c>
      <c r="D29" s="34" t="s">
        <v>238</v>
      </c>
      <c r="E29" s="50">
        <v>0.1</v>
      </c>
      <c r="F29" s="49">
        <v>99.0010988</v>
      </c>
    </row>
    <row r="30">
      <c r="A30" s="25" t="s">
        <v>97</v>
      </c>
      <c r="B30" s="32" t="s">
        <v>266</v>
      </c>
      <c r="C30" s="33">
        <v>0.0</v>
      </c>
      <c r="D30" s="34" t="s">
        <v>238</v>
      </c>
      <c r="E30" s="50">
        <v>0.0</v>
      </c>
      <c r="F30" s="49">
        <v>100.0</v>
      </c>
    </row>
    <row r="31">
      <c r="A31" s="25" t="s">
        <v>97</v>
      </c>
      <c r="B31" s="32" t="s">
        <v>267</v>
      </c>
      <c r="C31" s="33">
        <v>0.0</v>
      </c>
      <c r="D31" s="34" t="s">
        <v>238</v>
      </c>
      <c r="E31" s="50">
        <v>0.0</v>
      </c>
      <c r="F31" s="49">
        <v>100.0</v>
      </c>
    </row>
    <row r="32">
      <c r="A32" s="25" t="s">
        <v>97</v>
      </c>
      <c r="B32" s="32" t="s">
        <v>268</v>
      </c>
      <c r="C32" s="33">
        <v>0.0</v>
      </c>
      <c r="D32" s="34" t="s">
        <v>238</v>
      </c>
      <c r="E32" s="50">
        <v>0.0</v>
      </c>
      <c r="F32" s="49">
        <v>100.0</v>
      </c>
    </row>
    <row r="33">
      <c r="A33" s="3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84</v>
      </c>
      <c r="B1" s="51" t="s">
        <v>232</v>
      </c>
      <c r="C1" s="51" t="s">
        <v>233</v>
      </c>
      <c r="D1" s="51" t="s">
        <v>234</v>
      </c>
      <c r="E1" s="51" t="s">
        <v>235</v>
      </c>
      <c r="F1" s="51" t="s">
        <v>236</v>
      </c>
    </row>
    <row r="2">
      <c r="A2" s="52" t="s">
        <v>170</v>
      </c>
      <c r="B2" s="53" t="s">
        <v>280</v>
      </c>
      <c r="C2" s="54">
        <v>7.0</v>
      </c>
      <c r="D2" s="55" t="s">
        <v>238</v>
      </c>
      <c r="E2" s="50">
        <v>0.01</v>
      </c>
      <c r="F2" s="49">
        <v>99.26586258</v>
      </c>
    </row>
    <row r="3">
      <c r="A3" s="52" t="s">
        <v>170</v>
      </c>
      <c r="B3" s="56" t="s">
        <v>239</v>
      </c>
      <c r="C3" s="57"/>
      <c r="D3" s="55" t="s">
        <v>238</v>
      </c>
      <c r="E3" s="50">
        <v>0.0</v>
      </c>
      <c r="F3" s="49">
        <v>100.0</v>
      </c>
    </row>
    <row r="4">
      <c r="A4" s="52" t="s">
        <v>170</v>
      </c>
      <c r="B4" s="56" t="s">
        <v>240</v>
      </c>
      <c r="C4" s="54">
        <v>0.0</v>
      </c>
      <c r="D4" s="55" t="s">
        <v>238</v>
      </c>
      <c r="E4" s="50">
        <v>0.0</v>
      </c>
      <c r="F4" s="49">
        <v>100.0</v>
      </c>
    </row>
    <row r="5">
      <c r="A5" s="52" t="s">
        <v>170</v>
      </c>
      <c r="B5" s="56" t="s">
        <v>241</v>
      </c>
      <c r="C5" s="54">
        <v>492.0</v>
      </c>
      <c r="D5" s="55" t="s">
        <v>238</v>
      </c>
      <c r="E5" s="50">
        <v>1.93</v>
      </c>
      <c r="F5" s="49">
        <v>0.0</v>
      </c>
    </row>
    <row r="6">
      <c r="A6" s="52" t="s">
        <v>170</v>
      </c>
      <c r="B6" s="56" t="s">
        <v>242</v>
      </c>
      <c r="C6" s="54">
        <v>2.0</v>
      </c>
      <c r="D6" s="55" t="s">
        <v>238</v>
      </c>
      <c r="E6" s="50">
        <v>0.01</v>
      </c>
      <c r="F6" s="49">
        <v>99.38144726</v>
      </c>
    </row>
    <row r="7">
      <c r="A7" s="52" t="s">
        <v>170</v>
      </c>
      <c r="B7" s="56" t="s">
        <v>243</v>
      </c>
      <c r="C7" s="54">
        <v>0.0</v>
      </c>
      <c r="D7" s="55" t="s">
        <v>238</v>
      </c>
      <c r="E7" s="50">
        <v>0.0</v>
      </c>
      <c r="F7" s="49">
        <v>100.0</v>
      </c>
    </row>
    <row r="8">
      <c r="A8" s="52" t="s">
        <v>170</v>
      </c>
      <c r="B8" s="56" t="s">
        <v>244</v>
      </c>
      <c r="C8" s="54">
        <v>0.0</v>
      </c>
      <c r="D8" s="55" t="s">
        <v>238</v>
      </c>
      <c r="E8" s="50">
        <v>0.0</v>
      </c>
      <c r="F8" s="49">
        <v>100.0</v>
      </c>
    </row>
    <row r="9">
      <c r="A9" s="52" t="s">
        <v>170</v>
      </c>
      <c r="B9" s="56" t="s">
        <v>245</v>
      </c>
      <c r="C9" s="54">
        <v>0.0</v>
      </c>
      <c r="D9" s="55" t="s">
        <v>238</v>
      </c>
      <c r="E9" s="50">
        <v>0.0</v>
      </c>
      <c r="F9" s="49">
        <v>100.0</v>
      </c>
    </row>
    <row r="10">
      <c r="A10" s="52" t="s">
        <v>170</v>
      </c>
      <c r="B10" s="56" t="s">
        <v>246</v>
      </c>
      <c r="C10" s="54">
        <v>26.0</v>
      </c>
      <c r="D10" s="55" t="s">
        <v>238</v>
      </c>
      <c r="E10" s="50">
        <v>0.08</v>
      </c>
      <c r="F10" s="49">
        <v>95.90777251</v>
      </c>
    </row>
    <row r="11">
      <c r="A11" s="52" t="s">
        <v>170</v>
      </c>
      <c r="B11" s="56" t="s">
        <v>247</v>
      </c>
      <c r="C11" s="54">
        <v>42.0</v>
      </c>
      <c r="D11" s="55" t="s">
        <v>238</v>
      </c>
      <c r="E11" s="50">
        <v>0.33</v>
      </c>
      <c r="F11" s="49">
        <v>82.61195182</v>
      </c>
    </row>
    <row r="12">
      <c r="A12" s="52" t="s">
        <v>170</v>
      </c>
      <c r="B12" s="56" t="s">
        <v>248</v>
      </c>
      <c r="C12" s="54">
        <v>2.0</v>
      </c>
      <c r="D12" s="55" t="s">
        <v>238</v>
      </c>
      <c r="E12" s="50">
        <v>0.0</v>
      </c>
      <c r="F12" s="49">
        <v>99.8300323</v>
      </c>
    </row>
    <row r="13">
      <c r="A13" s="52" t="s">
        <v>170</v>
      </c>
      <c r="B13" s="56" t="s">
        <v>249</v>
      </c>
      <c r="C13" s="54">
        <v>10.0</v>
      </c>
      <c r="D13" s="55" t="s">
        <v>238</v>
      </c>
      <c r="E13" s="50">
        <v>0.03</v>
      </c>
      <c r="F13" s="49">
        <v>98.44575707</v>
      </c>
    </row>
    <row r="14">
      <c r="A14" s="52" t="s">
        <v>170</v>
      </c>
      <c r="B14" s="56" t="s">
        <v>250</v>
      </c>
      <c r="C14" s="54">
        <v>0.0</v>
      </c>
      <c r="D14" s="55" t="s">
        <v>238</v>
      </c>
      <c r="E14" s="50">
        <v>0.0</v>
      </c>
      <c r="F14" s="49">
        <v>100.0</v>
      </c>
    </row>
    <row r="15">
      <c r="A15" s="52" t="s">
        <v>170</v>
      </c>
      <c r="B15" s="56" t="s">
        <v>251</v>
      </c>
      <c r="C15" s="54">
        <v>4.0</v>
      </c>
      <c r="D15" s="55" t="s">
        <v>238</v>
      </c>
      <c r="E15" s="50">
        <v>0.0</v>
      </c>
      <c r="F15" s="49">
        <v>99.81518508</v>
      </c>
    </row>
    <row r="16">
      <c r="A16" s="52" t="s">
        <v>170</v>
      </c>
      <c r="B16" s="56" t="s">
        <v>252</v>
      </c>
      <c r="C16" s="54">
        <v>1.0</v>
      </c>
      <c r="D16" s="55" t="s">
        <v>238</v>
      </c>
      <c r="E16" s="50">
        <v>0.0</v>
      </c>
      <c r="F16" s="49">
        <v>99.87630232</v>
      </c>
    </row>
    <row r="17">
      <c r="A17" s="52" t="s">
        <v>170</v>
      </c>
      <c r="B17" s="56" t="s">
        <v>253</v>
      </c>
      <c r="C17" s="54">
        <v>0.0</v>
      </c>
      <c r="D17" s="55" t="s">
        <v>238</v>
      </c>
      <c r="E17" s="50">
        <v>0.0</v>
      </c>
      <c r="F17" s="49">
        <v>100.0</v>
      </c>
    </row>
    <row r="18">
      <c r="A18" s="52" t="s">
        <v>170</v>
      </c>
      <c r="B18" s="56" t="s">
        <v>254</v>
      </c>
      <c r="C18" s="54">
        <v>0.0</v>
      </c>
      <c r="D18" s="55" t="s">
        <v>238</v>
      </c>
      <c r="E18" s="50">
        <v>0.0</v>
      </c>
      <c r="F18" s="49">
        <v>100.0</v>
      </c>
    </row>
    <row r="19">
      <c r="A19" s="52" t="s">
        <v>170</v>
      </c>
      <c r="B19" s="56" t="s">
        <v>255</v>
      </c>
      <c r="C19" s="54">
        <v>1.0</v>
      </c>
      <c r="D19" s="55" t="s">
        <v>238</v>
      </c>
      <c r="E19" s="50">
        <v>0.0</v>
      </c>
      <c r="F19" s="49">
        <v>99.92803427</v>
      </c>
    </row>
    <row r="20">
      <c r="A20" s="52" t="s">
        <v>170</v>
      </c>
      <c r="B20" s="56" t="s">
        <v>256</v>
      </c>
      <c r="C20" s="54">
        <v>12.0</v>
      </c>
      <c r="D20" s="55" t="s">
        <v>238</v>
      </c>
      <c r="E20" s="50">
        <v>0.03</v>
      </c>
      <c r="F20" s="49">
        <v>98.22965847</v>
      </c>
    </row>
    <row r="21">
      <c r="A21" s="52" t="s">
        <v>170</v>
      </c>
      <c r="B21" s="56" t="s">
        <v>257</v>
      </c>
      <c r="C21" s="54">
        <v>3.0</v>
      </c>
      <c r="D21" s="55" t="s">
        <v>238</v>
      </c>
      <c r="E21" s="50">
        <v>0.0</v>
      </c>
      <c r="F21" s="49">
        <v>99.92204515</v>
      </c>
    </row>
    <row r="22">
      <c r="A22" s="52" t="s">
        <v>170</v>
      </c>
      <c r="B22" s="56" t="s">
        <v>258</v>
      </c>
      <c r="C22" s="54">
        <v>0.0</v>
      </c>
      <c r="D22" s="55" t="s">
        <v>238</v>
      </c>
      <c r="E22" s="50">
        <v>0.0</v>
      </c>
      <c r="F22" s="49">
        <v>100.0</v>
      </c>
    </row>
    <row r="23">
      <c r="A23" s="52" t="s">
        <v>170</v>
      </c>
      <c r="B23" s="56" t="s">
        <v>259</v>
      </c>
      <c r="C23" s="54">
        <v>0.0</v>
      </c>
      <c r="D23" s="55" t="s">
        <v>238</v>
      </c>
      <c r="E23" s="50">
        <v>0.0</v>
      </c>
      <c r="F23" s="49">
        <v>100.0</v>
      </c>
    </row>
    <row r="24">
      <c r="A24" s="52" t="s">
        <v>170</v>
      </c>
      <c r="B24" s="56" t="s">
        <v>260</v>
      </c>
      <c r="C24" s="54">
        <v>0.0</v>
      </c>
      <c r="D24" s="55" t="s">
        <v>238</v>
      </c>
      <c r="E24" s="50">
        <v>0.0</v>
      </c>
      <c r="F24" s="49">
        <v>100.0</v>
      </c>
    </row>
    <row r="25">
      <c r="A25" s="52" t="s">
        <v>170</v>
      </c>
      <c r="B25" s="56" t="s">
        <v>261</v>
      </c>
      <c r="C25" s="54">
        <v>0.0</v>
      </c>
      <c r="D25" s="55" t="s">
        <v>238</v>
      </c>
      <c r="E25" s="50">
        <v>0.0</v>
      </c>
      <c r="F25" s="49">
        <v>100.0</v>
      </c>
    </row>
    <row r="26">
      <c r="A26" s="52" t="s">
        <v>170</v>
      </c>
      <c r="B26" s="56" t="s">
        <v>262</v>
      </c>
      <c r="C26" s="54">
        <v>173.0</v>
      </c>
      <c r="D26" s="55" t="s">
        <v>238</v>
      </c>
      <c r="E26" s="50">
        <v>6.06</v>
      </c>
      <c r="F26" s="49">
        <v>0.0</v>
      </c>
    </row>
    <row r="27">
      <c r="A27" s="52" t="s">
        <v>170</v>
      </c>
      <c r="B27" s="56" t="s">
        <v>263</v>
      </c>
      <c r="C27" s="54">
        <v>3.0</v>
      </c>
      <c r="D27" s="55" t="s">
        <v>238</v>
      </c>
      <c r="E27" s="50">
        <v>0.1</v>
      </c>
      <c r="F27" s="49">
        <v>98.33082939</v>
      </c>
    </row>
    <row r="28">
      <c r="A28" s="52" t="s">
        <v>170</v>
      </c>
      <c r="B28" s="56" t="s">
        <v>264</v>
      </c>
      <c r="C28" s="54">
        <v>0.0</v>
      </c>
      <c r="D28" s="55" t="s">
        <v>238</v>
      </c>
      <c r="E28" s="50">
        <v>0.0</v>
      </c>
      <c r="F28" s="49">
        <v>100.0</v>
      </c>
    </row>
    <row r="29">
      <c r="A29" s="52" t="s">
        <v>170</v>
      </c>
      <c r="B29" s="56" t="s">
        <v>265</v>
      </c>
      <c r="C29" s="54">
        <v>7.0</v>
      </c>
      <c r="D29" s="55" t="s">
        <v>238</v>
      </c>
      <c r="E29" s="50">
        <v>0.35</v>
      </c>
      <c r="F29" s="49">
        <v>94.15960366</v>
      </c>
    </row>
    <row r="30">
      <c r="A30" s="52" t="s">
        <v>170</v>
      </c>
      <c r="B30" s="56" t="s">
        <v>266</v>
      </c>
      <c r="C30" s="54">
        <v>0.0</v>
      </c>
      <c r="D30" s="55" t="s">
        <v>238</v>
      </c>
      <c r="E30" s="50">
        <v>0.0</v>
      </c>
      <c r="F30" s="49">
        <v>100.0</v>
      </c>
    </row>
    <row r="31">
      <c r="A31" s="52" t="s">
        <v>170</v>
      </c>
      <c r="B31" s="56" t="s">
        <v>267</v>
      </c>
      <c r="C31" s="54">
        <v>0.0</v>
      </c>
      <c r="D31" s="55" t="s">
        <v>238</v>
      </c>
      <c r="E31" s="50">
        <v>0.0</v>
      </c>
      <c r="F31" s="49">
        <v>100.0</v>
      </c>
    </row>
    <row r="32">
      <c r="A32" s="52" t="s">
        <v>170</v>
      </c>
      <c r="B32" s="56" t="s">
        <v>268</v>
      </c>
      <c r="C32" s="54">
        <v>12.0</v>
      </c>
      <c r="D32" s="55" t="s">
        <v>238</v>
      </c>
      <c r="E32" s="50">
        <v>0.33</v>
      </c>
      <c r="F32" s="49">
        <v>94.6082136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  <c r="I1" s="58"/>
      <c r="J1" s="58"/>
      <c r="K1" s="58"/>
      <c r="L1" s="58"/>
    </row>
    <row r="2">
      <c r="A2" s="25" t="s">
        <v>100</v>
      </c>
      <c r="B2" s="32" t="s">
        <v>281</v>
      </c>
      <c r="C2" s="33">
        <v>91.0</v>
      </c>
      <c r="D2" s="34" t="s">
        <v>238</v>
      </c>
      <c r="E2" s="59">
        <v>0.1838131365</v>
      </c>
      <c r="F2" s="60">
        <v>99.19323784</v>
      </c>
    </row>
    <row r="3">
      <c r="A3" s="25" t="s">
        <v>100</v>
      </c>
      <c r="B3" s="32" t="s">
        <v>239</v>
      </c>
      <c r="C3" s="33">
        <v>94.0</v>
      </c>
      <c r="D3" s="34" t="s">
        <v>238</v>
      </c>
      <c r="E3" s="59">
        <v>0.3012282164</v>
      </c>
      <c r="F3" s="60">
        <v>98.60984667</v>
      </c>
    </row>
    <row r="4">
      <c r="A4" s="25" t="s">
        <v>100</v>
      </c>
      <c r="B4" s="32" t="s">
        <v>240</v>
      </c>
      <c r="C4" s="33">
        <v>152.0</v>
      </c>
      <c r="D4" s="34" t="s">
        <v>238</v>
      </c>
      <c r="E4" s="59">
        <v>0.1460142173</v>
      </c>
      <c r="F4" s="60">
        <v>99.38104639</v>
      </c>
    </row>
    <row r="5">
      <c r="A5" s="25" t="s">
        <v>100</v>
      </c>
      <c r="B5" s="32" t="s">
        <v>241</v>
      </c>
      <c r="C5" s="33">
        <v>54.0</v>
      </c>
      <c r="D5" s="34" t="s">
        <v>238</v>
      </c>
      <c r="E5" s="59">
        <v>0.2113900233</v>
      </c>
      <c r="F5" s="60">
        <v>99.05621871</v>
      </c>
    </row>
    <row r="6">
      <c r="A6" s="25" t="s">
        <v>100</v>
      </c>
      <c r="B6" s="32" t="s">
        <v>242</v>
      </c>
      <c r="C6" s="33">
        <v>17.0</v>
      </c>
      <c r="D6" s="34" t="s">
        <v>238</v>
      </c>
      <c r="E6" s="59">
        <v>0.1012631626</v>
      </c>
      <c r="F6" s="60">
        <v>99.60339747</v>
      </c>
    </row>
    <row r="7">
      <c r="A7" s="25" t="s">
        <v>100</v>
      </c>
      <c r="B7" s="32" t="s">
        <v>243</v>
      </c>
      <c r="C7" s="33">
        <v>102.0</v>
      </c>
      <c r="D7" s="34" t="s">
        <v>238</v>
      </c>
      <c r="E7" s="59">
        <v>0.168763269</v>
      </c>
      <c r="F7" s="60">
        <v>99.26801495</v>
      </c>
    </row>
    <row r="8">
      <c r="A8" s="25" t="s">
        <v>100</v>
      </c>
      <c r="B8" s="32" t="s">
        <v>244</v>
      </c>
      <c r="C8" s="33">
        <v>37.0</v>
      </c>
      <c r="D8" s="34" t="s">
        <v>238</v>
      </c>
      <c r="E8" s="59">
        <v>0.1459481903</v>
      </c>
      <c r="F8" s="60">
        <v>99.38137445</v>
      </c>
    </row>
    <row r="9">
      <c r="A9" s="25" t="s">
        <v>100</v>
      </c>
      <c r="B9" s="32" t="s">
        <v>245</v>
      </c>
      <c r="C9" s="33">
        <v>270.0</v>
      </c>
      <c r="D9" s="34" t="s">
        <v>238</v>
      </c>
      <c r="E9" s="59">
        <v>3.933221474</v>
      </c>
      <c r="F9" s="60">
        <v>80.56384429</v>
      </c>
    </row>
    <row r="10">
      <c r="A10" s="25" t="s">
        <v>100</v>
      </c>
      <c r="B10" s="32" t="s">
        <v>246</v>
      </c>
      <c r="C10" s="33">
        <v>155.0</v>
      </c>
      <c r="D10" s="34" t="s">
        <v>238</v>
      </c>
      <c r="E10" s="59">
        <v>0.4698659221</v>
      </c>
      <c r="F10" s="60">
        <v>97.77194962</v>
      </c>
    </row>
    <row r="11">
      <c r="A11" s="25" t="s">
        <v>100</v>
      </c>
      <c r="B11" s="32" t="s">
        <v>247</v>
      </c>
      <c r="C11" s="33">
        <v>8.0</v>
      </c>
      <c r="D11" s="34" t="s">
        <v>238</v>
      </c>
      <c r="E11" s="59">
        <v>0.06378923018</v>
      </c>
      <c r="F11" s="60">
        <v>99.78959129</v>
      </c>
    </row>
    <row r="12">
      <c r="A12" s="25" t="s">
        <v>100</v>
      </c>
      <c r="B12" s="32" t="s">
        <v>248</v>
      </c>
      <c r="C12" s="33">
        <v>400.0</v>
      </c>
      <c r="D12" s="34" t="s">
        <v>238</v>
      </c>
      <c r="E12" s="59">
        <v>0.6547148793</v>
      </c>
      <c r="F12" s="60">
        <v>96.85350498</v>
      </c>
    </row>
    <row r="13">
      <c r="A13" s="25" t="s">
        <v>100</v>
      </c>
      <c r="B13" s="32" t="s">
        <v>249</v>
      </c>
      <c r="C13" s="33">
        <v>5750.0</v>
      </c>
      <c r="D13" s="34" t="s">
        <v>238</v>
      </c>
      <c r="E13" s="59">
        <v>17.21244537</v>
      </c>
      <c r="F13" s="60">
        <v>14.58439749</v>
      </c>
    </row>
    <row r="14">
      <c r="A14" s="25" t="s">
        <v>100</v>
      </c>
      <c r="B14" s="32" t="s">
        <v>250</v>
      </c>
      <c r="C14" s="33">
        <v>139.0</v>
      </c>
      <c r="D14" s="34" t="s">
        <v>238</v>
      </c>
      <c r="E14" s="59">
        <v>0.1913893807</v>
      </c>
      <c r="F14" s="60">
        <v>99.15559435</v>
      </c>
    </row>
    <row r="15">
      <c r="A15" s="25" t="s">
        <v>100</v>
      </c>
      <c r="B15" s="32" t="s">
        <v>251</v>
      </c>
      <c r="C15" s="33">
        <v>1010.0</v>
      </c>
      <c r="D15" s="34" t="s">
        <v>238</v>
      </c>
      <c r="E15" s="59">
        <v>0.8987817529</v>
      </c>
      <c r="F15" s="60">
        <v>95.64082889</v>
      </c>
    </row>
    <row r="16">
      <c r="A16" s="25" t="s">
        <v>100</v>
      </c>
      <c r="B16" s="32" t="s">
        <v>252</v>
      </c>
      <c r="C16" s="33">
        <v>9.0</v>
      </c>
      <c r="D16" s="34" t="s">
        <v>238</v>
      </c>
      <c r="E16" s="59">
        <v>0.02144173359</v>
      </c>
      <c r="F16" s="60">
        <v>100.0</v>
      </c>
    </row>
    <row r="17">
      <c r="A17" s="25" t="s">
        <v>100</v>
      </c>
      <c r="B17" s="32" t="s">
        <v>253</v>
      </c>
      <c r="C17" s="33">
        <v>35.0</v>
      </c>
      <c r="D17" s="34" t="s">
        <v>238</v>
      </c>
      <c r="E17" s="59">
        <v>0.1261564128</v>
      </c>
      <c r="F17" s="60">
        <v>99.47971232</v>
      </c>
    </row>
    <row r="18">
      <c r="A18" s="25" t="s">
        <v>100</v>
      </c>
      <c r="B18" s="32" t="s">
        <v>254</v>
      </c>
      <c r="C18" s="33">
        <v>9784.0</v>
      </c>
      <c r="D18" s="34" t="s">
        <v>238</v>
      </c>
      <c r="E18" s="59">
        <v>14.27311902</v>
      </c>
      <c r="F18" s="60">
        <v>29.18879968</v>
      </c>
    </row>
    <row r="19">
      <c r="A19" s="25" t="s">
        <v>100</v>
      </c>
      <c r="B19" s="32" t="s">
        <v>255</v>
      </c>
      <c r="C19" s="33">
        <v>14536.0</v>
      </c>
      <c r="D19" s="34" t="s">
        <v>238</v>
      </c>
      <c r="E19" s="59">
        <v>20.14774551</v>
      </c>
      <c r="F19" s="60">
        <v>0.0</v>
      </c>
    </row>
    <row r="20">
      <c r="A20" s="25" t="s">
        <v>100</v>
      </c>
      <c r="B20" s="32" t="s">
        <v>256</v>
      </c>
      <c r="C20" s="33">
        <v>483.0</v>
      </c>
      <c r="D20" s="34" t="s">
        <v>238</v>
      </c>
      <c r="E20" s="59">
        <v>1.372393879</v>
      </c>
      <c r="F20" s="60">
        <v>93.28762916</v>
      </c>
    </row>
    <row r="21">
      <c r="A21" s="25" t="s">
        <v>100</v>
      </c>
      <c r="B21" s="32" t="s">
        <v>257</v>
      </c>
      <c r="C21" s="33">
        <v>1693.0</v>
      </c>
      <c r="D21" s="34" t="s">
        <v>238</v>
      </c>
      <c r="E21" s="59">
        <v>0.8472950127</v>
      </c>
      <c r="F21" s="60">
        <v>95.89664705</v>
      </c>
    </row>
    <row r="22">
      <c r="A22" s="25" t="s">
        <v>100</v>
      </c>
      <c r="B22" s="32" t="s">
        <v>258</v>
      </c>
      <c r="C22" s="33">
        <v>194.0</v>
      </c>
      <c r="D22" s="34" t="s">
        <v>238</v>
      </c>
      <c r="E22" s="59">
        <v>1.923402575</v>
      </c>
      <c r="F22" s="60">
        <v>90.54987512</v>
      </c>
    </row>
    <row r="23">
      <c r="A23" s="25" t="s">
        <v>100</v>
      </c>
      <c r="B23" s="32" t="s">
        <v>259</v>
      </c>
      <c r="C23" s="33">
        <v>64.0</v>
      </c>
      <c r="D23" s="34" t="s">
        <v>238</v>
      </c>
      <c r="E23" s="59">
        <v>0.07011691942</v>
      </c>
      <c r="F23" s="60">
        <v>99.75815139</v>
      </c>
    </row>
    <row r="24">
      <c r="A24" s="25" t="s">
        <v>100</v>
      </c>
      <c r="B24" s="32" t="s">
        <v>260</v>
      </c>
      <c r="C24" s="33">
        <v>2.0</v>
      </c>
      <c r="D24" s="34" t="s">
        <v>238</v>
      </c>
      <c r="E24" s="59">
        <v>0.1445371811</v>
      </c>
      <c r="F24" s="60">
        <v>97.1368951</v>
      </c>
    </row>
    <row r="25">
      <c r="A25" s="25" t="s">
        <v>100</v>
      </c>
      <c r="B25" s="32" t="s">
        <v>261</v>
      </c>
      <c r="C25" s="33">
        <v>5.0</v>
      </c>
      <c r="D25" s="34" t="s">
        <v>238</v>
      </c>
      <c r="E25" s="59">
        <v>0.3428073868</v>
      </c>
      <c r="F25" s="60">
        <v>93.20940465</v>
      </c>
    </row>
    <row r="26">
      <c r="A26" s="25" t="s">
        <v>100</v>
      </c>
      <c r="B26" s="32" t="s">
        <v>262</v>
      </c>
      <c r="C26" s="33">
        <v>1.0</v>
      </c>
      <c r="D26" s="34" t="s">
        <v>238</v>
      </c>
      <c r="E26" s="59">
        <v>0.0350165313</v>
      </c>
      <c r="F26" s="60">
        <v>99.30636531</v>
      </c>
    </row>
    <row r="27">
      <c r="A27" s="25" t="s">
        <v>100</v>
      </c>
      <c r="B27" s="32" t="s">
        <v>263</v>
      </c>
      <c r="C27" s="33">
        <v>45.0</v>
      </c>
      <c r="D27" s="34" t="s">
        <v>238</v>
      </c>
      <c r="E27" s="59">
        <v>1.516740262</v>
      </c>
      <c r="F27" s="60">
        <v>69.9552292</v>
      </c>
    </row>
    <row r="28">
      <c r="A28" s="25" t="s">
        <v>100</v>
      </c>
      <c r="B28" s="32" t="s">
        <v>264</v>
      </c>
      <c r="C28" s="33">
        <v>1.0</v>
      </c>
      <c r="D28" s="34" t="s">
        <v>238</v>
      </c>
      <c r="E28" s="59">
        <v>0.091140588</v>
      </c>
      <c r="F28" s="60">
        <v>98.19461635</v>
      </c>
    </row>
    <row r="29">
      <c r="A29" s="25" t="s">
        <v>100</v>
      </c>
      <c r="B29" s="32" t="s">
        <v>265</v>
      </c>
      <c r="C29" s="33">
        <v>0.0</v>
      </c>
      <c r="D29" s="34" t="s">
        <v>238</v>
      </c>
      <c r="E29" s="59">
        <v>0.0</v>
      </c>
      <c r="F29" s="60">
        <v>100.0</v>
      </c>
    </row>
    <row r="30">
      <c r="A30" s="25" t="s">
        <v>100</v>
      </c>
      <c r="B30" s="32" t="s">
        <v>266</v>
      </c>
      <c r="C30" s="33">
        <v>63.0</v>
      </c>
      <c r="D30" s="34" t="s">
        <v>238</v>
      </c>
      <c r="E30" s="59">
        <v>5.048267042</v>
      </c>
      <c r="F30" s="60">
        <v>0.0</v>
      </c>
    </row>
    <row r="31">
      <c r="A31" s="25" t="s">
        <v>100</v>
      </c>
      <c r="B31" s="32" t="s">
        <v>267</v>
      </c>
      <c r="C31" s="33">
        <v>0.0</v>
      </c>
      <c r="D31" s="34" t="s">
        <v>238</v>
      </c>
      <c r="E31" s="59">
        <v>0.0</v>
      </c>
      <c r="F31" s="60">
        <v>100.0</v>
      </c>
    </row>
    <row r="32">
      <c r="A32" s="25" t="s">
        <v>100</v>
      </c>
      <c r="B32" s="32" t="s">
        <v>268</v>
      </c>
      <c r="C32" s="33">
        <v>0.0</v>
      </c>
      <c r="D32" s="34" t="s">
        <v>238</v>
      </c>
      <c r="E32" s="59">
        <v>0.0</v>
      </c>
      <c r="F32" s="60">
        <v>100.0</v>
      </c>
    </row>
    <row r="33">
      <c r="I33" s="58"/>
      <c r="J33" s="58"/>
      <c r="K33" s="58"/>
      <c r="L33" s="58"/>
    </row>
    <row r="34">
      <c r="I34" s="58"/>
      <c r="J34" s="58"/>
      <c r="K34" s="58"/>
      <c r="L34" s="58"/>
    </row>
    <row r="35">
      <c r="I35" s="58"/>
      <c r="J35" s="58"/>
      <c r="K35" s="58"/>
      <c r="L35" s="58"/>
    </row>
    <row r="36">
      <c r="I36" s="58"/>
      <c r="J36" s="58"/>
      <c r="K36" s="58"/>
      <c r="L36" s="5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172</v>
      </c>
      <c r="B2" s="32" t="s">
        <v>282</v>
      </c>
      <c r="C2" s="33">
        <v>181.0</v>
      </c>
      <c r="D2" s="34" t="s">
        <v>238</v>
      </c>
      <c r="E2" s="59">
        <v>0.3656063483</v>
      </c>
      <c r="F2" s="60">
        <v>87.91622771</v>
      </c>
    </row>
    <row r="3">
      <c r="A3" s="25" t="s">
        <v>172</v>
      </c>
      <c r="B3" s="32" t="s">
        <v>239</v>
      </c>
      <c r="C3" s="33">
        <v>105.0</v>
      </c>
      <c r="D3" s="34" t="s">
        <v>238</v>
      </c>
      <c r="E3" s="59">
        <v>0.3364783268</v>
      </c>
      <c r="F3" s="60">
        <v>88.87894726</v>
      </c>
    </row>
    <row r="4">
      <c r="A4" s="25" t="s">
        <v>172</v>
      </c>
      <c r="B4" s="32" t="s">
        <v>240</v>
      </c>
      <c r="C4" s="33">
        <v>4.0</v>
      </c>
      <c r="D4" s="34" t="s">
        <v>238</v>
      </c>
      <c r="E4" s="59">
        <v>0.003842479401</v>
      </c>
      <c r="F4" s="60">
        <v>99.87300098</v>
      </c>
    </row>
    <row r="5">
      <c r="A5" s="25" t="s">
        <v>172</v>
      </c>
      <c r="B5" s="32" t="s">
        <v>241</v>
      </c>
      <c r="C5" s="33">
        <v>12.0</v>
      </c>
      <c r="D5" s="34" t="s">
        <v>238</v>
      </c>
      <c r="E5" s="59">
        <v>0.04697556073</v>
      </c>
      <c r="F5" s="60">
        <v>98.44739573</v>
      </c>
    </row>
    <row r="6">
      <c r="A6" s="25" t="s">
        <v>172</v>
      </c>
      <c r="B6" s="32" t="s">
        <v>242</v>
      </c>
      <c r="C6" s="33">
        <v>49.0</v>
      </c>
      <c r="D6" s="34" t="s">
        <v>238</v>
      </c>
      <c r="E6" s="59">
        <v>0.2918761747</v>
      </c>
      <c r="F6" s="60">
        <v>90.35310725</v>
      </c>
    </row>
    <row r="7">
      <c r="A7" s="25" t="s">
        <v>172</v>
      </c>
      <c r="B7" s="32" t="s">
        <v>243</v>
      </c>
      <c r="C7" s="33">
        <v>31.0</v>
      </c>
      <c r="D7" s="34" t="s">
        <v>238</v>
      </c>
      <c r="E7" s="59">
        <v>0.05129079744</v>
      </c>
      <c r="F7" s="60">
        <v>98.30477146</v>
      </c>
    </row>
    <row r="8">
      <c r="A8" s="25" t="s">
        <v>172</v>
      </c>
      <c r="B8" s="32" t="s">
        <v>244</v>
      </c>
      <c r="C8" s="33">
        <v>20.0</v>
      </c>
      <c r="D8" s="34" t="s">
        <v>238</v>
      </c>
      <c r="E8" s="59">
        <v>0.07889091367</v>
      </c>
      <c r="F8" s="60">
        <v>97.39255119</v>
      </c>
    </row>
    <row r="9">
      <c r="A9" s="25" t="s">
        <v>172</v>
      </c>
      <c r="B9" s="32" t="s">
        <v>245</v>
      </c>
      <c r="C9" s="33">
        <v>113.0</v>
      </c>
      <c r="D9" s="34" t="s">
        <v>238</v>
      </c>
      <c r="E9" s="59">
        <v>1.646126024</v>
      </c>
      <c r="F9" s="60">
        <v>45.59336254</v>
      </c>
    </row>
    <row r="10">
      <c r="A10" s="25" t="s">
        <v>172</v>
      </c>
      <c r="B10" s="32" t="s">
        <v>246</v>
      </c>
      <c r="C10" s="33">
        <v>233.0</v>
      </c>
      <c r="D10" s="34" t="s">
        <v>238</v>
      </c>
      <c r="E10" s="59">
        <v>0.7063145797</v>
      </c>
      <c r="F10" s="60">
        <v>76.65537104</v>
      </c>
    </row>
    <row r="11">
      <c r="A11" s="25" t="s">
        <v>172</v>
      </c>
      <c r="B11" s="32" t="s">
        <v>247</v>
      </c>
      <c r="C11" s="33">
        <v>9.0</v>
      </c>
      <c r="D11" s="34" t="s">
        <v>238</v>
      </c>
      <c r="E11" s="59">
        <v>0.07176288395</v>
      </c>
      <c r="F11" s="60">
        <v>97.62814198</v>
      </c>
    </row>
    <row r="12">
      <c r="A12" s="25" t="s">
        <v>172</v>
      </c>
      <c r="B12" s="32" t="s">
        <v>248</v>
      </c>
      <c r="C12" s="33">
        <v>211.0</v>
      </c>
      <c r="D12" s="34" t="s">
        <v>238</v>
      </c>
      <c r="E12" s="59">
        <v>0.3453620988</v>
      </c>
      <c r="F12" s="60">
        <v>88.58532687</v>
      </c>
    </row>
    <row r="13">
      <c r="A13" s="25" t="s">
        <v>172</v>
      </c>
      <c r="B13" s="32" t="s">
        <v>249</v>
      </c>
      <c r="C13" s="33">
        <v>15.0</v>
      </c>
      <c r="D13" s="34" t="s">
        <v>238</v>
      </c>
      <c r="E13" s="59">
        <v>0.0449020314</v>
      </c>
      <c r="F13" s="60">
        <v>98.51592861</v>
      </c>
    </row>
    <row r="14">
      <c r="A14" s="25" t="s">
        <v>172</v>
      </c>
      <c r="B14" s="32" t="s">
        <v>250</v>
      </c>
      <c r="C14" s="33">
        <v>20.0</v>
      </c>
      <c r="D14" s="34" t="s">
        <v>238</v>
      </c>
      <c r="E14" s="59">
        <v>0.02753804039</v>
      </c>
      <c r="F14" s="60">
        <v>99.08983142</v>
      </c>
    </row>
    <row r="15">
      <c r="A15" s="25" t="s">
        <v>172</v>
      </c>
      <c r="B15" s="32" t="s">
        <v>251</v>
      </c>
      <c r="C15" s="33">
        <v>127.0</v>
      </c>
      <c r="D15" s="34" t="s">
        <v>238</v>
      </c>
      <c r="E15" s="59">
        <v>0.1130151313</v>
      </c>
      <c r="F15" s="60">
        <v>96.26470077</v>
      </c>
    </row>
    <row r="16">
      <c r="A16" s="25" t="s">
        <v>172</v>
      </c>
      <c r="B16" s="32" t="s">
        <v>252</v>
      </c>
      <c r="C16" s="33">
        <v>0.0</v>
      </c>
      <c r="D16" s="34" t="s">
        <v>238</v>
      </c>
      <c r="E16" s="59">
        <v>0.0</v>
      </c>
      <c r="F16" s="60">
        <v>100.0</v>
      </c>
    </row>
    <row r="17">
      <c r="A17" s="25" t="s">
        <v>172</v>
      </c>
      <c r="B17" s="32" t="s">
        <v>253</v>
      </c>
      <c r="C17" s="33">
        <v>5.0</v>
      </c>
      <c r="D17" s="34" t="s">
        <v>238</v>
      </c>
      <c r="E17" s="59">
        <v>0.01802234468</v>
      </c>
      <c r="F17" s="60">
        <v>99.40433772</v>
      </c>
    </row>
    <row r="18">
      <c r="A18" s="25" t="s">
        <v>172</v>
      </c>
      <c r="B18" s="32" t="s">
        <v>254</v>
      </c>
      <c r="C18" s="33">
        <v>2074.0</v>
      </c>
      <c r="D18" s="34" t="s">
        <v>238</v>
      </c>
      <c r="E18" s="59">
        <v>3.025597797</v>
      </c>
      <c r="F18" s="60">
        <v>0.0</v>
      </c>
    </row>
    <row r="19">
      <c r="A19" s="25" t="s">
        <v>172</v>
      </c>
      <c r="B19" s="32" t="s">
        <v>255</v>
      </c>
      <c r="C19" s="33">
        <v>20.0</v>
      </c>
      <c r="D19" s="34" t="s">
        <v>238</v>
      </c>
      <c r="E19" s="59">
        <v>0.02772116884</v>
      </c>
      <c r="F19" s="60">
        <v>99.08377879</v>
      </c>
    </row>
    <row r="20">
      <c r="A20" s="25" t="s">
        <v>172</v>
      </c>
      <c r="B20" s="32" t="s">
        <v>256</v>
      </c>
      <c r="C20" s="33">
        <v>16.0</v>
      </c>
      <c r="D20" s="34" t="s">
        <v>238</v>
      </c>
      <c r="E20" s="59">
        <v>0.04546232313</v>
      </c>
      <c r="F20" s="60">
        <v>98.49741023</v>
      </c>
    </row>
    <row r="21">
      <c r="A21" s="25" t="s">
        <v>172</v>
      </c>
      <c r="B21" s="32" t="s">
        <v>257</v>
      </c>
      <c r="C21" s="33">
        <v>1779.0</v>
      </c>
      <c r="D21" s="34" t="s">
        <v>238</v>
      </c>
      <c r="E21" s="59">
        <v>0.8903353973</v>
      </c>
      <c r="F21" s="60">
        <v>70.57324017</v>
      </c>
    </row>
    <row r="22">
      <c r="A22" s="25" t="s">
        <v>172</v>
      </c>
      <c r="B22" s="32" t="s">
        <v>258</v>
      </c>
      <c r="C22" s="33">
        <v>55.0</v>
      </c>
      <c r="D22" s="34" t="s">
        <v>238</v>
      </c>
      <c r="E22" s="59">
        <v>0.5452945443</v>
      </c>
      <c r="F22" s="60">
        <v>81.9772957</v>
      </c>
    </row>
    <row r="23">
      <c r="A23" s="25" t="s">
        <v>172</v>
      </c>
      <c r="B23" s="32" t="s">
        <v>259</v>
      </c>
      <c r="C23" s="33">
        <v>63.0</v>
      </c>
      <c r="D23" s="34" t="s">
        <v>238</v>
      </c>
      <c r="E23" s="59">
        <v>0.06902134255</v>
      </c>
      <c r="F23" s="60">
        <v>97.71875354</v>
      </c>
    </row>
    <row r="24">
      <c r="A24" s="25" t="s">
        <v>172</v>
      </c>
      <c r="B24" s="32" t="s">
        <v>260</v>
      </c>
      <c r="C24" s="33">
        <v>3.0</v>
      </c>
      <c r="D24" s="34" t="s">
        <v>238</v>
      </c>
      <c r="E24" s="59">
        <v>0.2168057717</v>
      </c>
      <c r="F24" s="60">
        <v>47.2965043</v>
      </c>
    </row>
    <row r="25">
      <c r="A25" s="25" t="s">
        <v>172</v>
      </c>
      <c r="B25" s="32" t="s">
        <v>261</v>
      </c>
      <c r="C25" s="33">
        <v>6.0</v>
      </c>
      <c r="D25" s="34" t="s">
        <v>238</v>
      </c>
      <c r="E25" s="59">
        <v>0.4113688642</v>
      </c>
      <c r="F25" s="60">
        <v>0.0</v>
      </c>
    </row>
    <row r="26">
      <c r="A26" s="25" t="s">
        <v>172</v>
      </c>
      <c r="B26" s="32" t="s">
        <v>262</v>
      </c>
      <c r="C26" s="33">
        <v>4.0</v>
      </c>
      <c r="D26" s="34" t="s">
        <v>238</v>
      </c>
      <c r="E26" s="59">
        <v>0.1400661252</v>
      </c>
      <c r="F26" s="60">
        <v>65.9512089</v>
      </c>
    </row>
    <row r="27">
      <c r="A27" s="25" t="s">
        <v>172</v>
      </c>
      <c r="B27" s="32" t="s">
        <v>263</v>
      </c>
      <c r="C27" s="33">
        <v>0.0</v>
      </c>
      <c r="D27" s="34" t="s">
        <v>238</v>
      </c>
      <c r="E27" s="59">
        <v>0.0</v>
      </c>
      <c r="F27" s="60">
        <v>100.0</v>
      </c>
    </row>
    <row r="28">
      <c r="A28" s="25" t="s">
        <v>172</v>
      </c>
      <c r="B28" s="32" t="s">
        <v>264</v>
      </c>
      <c r="C28" s="33">
        <v>1.0</v>
      </c>
      <c r="D28" s="34" t="s">
        <v>238</v>
      </c>
      <c r="E28" s="59">
        <v>0.091140588</v>
      </c>
      <c r="F28" s="60">
        <v>77.84455851</v>
      </c>
    </row>
    <row r="29">
      <c r="A29" s="25" t="s">
        <v>172</v>
      </c>
      <c r="B29" s="32" t="s">
        <v>265</v>
      </c>
      <c r="C29" s="33">
        <v>0.0</v>
      </c>
      <c r="D29" s="34" t="s">
        <v>238</v>
      </c>
      <c r="E29" s="59">
        <v>0.0</v>
      </c>
      <c r="F29" s="60">
        <v>100.0</v>
      </c>
    </row>
    <row r="30">
      <c r="A30" s="25" t="s">
        <v>172</v>
      </c>
      <c r="B30" s="32" t="s">
        <v>266</v>
      </c>
      <c r="C30" s="33">
        <v>0.0</v>
      </c>
      <c r="D30" s="34" t="s">
        <v>238</v>
      </c>
      <c r="E30" s="59">
        <v>0.0</v>
      </c>
      <c r="F30" s="60">
        <v>100.0</v>
      </c>
    </row>
    <row r="31">
      <c r="A31" s="25" t="s">
        <v>172</v>
      </c>
      <c r="B31" s="32" t="s">
        <v>267</v>
      </c>
      <c r="C31" s="33">
        <v>0.0</v>
      </c>
      <c r="D31" s="34" t="s">
        <v>238</v>
      </c>
      <c r="E31" s="59">
        <v>0.0</v>
      </c>
      <c r="F31" s="60">
        <v>100.0</v>
      </c>
    </row>
    <row r="32">
      <c r="A32" s="25" t="s">
        <v>172</v>
      </c>
      <c r="B32" s="32" t="s">
        <v>268</v>
      </c>
      <c r="C32" s="33">
        <v>0.0</v>
      </c>
      <c r="D32" s="34" t="s">
        <v>238</v>
      </c>
      <c r="E32" s="59">
        <v>0.0</v>
      </c>
      <c r="F32" s="60">
        <v>100.0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102</v>
      </c>
      <c r="B2" s="32" t="s">
        <v>283</v>
      </c>
      <c r="C2" s="61">
        <v>1207.0</v>
      </c>
      <c r="D2" s="34" t="s">
        <v>238</v>
      </c>
      <c r="E2" s="62">
        <v>2.4380489637393037</v>
      </c>
      <c r="F2" s="62">
        <v>76.05622176999822</v>
      </c>
    </row>
    <row r="3">
      <c r="A3" s="25" t="s">
        <v>102</v>
      </c>
      <c r="B3" s="32" t="s">
        <v>239</v>
      </c>
      <c r="C3" s="61">
        <v>2022.0</v>
      </c>
      <c r="D3" s="34" t="s">
        <v>238</v>
      </c>
      <c r="E3" s="62">
        <v>6.4796112079456565</v>
      </c>
      <c r="F3" s="62">
        <v>32.8788915892022</v>
      </c>
    </row>
    <row r="4">
      <c r="A4" s="25" t="s">
        <v>102</v>
      </c>
      <c r="B4" s="32" t="s">
        <v>240</v>
      </c>
      <c r="C4" s="61">
        <v>374.0</v>
      </c>
      <c r="D4" s="34" t="s">
        <v>238</v>
      </c>
      <c r="E4" s="62">
        <v>0.35927182402458757</v>
      </c>
      <c r="F4" s="62">
        <v>98.26447726882664</v>
      </c>
    </row>
    <row r="5">
      <c r="A5" s="25" t="s">
        <v>102</v>
      </c>
      <c r="B5" s="32" t="s">
        <v>241</v>
      </c>
      <c r="C5" s="61">
        <v>139.0</v>
      </c>
      <c r="D5" s="34" t="s">
        <v>238</v>
      </c>
      <c r="E5" s="62">
        <v>0.5441335784518092</v>
      </c>
      <c r="F5" s="62">
        <v>96.28953873604826</v>
      </c>
    </row>
    <row r="6">
      <c r="A6" s="25" t="s">
        <v>102</v>
      </c>
      <c r="B6" s="32" t="s">
        <v>242</v>
      </c>
      <c r="C6" s="61">
        <v>189.0</v>
      </c>
      <c r="D6" s="34" t="s">
        <v>238</v>
      </c>
      <c r="E6" s="62">
        <v>1.1258081023753894</v>
      </c>
      <c r="F6" s="62">
        <v>84.56838751101164</v>
      </c>
    </row>
    <row r="7">
      <c r="A7" s="25" t="s">
        <v>102</v>
      </c>
      <c r="B7" s="32" t="s">
        <v>243</v>
      </c>
      <c r="C7" s="61">
        <v>702.0</v>
      </c>
      <c r="D7" s="34" t="s">
        <v>238</v>
      </c>
      <c r="E7" s="62">
        <v>1.1614883808474734</v>
      </c>
      <c r="F7" s="62">
        <v>89.69413563915197</v>
      </c>
    </row>
    <row r="8">
      <c r="A8" s="25" t="s">
        <v>102</v>
      </c>
      <c r="B8" s="32" t="s">
        <v>244</v>
      </c>
      <c r="C8" s="61">
        <v>418.0</v>
      </c>
      <c r="D8" s="34" t="s">
        <v>238</v>
      </c>
      <c r="E8" s="62">
        <v>1.6488200956615442</v>
      </c>
      <c r="F8" s="62">
        <v>84.48781167661392</v>
      </c>
    </row>
    <row r="9">
      <c r="A9" s="25" t="s">
        <v>102</v>
      </c>
      <c r="B9" s="32" t="s">
        <v>245</v>
      </c>
      <c r="C9" s="61">
        <v>69.0</v>
      </c>
      <c r="D9" s="34" t="s">
        <v>238</v>
      </c>
      <c r="E9" s="62">
        <v>1.0051565990278823</v>
      </c>
      <c r="F9" s="62">
        <v>91.36427915136754</v>
      </c>
    </row>
    <row r="10">
      <c r="A10" s="25" t="s">
        <v>102</v>
      </c>
      <c r="B10" s="32" t="s">
        <v>246</v>
      </c>
      <c r="C10" s="61">
        <v>930.0</v>
      </c>
      <c r="D10" s="34" t="s">
        <v>238</v>
      </c>
      <c r="E10" s="62">
        <v>2.8191955325511895</v>
      </c>
      <c r="F10" s="62">
        <v>71.98430842202009</v>
      </c>
    </row>
    <row r="11">
      <c r="A11" s="25" t="s">
        <v>102</v>
      </c>
      <c r="B11" s="32" t="s">
        <v>247</v>
      </c>
      <c r="C11" s="54">
        <v>73.0</v>
      </c>
      <c r="D11" s="34" t="s">
        <v>238</v>
      </c>
      <c r="E11" s="63">
        <v>0.582076725367111</v>
      </c>
      <c r="F11" s="63">
        <v>95.88417969826307</v>
      </c>
    </row>
    <row r="12">
      <c r="A12" s="25" t="s">
        <v>102</v>
      </c>
      <c r="B12" s="32" t="s">
        <v>248</v>
      </c>
      <c r="C12" s="61">
        <v>5839.0</v>
      </c>
      <c r="D12" s="34" t="s">
        <v>238</v>
      </c>
      <c r="E12" s="62">
        <v>9.557200450306347</v>
      </c>
      <c r="F12" s="62">
        <v>0.0</v>
      </c>
    </row>
    <row r="13">
      <c r="A13" s="25" t="s">
        <v>102</v>
      </c>
      <c r="B13" s="32" t="s">
        <v>249</v>
      </c>
      <c r="C13" s="61">
        <v>340.0</v>
      </c>
      <c r="D13" s="34" t="s">
        <v>238</v>
      </c>
      <c r="E13" s="62">
        <v>1.0177793784187845</v>
      </c>
      <c r="F13" s="62">
        <v>91.22942587418702</v>
      </c>
    </row>
    <row r="14">
      <c r="A14" s="25" t="s">
        <v>102</v>
      </c>
      <c r="B14" s="32" t="s">
        <v>250</v>
      </c>
      <c r="C14" s="61">
        <v>740.0</v>
      </c>
      <c r="D14" s="34" t="s">
        <v>238</v>
      </c>
      <c r="E14" s="62">
        <v>1.0189074946140069</v>
      </c>
      <c r="F14" s="62">
        <v>91.21737384022087</v>
      </c>
    </row>
    <row r="15">
      <c r="A15" s="25" t="s">
        <v>102</v>
      </c>
      <c r="B15" s="32" t="s">
        <v>251</v>
      </c>
      <c r="C15" s="61">
        <v>3511.0</v>
      </c>
      <c r="D15" s="34" t="s">
        <v>238</v>
      </c>
      <c r="E15" s="62">
        <v>3.124378945145774</v>
      </c>
      <c r="F15" s="62">
        <v>68.72393429560698</v>
      </c>
    </row>
    <row r="16">
      <c r="A16" s="25" t="s">
        <v>102</v>
      </c>
      <c r="B16" s="32" t="s">
        <v>252</v>
      </c>
      <c r="C16" s="61">
        <v>843.0</v>
      </c>
      <c r="D16" s="34" t="s">
        <v>238</v>
      </c>
      <c r="E16" s="62">
        <v>2.008375712919774</v>
      </c>
      <c r="F16" s="62">
        <v>80.64656151970408</v>
      </c>
    </row>
    <row r="17">
      <c r="A17" s="25" t="s">
        <v>102</v>
      </c>
      <c r="B17" s="32" t="s">
        <v>253</v>
      </c>
      <c r="C17" s="61">
        <v>239.0</v>
      </c>
      <c r="D17" s="34" t="s">
        <v>238</v>
      </c>
      <c r="E17" s="62">
        <v>0.8614680756872154</v>
      </c>
      <c r="F17" s="62">
        <v>92.89935060161298</v>
      </c>
    </row>
    <row r="18">
      <c r="A18" s="25" t="s">
        <v>102</v>
      </c>
      <c r="B18" s="32" t="s">
        <v>254</v>
      </c>
      <c r="C18" s="61">
        <v>1104.0</v>
      </c>
      <c r="D18" s="34" t="s">
        <v>238</v>
      </c>
      <c r="E18" s="62">
        <v>1.6105400039974653</v>
      </c>
      <c r="F18" s="62">
        <v>84.8967704052591</v>
      </c>
    </row>
    <row r="19">
      <c r="A19" s="25" t="s">
        <v>102</v>
      </c>
      <c r="B19" s="32" t="s">
        <v>255</v>
      </c>
      <c r="C19" s="61">
        <v>295.0</v>
      </c>
      <c r="D19" s="34" t="s">
        <v>238</v>
      </c>
      <c r="E19" s="62">
        <v>0.4088872404033818</v>
      </c>
      <c r="F19" s="62">
        <v>97.73441956202875</v>
      </c>
    </row>
    <row r="20">
      <c r="A20" s="25" t="s">
        <v>102</v>
      </c>
      <c r="B20" s="32" t="s">
        <v>256</v>
      </c>
      <c r="C20" s="61">
        <v>1205.0</v>
      </c>
      <c r="D20" s="34" t="s">
        <v>238</v>
      </c>
      <c r="E20" s="62">
        <v>3.4238812105866523</v>
      </c>
      <c r="F20" s="62">
        <v>65.52425372075625</v>
      </c>
    </row>
    <row r="21">
      <c r="A21" s="25" t="s">
        <v>102</v>
      </c>
      <c r="B21" s="32" t="s">
        <v>257</v>
      </c>
      <c r="C21" s="61">
        <v>6280.0</v>
      </c>
      <c r="D21" s="34" t="s">
        <v>238</v>
      </c>
      <c r="E21" s="62">
        <v>3.1429490133444764</v>
      </c>
      <c r="F21" s="62">
        <v>68.52554418860203</v>
      </c>
    </row>
    <row r="22">
      <c r="A22" s="25" t="s">
        <v>102</v>
      </c>
      <c r="B22" s="32" t="s">
        <v>258</v>
      </c>
      <c r="C22" s="61">
        <v>171.0</v>
      </c>
      <c r="D22" s="34" t="s">
        <v>238</v>
      </c>
      <c r="E22" s="62">
        <v>1.6953703105164912</v>
      </c>
      <c r="F22" s="62">
        <v>83.99050051936022</v>
      </c>
    </row>
    <row r="23">
      <c r="A23" s="25" t="s">
        <v>102</v>
      </c>
      <c r="B23" s="32" t="s">
        <v>259</v>
      </c>
      <c r="C23" s="61">
        <v>335.0</v>
      </c>
      <c r="D23" s="34" t="s">
        <v>238</v>
      </c>
      <c r="E23" s="62">
        <v>0.3670182500646527</v>
      </c>
      <c r="F23" s="62">
        <v>98.18171966801707</v>
      </c>
    </row>
    <row r="24">
      <c r="A24" s="25" t="s">
        <v>102</v>
      </c>
      <c r="B24" s="32" t="s">
        <v>260</v>
      </c>
      <c r="C24" s="61">
        <v>7.0</v>
      </c>
      <c r="D24" s="34" t="s">
        <v>238</v>
      </c>
      <c r="E24" s="62">
        <v>0.5058801338703371</v>
      </c>
      <c r="F24" s="62">
        <v>79.71769993921039</v>
      </c>
    </row>
    <row r="25">
      <c r="A25" s="25" t="s">
        <v>102</v>
      </c>
      <c r="B25" s="32" t="s">
        <v>261</v>
      </c>
      <c r="C25" s="61">
        <v>29.0</v>
      </c>
      <c r="D25" s="34" t="s">
        <v>238</v>
      </c>
      <c r="E25" s="62">
        <v>1.9882828435187123</v>
      </c>
      <c r="F25" s="62">
        <v>20.283587873994747</v>
      </c>
    </row>
    <row r="26">
      <c r="A26" s="25" t="s">
        <v>102</v>
      </c>
      <c r="B26" s="32" t="s">
        <v>262</v>
      </c>
      <c r="C26" s="61">
        <v>29.0</v>
      </c>
      <c r="D26" s="34" t="s">
        <v>238</v>
      </c>
      <c r="E26" s="62">
        <v>1.015479407828436</v>
      </c>
      <c r="F26" s="62">
        <v>59.28628804307162</v>
      </c>
    </row>
    <row r="27">
      <c r="A27" s="25" t="s">
        <v>102</v>
      </c>
      <c r="B27" s="32" t="s">
        <v>263</v>
      </c>
      <c r="C27" s="61">
        <v>74.0</v>
      </c>
      <c r="D27" s="34" t="s">
        <v>238</v>
      </c>
      <c r="E27" s="62">
        <v>2.494195097962883</v>
      </c>
      <c r="F27" s="62">
        <v>0.0</v>
      </c>
    </row>
    <row r="28">
      <c r="A28" s="25" t="s">
        <v>102</v>
      </c>
      <c r="B28" s="32" t="s">
        <v>264</v>
      </c>
      <c r="C28" s="61">
        <v>6.0</v>
      </c>
      <c r="D28" s="34" t="s">
        <v>238</v>
      </c>
      <c r="E28" s="62">
        <v>0.5468435280157053</v>
      </c>
      <c r="F28" s="62">
        <v>78.07535070282448</v>
      </c>
    </row>
    <row r="29">
      <c r="A29" s="25" t="s">
        <v>102</v>
      </c>
      <c r="B29" s="32" t="s">
        <v>265</v>
      </c>
      <c r="C29" s="61">
        <v>2.0</v>
      </c>
      <c r="D29" s="34" t="s">
        <v>238</v>
      </c>
      <c r="E29" s="62">
        <v>0.1010865796445998</v>
      </c>
      <c r="F29" s="62">
        <v>95.94712620006504</v>
      </c>
    </row>
    <row r="30">
      <c r="A30" s="25" t="s">
        <v>102</v>
      </c>
      <c r="B30" s="32" t="s">
        <v>266</v>
      </c>
      <c r="C30" s="54">
        <v>14.0</v>
      </c>
      <c r="D30" s="34" t="s">
        <v>238</v>
      </c>
      <c r="E30" s="63">
        <v>1.1218371204684792</v>
      </c>
      <c r="F30" s="63">
        <v>84.62281832729278</v>
      </c>
    </row>
    <row r="31">
      <c r="A31" s="25" t="s">
        <v>102</v>
      </c>
      <c r="B31" s="32" t="s">
        <v>267</v>
      </c>
      <c r="C31" s="61">
        <v>1.0</v>
      </c>
      <c r="D31" s="34" t="s">
        <v>238</v>
      </c>
      <c r="E31" s="62">
        <v>0.16377950692541646</v>
      </c>
      <c r="F31" s="62">
        <v>100.35298557654843</v>
      </c>
    </row>
    <row r="32">
      <c r="A32" s="25" t="s">
        <v>102</v>
      </c>
      <c r="B32" s="32" t="s">
        <v>268</v>
      </c>
      <c r="C32" s="61">
        <v>20.0</v>
      </c>
      <c r="D32" s="34" t="s">
        <v>238</v>
      </c>
      <c r="E32" s="62">
        <v>0.5443781119715007</v>
      </c>
      <c r="F32" s="62">
        <v>78.17419686149982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84</v>
      </c>
      <c r="B1" s="24" t="s">
        <v>232</v>
      </c>
      <c r="C1" s="24" t="s">
        <v>233</v>
      </c>
      <c r="D1" s="24" t="s">
        <v>234</v>
      </c>
      <c r="E1" s="24" t="s">
        <v>235</v>
      </c>
      <c r="F1" s="24" t="s">
        <v>236</v>
      </c>
    </row>
    <row r="2">
      <c r="A2" s="25" t="s">
        <v>174</v>
      </c>
      <c r="B2" s="26" t="s">
        <v>284</v>
      </c>
      <c r="C2" s="64">
        <v>536.0</v>
      </c>
      <c r="D2" s="6" t="s">
        <v>238</v>
      </c>
      <c r="E2" s="65">
        <v>1.08</v>
      </c>
      <c r="F2" s="66">
        <f t="shared" ref="F2:F23" si="1">((MAX(E$2:E$23)-E2)/(MAX(E$2:E$23)-MIN(E$2:E$23))*100)</f>
        <v>59.44700461</v>
      </c>
    </row>
    <row r="3">
      <c r="A3" s="25" t="s">
        <v>174</v>
      </c>
      <c r="B3" s="26" t="s">
        <v>239</v>
      </c>
      <c r="C3" s="64">
        <v>483.0</v>
      </c>
      <c r="D3" s="6" t="s">
        <v>238</v>
      </c>
      <c r="E3" s="65">
        <v>1.55</v>
      </c>
      <c r="F3" s="66">
        <f t="shared" si="1"/>
        <v>37.78801843</v>
      </c>
    </row>
    <row r="4">
      <c r="A4" s="25" t="s">
        <v>174</v>
      </c>
      <c r="B4" s="26" t="s">
        <v>240</v>
      </c>
      <c r="C4" s="64">
        <v>242.0</v>
      </c>
      <c r="D4" s="6" t="s">
        <v>238</v>
      </c>
      <c r="E4" s="65">
        <v>0.23</v>
      </c>
      <c r="F4" s="66">
        <f t="shared" si="1"/>
        <v>98.61751152</v>
      </c>
    </row>
    <row r="5">
      <c r="A5" s="25" t="s">
        <v>174</v>
      </c>
      <c r="B5" s="26" t="s">
        <v>241</v>
      </c>
      <c r="C5" s="64">
        <v>103.0</v>
      </c>
      <c r="D5" s="6" t="s">
        <v>238</v>
      </c>
      <c r="E5" s="65">
        <v>0.4</v>
      </c>
      <c r="F5" s="66">
        <f t="shared" si="1"/>
        <v>90.78341014</v>
      </c>
    </row>
    <row r="6">
      <c r="A6" s="25" t="s">
        <v>174</v>
      </c>
      <c r="B6" s="26" t="s">
        <v>242</v>
      </c>
      <c r="C6" s="67">
        <v>177.0</v>
      </c>
      <c r="D6" s="6" t="s">
        <v>238</v>
      </c>
      <c r="E6" s="65">
        <v>1.05</v>
      </c>
      <c r="F6" s="66">
        <f t="shared" si="1"/>
        <v>60.82949309</v>
      </c>
    </row>
    <row r="7">
      <c r="A7" s="25" t="s">
        <v>174</v>
      </c>
      <c r="B7" s="26" t="s">
        <v>243</v>
      </c>
      <c r="C7" s="64">
        <v>242.0</v>
      </c>
      <c r="D7" s="6" t="s">
        <v>238</v>
      </c>
      <c r="E7" s="65">
        <v>0.4</v>
      </c>
      <c r="F7" s="66">
        <f t="shared" si="1"/>
        <v>90.78341014</v>
      </c>
    </row>
    <row r="8">
      <c r="A8" s="25" t="s">
        <v>174</v>
      </c>
      <c r="B8" s="26" t="s">
        <v>244</v>
      </c>
      <c r="C8" s="64">
        <v>224.0</v>
      </c>
      <c r="D8" s="6" t="s">
        <v>238</v>
      </c>
      <c r="E8" s="65">
        <v>0.88</v>
      </c>
      <c r="F8" s="66">
        <f t="shared" si="1"/>
        <v>68.66359447</v>
      </c>
    </row>
    <row r="9">
      <c r="A9" s="25" t="s">
        <v>174</v>
      </c>
      <c r="B9" s="26" t="s">
        <v>245</v>
      </c>
      <c r="C9" s="64">
        <v>50.0</v>
      </c>
      <c r="D9" s="6" t="s">
        <v>238</v>
      </c>
      <c r="E9" s="65">
        <v>0.73</v>
      </c>
      <c r="F9" s="66">
        <f t="shared" si="1"/>
        <v>75.57603687</v>
      </c>
    </row>
    <row r="10">
      <c r="A10" s="25" t="s">
        <v>174</v>
      </c>
      <c r="B10" s="26" t="s">
        <v>246</v>
      </c>
      <c r="C10" s="64">
        <v>180.0</v>
      </c>
      <c r="D10" s="6" t="s">
        <v>238</v>
      </c>
      <c r="E10" s="65">
        <v>0.55</v>
      </c>
      <c r="F10" s="66">
        <f t="shared" si="1"/>
        <v>83.87096774</v>
      </c>
    </row>
    <row r="11">
      <c r="A11" s="25" t="s">
        <v>174</v>
      </c>
      <c r="B11" s="26" t="s">
        <v>247</v>
      </c>
      <c r="C11" s="67">
        <v>34.0</v>
      </c>
      <c r="D11" s="6" t="s">
        <v>238</v>
      </c>
      <c r="E11" s="65">
        <v>0.27</v>
      </c>
      <c r="F11" s="66">
        <f t="shared" si="1"/>
        <v>96.77419355</v>
      </c>
    </row>
    <row r="12">
      <c r="A12" s="25" t="s">
        <v>174</v>
      </c>
      <c r="B12" s="26" t="s">
        <v>248</v>
      </c>
      <c r="C12" s="64">
        <v>1447.0</v>
      </c>
      <c r="D12" s="6" t="s">
        <v>238</v>
      </c>
      <c r="E12" s="65">
        <v>2.37</v>
      </c>
      <c r="F12" s="66">
        <f t="shared" si="1"/>
        <v>0</v>
      </c>
    </row>
    <row r="13">
      <c r="A13" s="25" t="s">
        <v>174</v>
      </c>
      <c r="B13" s="26" t="s">
        <v>249</v>
      </c>
      <c r="C13" s="64">
        <v>290.0</v>
      </c>
      <c r="D13" s="6" t="s">
        <v>238</v>
      </c>
      <c r="E13" s="65">
        <v>0.87</v>
      </c>
      <c r="F13" s="66">
        <f t="shared" si="1"/>
        <v>69.12442396</v>
      </c>
    </row>
    <row r="14">
      <c r="A14" s="25" t="s">
        <v>174</v>
      </c>
      <c r="B14" s="26" t="s">
        <v>250</v>
      </c>
      <c r="C14" s="64">
        <v>231.0</v>
      </c>
      <c r="D14" s="6" t="s">
        <v>238</v>
      </c>
      <c r="E14" s="65">
        <v>0.32</v>
      </c>
      <c r="F14" s="66">
        <f t="shared" si="1"/>
        <v>94.47004608</v>
      </c>
    </row>
    <row r="15">
      <c r="A15" s="25" t="s">
        <v>174</v>
      </c>
      <c r="B15" s="26" t="s">
        <v>251</v>
      </c>
      <c r="C15" s="64">
        <v>2195.0</v>
      </c>
      <c r="D15" s="6" t="s">
        <v>238</v>
      </c>
      <c r="E15" s="65">
        <v>1.95</v>
      </c>
      <c r="F15" s="66">
        <f t="shared" si="1"/>
        <v>19.35483871</v>
      </c>
    </row>
    <row r="16">
      <c r="A16" s="25" t="s">
        <v>174</v>
      </c>
      <c r="B16" s="26" t="s">
        <v>252</v>
      </c>
      <c r="C16" s="64">
        <v>386.0</v>
      </c>
      <c r="D16" s="6" t="s">
        <v>238</v>
      </c>
      <c r="E16" s="65">
        <v>0.92</v>
      </c>
      <c r="F16" s="66">
        <f t="shared" si="1"/>
        <v>66.8202765</v>
      </c>
    </row>
    <row r="17">
      <c r="A17" s="25" t="s">
        <v>174</v>
      </c>
      <c r="B17" s="26" t="s">
        <v>253</v>
      </c>
      <c r="C17" s="64">
        <v>149.0</v>
      </c>
      <c r="D17" s="6" t="s">
        <v>238</v>
      </c>
      <c r="E17" s="65">
        <v>0.54</v>
      </c>
      <c r="F17" s="66">
        <f t="shared" si="1"/>
        <v>84.33179724</v>
      </c>
    </row>
    <row r="18">
      <c r="A18" s="25" t="s">
        <v>174</v>
      </c>
      <c r="B18" s="26" t="s">
        <v>254</v>
      </c>
      <c r="C18" s="64">
        <v>949.0</v>
      </c>
      <c r="D18" s="6" t="s">
        <v>238</v>
      </c>
      <c r="E18" s="65">
        <v>1.38</v>
      </c>
      <c r="F18" s="66">
        <f t="shared" si="1"/>
        <v>45.62211982</v>
      </c>
    </row>
    <row r="19">
      <c r="A19" s="25" t="s">
        <v>174</v>
      </c>
      <c r="B19" s="26" t="s">
        <v>255</v>
      </c>
      <c r="C19" s="64">
        <v>142.0</v>
      </c>
      <c r="D19" s="6" t="s">
        <v>238</v>
      </c>
      <c r="E19" s="65">
        <v>0.2</v>
      </c>
      <c r="F19" s="66">
        <f t="shared" si="1"/>
        <v>100</v>
      </c>
    </row>
    <row r="20">
      <c r="A20" s="25" t="s">
        <v>174</v>
      </c>
      <c r="B20" s="26" t="s">
        <v>256</v>
      </c>
      <c r="C20" s="64">
        <v>687.0</v>
      </c>
      <c r="D20" s="6" t="s">
        <v>238</v>
      </c>
      <c r="E20" s="65">
        <v>1.95</v>
      </c>
      <c r="F20" s="66">
        <f t="shared" si="1"/>
        <v>19.35483871</v>
      </c>
    </row>
    <row r="21">
      <c r="A21" s="25" t="s">
        <v>174</v>
      </c>
      <c r="B21" s="26" t="s">
        <v>257</v>
      </c>
      <c r="C21" s="64">
        <v>2208.0</v>
      </c>
      <c r="D21" s="6" t="s">
        <v>238</v>
      </c>
      <c r="E21" s="65">
        <v>1.11</v>
      </c>
      <c r="F21" s="66">
        <f t="shared" si="1"/>
        <v>58.06451613</v>
      </c>
    </row>
    <row r="22">
      <c r="A22" s="25" t="s">
        <v>174</v>
      </c>
      <c r="B22" s="26" t="s">
        <v>258</v>
      </c>
      <c r="C22" s="64">
        <v>48.0</v>
      </c>
      <c r="D22" s="6" t="s">
        <v>238</v>
      </c>
      <c r="E22" s="65">
        <v>0.48</v>
      </c>
      <c r="F22" s="66">
        <f t="shared" si="1"/>
        <v>87.09677419</v>
      </c>
    </row>
    <row r="23">
      <c r="A23" s="25" t="s">
        <v>174</v>
      </c>
      <c r="B23" s="26" t="s">
        <v>259</v>
      </c>
      <c r="C23" s="64">
        <v>398.0</v>
      </c>
      <c r="D23" s="6" t="s">
        <v>238</v>
      </c>
      <c r="E23" s="65">
        <v>0.44</v>
      </c>
      <c r="F23" s="66">
        <f t="shared" si="1"/>
        <v>88.94009217</v>
      </c>
    </row>
    <row r="24">
      <c r="A24" s="25" t="s">
        <v>174</v>
      </c>
      <c r="B24" s="26" t="s">
        <v>260</v>
      </c>
      <c r="C24" s="64">
        <v>6.0</v>
      </c>
      <c r="D24" s="6" t="s">
        <v>238</v>
      </c>
      <c r="E24" s="65">
        <v>0.43</v>
      </c>
      <c r="F24" s="66">
        <f t="shared" ref="F24:F32" si="2">((MAX(E$24:E$32)-E24)/(MAX(E$24:E$32)-MIN(E$24:E$32))*100)</f>
        <v>77.24867725</v>
      </c>
    </row>
    <row r="25">
      <c r="A25" s="25" t="s">
        <v>174</v>
      </c>
      <c r="B25" s="26" t="s">
        <v>261</v>
      </c>
      <c r="C25" s="64">
        <v>17.0</v>
      </c>
      <c r="D25" s="6" t="s">
        <v>238</v>
      </c>
      <c r="E25" s="65">
        <v>1.17</v>
      </c>
      <c r="F25" s="66">
        <f t="shared" si="2"/>
        <v>38.0952381</v>
      </c>
    </row>
    <row r="26">
      <c r="A26" s="25" t="s">
        <v>174</v>
      </c>
      <c r="B26" s="26" t="s">
        <v>262</v>
      </c>
      <c r="C26" s="64">
        <v>6.0</v>
      </c>
      <c r="D26" s="6" t="s">
        <v>238</v>
      </c>
      <c r="E26" s="65">
        <v>0.21</v>
      </c>
      <c r="F26" s="66">
        <f t="shared" si="2"/>
        <v>88.88888889</v>
      </c>
    </row>
    <row r="27">
      <c r="A27" s="25" t="s">
        <v>174</v>
      </c>
      <c r="B27" s="26" t="s">
        <v>263</v>
      </c>
      <c r="C27" s="64">
        <v>56.0</v>
      </c>
      <c r="D27" s="6" t="s">
        <v>238</v>
      </c>
      <c r="E27" s="65">
        <v>1.89</v>
      </c>
      <c r="F27" s="66">
        <f t="shared" si="2"/>
        <v>0</v>
      </c>
    </row>
    <row r="28">
      <c r="A28" s="25" t="s">
        <v>174</v>
      </c>
      <c r="B28" s="26" t="s">
        <v>264</v>
      </c>
      <c r="C28" s="64">
        <v>8.0</v>
      </c>
      <c r="D28" s="6" t="s">
        <v>238</v>
      </c>
      <c r="E28" s="65">
        <v>0.73</v>
      </c>
      <c r="F28" s="66">
        <f t="shared" si="2"/>
        <v>61.37566138</v>
      </c>
    </row>
    <row r="29">
      <c r="A29" s="25" t="s">
        <v>174</v>
      </c>
      <c r="B29" s="26" t="s">
        <v>265</v>
      </c>
      <c r="C29" s="64">
        <v>0.0</v>
      </c>
      <c r="D29" s="6" t="s">
        <v>238</v>
      </c>
      <c r="E29" s="65">
        <v>0.0</v>
      </c>
      <c r="F29" s="66">
        <f t="shared" si="2"/>
        <v>100</v>
      </c>
    </row>
    <row r="30">
      <c r="A30" s="25" t="s">
        <v>174</v>
      </c>
      <c r="B30" s="26" t="s">
        <v>266</v>
      </c>
      <c r="C30" s="67">
        <v>0.0</v>
      </c>
      <c r="D30" s="6" t="s">
        <v>238</v>
      </c>
      <c r="E30" s="65">
        <v>0.0</v>
      </c>
      <c r="F30" s="66">
        <f t="shared" si="2"/>
        <v>100</v>
      </c>
    </row>
    <row r="31">
      <c r="A31" s="25" t="s">
        <v>174</v>
      </c>
      <c r="B31" s="26" t="s">
        <v>267</v>
      </c>
      <c r="C31" s="64">
        <v>1.0</v>
      </c>
      <c r="D31" s="6" t="s">
        <v>238</v>
      </c>
      <c r="E31" s="65">
        <v>0.16</v>
      </c>
      <c r="F31" s="66">
        <f t="shared" si="2"/>
        <v>91.53439153</v>
      </c>
    </row>
    <row r="32">
      <c r="A32" s="25" t="s">
        <v>174</v>
      </c>
      <c r="B32" s="26" t="s">
        <v>268</v>
      </c>
      <c r="C32" s="64">
        <v>13.0</v>
      </c>
      <c r="D32" s="6" t="s">
        <v>238</v>
      </c>
      <c r="E32" s="65">
        <v>0.35</v>
      </c>
      <c r="F32" s="66">
        <f t="shared" si="2"/>
        <v>81.48148148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  <c r="H1" s="20" t="s">
        <v>272</v>
      </c>
    </row>
    <row r="2">
      <c r="A2" s="25" t="s">
        <v>104</v>
      </c>
      <c r="B2" s="32" t="s">
        <v>285</v>
      </c>
      <c r="C2" s="33">
        <v>11066.0</v>
      </c>
      <c r="D2" s="34" t="s">
        <v>238</v>
      </c>
      <c r="E2" s="65">
        <f t="shared" ref="E2:E32" si="1">100000*C2/H2</f>
        <v>22.35248536</v>
      </c>
      <c r="F2" s="68">
        <v>98.76123488</v>
      </c>
      <c r="H2" s="40">
        <v>4.9506799E7</v>
      </c>
    </row>
    <row r="3">
      <c r="A3" s="25" t="s">
        <v>104</v>
      </c>
      <c r="B3" s="32" t="s">
        <v>239</v>
      </c>
      <c r="C3" s="33">
        <v>15800.0</v>
      </c>
      <c r="D3" s="34" t="s">
        <v>238</v>
      </c>
      <c r="E3" s="65">
        <f t="shared" si="1"/>
        <v>50.6319768</v>
      </c>
      <c r="F3" s="60">
        <v>96.31836529</v>
      </c>
      <c r="H3" s="40">
        <v>3.1205576E7</v>
      </c>
    </row>
    <row r="4">
      <c r="A4" s="25" t="s">
        <v>104</v>
      </c>
      <c r="B4" s="32" t="s">
        <v>240</v>
      </c>
      <c r="C4" s="33">
        <v>30916.0</v>
      </c>
      <c r="D4" s="34" t="s">
        <v>238</v>
      </c>
      <c r="E4" s="65">
        <f t="shared" si="1"/>
        <v>29.69852329</v>
      </c>
      <c r="F4" s="60">
        <v>98.12666149</v>
      </c>
      <c r="H4" s="40">
        <v>1.04099452E8</v>
      </c>
    </row>
    <row r="5">
      <c r="A5" s="25" t="s">
        <v>104</v>
      </c>
      <c r="B5" s="32" t="s">
        <v>241</v>
      </c>
      <c r="C5" s="33">
        <v>6679.0</v>
      </c>
      <c r="D5" s="34" t="s">
        <v>238</v>
      </c>
      <c r="E5" s="65">
        <f t="shared" si="1"/>
        <v>26.14581418</v>
      </c>
      <c r="F5" s="60">
        <v>98.43355545</v>
      </c>
      <c r="H5" s="40">
        <v>2.5545198E7</v>
      </c>
    </row>
    <row r="6">
      <c r="A6" s="25" t="s">
        <v>104</v>
      </c>
      <c r="B6" s="32" t="s">
        <v>242</v>
      </c>
      <c r="C6" s="33">
        <v>195688.0</v>
      </c>
      <c r="D6" s="34" t="s">
        <v>238</v>
      </c>
      <c r="E6" s="65">
        <f t="shared" si="1"/>
        <v>1165.646222</v>
      </c>
      <c r="F6" s="60">
        <v>0.0</v>
      </c>
      <c r="H6" s="40">
        <v>1.6787941E7</v>
      </c>
    </row>
    <row r="7">
      <c r="A7" s="25" t="s">
        <v>104</v>
      </c>
      <c r="B7" s="32" t="s">
        <v>243</v>
      </c>
      <c r="C7" s="33">
        <v>14213.0</v>
      </c>
      <c r="D7" s="34" t="s">
        <v>238</v>
      </c>
      <c r="E7" s="65">
        <f t="shared" si="1"/>
        <v>23.51600336</v>
      </c>
      <c r="F7" s="60">
        <v>98.66072661</v>
      </c>
      <c r="H7" s="40">
        <v>6.0439692E7</v>
      </c>
    </row>
    <row r="8">
      <c r="A8" s="25" t="s">
        <v>104</v>
      </c>
      <c r="B8" s="32" t="s">
        <v>244</v>
      </c>
      <c r="C8" s="33">
        <v>28969.0</v>
      </c>
      <c r="D8" s="34" t="s">
        <v>238</v>
      </c>
      <c r="E8" s="65">
        <f t="shared" si="1"/>
        <v>114.2695439</v>
      </c>
      <c r="F8" s="60">
        <v>90.82115621</v>
      </c>
      <c r="H8" s="40">
        <v>2.5351462E7</v>
      </c>
    </row>
    <row r="9">
      <c r="A9" s="25" t="s">
        <v>104</v>
      </c>
      <c r="B9" s="32" t="s">
        <v>245</v>
      </c>
      <c r="C9" s="33">
        <v>715.0</v>
      </c>
      <c r="D9" s="34" t="s">
        <v>238</v>
      </c>
      <c r="E9" s="65">
        <f t="shared" si="1"/>
        <v>10.41575316</v>
      </c>
      <c r="F9" s="60">
        <v>99.79236657</v>
      </c>
      <c r="H9" s="40">
        <v>6864602.0</v>
      </c>
    </row>
    <row r="10">
      <c r="A10" s="25" t="s">
        <v>104</v>
      </c>
      <c r="B10" s="32" t="s">
        <v>246</v>
      </c>
      <c r="C10" s="33">
        <v>8762.0</v>
      </c>
      <c r="D10" s="34" t="s">
        <v>238</v>
      </c>
      <c r="E10" s="65">
        <f t="shared" si="1"/>
        <v>26.56106587</v>
      </c>
      <c r="F10" s="60">
        <v>98.39768473</v>
      </c>
      <c r="H10" s="40">
        <v>3.2988134E7</v>
      </c>
    </row>
    <row r="11">
      <c r="A11" s="25" t="s">
        <v>104</v>
      </c>
      <c r="B11" s="32" t="s">
        <v>247</v>
      </c>
      <c r="C11" s="33">
        <v>1857.0</v>
      </c>
      <c r="D11" s="34" t="s">
        <v>238</v>
      </c>
      <c r="E11" s="65">
        <f t="shared" si="1"/>
        <v>14.80707505</v>
      </c>
      <c r="F11" s="60">
        <v>99.41303066</v>
      </c>
      <c r="H11" s="40">
        <v>1.2541302E7</v>
      </c>
    </row>
    <row r="12">
      <c r="A12" s="25" t="s">
        <v>104</v>
      </c>
      <c r="B12" s="32" t="s">
        <v>248</v>
      </c>
      <c r="C12" s="33">
        <v>19737.0</v>
      </c>
      <c r="D12" s="34" t="s">
        <v>238</v>
      </c>
      <c r="E12" s="65">
        <f t="shared" si="1"/>
        <v>32.30526893</v>
      </c>
      <c r="F12" s="60">
        <v>97.90148277</v>
      </c>
      <c r="H12" s="40">
        <v>6.1095297E7</v>
      </c>
    </row>
    <row r="13">
      <c r="A13" s="25" t="s">
        <v>104</v>
      </c>
      <c r="B13" s="32" t="s">
        <v>249</v>
      </c>
      <c r="C13" s="33">
        <v>3651.0</v>
      </c>
      <c r="D13" s="34" t="s">
        <v>238</v>
      </c>
      <c r="E13" s="65">
        <f t="shared" si="1"/>
        <v>10.92915444</v>
      </c>
      <c r="F13" s="60">
        <v>99.74801739</v>
      </c>
      <c r="H13" s="40">
        <v>3.3406061E7</v>
      </c>
    </row>
    <row r="14">
      <c r="A14" s="25" t="s">
        <v>104</v>
      </c>
      <c r="B14" s="32" t="s">
        <v>250</v>
      </c>
      <c r="C14" s="33">
        <v>30096.0</v>
      </c>
      <c r="D14" s="34" t="s">
        <v>238</v>
      </c>
      <c r="E14" s="65">
        <f t="shared" si="1"/>
        <v>41.43924319</v>
      </c>
      <c r="F14" s="60">
        <v>97.11246194</v>
      </c>
      <c r="H14" s="40">
        <v>7.2626809E7</v>
      </c>
    </row>
    <row r="15">
      <c r="A15" s="25" t="s">
        <v>104</v>
      </c>
      <c r="B15" s="32" t="s">
        <v>251</v>
      </c>
      <c r="C15" s="33">
        <v>104855.0</v>
      </c>
      <c r="D15" s="34" t="s">
        <v>238</v>
      </c>
      <c r="E15" s="65">
        <f t="shared" si="1"/>
        <v>93.30867397</v>
      </c>
      <c r="F15" s="60">
        <v>92.63182072</v>
      </c>
      <c r="H15" s="40">
        <v>1.12374333E8</v>
      </c>
    </row>
    <row r="16">
      <c r="A16" s="25" t="s">
        <v>104</v>
      </c>
      <c r="B16" s="32" t="s">
        <v>252</v>
      </c>
      <c r="C16" s="33">
        <v>9069.0</v>
      </c>
      <c r="D16" s="34" t="s">
        <v>238</v>
      </c>
      <c r="E16" s="65">
        <f t="shared" si="1"/>
        <v>21.60612021</v>
      </c>
      <c r="F16" s="60">
        <v>98.8257082</v>
      </c>
      <c r="H16" s="40">
        <v>4.1974218E7</v>
      </c>
    </row>
    <row r="17">
      <c r="A17" s="25" t="s">
        <v>104</v>
      </c>
      <c r="B17" s="32" t="s">
        <v>253</v>
      </c>
      <c r="C17" s="33">
        <v>7065.0</v>
      </c>
      <c r="D17" s="34" t="s">
        <v>238</v>
      </c>
      <c r="E17" s="65">
        <f t="shared" si="1"/>
        <v>25.46557303</v>
      </c>
      <c r="F17" s="60">
        <v>98.49231677</v>
      </c>
      <c r="H17" s="40">
        <v>2.7743338E7</v>
      </c>
    </row>
    <row r="18">
      <c r="A18" s="25" t="s">
        <v>104</v>
      </c>
      <c r="B18" s="32" t="s">
        <v>254</v>
      </c>
      <c r="C18" s="33">
        <v>28875.0</v>
      </c>
      <c r="D18" s="34" t="s">
        <v>238</v>
      </c>
      <c r="E18" s="65">
        <f t="shared" si="1"/>
        <v>42.12349875</v>
      </c>
      <c r="F18" s="60">
        <v>97.05335384</v>
      </c>
      <c r="H18" s="40">
        <v>6.8548437E7</v>
      </c>
    </row>
    <row r="19">
      <c r="A19" s="25" t="s">
        <v>104</v>
      </c>
      <c r="B19" s="32" t="s">
        <v>255</v>
      </c>
      <c r="C19" s="33">
        <v>17570.0</v>
      </c>
      <c r="D19" s="34" t="s">
        <v>238</v>
      </c>
      <c r="E19" s="65">
        <f t="shared" si="1"/>
        <v>24.35304683</v>
      </c>
      <c r="F19" s="60">
        <v>98.58842021</v>
      </c>
      <c r="H19" s="40">
        <v>7.214703E7</v>
      </c>
    </row>
    <row r="20">
      <c r="A20" s="25" t="s">
        <v>104</v>
      </c>
      <c r="B20" s="32" t="s">
        <v>256</v>
      </c>
      <c r="C20" s="33">
        <v>11929.0</v>
      </c>
      <c r="D20" s="34" t="s">
        <v>238</v>
      </c>
      <c r="E20" s="65">
        <f t="shared" si="1"/>
        <v>33.89500329</v>
      </c>
      <c r="F20" s="60">
        <v>97.76415662</v>
      </c>
      <c r="H20" s="40">
        <v>3.5193978E7</v>
      </c>
    </row>
    <row r="21">
      <c r="A21" s="25" t="s">
        <v>104</v>
      </c>
      <c r="B21" s="32" t="s">
        <v>257</v>
      </c>
      <c r="C21" s="33">
        <v>55614.0</v>
      </c>
      <c r="D21" s="34" t="s">
        <v>238</v>
      </c>
      <c r="E21" s="65">
        <f t="shared" si="1"/>
        <v>27.83311567</v>
      </c>
      <c r="F21" s="60">
        <v>98.28780115</v>
      </c>
      <c r="H21" s="40">
        <v>1.99812341E8</v>
      </c>
    </row>
    <row r="22">
      <c r="A22" s="25" t="s">
        <v>104</v>
      </c>
      <c r="B22" s="32" t="s">
        <v>258</v>
      </c>
      <c r="C22" s="33">
        <v>2341.0</v>
      </c>
      <c r="D22" s="34" t="s">
        <v>238</v>
      </c>
      <c r="E22" s="65">
        <f t="shared" si="1"/>
        <v>23.2097187</v>
      </c>
      <c r="F22" s="60">
        <v>98.68718442</v>
      </c>
      <c r="H22" s="40">
        <v>1.0086292E7</v>
      </c>
    </row>
    <row r="23">
      <c r="A23" s="25" t="s">
        <v>104</v>
      </c>
      <c r="B23" s="32" t="s">
        <v>259</v>
      </c>
      <c r="C23" s="33">
        <v>13665.0</v>
      </c>
      <c r="D23" s="34" t="s">
        <v>238</v>
      </c>
      <c r="E23" s="65">
        <f t="shared" si="1"/>
        <v>14.97105787</v>
      </c>
      <c r="F23" s="60">
        <v>99.39886532</v>
      </c>
      <c r="H23" s="40">
        <v>9.1276115E7</v>
      </c>
    </row>
    <row r="24">
      <c r="A24" s="25" t="s">
        <v>104</v>
      </c>
      <c r="B24" s="32" t="s">
        <v>260</v>
      </c>
      <c r="C24" s="33">
        <v>623.0</v>
      </c>
      <c r="D24" s="34" t="s">
        <v>238</v>
      </c>
      <c r="E24" s="65">
        <f t="shared" si="1"/>
        <v>45.02333191</v>
      </c>
      <c r="F24" s="60">
        <v>45.36907543</v>
      </c>
      <c r="H24" s="40">
        <v>1383727.0</v>
      </c>
    </row>
    <row r="25">
      <c r="A25" s="25" t="s">
        <v>104</v>
      </c>
      <c r="B25" s="32" t="s">
        <v>261</v>
      </c>
      <c r="C25" s="33">
        <v>502.0</v>
      </c>
      <c r="D25" s="34" t="s">
        <v>238</v>
      </c>
      <c r="E25" s="65">
        <f t="shared" si="1"/>
        <v>34.41786164</v>
      </c>
      <c r="F25" s="60">
        <v>59.99317944</v>
      </c>
      <c r="H25" s="40">
        <v>1458545.0</v>
      </c>
    </row>
    <row r="26">
      <c r="A26" s="25" t="s">
        <v>104</v>
      </c>
      <c r="B26" s="32" t="s">
        <v>262</v>
      </c>
      <c r="C26" s="33">
        <v>899.0</v>
      </c>
      <c r="D26" s="34" t="s">
        <v>238</v>
      </c>
      <c r="E26" s="65">
        <f t="shared" si="1"/>
        <v>31.47986164</v>
      </c>
      <c r="F26" s="60">
        <v>64.04444887</v>
      </c>
      <c r="H26" s="40">
        <v>2855794.0</v>
      </c>
    </row>
    <row r="27">
      <c r="A27" s="25" t="s">
        <v>104</v>
      </c>
      <c r="B27" s="32" t="s">
        <v>263</v>
      </c>
      <c r="C27" s="33">
        <v>671.0</v>
      </c>
      <c r="D27" s="34" t="s">
        <v>238</v>
      </c>
      <c r="E27" s="65">
        <f t="shared" si="1"/>
        <v>22.61628258</v>
      </c>
      <c r="F27" s="60">
        <v>76.26662278</v>
      </c>
      <c r="H27" s="40">
        <v>2966889.0</v>
      </c>
    </row>
    <row r="28">
      <c r="A28" s="25" t="s">
        <v>104</v>
      </c>
      <c r="B28" s="32" t="s">
        <v>264</v>
      </c>
      <c r="C28" s="33">
        <v>721.0</v>
      </c>
      <c r="D28" s="34" t="s">
        <v>238</v>
      </c>
      <c r="E28" s="65">
        <f t="shared" si="1"/>
        <v>65.71236395</v>
      </c>
      <c r="F28" s="60">
        <v>16.84053795</v>
      </c>
      <c r="H28" s="40">
        <v>1097206.0</v>
      </c>
    </row>
    <row r="29">
      <c r="A29" s="25" t="s">
        <v>104</v>
      </c>
      <c r="B29" s="32" t="s">
        <v>265</v>
      </c>
      <c r="C29" s="33">
        <v>419.0</v>
      </c>
      <c r="D29" s="34" t="s">
        <v>238</v>
      </c>
      <c r="E29" s="65">
        <f t="shared" si="1"/>
        <v>21.17763844</v>
      </c>
      <c r="F29" s="60">
        <v>78.25039917</v>
      </c>
      <c r="H29" s="40">
        <v>1978502.0</v>
      </c>
    </row>
    <row r="30">
      <c r="A30" s="25" t="s">
        <v>104</v>
      </c>
      <c r="B30" s="32" t="s">
        <v>266</v>
      </c>
      <c r="C30" s="33">
        <v>622.0</v>
      </c>
      <c r="D30" s="34" t="s">
        <v>238</v>
      </c>
      <c r="E30" s="65">
        <f t="shared" si="1"/>
        <v>49.84162064</v>
      </c>
      <c r="F30" s="60">
        <v>96.27682425</v>
      </c>
      <c r="H30" s="40">
        <v>1247953.0</v>
      </c>
    </row>
    <row r="31">
      <c r="A31" s="25" t="s">
        <v>104</v>
      </c>
      <c r="B31" s="32" t="s">
        <v>267</v>
      </c>
      <c r="C31" s="33">
        <v>33.0</v>
      </c>
      <c r="D31" s="34" t="s">
        <v>238</v>
      </c>
      <c r="E31" s="65">
        <f t="shared" si="1"/>
        <v>5.404723729</v>
      </c>
      <c r="F31" s="60">
        <v>100.2252347</v>
      </c>
      <c r="H31" s="40">
        <v>610577.0</v>
      </c>
    </row>
    <row r="32">
      <c r="A32" s="25" t="s">
        <v>104</v>
      </c>
      <c r="B32" s="32" t="s">
        <v>268</v>
      </c>
      <c r="C32" s="33">
        <v>372.0</v>
      </c>
      <c r="D32" s="34" t="s">
        <v>238</v>
      </c>
      <c r="E32" s="65">
        <f t="shared" si="1"/>
        <v>10.12543288</v>
      </c>
      <c r="F32" s="60">
        <v>93.49051576</v>
      </c>
      <c r="H32" s="40">
        <v>3673917.0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14"/>
    <col customWidth="1" min="4" max="4" width="42.57"/>
    <col customWidth="1" min="7" max="7" width="52.14"/>
  </cols>
  <sheetData>
    <row r="1">
      <c r="A1" s="17" t="s">
        <v>80</v>
      </c>
      <c r="B1" s="18" t="s">
        <v>81</v>
      </c>
      <c r="C1" s="18" t="s">
        <v>82</v>
      </c>
      <c r="D1" s="18" t="s">
        <v>1</v>
      </c>
      <c r="E1" s="18" t="s">
        <v>83</v>
      </c>
      <c r="F1" s="18" t="s">
        <v>84</v>
      </c>
      <c r="G1" s="18" t="s">
        <v>85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>
      <c r="D2" s="5" t="s">
        <v>4</v>
      </c>
      <c r="E2" s="20">
        <v>2018.0</v>
      </c>
      <c r="F2" s="21" t="s">
        <v>86</v>
      </c>
      <c r="G2" s="22" t="s">
        <v>87</v>
      </c>
    </row>
    <row r="3">
      <c r="D3" s="5" t="s">
        <v>6</v>
      </c>
      <c r="E3" s="20">
        <v>2018.0</v>
      </c>
      <c r="F3" s="21" t="s">
        <v>88</v>
      </c>
      <c r="G3" s="22" t="s">
        <v>89</v>
      </c>
    </row>
    <row r="4">
      <c r="D4" s="5" t="s">
        <v>8</v>
      </c>
      <c r="E4" s="20">
        <v>2018.0</v>
      </c>
      <c r="F4" s="21" t="s">
        <v>90</v>
      </c>
      <c r="G4" s="22" t="s">
        <v>91</v>
      </c>
      <c r="H4" s="20" t="s">
        <v>92</v>
      </c>
    </row>
    <row r="5">
      <c r="D5" s="5" t="s">
        <v>11</v>
      </c>
      <c r="E5" s="20">
        <v>2018.0</v>
      </c>
      <c r="F5" s="21" t="s">
        <v>93</v>
      </c>
      <c r="G5" s="22" t="s">
        <v>94</v>
      </c>
      <c r="H5" s="20" t="s">
        <v>92</v>
      </c>
    </row>
    <row r="6">
      <c r="D6" s="5" t="s">
        <v>13</v>
      </c>
      <c r="E6" s="20">
        <v>2018.0</v>
      </c>
      <c r="F6" s="21" t="s">
        <v>95</v>
      </c>
      <c r="G6" s="22" t="s">
        <v>96</v>
      </c>
    </row>
    <row r="7">
      <c r="D7" s="5" t="s">
        <v>15</v>
      </c>
      <c r="E7" s="20">
        <v>2018.0</v>
      </c>
      <c r="F7" s="21" t="s">
        <v>97</v>
      </c>
      <c r="G7" s="22" t="s">
        <v>98</v>
      </c>
      <c r="H7" s="20" t="s">
        <v>99</v>
      </c>
    </row>
    <row r="8">
      <c r="D8" s="5" t="s">
        <v>17</v>
      </c>
      <c r="E8" s="20">
        <v>2018.0</v>
      </c>
      <c r="F8" s="21" t="s">
        <v>100</v>
      </c>
      <c r="G8" s="22" t="s">
        <v>101</v>
      </c>
    </row>
    <row r="9">
      <c r="D9" s="5" t="s">
        <v>20</v>
      </c>
      <c r="E9" s="20">
        <v>2018.0</v>
      </c>
      <c r="F9" s="21" t="s">
        <v>102</v>
      </c>
      <c r="G9" s="22" t="s">
        <v>103</v>
      </c>
    </row>
    <row r="10">
      <c r="D10" s="5" t="s">
        <v>22</v>
      </c>
      <c r="E10" s="20">
        <v>2018.0</v>
      </c>
      <c r="F10" s="21" t="s">
        <v>104</v>
      </c>
      <c r="G10" s="22" t="s">
        <v>105</v>
      </c>
    </row>
    <row r="11">
      <c r="D11" s="5" t="s">
        <v>24</v>
      </c>
      <c r="E11" s="20">
        <v>2018.0</v>
      </c>
      <c r="F11" s="21" t="s">
        <v>106</v>
      </c>
      <c r="G11" s="22" t="s">
        <v>107</v>
      </c>
    </row>
    <row r="12">
      <c r="D12" s="5" t="s">
        <v>26</v>
      </c>
      <c r="E12" s="20">
        <v>2018.0</v>
      </c>
      <c r="F12" s="21" t="s">
        <v>108</v>
      </c>
      <c r="G12" s="22" t="s">
        <v>109</v>
      </c>
    </row>
    <row r="13">
      <c r="D13" s="5" t="s">
        <v>28</v>
      </c>
      <c r="E13" s="20">
        <v>2018.0</v>
      </c>
      <c r="F13" s="21" t="s">
        <v>110</v>
      </c>
      <c r="G13" s="22" t="s">
        <v>111</v>
      </c>
    </row>
    <row r="14">
      <c r="D14" s="9" t="s">
        <v>31</v>
      </c>
      <c r="E14" s="20">
        <v>2018.0</v>
      </c>
      <c r="F14" s="21" t="s">
        <v>112</v>
      </c>
      <c r="G14" s="22" t="s">
        <v>113</v>
      </c>
    </row>
    <row r="15">
      <c r="D15" s="5" t="s">
        <v>34</v>
      </c>
      <c r="E15" s="20">
        <v>2018.0</v>
      </c>
      <c r="F15" s="21" t="s">
        <v>114</v>
      </c>
      <c r="G15" s="23" t="s">
        <v>115</v>
      </c>
    </row>
    <row r="16">
      <c r="D16" s="5" t="s">
        <v>36</v>
      </c>
      <c r="E16" s="20">
        <v>2018.0</v>
      </c>
      <c r="F16" s="21" t="s">
        <v>116</v>
      </c>
      <c r="G16" s="22" t="s">
        <v>117</v>
      </c>
    </row>
    <row r="17">
      <c r="D17" s="5" t="s">
        <v>40</v>
      </c>
      <c r="E17" s="20">
        <v>2018.0</v>
      </c>
      <c r="F17" s="21" t="s">
        <v>118</v>
      </c>
      <c r="G17" s="22" t="s">
        <v>119</v>
      </c>
    </row>
    <row r="18">
      <c r="D18" s="5" t="s">
        <v>38</v>
      </c>
      <c r="E18" s="20">
        <v>2018.0</v>
      </c>
      <c r="F18" s="21" t="s">
        <v>120</v>
      </c>
      <c r="G18" s="22" t="s">
        <v>121</v>
      </c>
    </row>
    <row r="19">
      <c r="D19" s="14" t="s">
        <v>44</v>
      </c>
      <c r="E19" s="20">
        <v>2019.0</v>
      </c>
      <c r="F19" s="21" t="s">
        <v>122</v>
      </c>
      <c r="G19" s="22" t="s">
        <v>123</v>
      </c>
    </row>
    <row r="20">
      <c r="D20" s="14" t="s">
        <v>50</v>
      </c>
      <c r="E20" s="20">
        <v>2019.0</v>
      </c>
      <c r="F20" s="21" t="s">
        <v>124</v>
      </c>
      <c r="G20" s="22" t="s">
        <v>125</v>
      </c>
    </row>
    <row r="21">
      <c r="D21" s="14" t="s">
        <v>46</v>
      </c>
      <c r="E21" s="20">
        <v>2019.0</v>
      </c>
      <c r="F21" s="21" t="s">
        <v>126</v>
      </c>
      <c r="G21" s="22" t="s">
        <v>127</v>
      </c>
    </row>
    <row r="22">
      <c r="D22" s="14" t="s">
        <v>48</v>
      </c>
      <c r="E22" s="20">
        <v>2019.0</v>
      </c>
      <c r="F22" s="21" t="s">
        <v>128</v>
      </c>
      <c r="G22" s="22" t="s">
        <v>129</v>
      </c>
    </row>
    <row r="23">
      <c r="D23" s="14" t="s">
        <v>52</v>
      </c>
      <c r="E23" s="20">
        <v>2019.0</v>
      </c>
      <c r="F23" s="21" t="s">
        <v>130</v>
      </c>
      <c r="G23" s="22" t="s">
        <v>131</v>
      </c>
    </row>
    <row r="24">
      <c r="D24" s="14" t="s">
        <v>42</v>
      </c>
      <c r="E24" s="20">
        <v>2019.0</v>
      </c>
      <c r="F24" s="21" t="s">
        <v>132</v>
      </c>
      <c r="G24" s="22" t="s">
        <v>133</v>
      </c>
    </row>
    <row r="25">
      <c r="D25" s="15" t="s">
        <v>54</v>
      </c>
      <c r="E25" s="20">
        <v>2018.0</v>
      </c>
      <c r="F25" s="21" t="s">
        <v>134</v>
      </c>
      <c r="G25" s="22" t="s">
        <v>135</v>
      </c>
    </row>
    <row r="26">
      <c r="D26" s="14" t="s">
        <v>58</v>
      </c>
      <c r="E26" s="20">
        <v>2018.0</v>
      </c>
      <c r="F26" s="21" t="s">
        <v>136</v>
      </c>
      <c r="G26" s="22" t="s">
        <v>137</v>
      </c>
    </row>
    <row r="27">
      <c r="D27" s="14" t="s">
        <v>56</v>
      </c>
      <c r="E27" s="20">
        <v>2018.0</v>
      </c>
      <c r="F27" s="21" t="s">
        <v>138</v>
      </c>
      <c r="G27" s="22" t="s">
        <v>139</v>
      </c>
    </row>
    <row r="28">
      <c r="D28" s="14" t="s">
        <v>62</v>
      </c>
      <c r="E28" s="20">
        <v>2018.0</v>
      </c>
      <c r="F28" s="21" t="s">
        <v>140</v>
      </c>
      <c r="G28" s="22" t="s">
        <v>141</v>
      </c>
    </row>
    <row r="29">
      <c r="D29" s="14" t="s">
        <v>60</v>
      </c>
      <c r="E29" s="20">
        <v>2018.0</v>
      </c>
      <c r="F29" s="21" t="s">
        <v>142</v>
      </c>
      <c r="G29" s="22" t="s">
        <v>143</v>
      </c>
    </row>
    <row r="30">
      <c r="D30" s="14" t="s">
        <v>68</v>
      </c>
      <c r="E30" s="20">
        <v>2018.0</v>
      </c>
      <c r="F30" s="21" t="s">
        <v>144</v>
      </c>
      <c r="G30" s="22" t="s">
        <v>145</v>
      </c>
    </row>
    <row r="31">
      <c r="D31" s="14" t="s">
        <v>70</v>
      </c>
      <c r="E31" s="20">
        <v>2018.0</v>
      </c>
      <c r="F31" s="21" t="s">
        <v>146</v>
      </c>
      <c r="G31" s="22" t="s">
        <v>147</v>
      </c>
    </row>
    <row r="32">
      <c r="D32" s="14" t="s">
        <v>76</v>
      </c>
      <c r="E32" s="20">
        <v>2018.0</v>
      </c>
      <c r="F32" s="21" t="s">
        <v>148</v>
      </c>
      <c r="G32" s="22" t="s">
        <v>149</v>
      </c>
    </row>
    <row r="33">
      <c r="D33" s="14" t="s">
        <v>66</v>
      </c>
      <c r="E33" s="20">
        <v>2018.0</v>
      </c>
      <c r="F33" s="21" t="s">
        <v>150</v>
      </c>
      <c r="G33" s="22" t="s">
        <v>151</v>
      </c>
    </row>
    <row r="34">
      <c r="D34" s="14" t="s">
        <v>74</v>
      </c>
      <c r="E34" s="20">
        <v>2018.0</v>
      </c>
      <c r="F34" s="21" t="s">
        <v>152</v>
      </c>
      <c r="G34" s="22" t="s">
        <v>153</v>
      </c>
    </row>
    <row r="35">
      <c r="D35" s="14" t="s">
        <v>72</v>
      </c>
      <c r="E35" s="20">
        <v>2018.0</v>
      </c>
      <c r="F35" s="21" t="s">
        <v>154</v>
      </c>
      <c r="G35" s="22" t="s">
        <v>155</v>
      </c>
    </row>
    <row r="36">
      <c r="D36" s="14" t="s">
        <v>64</v>
      </c>
      <c r="E36" s="20">
        <v>2018.0</v>
      </c>
      <c r="F36" s="21" t="s">
        <v>156</v>
      </c>
      <c r="G36" s="22" t="s">
        <v>157</v>
      </c>
    </row>
    <row r="37">
      <c r="D37" s="14" t="s">
        <v>78</v>
      </c>
      <c r="E37" s="20">
        <v>2018.0</v>
      </c>
      <c r="F37" s="21" t="s">
        <v>158</v>
      </c>
      <c r="G37" s="22" t="s">
        <v>159</v>
      </c>
    </row>
    <row r="38">
      <c r="D38" s="5" t="s">
        <v>4</v>
      </c>
      <c r="E38" s="20">
        <v>2015.0</v>
      </c>
      <c r="F38" s="21" t="s">
        <v>160</v>
      </c>
      <c r="G38" s="22" t="s">
        <v>161</v>
      </c>
    </row>
    <row r="39">
      <c r="D39" s="5" t="s">
        <v>6</v>
      </c>
      <c r="E39" s="20">
        <v>2015.0</v>
      </c>
      <c r="F39" s="21" t="s">
        <v>162</v>
      </c>
      <c r="G39" s="22" t="s">
        <v>163</v>
      </c>
    </row>
    <row r="40">
      <c r="D40" s="5" t="s">
        <v>8</v>
      </c>
      <c r="E40" s="20">
        <v>2015.0</v>
      </c>
      <c r="F40" s="21" t="s">
        <v>164</v>
      </c>
      <c r="G40" s="22" t="s">
        <v>165</v>
      </c>
    </row>
    <row r="41">
      <c r="D41" s="5" t="s">
        <v>11</v>
      </c>
      <c r="E41" s="20">
        <v>2015.0</v>
      </c>
      <c r="F41" s="21" t="s">
        <v>166</v>
      </c>
      <c r="G41" s="22" t="s">
        <v>167</v>
      </c>
    </row>
    <row r="42">
      <c r="D42" s="5" t="s">
        <v>13</v>
      </c>
      <c r="E42" s="20">
        <v>2015.0</v>
      </c>
      <c r="F42" s="21" t="s">
        <v>168</v>
      </c>
      <c r="G42" s="22" t="s">
        <v>169</v>
      </c>
    </row>
    <row r="43">
      <c r="D43" s="5" t="s">
        <v>15</v>
      </c>
      <c r="E43" s="20">
        <v>2015.0</v>
      </c>
      <c r="F43" s="21" t="s">
        <v>170</v>
      </c>
      <c r="G43" s="22" t="s">
        <v>171</v>
      </c>
    </row>
    <row r="44">
      <c r="D44" s="5" t="s">
        <v>17</v>
      </c>
      <c r="E44" s="20">
        <v>2015.0</v>
      </c>
      <c r="F44" s="21" t="s">
        <v>172</v>
      </c>
      <c r="G44" s="22" t="s">
        <v>173</v>
      </c>
    </row>
    <row r="45">
      <c r="D45" s="5" t="s">
        <v>20</v>
      </c>
      <c r="E45" s="20">
        <v>2015.0</v>
      </c>
      <c r="F45" s="21" t="s">
        <v>174</v>
      </c>
      <c r="G45" s="22" t="s">
        <v>175</v>
      </c>
    </row>
    <row r="46">
      <c r="D46" s="5" t="s">
        <v>22</v>
      </c>
      <c r="E46" s="20">
        <v>2015.0</v>
      </c>
      <c r="F46" s="21" t="s">
        <v>176</v>
      </c>
      <c r="G46" s="22" t="s">
        <v>177</v>
      </c>
    </row>
    <row r="47">
      <c r="D47" s="5" t="s">
        <v>24</v>
      </c>
      <c r="E47" s="20">
        <v>2015.0</v>
      </c>
      <c r="F47" s="21" t="s">
        <v>178</v>
      </c>
      <c r="G47" s="22" t="s">
        <v>179</v>
      </c>
    </row>
    <row r="48">
      <c r="D48" s="5" t="s">
        <v>26</v>
      </c>
      <c r="E48" s="20">
        <v>2015.0</v>
      </c>
      <c r="F48" s="21" t="s">
        <v>180</v>
      </c>
      <c r="G48" s="22" t="s">
        <v>181</v>
      </c>
    </row>
    <row r="49">
      <c r="D49" s="5" t="s">
        <v>28</v>
      </c>
      <c r="E49" s="20">
        <v>2015.0</v>
      </c>
      <c r="F49" s="21" t="s">
        <v>182</v>
      </c>
      <c r="G49" s="22" t="s">
        <v>183</v>
      </c>
    </row>
    <row r="50">
      <c r="D50" s="9" t="s">
        <v>31</v>
      </c>
      <c r="E50" s="20">
        <v>2015.0</v>
      </c>
      <c r="F50" s="21" t="s">
        <v>184</v>
      </c>
      <c r="G50" s="22" t="s">
        <v>185</v>
      </c>
    </row>
    <row r="51">
      <c r="D51" s="5" t="s">
        <v>34</v>
      </c>
      <c r="E51" s="20">
        <v>2015.0</v>
      </c>
      <c r="F51" s="21" t="s">
        <v>186</v>
      </c>
      <c r="G51" s="22" t="s">
        <v>187</v>
      </c>
    </row>
    <row r="52">
      <c r="D52" s="5" t="s">
        <v>36</v>
      </c>
      <c r="E52" s="20">
        <v>2015.0</v>
      </c>
      <c r="F52" s="21" t="s">
        <v>188</v>
      </c>
      <c r="G52" s="22" t="s">
        <v>189</v>
      </c>
    </row>
    <row r="53">
      <c r="D53" s="5" t="s">
        <v>40</v>
      </c>
      <c r="E53" s="20">
        <v>2015.0</v>
      </c>
      <c r="F53" s="21" t="s">
        <v>190</v>
      </c>
      <c r="G53" s="22" t="s">
        <v>191</v>
      </c>
    </row>
    <row r="54">
      <c r="D54" s="5" t="s">
        <v>38</v>
      </c>
      <c r="E54" s="20">
        <v>2015.0</v>
      </c>
      <c r="F54" s="21" t="s">
        <v>192</v>
      </c>
      <c r="G54" s="22" t="s">
        <v>193</v>
      </c>
    </row>
    <row r="55">
      <c r="D55" s="14" t="s">
        <v>44</v>
      </c>
      <c r="E55" s="20">
        <v>2015.0</v>
      </c>
      <c r="F55" s="21" t="s">
        <v>194</v>
      </c>
      <c r="G55" s="22" t="s">
        <v>195</v>
      </c>
    </row>
    <row r="56">
      <c r="D56" s="14" t="s">
        <v>50</v>
      </c>
      <c r="E56" s="20">
        <v>2015.0</v>
      </c>
      <c r="F56" s="21" t="s">
        <v>196</v>
      </c>
      <c r="G56" s="22" t="s">
        <v>197</v>
      </c>
    </row>
    <row r="57">
      <c r="D57" s="14" t="s">
        <v>46</v>
      </c>
      <c r="E57" s="20">
        <v>2015.0</v>
      </c>
      <c r="F57" s="21" t="s">
        <v>198</v>
      </c>
      <c r="G57" s="22" t="s">
        <v>199</v>
      </c>
    </row>
    <row r="58">
      <c r="D58" s="14" t="s">
        <v>48</v>
      </c>
      <c r="E58" s="20">
        <v>2015.0</v>
      </c>
      <c r="F58" s="21" t="s">
        <v>200</v>
      </c>
      <c r="G58" s="22" t="s">
        <v>201</v>
      </c>
    </row>
    <row r="59">
      <c r="D59" s="14" t="s">
        <v>52</v>
      </c>
      <c r="E59" s="20">
        <v>2015.0</v>
      </c>
      <c r="F59" s="21" t="s">
        <v>202</v>
      </c>
      <c r="G59" s="22" t="s">
        <v>203</v>
      </c>
    </row>
    <row r="60">
      <c r="D60" s="14" t="s">
        <v>42</v>
      </c>
      <c r="E60" s="20">
        <v>2015.0</v>
      </c>
      <c r="F60" s="21" t="s">
        <v>204</v>
      </c>
      <c r="G60" s="22" t="s">
        <v>205</v>
      </c>
    </row>
    <row r="61">
      <c r="D61" s="15" t="s">
        <v>54</v>
      </c>
      <c r="E61" s="20">
        <v>2015.0</v>
      </c>
      <c r="F61" s="21" t="s">
        <v>206</v>
      </c>
      <c r="G61" s="22" t="s">
        <v>207</v>
      </c>
    </row>
    <row r="62">
      <c r="D62" s="14" t="s">
        <v>58</v>
      </c>
      <c r="E62" s="20">
        <v>2015.0</v>
      </c>
      <c r="F62" s="21" t="s">
        <v>208</v>
      </c>
      <c r="G62" s="22" t="s">
        <v>209</v>
      </c>
    </row>
    <row r="63">
      <c r="D63" s="14" t="s">
        <v>56</v>
      </c>
      <c r="E63" s="20">
        <v>2015.0</v>
      </c>
      <c r="F63" s="21" t="s">
        <v>210</v>
      </c>
      <c r="G63" s="22" t="s">
        <v>211</v>
      </c>
    </row>
    <row r="64">
      <c r="D64" s="14" t="s">
        <v>62</v>
      </c>
      <c r="E64" s="20">
        <v>2015.0</v>
      </c>
      <c r="F64" s="21" t="s">
        <v>212</v>
      </c>
      <c r="G64" s="22" t="s">
        <v>213</v>
      </c>
    </row>
    <row r="65">
      <c r="D65" s="14" t="s">
        <v>60</v>
      </c>
      <c r="E65" s="20">
        <v>2015.0</v>
      </c>
      <c r="F65" s="21" t="s">
        <v>214</v>
      </c>
      <c r="G65" s="22" t="s">
        <v>215</v>
      </c>
    </row>
    <row r="66">
      <c r="D66" s="14" t="s">
        <v>68</v>
      </c>
      <c r="E66" s="20">
        <v>2015.0</v>
      </c>
      <c r="F66" s="21" t="s">
        <v>216</v>
      </c>
      <c r="G66" s="22" t="s">
        <v>217</v>
      </c>
    </row>
    <row r="67">
      <c r="D67" s="14" t="s">
        <v>70</v>
      </c>
      <c r="E67" s="20">
        <v>2015.0</v>
      </c>
      <c r="F67" s="21" t="s">
        <v>218</v>
      </c>
      <c r="G67" s="22" t="s">
        <v>219</v>
      </c>
    </row>
    <row r="68">
      <c r="D68" s="14" t="s">
        <v>76</v>
      </c>
      <c r="E68" s="20">
        <v>2015.0</v>
      </c>
      <c r="F68" s="21" t="s">
        <v>220</v>
      </c>
      <c r="G68" s="22" t="s">
        <v>221</v>
      </c>
    </row>
    <row r="69">
      <c r="D69" s="14" t="s">
        <v>66</v>
      </c>
      <c r="E69" s="20">
        <v>2015.0</v>
      </c>
      <c r="F69" s="21" t="s">
        <v>222</v>
      </c>
      <c r="G69" s="22" t="s">
        <v>223</v>
      </c>
    </row>
    <row r="70">
      <c r="D70" s="14" t="s">
        <v>74</v>
      </c>
      <c r="E70" s="20">
        <v>2015.0</v>
      </c>
      <c r="F70" s="21" t="s">
        <v>224</v>
      </c>
      <c r="G70" s="22" t="s">
        <v>225</v>
      </c>
    </row>
    <row r="71">
      <c r="D71" s="14" t="s">
        <v>72</v>
      </c>
      <c r="E71" s="20">
        <v>2015.0</v>
      </c>
      <c r="F71" s="21" t="s">
        <v>226</v>
      </c>
      <c r="G71" s="22" t="s">
        <v>227</v>
      </c>
    </row>
    <row r="72">
      <c r="D72" s="14" t="s">
        <v>64</v>
      </c>
      <c r="E72" s="20">
        <v>2015.0</v>
      </c>
      <c r="F72" s="21" t="s">
        <v>228</v>
      </c>
      <c r="G72" s="22" t="s">
        <v>229</v>
      </c>
    </row>
    <row r="73">
      <c r="D73" s="14" t="s">
        <v>78</v>
      </c>
      <c r="E73" s="20">
        <v>2015.0</v>
      </c>
      <c r="F73" s="21" t="s">
        <v>230</v>
      </c>
      <c r="G73" s="22" t="s">
        <v>231</v>
      </c>
    </row>
    <row r="74">
      <c r="D74" s="14"/>
      <c r="G74" s="16"/>
    </row>
    <row r="75">
      <c r="D75" s="14"/>
      <c r="G75" s="16"/>
    </row>
    <row r="76">
      <c r="G76" s="16"/>
    </row>
    <row r="77">
      <c r="G77" s="16"/>
    </row>
    <row r="78">
      <c r="G78" s="16"/>
    </row>
    <row r="79">
      <c r="G79" s="16"/>
    </row>
    <row r="80">
      <c r="G80" s="16"/>
    </row>
    <row r="81">
      <c r="G81" s="16"/>
    </row>
    <row r="82">
      <c r="G82" s="16"/>
    </row>
    <row r="83">
      <c r="G83" s="16"/>
    </row>
    <row r="84">
      <c r="G84" s="16"/>
    </row>
    <row r="85">
      <c r="G85" s="16"/>
    </row>
    <row r="86">
      <c r="G86" s="16"/>
    </row>
    <row r="87">
      <c r="G87" s="16"/>
    </row>
    <row r="88">
      <c r="G88" s="16"/>
    </row>
    <row r="89">
      <c r="G89" s="16"/>
    </row>
    <row r="90">
      <c r="G90" s="16"/>
    </row>
    <row r="91">
      <c r="G91" s="16"/>
    </row>
    <row r="92">
      <c r="G92" s="16"/>
    </row>
    <row r="93">
      <c r="G93" s="16"/>
    </row>
    <row r="94">
      <c r="G94" s="16"/>
    </row>
    <row r="95">
      <c r="G95" s="16"/>
    </row>
    <row r="96">
      <c r="G96" s="16"/>
    </row>
    <row r="97">
      <c r="G97" s="16"/>
    </row>
    <row r="98">
      <c r="G98" s="16"/>
    </row>
    <row r="99">
      <c r="G99" s="16"/>
    </row>
    <row r="100">
      <c r="G100" s="16"/>
    </row>
    <row r="101">
      <c r="G101" s="16"/>
    </row>
    <row r="102">
      <c r="G102" s="16"/>
    </row>
    <row r="103">
      <c r="G103" s="16"/>
    </row>
    <row r="104">
      <c r="G104" s="16"/>
    </row>
    <row r="105">
      <c r="G105" s="16"/>
    </row>
    <row r="106">
      <c r="G106" s="16"/>
    </row>
    <row r="107">
      <c r="G107" s="16"/>
    </row>
    <row r="108">
      <c r="G108" s="16"/>
    </row>
    <row r="109">
      <c r="G109" s="16"/>
    </row>
    <row r="110">
      <c r="G110" s="16"/>
    </row>
    <row r="111">
      <c r="G111" s="16"/>
    </row>
    <row r="112">
      <c r="G112" s="16"/>
    </row>
    <row r="113">
      <c r="G113" s="16"/>
    </row>
    <row r="114">
      <c r="G114" s="16"/>
    </row>
    <row r="115">
      <c r="G115" s="16"/>
    </row>
    <row r="116">
      <c r="G116" s="16"/>
    </row>
    <row r="117">
      <c r="G117" s="16"/>
    </row>
    <row r="118">
      <c r="G118" s="16"/>
    </row>
    <row r="119">
      <c r="G119" s="16"/>
    </row>
    <row r="120">
      <c r="G120" s="16"/>
    </row>
    <row r="121">
      <c r="G121" s="16"/>
    </row>
    <row r="122">
      <c r="G122" s="16"/>
    </row>
    <row r="123">
      <c r="G123" s="16"/>
    </row>
    <row r="124">
      <c r="G124" s="16"/>
    </row>
    <row r="125">
      <c r="G125" s="16"/>
    </row>
    <row r="126">
      <c r="G126" s="16"/>
    </row>
    <row r="127">
      <c r="G127" s="16"/>
    </row>
    <row r="128">
      <c r="G128" s="16"/>
    </row>
    <row r="129">
      <c r="G129" s="16"/>
    </row>
    <row r="130">
      <c r="G130" s="16"/>
    </row>
    <row r="131">
      <c r="G131" s="16"/>
    </row>
    <row r="132">
      <c r="G132" s="16"/>
    </row>
    <row r="133">
      <c r="G133" s="16"/>
    </row>
    <row r="134">
      <c r="G134" s="16"/>
    </row>
    <row r="135">
      <c r="G135" s="16"/>
    </row>
    <row r="136">
      <c r="G136" s="16"/>
    </row>
    <row r="137">
      <c r="G137" s="16"/>
    </row>
    <row r="138">
      <c r="G138" s="16"/>
    </row>
    <row r="139">
      <c r="G139" s="16"/>
    </row>
    <row r="140">
      <c r="G140" s="16"/>
    </row>
    <row r="141">
      <c r="G141" s="16"/>
    </row>
    <row r="142">
      <c r="G142" s="16"/>
    </row>
    <row r="143">
      <c r="G143" s="16"/>
    </row>
    <row r="144">
      <c r="G144" s="16"/>
    </row>
    <row r="145">
      <c r="G145" s="16"/>
    </row>
    <row r="146">
      <c r="G146" s="16"/>
    </row>
    <row r="147">
      <c r="G147" s="16"/>
    </row>
    <row r="148">
      <c r="G148" s="16"/>
    </row>
    <row r="149">
      <c r="G149" s="16"/>
    </row>
    <row r="150">
      <c r="G150" s="16"/>
    </row>
    <row r="151">
      <c r="G151" s="16"/>
    </row>
    <row r="152">
      <c r="G152" s="16"/>
    </row>
    <row r="153">
      <c r="G153" s="16"/>
    </row>
    <row r="154">
      <c r="G154" s="16"/>
    </row>
    <row r="155">
      <c r="G155" s="16"/>
    </row>
    <row r="156">
      <c r="G156" s="16"/>
    </row>
    <row r="157">
      <c r="G157" s="16"/>
    </row>
    <row r="158">
      <c r="G158" s="16"/>
    </row>
    <row r="159">
      <c r="G159" s="16"/>
    </row>
    <row r="160">
      <c r="G160" s="16"/>
    </row>
    <row r="161">
      <c r="G161" s="16"/>
    </row>
    <row r="162">
      <c r="G162" s="16"/>
    </row>
    <row r="163">
      <c r="G163" s="16"/>
    </row>
    <row r="164">
      <c r="G164" s="16"/>
    </row>
    <row r="165">
      <c r="G165" s="16"/>
    </row>
    <row r="166">
      <c r="G166" s="16"/>
    </row>
    <row r="167">
      <c r="G167" s="16"/>
    </row>
    <row r="168">
      <c r="G168" s="16"/>
    </row>
    <row r="169">
      <c r="G169" s="16"/>
    </row>
    <row r="170">
      <c r="G170" s="16"/>
    </row>
    <row r="171">
      <c r="G171" s="16"/>
    </row>
    <row r="172">
      <c r="G172" s="16"/>
    </row>
    <row r="173">
      <c r="G173" s="16"/>
    </row>
    <row r="174">
      <c r="G174" s="16"/>
    </row>
    <row r="175">
      <c r="G175" s="16"/>
    </row>
    <row r="176">
      <c r="G176" s="16"/>
    </row>
    <row r="177">
      <c r="G177" s="16"/>
    </row>
    <row r="178">
      <c r="G178" s="16"/>
    </row>
    <row r="179">
      <c r="G179" s="16"/>
    </row>
    <row r="180">
      <c r="G180" s="16"/>
    </row>
    <row r="181">
      <c r="G181" s="16"/>
    </row>
    <row r="182">
      <c r="G182" s="16"/>
    </row>
    <row r="183">
      <c r="G183" s="16"/>
    </row>
    <row r="184">
      <c r="G184" s="16"/>
    </row>
    <row r="185">
      <c r="G185" s="16"/>
    </row>
    <row r="186">
      <c r="G186" s="16"/>
    </row>
    <row r="187">
      <c r="G187" s="16"/>
    </row>
    <row r="188">
      <c r="G188" s="16"/>
    </row>
    <row r="189">
      <c r="G189" s="16"/>
    </row>
    <row r="190">
      <c r="G190" s="16"/>
    </row>
    <row r="191">
      <c r="G191" s="16"/>
    </row>
    <row r="192">
      <c r="G192" s="16"/>
    </row>
    <row r="193">
      <c r="G193" s="16"/>
    </row>
    <row r="194">
      <c r="G194" s="16"/>
    </row>
    <row r="195">
      <c r="G195" s="16"/>
    </row>
    <row r="196">
      <c r="G196" s="16"/>
    </row>
    <row r="197">
      <c r="G197" s="16"/>
    </row>
    <row r="198">
      <c r="G198" s="16"/>
    </row>
    <row r="199">
      <c r="G199" s="16"/>
    </row>
    <row r="200">
      <c r="G200" s="16"/>
    </row>
    <row r="201">
      <c r="G201" s="16"/>
    </row>
    <row r="202">
      <c r="G202" s="16"/>
    </row>
    <row r="203">
      <c r="G203" s="16"/>
    </row>
    <row r="204">
      <c r="G204" s="16"/>
    </row>
    <row r="205">
      <c r="G205" s="16"/>
    </row>
    <row r="206">
      <c r="G206" s="16"/>
    </row>
    <row r="207">
      <c r="G207" s="16"/>
    </row>
    <row r="208">
      <c r="G208" s="16"/>
    </row>
    <row r="209">
      <c r="G209" s="16"/>
    </row>
    <row r="210">
      <c r="G210" s="16"/>
    </row>
    <row r="211">
      <c r="G211" s="16"/>
    </row>
    <row r="212">
      <c r="G212" s="16"/>
    </row>
    <row r="213">
      <c r="G213" s="16"/>
    </row>
    <row r="214">
      <c r="G214" s="16"/>
    </row>
    <row r="215">
      <c r="G215" s="16"/>
    </row>
    <row r="216">
      <c r="G216" s="16"/>
    </row>
    <row r="217">
      <c r="G217" s="16"/>
    </row>
    <row r="218">
      <c r="G218" s="16"/>
    </row>
    <row r="219">
      <c r="G219" s="16"/>
    </row>
    <row r="220">
      <c r="G220" s="16"/>
    </row>
    <row r="221">
      <c r="G221" s="16"/>
    </row>
    <row r="222">
      <c r="G222" s="16"/>
    </row>
    <row r="223">
      <c r="G223" s="16"/>
    </row>
    <row r="224">
      <c r="G224" s="16"/>
    </row>
    <row r="225">
      <c r="G225" s="16"/>
    </row>
    <row r="226">
      <c r="G226" s="16"/>
    </row>
    <row r="227">
      <c r="G227" s="16"/>
    </row>
    <row r="228">
      <c r="G228" s="16"/>
    </row>
    <row r="229">
      <c r="G229" s="16"/>
    </row>
    <row r="230">
      <c r="G230" s="16"/>
    </row>
    <row r="231">
      <c r="G231" s="16"/>
    </row>
    <row r="232">
      <c r="G232" s="16"/>
    </row>
    <row r="233">
      <c r="G233" s="16"/>
    </row>
    <row r="234">
      <c r="G234" s="16"/>
    </row>
    <row r="235">
      <c r="G235" s="16"/>
    </row>
    <row r="236">
      <c r="G236" s="16"/>
    </row>
    <row r="237">
      <c r="G237" s="16"/>
    </row>
    <row r="238">
      <c r="G238" s="16"/>
    </row>
    <row r="239">
      <c r="G239" s="16"/>
    </row>
    <row r="240">
      <c r="G240" s="16"/>
    </row>
    <row r="241">
      <c r="G241" s="16"/>
    </row>
    <row r="242">
      <c r="G242" s="16"/>
    </row>
    <row r="243">
      <c r="G243" s="16"/>
    </row>
    <row r="244">
      <c r="G244" s="16"/>
    </row>
    <row r="245">
      <c r="G245" s="16"/>
    </row>
    <row r="246">
      <c r="G246" s="16"/>
    </row>
    <row r="247">
      <c r="G247" s="16"/>
    </row>
    <row r="248">
      <c r="G248" s="16"/>
    </row>
    <row r="249">
      <c r="G249" s="16"/>
    </row>
    <row r="250">
      <c r="G250" s="16"/>
    </row>
    <row r="251">
      <c r="G251" s="16"/>
    </row>
    <row r="252">
      <c r="G252" s="16"/>
    </row>
    <row r="253">
      <c r="G253" s="16"/>
    </row>
    <row r="254">
      <c r="G254" s="16"/>
    </row>
    <row r="255">
      <c r="G255" s="16"/>
    </row>
    <row r="256">
      <c r="G256" s="16"/>
    </row>
    <row r="257">
      <c r="G257" s="16"/>
    </row>
    <row r="258">
      <c r="G258" s="16"/>
    </row>
    <row r="259">
      <c r="G259" s="16"/>
    </row>
    <row r="260">
      <c r="G260" s="16"/>
    </row>
    <row r="261">
      <c r="G261" s="16"/>
    </row>
    <row r="262">
      <c r="G262" s="16"/>
    </row>
    <row r="263">
      <c r="G263" s="16"/>
    </row>
    <row r="264">
      <c r="G264" s="16"/>
    </row>
    <row r="265">
      <c r="G265" s="16"/>
    </row>
    <row r="266">
      <c r="G266" s="16"/>
    </row>
    <row r="267">
      <c r="G267" s="16"/>
    </row>
    <row r="268">
      <c r="G268" s="16"/>
    </row>
    <row r="269">
      <c r="G269" s="16"/>
    </row>
    <row r="270">
      <c r="G270" s="16"/>
    </row>
    <row r="271">
      <c r="G271" s="16"/>
    </row>
    <row r="272">
      <c r="G272" s="16"/>
    </row>
    <row r="273">
      <c r="G273" s="16"/>
    </row>
    <row r="274">
      <c r="G274" s="16"/>
    </row>
    <row r="275">
      <c r="G275" s="16"/>
    </row>
    <row r="276">
      <c r="G276" s="16"/>
    </row>
    <row r="277">
      <c r="G277" s="16"/>
    </row>
    <row r="278">
      <c r="G278" s="16"/>
    </row>
    <row r="279">
      <c r="G279" s="16"/>
    </row>
    <row r="280">
      <c r="G280" s="16"/>
    </row>
    <row r="281">
      <c r="G281" s="16"/>
    </row>
    <row r="282">
      <c r="G282" s="16"/>
    </row>
    <row r="283">
      <c r="G283" s="16"/>
    </row>
    <row r="284">
      <c r="G284" s="16"/>
    </row>
    <row r="285">
      <c r="G285" s="16"/>
    </row>
    <row r="286">
      <c r="G286" s="16"/>
    </row>
    <row r="287">
      <c r="G287" s="16"/>
    </row>
    <row r="288">
      <c r="G288" s="16"/>
    </row>
    <row r="289">
      <c r="G289" s="16"/>
    </row>
    <row r="290">
      <c r="G290" s="16"/>
    </row>
    <row r="291">
      <c r="G291" s="16"/>
    </row>
    <row r="292">
      <c r="G292" s="16"/>
    </row>
    <row r="293">
      <c r="G293" s="16"/>
    </row>
    <row r="294">
      <c r="G294" s="16"/>
    </row>
    <row r="295">
      <c r="G295" s="16"/>
    </row>
    <row r="296">
      <c r="G296" s="16"/>
    </row>
    <row r="297">
      <c r="G297" s="16"/>
    </row>
    <row r="298">
      <c r="G298" s="16"/>
    </row>
    <row r="299">
      <c r="G299" s="16"/>
    </row>
    <row r="300">
      <c r="G300" s="16"/>
    </row>
    <row r="301">
      <c r="G301" s="16"/>
    </row>
    <row r="302">
      <c r="G302" s="16"/>
    </row>
    <row r="303">
      <c r="G303" s="16"/>
    </row>
    <row r="304">
      <c r="G304" s="16"/>
    </row>
    <row r="305">
      <c r="G305" s="16"/>
    </row>
    <row r="306">
      <c r="G306" s="16"/>
    </row>
    <row r="307">
      <c r="G307" s="16"/>
    </row>
    <row r="308">
      <c r="G308" s="16"/>
    </row>
    <row r="309">
      <c r="G309" s="16"/>
    </row>
    <row r="310">
      <c r="G310" s="16"/>
    </row>
    <row r="311">
      <c r="G311" s="16"/>
    </row>
    <row r="312">
      <c r="G312" s="16"/>
    </row>
    <row r="313">
      <c r="G313" s="16"/>
    </row>
    <row r="314">
      <c r="G314" s="16"/>
    </row>
    <row r="315">
      <c r="G315" s="16"/>
    </row>
    <row r="316">
      <c r="G316" s="16"/>
    </row>
    <row r="317">
      <c r="G317" s="16"/>
    </row>
    <row r="318">
      <c r="G318" s="16"/>
    </row>
    <row r="319">
      <c r="G319" s="16"/>
    </row>
    <row r="320">
      <c r="G320" s="16"/>
    </row>
    <row r="321">
      <c r="G321" s="16"/>
    </row>
    <row r="322">
      <c r="G322" s="16"/>
    </row>
    <row r="323">
      <c r="G323" s="16"/>
    </row>
    <row r="324">
      <c r="G324" s="16"/>
    </row>
    <row r="325">
      <c r="G325" s="16"/>
    </row>
    <row r="326">
      <c r="G326" s="16"/>
    </row>
    <row r="327">
      <c r="G327" s="16"/>
    </row>
    <row r="328">
      <c r="G328" s="16"/>
    </row>
    <row r="329">
      <c r="G329" s="16"/>
    </row>
    <row r="330">
      <c r="G330" s="16"/>
    </row>
    <row r="331">
      <c r="G331" s="16"/>
    </row>
    <row r="332">
      <c r="G332" s="16"/>
    </row>
    <row r="333">
      <c r="G333" s="16"/>
    </row>
    <row r="334">
      <c r="G334" s="16"/>
    </row>
    <row r="335">
      <c r="G335" s="16"/>
    </row>
    <row r="336">
      <c r="G336" s="16"/>
    </row>
    <row r="337">
      <c r="G337" s="16"/>
    </row>
    <row r="338">
      <c r="G338" s="16"/>
    </row>
    <row r="339">
      <c r="G339" s="16"/>
    </row>
    <row r="340">
      <c r="G340" s="16"/>
    </row>
    <row r="341">
      <c r="G341" s="16"/>
    </row>
    <row r="342">
      <c r="G342" s="16"/>
    </row>
    <row r="343">
      <c r="G343" s="16"/>
    </row>
    <row r="344">
      <c r="G344" s="16"/>
    </row>
    <row r="345">
      <c r="G345" s="16"/>
    </row>
    <row r="346">
      <c r="G346" s="16"/>
    </row>
    <row r="347">
      <c r="G347" s="16"/>
    </row>
    <row r="348">
      <c r="G348" s="16"/>
    </row>
    <row r="349">
      <c r="G349" s="16"/>
    </row>
    <row r="350">
      <c r="G350" s="16"/>
    </row>
    <row r="351">
      <c r="G351" s="16"/>
    </row>
    <row r="352">
      <c r="G352" s="16"/>
    </row>
    <row r="353">
      <c r="G353" s="16"/>
    </row>
    <row r="354">
      <c r="G354" s="16"/>
    </row>
    <row r="355">
      <c r="G355" s="16"/>
    </row>
    <row r="356">
      <c r="G356" s="16"/>
    </row>
    <row r="357">
      <c r="G357" s="16"/>
    </row>
    <row r="358">
      <c r="G358" s="16"/>
    </row>
    <row r="359">
      <c r="G359" s="16"/>
    </row>
    <row r="360">
      <c r="G360" s="16"/>
    </row>
    <row r="361">
      <c r="G361" s="16"/>
    </row>
    <row r="362">
      <c r="G362" s="16"/>
    </row>
    <row r="363">
      <c r="G363" s="16"/>
    </row>
    <row r="364">
      <c r="G364" s="16"/>
    </row>
    <row r="365">
      <c r="G365" s="16"/>
    </row>
    <row r="366">
      <c r="G366" s="16"/>
    </row>
    <row r="367">
      <c r="G367" s="16"/>
    </row>
    <row r="368">
      <c r="G368" s="16"/>
    </row>
    <row r="369">
      <c r="G369" s="16"/>
    </row>
    <row r="370">
      <c r="G370" s="16"/>
    </row>
    <row r="371">
      <c r="G371" s="16"/>
    </row>
    <row r="372">
      <c r="G372" s="16"/>
    </row>
    <row r="373">
      <c r="G373" s="16"/>
    </row>
    <row r="374">
      <c r="G374" s="16"/>
    </row>
    <row r="375">
      <c r="G375" s="16"/>
    </row>
    <row r="376">
      <c r="G376" s="16"/>
    </row>
    <row r="377">
      <c r="G377" s="16"/>
    </row>
    <row r="378">
      <c r="G378" s="16"/>
    </row>
    <row r="379">
      <c r="G379" s="16"/>
    </row>
    <row r="380">
      <c r="G380" s="16"/>
    </row>
    <row r="381">
      <c r="G381" s="16"/>
    </row>
    <row r="382">
      <c r="G382" s="16"/>
    </row>
    <row r="383">
      <c r="G383" s="16"/>
    </row>
    <row r="384">
      <c r="G384" s="16"/>
    </row>
    <row r="385">
      <c r="G385" s="16"/>
    </row>
    <row r="386">
      <c r="G386" s="16"/>
    </row>
    <row r="387">
      <c r="G387" s="16"/>
    </row>
    <row r="388">
      <c r="G388" s="16"/>
    </row>
    <row r="389">
      <c r="G389" s="16"/>
    </row>
    <row r="390">
      <c r="G390" s="16"/>
    </row>
    <row r="391">
      <c r="G391" s="16"/>
    </row>
    <row r="392">
      <c r="G392" s="16"/>
    </row>
    <row r="393">
      <c r="G393" s="16"/>
    </row>
    <row r="394">
      <c r="G394" s="16"/>
    </row>
    <row r="395">
      <c r="G395" s="16"/>
    </row>
    <row r="396">
      <c r="G396" s="16"/>
    </row>
    <row r="397">
      <c r="G397" s="16"/>
    </row>
    <row r="398">
      <c r="G398" s="16"/>
    </row>
    <row r="399">
      <c r="G399" s="16"/>
    </row>
    <row r="400">
      <c r="G400" s="16"/>
    </row>
    <row r="401">
      <c r="G401" s="16"/>
    </row>
    <row r="402">
      <c r="G402" s="16"/>
    </row>
    <row r="403">
      <c r="G403" s="16"/>
    </row>
    <row r="404">
      <c r="G404" s="16"/>
    </row>
    <row r="405">
      <c r="G405" s="16"/>
    </row>
    <row r="406">
      <c r="G406" s="16"/>
    </row>
    <row r="407">
      <c r="G407" s="16"/>
    </row>
    <row r="408">
      <c r="G408" s="16"/>
    </row>
    <row r="409">
      <c r="G409" s="16"/>
    </row>
    <row r="410">
      <c r="G410" s="16"/>
    </row>
    <row r="411">
      <c r="G411" s="16"/>
    </row>
    <row r="412">
      <c r="G412" s="16"/>
    </row>
    <row r="413">
      <c r="G413" s="16"/>
    </row>
    <row r="414">
      <c r="G414" s="16"/>
    </row>
    <row r="415">
      <c r="G415" s="16"/>
    </row>
    <row r="416">
      <c r="G416" s="16"/>
    </row>
    <row r="417">
      <c r="G417" s="16"/>
    </row>
    <row r="418">
      <c r="G418" s="16"/>
    </row>
    <row r="419">
      <c r="G419" s="16"/>
    </row>
    <row r="420">
      <c r="G420" s="16"/>
    </row>
    <row r="421">
      <c r="G421" s="16"/>
    </row>
    <row r="422">
      <c r="G422" s="16"/>
    </row>
    <row r="423">
      <c r="G423" s="16"/>
    </row>
    <row r="424">
      <c r="G424" s="16"/>
    </row>
    <row r="425">
      <c r="G425" s="16"/>
    </row>
    <row r="426">
      <c r="G426" s="16"/>
    </row>
    <row r="427">
      <c r="G427" s="16"/>
    </row>
    <row r="428">
      <c r="G428" s="16"/>
    </row>
    <row r="429">
      <c r="G429" s="16"/>
    </row>
    <row r="430">
      <c r="G430" s="16"/>
    </row>
    <row r="431">
      <c r="G431" s="16"/>
    </row>
    <row r="432">
      <c r="G432" s="16"/>
    </row>
    <row r="433">
      <c r="G433" s="16"/>
    </row>
    <row r="434">
      <c r="G434" s="16"/>
    </row>
    <row r="435">
      <c r="G435" s="16"/>
    </row>
    <row r="436">
      <c r="G436" s="16"/>
    </row>
    <row r="437">
      <c r="G437" s="16"/>
    </row>
    <row r="438">
      <c r="G438" s="16"/>
    </row>
    <row r="439">
      <c r="G439" s="16"/>
    </row>
    <row r="440">
      <c r="G440" s="16"/>
    </row>
    <row r="441">
      <c r="G441" s="16"/>
    </row>
    <row r="442">
      <c r="G442" s="16"/>
    </row>
    <row r="443">
      <c r="G443" s="16"/>
    </row>
    <row r="444">
      <c r="G444" s="16"/>
    </row>
    <row r="445">
      <c r="G445" s="16"/>
    </row>
    <row r="446">
      <c r="G446" s="16"/>
    </row>
    <row r="447">
      <c r="G447" s="16"/>
    </row>
    <row r="448">
      <c r="G448" s="16"/>
    </row>
    <row r="449">
      <c r="G449" s="16"/>
    </row>
    <row r="450">
      <c r="G450" s="16"/>
    </row>
    <row r="451">
      <c r="G451" s="16"/>
    </row>
    <row r="452">
      <c r="G452" s="16"/>
    </row>
    <row r="453">
      <c r="G453" s="16"/>
    </row>
    <row r="454">
      <c r="G454" s="16"/>
    </row>
    <row r="455">
      <c r="G455" s="16"/>
    </row>
    <row r="456">
      <c r="G456" s="16"/>
    </row>
    <row r="457">
      <c r="G457" s="16"/>
    </row>
    <row r="458">
      <c r="G458" s="16"/>
    </row>
    <row r="459">
      <c r="G459" s="16"/>
    </row>
    <row r="460">
      <c r="G460" s="16"/>
    </row>
    <row r="461">
      <c r="G461" s="16"/>
    </row>
    <row r="462">
      <c r="G462" s="16"/>
    </row>
    <row r="463">
      <c r="G463" s="16"/>
    </row>
    <row r="464">
      <c r="G464" s="16"/>
    </row>
    <row r="465">
      <c r="G465" s="16"/>
    </row>
    <row r="466">
      <c r="G466" s="16"/>
    </row>
    <row r="467">
      <c r="G467" s="16"/>
    </row>
    <row r="468">
      <c r="G468" s="16"/>
    </row>
    <row r="469">
      <c r="G469" s="16"/>
    </row>
    <row r="470">
      <c r="G470" s="16"/>
    </row>
    <row r="471">
      <c r="G471" s="16"/>
    </row>
    <row r="472">
      <c r="G472" s="16"/>
    </row>
    <row r="473">
      <c r="G473" s="16"/>
    </row>
    <row r="474">
      <c r="G474" s="16"/>
    </row>
    <row r="475">
      <c r="G475" s="16"/>
    </row>
    <row r="476">
      <c r="G476" s="16"/>
    </row>
    <row r="477">
      <c r="G477" s="16"/>
    </row>
    <row r="478">
      <c r="G478" s="16"/>
    </row>
    <row r="479">
      <c r="G479" s="16"/>
    </row>
    <row r="480">
      <c r="G480" s="16"/>
    </row>
    <row r="481">
      <c r="G481" s="16"/>
    </row>
    <row r="482">
      <c r="G482" s="16"/>
    </row>
    <row r="483">
      <c r="G483" s="16"/>
    </row>
    <row r="484">
      <c r="G484" s="16"/>
    </row>
    <row r="485">
      <c r="G485" s="16"/>
    </row>
    <row r="486">
      <c r="G486" s="16"/>
    </row>
    <row r="487">
      <c r="G487" s="16"/>
    </row>
    <row r="488">
      <c r="G488" s="16"/>
    </row>
    <row r="489">
      <c r="G489" s="16"/>
    </row>
    <row r="490">
      <c r="G490" s="16"/>
    </row>
    <row r="491">
      <c r="G491" s="16"/>
    </row>
    <row r="492">
      <c r="G492" s="16"/>
    </row>
    <row r="493">
      <c r="G493" s="16"/>
    </row>
    <row r="494">
      <c r="G494" s="16"/>
    </row>
    <row r="495">
      <c r="G495" s="16"/>
    </row>
    <row r="496">
      <c r="G496" s="16"/>
    </row>
    <row r="497">
      <c r="G497" s="16"/>
    </row>
    <row r="498">
      <c r="G498" s="16"/>
    </row>
    <row r="499">
      <c r="G499" s="16"/>
    </row>
    <row r="500">
      <c r="G500" s="16"/>
    </row>
    <row r="501">
      <c r="G501" s="16"/>
    </row>
    <row r="502">
      <c r="G502" s="16"/>
    </row>
    <row r="503">
      <c r="G503" s="16"/>
    </row>
    <row r="504">
      <c r="G504" s="16"/>
    </row>
    <row r="505">
      <c r="G505" s="16"/>
    </row>
    <row r="506">
      <c r="G506" s="16"/>
    </row>
    <row r="507">
      <c r="G507" s="16"/>
    </row>
    <row r="508">
      <c r="G508" s="16"/>
    </row>
    <row r="509">
      <c r="G509" s="16"/>
    </row>
    <row r="510">
      <c r="G510" s="16"/>
    </row>
    <row r="511">
      <c r="G511" s="16"/>
    </row>
    <row r="512">
      <c r="G512" s="16"/>
    </row>
    <row r="513">
      <c r="G513" s="16"/>
    </row>
    <row r="514">
      <c r="G514" s="16"/>
    </row>
    <row r="515">
      <c r="G515" s="16"/>
    </row>
    <row r="516">
      <c r="G516" s="16"/>
    </row>
    <row r="517">
      <c r="G517" s="16"/>
    </row>
    <row r="518">
      <c r="G518" s="16"/>
    </row>
    <row r="519">
      <c r="G519" s="16"/>
    </row>
    <row r="520">
      <c r="G520" s="16"/>
    </row>
    <row r="521">
      <c r="G521" s="16"/>
    </row>
    <row r="522">
      <c r="G522" s="16"/>
    </row>
    <row r="523">
      <c r="G523" s="16"/>
    </row>
    <row r="524">
      <c r="G524" s="16"/>
    </row>
    <row r="525">
      <c r="G525" s="16"/>
    </row>
    <row r="526">
      <c r="G526" s="16"/>
    </row>
    <row r="527">
      <c r="G527" s="16"/>
    </row>
    <row r="528">
      <c r="G528" s="16"/>
    </row>
    <row r="529">
      <c r="G529" s="16"/>
    </row>
    <row r="530">
      <c r="G530" s="16"/>
    </row>
    <row r="531">
      <c r="G531" s="16"/>
    </row>
    <row r="532">
      <c r="G532" s="16"/>
    </row>
    <row r="533">
      <c r="G533" s="16"/>
    </row>
    <row r="534">
      <c r="G534" s="16"/>
    </row>
    <row r="535">
      <c r="G535" s="16"/>
    </row>
    <row r="536">
      <c r="G536" s="16"/>
    </row>
    <row r="537">
      <c r="G537" s="16"/>
    </row>
    <row r="538">
      <c r="G538" s="16"/>
    </row>
    <row r="539">
      <c r="G539" s="16"/>
    </row>
    <row r="540">
      <c r="G540" s="16"/>
    </row>
    <row r="541">
      <c r="G541" s="16"/>
    </row>
    <row r="542">
      <c r="G542" s="16"/>
    </row>
    <row r="543">
      <c r="G543" s="16"/>
    </row>
    <row r="544">
      <c r="G544" s="16"/>
    </row>
    <row r="545">
      <c r="G545" s="16"/>
    </row>
    <row r="546">
      <c r="G546" s="16"/>
    </row>
    <row r="547">
      <c r="G547" s="16"/>
    </row>
    <row r="548">
      <c r="G548" s="16"/>
    </row>
    <row r="549">
      <c r="G549" s="16"/>
    </row>
    <row r="550">
      <c r="G550" s="16"/>
    </row>
    <row r="551">
      <c r="G551" s="16"/>
    </row>
    <row r="552">
      <c r="G552" s="16"/>
    </row>
    <row r="553">
      <c r="G553" s="16"/>
    </row>
    <row r="554">
      <c r="G554" s="16"/>
    </row>
    <row r="555">
      <c r="G555" s="16"/>
    </row>
    <row r="556">
      <c r="G556" s="16"/>
    </row>
    <row r="557">
      <c r="G557" s="16"/>
    </row>
    <row r="558">
      <c r="G558" s="16"/>
    </row>
    <row r="559">
      <c r="G559" s="16"/>
    </row>
    <row r="560">
      <c r="G560" s="16"/>
    </row>
    <row r="561">
      <c r="G561" s="16"/>
    </row>
    <row r="562">
      <c r="G562" s="16"/>
    </row>
    <row r="563">
      <c r="G563" s="16"/>
    </row>
    <row r="564">
      <c r="G564" s="16"/>
    </row>
    <row r="565">
      <c r="G565" s="16"/>
    </row>
    <row r="566">
      <c r="G566" s="16"/>
    </row>
    <row r="567">
      <c r="G567" s="16"/>
    </row>
    <row r="568">
      <c r="G568" s="16"/>
    </row>
    <row r="569">
      <c r="G569" s="16"/>
    </row>
    <row r="570">
      <c r="G570" s="16"/>
    </row>
    <row r="571">
      <c r="G571" s="16"/>
    </row>
    <row r="572">
      <c r="G572" s="16"/>
    </row>
    <row r="573">
      <c r="G573" s="16"/>
    </row>
    <row r="574">
      <c r="G574" s="16"/>
    </row>
    <row r="575">
      <c r="G575" s="16"/>
    </row>
    <row r="576">
      <c r="G576" s="16"/>
    </row>
    <row r="577">
      <c r="G577" s="16"/>
    </row>
    <row r="578">
      <c r="G578" s="16"/>
    </row>
    <row r="579">
      <c r="G579" s="16"/>
    </row>
    <row r="580">
      <c r="G580" s="16"/>
    </row>
    <row r="581">
      <c r="G581" s="16"/>
    </row>
    <row r="582">
      <c r="G582" s="16"/>
    </row>
    <row r="583">
      <c r="G583" s="16"/>
    </row>
    <row r="584">
      <c r="G584" s="16"/>
    </row>
    <row r="585">
      <c r="G585" s="16"/>
    </row>
    <row r="586">
      <c r="G586" s="16"/>
    </row>
    <row r="587">
      <c r="G587" s="16"/>
    </row>
    <row r="588">
      <c r="G588" s="16"/>
    </row>
    <row r="589">
      <c r="G589" s="16"/>
    </row>
    <row r="590">
      <c r="G590" s="16"/>
    </row>
    <row r="591">
      <c r="G591" s="16"/>
    </row>
    <row r="592">
      <c r="G592" s="16"/>
    </row>
    <row r="593">
      <c r="G593" s="16"/>
    </row>
    <row r="594">
      <c r="G594" s="16"/>
    </row>
    <row r="595">
      <c r="G595" s="16"/>
    </row>
    <row r="596">
      <c r="G596" s="16"/>
    </row>
    <row r="597">
      <c r="G597" s="16"/>
    </row>
    <row r="598">
      <c r="G598" s="16"/>
    </row>
    <row r="599">
      <c r="G599" s="16"/>
    </row>
    <row r="600">
      <c r="G600" s="16"/>
    </row>
    <row r="601">
      <c r="G601" s="16"/>
    </row>
    <row r="602">
      <c r="G602" s="16"/>
    </row>
    <row r="603">
      <c r="G603" s="16"/>
    </row>
    <row r="604">
      <c r="G604" s="16"/>
    </row>
    <row r="605">
      <c r="G605" s="16"/>
    </row>
    <row r="606">
      <c r="G606" s="16"/>
    </row>
    <row r="607">
      <c r="G607" s="16"/>
    </row>
    <row r="608">
      <c r="G608" s="16"/>
    </row>
    <row r="609">
      <c r="G609" s="16"/>
    </row>
    <row r="610">
      <c r="G610" s="16"/>
    </row>
    <row r="611">
      <c r="G611" s="16"/>
    </row>
    <row r="612">
      <c r="G612" s="16"/>
    </row>
    <row r="613">
      <c r="G613" s="16"/>
    </row>
    <row r="614">
      <c r="G614" s="16"/>
    </row>
    <row r="615">
      <c r="G615" s="16"/>
    </row>
    <row r="616">
      <c r="G616" s="16"/>
    </row>
    <row r="617">
      <c r="G617" s="16"/>
    </row>
    <row r="618">
      <c r="G618" s="16"/>
    </row>
    <row r="619">
      <c r="G619" s="16"/>
    </row>
    <row r="620">
      <c r="G620" s="16"/>
    </row>
    <row r="621">
      <c r="G621" s="16"/>
    </row>
    <row r="622">
      <c r="G622" s="16"/>
    </row>
    <row r="623">
      <c r="G623" s="16"/>
    </row>
    <row r="624">
      <c r="G624" s="16"/>
    </row>
    <row r="625">
      <c r="G625" s="16"/>
    </row>
    <row r="626">
      <c r="G626" s="16"/>
    </row>
    <row r="627">
      <c r="G627" s="16"/>
    </row>
    <row r="628">
      <c r="G628" s="16"/>
    </row>
    <row r="629">
      <c r="G629" s="16"/>
    </row>
    <row r="630">
      <c r="G630" s="16"/>
    </row>
    <row r="631">
      <c r="G631" s="16"/>
    </row>
    <row r="632">
      <c r="G632" s="16"/>
    </row>
    <row r="633">
      <c r="G633" s="16"/>
    </row>
    <row r="634">
      <c r="G634" s="16"/>
    </row>
    <row r="635">
      <c r="G635" s="16"/>
    </row>
    <row r="636">
      <c r="G636" s="16"/>
    </row>
    <row r="637">
      <c r="G637" s="16"/>
    </row>
    <row r="638">
      <c r="G638" s="16"/>
    </row>
    <row r="639">
      <c r="G639" s="16"/>
    </row>
    <row r="640">
      <c r="G640" s="16"/>
    </row>
    <row r="641">
      <c r="G641" s="16"/>
    </row>
    <row r="642">
      <c r="G642" s="16"/>
    </row>
    <row r="643">
      <c r="G643" s="16"/>
    </row>
    <row r="644">
      <c r="G644" s="16"/>
    </row>
    <row r="645">
      <c r="G645" s="16"/>
    </row>
    <row r="646">
      <c r="G646" s="16"/>
    </row>
    <row r="647">
      <c r="G647" s="16"/>
    </row>
    <row r="648">
      <c r="G648" s="16"/>
    </row>
    <row r="649">
      <c r="G649" s="16"/>
    </row>
    <row r="650">
      <c r="G650" s="16"/>
    </row>
    <row r="651">
      <c r="G651" s="16"/>
    </row>
    <row r="652">
      <c r="G652" s="16"/>
    </row>
    <row r="653">
      <c r="G653" s="16"/>
    </row>
    <row r="654">
      <c r="G654" s="16"/>
    </row>
    <row r="655">
      <c r="G655" s="16"/>
    </row>
    <row r="656">
      <c r="G656" s="16"/>
    </row>
    <row r="657">
      <c r="G657" s="16"/>
    </row>
    <row r="658">
      <c r="G658" s="16"/>
    </row>
    <row r="659">
      <c r="G659" s="16"/>
    </row>
    <row r="660">
      <c r="G660" s="16"/>
    </row>
    <row r="661">
      <c r="G661" s="16"/>
    </row>
    <row r="662">
      <c r="G662" s="16"/>
    </row>
    <row r="663">
      <c r="G663" s="16"/>
    </row>
    <row r="664">
      <c r="G664" s="16"/>
    </row>
    <row r="665">
      <c r="G665" s="16"/>
    </row>
    <row r="666">
      <c r="G666" s="16"/>
    </row>
    <row r="667">
      <c r="G667" s="16"/>
    </row>
    <row r="668">
      <c r="G668" s="16"/>
    </row>
    <row r="669">
      <c r="G669" s="16"/>
    </row>
    <row r="670">
      <c r="G670" s="16"/>
    </row>
    <row r="671">
      <c r="G671" s="16"/>
    </row>
    <row r="672">
      <c r="G672" s="16"/>
    </row>
    <row r="673">
      <c r="G673" s="16"/>
    </row>
    <row r="674">
      <c r="G674" s="16"/>
    </row>
    <row r="675">
      <c r="G675" s="16"/>
    </row>
    <row r="676">
      <c r="G676" s="16"/>
    </row>
    <row r="677">
      <c r="G677" s="16"/>
    </row>
    <row r="678">
      <c r="G678" s="16"/>
    </row>
    <row r="679">
      <c r="G679" s="16"/>
    </row>
    <row r="680">
      <c r="G680" s="16"/>
    </row>
    <row r="681">
      <c r="G681" s="16"/>
    </row>
    <row r="682">
      <c r="G682" s="16"/>
    </row>
    <row r="683">
      <c r="G683" s="16"/>
    </row>
    <row r="684">
      <c r="G684" s="16"/>
    </row>
    <row r="685">
      <c r="G685" s="16"/>
    </row>
    <row r="686">
      <c r="G686" s="16"/>
    </row>
    <row r="687">
      <c r="G687" s="16"/>
    </row>
    <row r="688">
      <c r="G688" s="16"/>
    </row>
    <row r="689">
      <c r="G689" s="16"/>
    </row>
    <row r="690">
      <c r="G690" s="16"/>
    </row>
    <row r="691">
      <c r="G691" s="16"/>
    </row>
    <row r="692">
      <c r="G692" s="16"/>
    </row>
    <row r="693">
      <c r="G693" s="16"/>
    </row>
    <row r="694">
      <c r="G694" s="16"/>
    </row>
    <row r="695">
      <c r="G695" s="16"/>
    </row>
    <row r="696">
      <c r="G696" s="16"/>
    </row>
    <row r="697">
      <c r="G697" s="16"/>
    </row>
    <row r="698">
      <c r="G698" s="16"/>
    </row>
    <row r="699">
      <c r="G699" s="16"/>
    </row>
    <row r="700">
      <c r="G700" s="16"/>
    </row>
    <row r="701">
      <c r="G701" s="16"/>
    </row>
    <row r="702">
      <c r="G702" s="16"/>
    </row>
    <row r="703">
      <c r="G703" s="16"/>
    </row>
    <row r="704">
      <c r="G704" s="16"/>
    </row>
    <row r="705">
      <c r="G705" s="16"/>
    </row>
    <row r="706">
      <c r="G706" s="16"/>
    </row>
    <row r="707">
      <c r="G707" s="16"/>
    </row>
    <row r="708">
      <c r="G708" s="16"/>
    </row>
    <row r="709">
      <c r="G709" s="16"/>
    </row>
    <row r="710">
      <c r="G710" s="16"/>
    </row>
    <row r="711">
      <c r="G711" s="16"/>
    </row>
    <row r="712">
      <c r="G712" s="16"/>
    </row>
    <row r="713">
      <c r="G713" s="16"/>
    </row>
    <row r="714">
      <c r="G714" s="16"/>
    </row>
    <row r="715">
      <c r="G715" s="16"/>
    </row>
    <row r="716">
      <c r="G716" s="16"/>
    </row>
    <row r="717">
      <c r="G717" s="16"/>
    </row>
    <row r="718">
      <c r="G718" s="16"/>
    </row>
    <row r="719">
      <c r="G719" s="16"/>
    </row>
    <row r="720">
      <c r="G720" s="16"/>
    </row>
    <row r="721">
      <c r="G721" s="16"/>
    </row>
    <row r="722">
      <c r="G722" s="16"/>
    </row>
    <row r="723">
      <c r="G723" s="16"/>
    </row>
    <row r="724">
      <c r="G724" s="16"/>
    </row>
    <row r="725">
      <c r="G725" s="16"/>
    </row>
    <row r="726">
      <c r="G726" s="16"/>
    </row>
    <row r="727">
      <c r="G727" s="16"/>
    </row>
    <row r="728">
      <c r="G728" s="16"/>
    </row>
    <row r="729">
      <c r="G729" s="16"/>
    </row>
    <row r="730">
      <c r="G730" s="16"/>
    </row>
    <row r="731">
      <c r="G731" s="16"/>
    </row>
    <row r="732">
      <c r="G732" s="16"/>
    </row>
    <row r="733">
      <c r="G733" s="16"/>
    </row>
    <row r="734">
      <c r="G734" s="16"/>
    </row>
    <row r="735">
      <c r="G735" s="16"/>
    </row>
    <row r="736">
      <c r="G736" s="16"/>
    </row>
    <row r="737">
      <c r="G737" s="16"/>
    </row>
    <row r="738">
      <c r="G738" s="16"/>
    </row>
    <row r="739">
      <c r="G739" s="16"/>
    </row>
    <row r="740">
      <c r="G740" s="16"/>
    </row>
    <row r="741">
      <c r="G741" s="16"/>
    </row>
    <row r="742">
      <c r="G742" s="16"/>
    </row>
    <row r="743">
      <c r="G743" s="16"/>
    </row>
    <row r="744">
      <c r="G744" s="16"/>
    </row>
    <row r="745">
      <c r="G745" s="16"/>
    </row>
    <row r="746">
      <c r="G746" s="16"/>
    </row>
    <row r="747">
      <c r="G747" s="16"/>
    </row>
    <row r="748">
      <c r="G748" s="16"/>
    </row>
    <row r="749">
      <c r="G749" s="16"/>
    </row>
    <row r="750">
      <c r="G750" s="16"/>
    </row>
    <row r="751">
      <c r="G751" s="16"/>
    </row>
    <row r="752">
      <c r="G752" s="16"/>
    </row>
    <row r="753">
      <c r="G753" s="16"/>
    </row>
    <row r="754">
      <c r="G754" s="16"/>
    </row>
    <row r="755">
      <c r="G755" s="16"/>
    </row>
    <row r="756">
      <c r="G756" s="16"/>
    </row>
    <row r="757">
      <c r="G757" s="16"/>
    </row>
    <row r="758">
      <c r="G758" s="16"/>
    </row>
    <row r="759">
      <c r="G759" s="16"/>
    </row>
    <row r="760">
      <c r="G760" s="16"/>
    </row>
    <row r="761">
      <c r="G761" s="16"/>
    </row>
    <row r="762">
      <c r="G762" s="16"/>
    </row>
    <row r="763">
      <c r="G763" s="16"/>
    </row>
    <row r="764">
      <c r="G764" s="16"/>
    </row>
    <row r="765">
      <c r="G765" s="16"/>
    </row>
    <row r="766">
      <c r="G766" s="16"/>
    </row>
    <row r="767">
      <c r="G767" s="16"/>
    </row>
    <row r="768">
      <c r="G768" s="16"/>
    </row>
    <row r="769">
      <c r="G769" s="16"/>
    </row>
    <row r="770">
      <c r="G770" s="16"/>
    </row>
    <row r="771">
      <c r="G771" s="16"/>
    </row>
    <row r="772">
      <c r="G772" s="16"/>
    </row>
    <row r="773">
      <c r="G773" s="16"/>
    </row>
    <row r="774">
      <c r="G774" s="16"/>
    </row>
    <row r="775">
      <c r="G775" s="16"/>
    </row>
    <row r="776">
      <c r="G776" s="16"/>
    </row>
    <row r="777">
      <c r="G777" s="16"/>
    </row>
    <row r="778">
      <c r="G778" s="16"/>
    </row>
    <row r="779">
      <c r="G779" s="16"/>
    </row>
    <row r="780">
      <c r="G780" s="16"/>
    </row>
    <row r="781">
      <c r="G781" s="16"/>
    </row>
    <row r="782">
      <c r="G782" s="16"/>
    </row>
    <row r="783">
      <c r="G783" s="16"/>
    </row>
    <row r="784">
      <c r="G784" s="16"/>
    </row>
    <row r="785">
      <c r="G785" s="16"/>
    </row>
    <row r="786">
      <c r="G786" s="16"/>
    </row>
    <row r="787">
      <c r="G787" s="16"/>
    </row>
    <row r="788">
      <c r="G788" s="16"/>
    </row>
    <row r="789">
      <c r="G789" s="16"/>
    </row>
    <row r="790">
      <c r="G790" s="16"/>
    </row>
    <row r="791">
      <c r="G791" s="16"/>
    </row>
    <row r="792">
      <c r="G792" s="16"/>
    </row>
    <row r="793">
      <c r="G793" s="16"/>
    </row>
    <row r="794">
      <c r="G794" s="16"/>
    </row>
    <row r="795">
      <c r="G795" s="16"/>
    </row>
    <row r="796">
      <c r="G796" s="16"/>
    </row>
    <row r="797">
      <c r="G797" s="16"/>
    </row>
    <row r="798">
      <c r="G798" s="16"/>
    </row>
    <row r="799">
      <c r="G799" s="16"/>
    </row>
    <row r="800">
      <c r="G800" s="16"/>
    </row>
    <row r="801">
      <c r="G801" s="16"/>
    </row>
    <row r="802">
      <c r="G802" s="16"/>
    </row>
    <row r="803">
      <c r="G803" s="16"/>
    </row>
    <row r="804">
      <c r="G804" s="16"/>
    </row>
    <row r="805">
      <c r="G805" s="16"/>
    </row>
    <row r="806">
      <c r="G806" s="16"/>
    </row>
    <row r="807">
      <c r="G807" s="16"/>
    </row>
    <row r="808">
      <c r="G808" s="16"/>
    </row>
    <row r="809">
      <c r="G809" s="16"/>
    </row>
    <row r="810">
      <c r="G810" s="16"/>
    </row>
    <row r="811">
      <c r="G811" s="16"/>
    </row>
    <row r="812">
      <c r="G812" s="16"/>
    </row>
    <row r="813">
      <c r="G813" s="16"/>
    </row>
    <row r="814">
      <c r="G814" s="16"/>
    </row>
    <row r="815">
      <c r="G815" s="16"/>
    </row>
    <row r="816">
      <c r="G816" s="16"/>
    </row>
    <row r="817">
      <c r="G817" s="16"/>
    </row>
    <row r="818">
      <c r="G818" s="16"/>
    </row>
    <row r="819">
      <c r="G819" s="16"/>
    </row>
    <row r="820">
      <c r="G820" s="16"/>
    </row>
    <row r="821">
      <c r="G821" s="16"/>
    </row>
    <row r="822">
      <c r="G822" s="16"/>
    </row>
    <row r="823">
      <c r="G823" s="16"/>
    </row>
    <row r="824">
      <c r="G824" s="16"/>
    </row>
    <row r="825">
      <c r="G825" s="16"/>
    </row>
    <row r="826">
      <c r="G826" s="16"/>
    </row>
    <row r="827">
      <c r="G827" s="16"/>
    </row>
    <row r="828">
      <c r="G828" s="16"/>
    </row>
    <row r="829">
      <c r="G829" s="16"/>
    </row>
    <row r="830">
      <c r="G830" s="16"/>
    </row>
    <row r="831">
      <c r="G831" s="16"/>
    </row>
    <row r="832">
      <c r="G832" s="16"/>
    </row>
    <row r="833">
      <c r="G833" s="16"/>
    </row>
    <row r="834">
      <c r="G834" s="16"/>
    </row>
    <row r="835">
      <c r="G835" s="16"/>
    </row>
    <row r="836">
      <c r="G836" s="16"/>
    </row>
    <row r="837">
      <c r="G837" s="16"/>
    </row>
    <row r="838">
      <c r="G838" s="16"/>
    </row>
    <row r="839">
      <c r="G839" s="16"/>
    </row>
    <row r="840">
      <c r="G840" s="16"/>
    </row>
    <row r="841">
      <c r="G841" s="16"/>
    </row>
    <row r="842">
      <c r="G842" s="16"/>
    </row>
    <row r="843">
      <c r="G843" s="16"/>
    </row>
    <row r="844">
      <c r="G844" s="16"/>
    </row>
    <row r="845">
      <c r="G845" s="16"/>
    </row>
    <row r="846">
      <c r="G846" s="16"/>
    </row>
    <row r="847">
      <c r="G847" s="16"/>
    </row>
    <row r="848">
      <c r="G848" s="16"/>
    </row>
    <row r="849">
      <c r="G849" s="16"/>
    </row>
    <row r="850">
      <c r="G850" s="16"/>
    </row>
    <row r="851">
      <c r="G851" s="16"/>
    </row>
    <row r="852">
      <c r="G852" s="16"/>
    </row>
    <row r="853">
      <c r="G853" s="16"/>
    </row>
    <row r="854">
      <c r="G854" s="16"/>
    </row>
    <row r="855">
      <c r="G855" s="16"/>
    </row>
    <row r="856">
      <c r="G856" s="16"/>
    </row>
    <row r="857">
      <c r="G857" s="16"/>
    </row>
    <row r="858">
      <c r="G858" s="16"/>
    </row>
    <row r="859">
      <c r="G859" s="16"/>
    </row>
    <row r="860">
      <c r="G860" s="16"/>
    </row>
    <row r="861">
      <c r="G861" s="16"/>
    </row>
    <row r="862">
      <c r="G862" s="16"/>
    </row>
    <row r="863">
      <c r="G863" s="16"/>
    </row>
    <row r="864">
      <c r="G864" s="16"/>
    </row>
    <row r="865">
      <c r="G865" s="16"/>
    </row>
    <row r="866">
      <c r="G866" s="16"/>
    </row>
    <row r="867">
      <c r="G867" s="16"/>
    </row>
    <row r="868">
      <c r="G868" s="16"/>
    </row>
    <row r="869">
      <c r="G869" s="16"/>
    </row>
    <row r="870">
      <c r="G870" s="16"/>
    </row>
    <row r="871">
      <c r="G871" s="16"/>
    </row>
    <row r="872">
      <c r="G872" s="16"/>
    </row>
    <row r="873">
      <c r="G873" s="16"/>
    </row>
    <row r="874">
      <c r="G874" s="16"/>
    </row>
    <row r="875">
      <c r="G875" s="16"/>
    </row>
    <row r="876">
      <c r="G876" s="16"/>
    </row>
    <row r="877">
      <c r="G877" s="16"/>
    </row>
    <row r="878">
      <c r="G878" s="16"/>
    </row>
    <row r="879">
      <c r="G879" s="16"/>
    </row>
    <row r="880">
      <c r="G880" s="16"/>
    </row>
    <row r="881">
      <c r="G881" s="16"/>
    </row>
    <row r="882">
      <c r="G882" s="16"/>
    </row>
    <row r="883">
      <c r="G883" s="16"/>
    </row>
    <row r="884">
      <c r="G884" s="16"/>
    </row>
    <row r="885">
      <c r="G885" s="16"/>
    </row>
    <row r="886">
      <c r="G886" s="16"/>
    </row>
    <row r="887">
      <c r="G887" s="16"/>
    </row>
    <row r="888">
      <c r="G888" s="16"/>
    </row>
    <row r="889">
      <c r="G889" s="16"/>
    </row>
    <row r="890">
      <c r="G890" s="16"/>
    </row>
    <row r="891">
      <c r="G891" s="16"/>
    </row>
    <row r="892">
      <c r="G892" s="16"/>
    </row>
    <row r="893">
      <c r="G893" s="16"/>
    </row>
    <row r="894">
      <c r="G894" s="16"/>
    </row>
    <row r="895">
      <c r="G895" s="16"/>
    </row>
    <row r="896">
      <c r="G896" s="16"/>
    </row>
    <row r="897">
      <c r="G897" s="16"/>
    </row>
    <row r="898">
      <c r="G898" s="16"/>
    </row>
    <row r="899">
      <c r="G899" s="16"/>
    </row>
    <row r="900">
      <c r="G900" s="16"/>
    </row>
    <row r="901">
      <c r="G901" s="16"/>
    </row>
    <row r="902">
      <c r="G902" s="16"/>
    </row>
    <row r="903">
      <c r="G903" s="16"/>
    </row>
    <row r="904">
      <c r="G904" s="16"/>
    </row>
    <row r="905">
      <c r="G905" s="16"/>
    </row>
    <row r="906">
      <c r="G906" s="16"/>
    </row>
    <row r="907">
      <c r="G907" s="16"/>
    </row>
    <row r="908">
      <c r="G908" s="16"/>
    </row>
    <row r="909">
      <c r="G909" s="16"/>
    </row>
    <row r="910">
      <c r="G910" s="16"/>
    </row>
    <row r="911">
      <c r="G911" s="16"/>
    </row>
    <row r="912">
      <c r="G912" s="16"/>
    </row>
    <row r="913">
      <c r="G913" s="16"/>
    </row>
    <row r="914">
      <c r="G914" s="16"/>
    </row>
    <row r="915">
      <c r="G915" s="16"/>
    </row>
    <row r="916">
      <c r="G916" s="16"/>
    </row>
    <row r="917">
      <c r="G917" s="16"/>
    </row>
    <row r="918">
      <c r="G918" s="16"/>
    </row>
    <row r="919">
      <c r="G919" s="16"/>
    </row>
    <row r="920">
      <c r="G920" s="16"/>
    </row>
    <row r="921">
      <c r="G921" s="16"/>
    </row>
    <row r="922">
      <c r="G922" s="16"/>
    </row>
    <row r="923">
      <c r="G923" s="16"/>
    </row>
    <row r="924">
      <c r="G924" s="16"/>
    </row>
    <row r="925">
      <c r="G925" s="16"/>
    </row>
    <row r="926">
      <c r="G926" s="16"/>
    </row>
    <row r="927">
      <c r="G927" s="16"/>
    </row>
    <row r="928">
      <c r="G928" s="16"/>
    </row>
    <row r="929">
      <c r="G929" s="16"/>
    </row>
    <row r="930">
      <c r="G930" s="16"/>
    </row>
    <row r="931">
      <c r="G931" s="16"/>
    </row>
    <row r="932">
      <c r="G932" s="16"/>
    </row>
    <row r="933">
      <c r="G933" s="16"/>
    </row>
    <row r="934">
      <c r="G934" s="16"/>
    </row>
    <row r="935">
      <c r="G935" s="16"/>
    </row>
    <row r="936">
      <c r="G936" s="16"/>
    </row>
    <row r="937">
      <c r="G937" s="16"/>
    </row>
    <row r="938">
      <c r="G938" s="16"/>
    </row>
    <row r="939">
      <c r="G939" s="16"/>
    </row>
    <row r="940">
      <c r="G940" s="16"/>
    </row>
    <row r="941">
      <c r="G941" s="16"/>
    </row>
    <row r="942">
      <c r="G942" s="16"/>
    </row>
    <row r="943">
      <c r="G943" s="16"/>
    </row>
    <row r="944">
      <c r="G944" s="16"/>
    </row>
    <row r="945">
      <c r="G945" s="16"/>
    </row>
    <row r="946">
      <c r="G946" s="16"/>
    </row>
    <row r="947">
      <c r="G947" s="16"/>
    </row>
    <row r="948">
      <c r="G948" s="16"/>
    </row>
    <row r="949">
      <c r="G949" s="16"/>
    </row>
    <row r="950">
      <c r="G950" s="16"/>
    </row>
    <row r="951">
      <c r="G951" s="16"/>
    </row>
    <row r="952">
      <c r="G952" s="16"/>
    </row>
    <row r="953">
      <c r="G953" s="16"/>
    </row>
    <row r="954">
      <c r="G954" s="16"/>
    </row>
    <row r="955">
      <c r="G955" s="16"/>
    </row>
    <row r="956">
      <c r="G956" s="16"/>
    </row>
    <row r="957">
      <c r="G957" s="16"/>
    </row>
    <row r="958">
      <c r="G958" s="16"/>
    </row>
    <row r="959">
      <c r="G959" s="16"/>
    </row>
    <row r="960">
      <c r="G960" s="16"/>
    </row>
    <row r="961">
      <c r="G961" s="16"/>
    </row>
    <row r="962">
      <c r="G962" s="16"/>
    </row>
    <row r="963">
      <c r="G963" s="16"/>
    </row>
    <row r="964">
      <c r="G964" s="16"/>
    </row>
    <row r="965">
      <c r="G965" s="16"/>
    </row>
    <row r="966">
      <c r="G966" s="16"/>
    </row>
    <row r="967">
      <c r="G967" s="16"/>
    </row>
    <row r="968">
      <c r="G968" s="16"/>
    </row>
    <row r="969">
      <c r="G969" s="16"/>
    </row>
    <row r="970">
      <c r="G970" s="16"/>
    </row>
    <row r="971">
      <c r="G971" s="16"/>
    </row>
    <row r="972">
      <c r="G972" s="16"/>
    </row>
    <row r="973">
      <c r="G973" s="16"/>
    </row>
    <row r="974">
      <c r="G974" s="16"/>
    </row>
    <row r="975">
      <c r="G975" s="16"/>
    </row>
    <row r="976">
      <c r="G976" s="16"/>
    </row>
    <row r="977">
      <c r="G977" s="16"/>
    </row>
    <row r="978">
      <c r="G978" s="16"/>
    </row>
    <row r="979">
      <c r="G979" s="16"/>
    </row>
    <row r="980">
      <c r="G980" s="16"/>
    </row>
    <row r="981">
      <c r="G981" s="16"/>
    </row>
    <row r="982">
      <c r="G982" s="16"/>
    </row>
    <row r="983">
      <c r="G983" s="16"/>
    </row>
    <row r="984">
      <c r="G984" s="16"/>
    </row>
    <row r="985">
      <c r="G985" s="16"/>
    </row>
    <row r="986">
      <c r="G986" s="16"/>
    </row>
    <row r="987">
      <c r="G987" s="16"/>
    </row>
    <row r="988">
      <c r="G988" s="16"/>
    </row>
    <row r="989">
      <c r="G989" s="16"/>
    </row>
    <row r="990">
      <c r="G990" s="16"/>
    </row>
    <row r="991">
      <c r="G991" s="16"/>
    </row>
    <row r="992">
      <c r="G992" s="16"/>
    </row>
    <row r="993">
      <c r="G993" s="16"/>
    </row>
    <row r="994">
      <c r="G994" s="16"/>
    </row>
    <row r="995">
      <c r="G995" s="16"/>
    </row>
    <row r="996">
      <c r="G996" s="16"/>
    </row>
    <row r="997">
      <c r="G997" s="16"/>
    </row>
    <row r="998">
      <c r="G998" s="16"/>
    </row>
    <row r="999">
      <c r="G999" s="16"/>
    </row>
    <row r="1000">
      <c r="G1000" s="16"/>
    </row>
  </sheetData>
  <hyperlinks>
    <hyperlink r:id="rId1" location="gid=1702671181" ref="G2"/>
    <hyperlink r:id="rId2" location="gid=1632720480" ref="G3"/>
    <hyperlink r:id="rId3" location="gid=1638156927" ref="G4"/>
    <hyperlink r:id="rId4" location="gid=725869055" ref="G5"/>
    <hyperlink r:id="rId5" location="gid=1343228583" ref="G6"/>
    <hyperlink r:id="rId6" location="gid=1682814827" ref="G7"/>
    <hyperlink r:id="rId7" location="gid=1166522683" ref="G8"/>
    <hyperlink r:id="rId8" location="gid=439917058" ref="G9"/>
    <hyperlink r:id="rId9" location="gid=1510004605" ref="G10"/>
    <hyperlink r:id="rId10" location="gid=1460426924" ref="G11"/>
    <hyperlink r:id="rId11" location="gid=1772441955" ref="G12"/>
    <hyperlink r:id="rId12" location="gid=802807253" ref="G13"/>
    <hyperlink r:id="rId13" location="gid=2129432374" ref="G14"/>
    <hyperlink r:id="rId14" location="gid=510792867" ref="G15"/>
    <hyperlink r:id="rId15" location="gid=817108234" ref="G16"/>
    <hyperlink r:id="rId16" location="gid=1439392646" ref="G17"/>
    <hyperlink r:id="rId17" location="gid=830990793" ref="G18"/>
    <hyperlink r:id="rId18" location="gid=939138837" ref="G19"/>
    <hyperlink r:id="rId19" location="gid=1007211301" ref="G20"/>
    <hyperlink r:id="rId20" location="gid=274932945" ref="G21"/>
    <hyperlink r:id="rId21" location="gid=1080286504" ref="G22"/>
    <hyperlink r:id="rId22" location="gid=1918603121" ref="G23"/>
    <hyperlink r:id="rId23" location="gid=1552287810" ref="G24"/>
    <hyperlink r:id="rId24" location="gid=1786311971" ref="G25"/>
    <hyperlink r:id="rId25" location="gid=1061975665" ref="G26"/>
    <hyperlink r:id="rId26" location="gid=643013167" ref="G27"/>
    <hyperlink r:id="rId27" location="gid=624672737" ref="G28"/>
    <hyperlink r:id="rId28" location="gid=1269173102" ref="G29"/>
    <hyperlink r:id="rId29" location="gid=775010673" ref="G30"/>
    <hyperlink r:id="rId30" location="gid=1301089301" ref="G31"/>
    <hyperlink r:id="rId31" location="gid=2141675622" ref="G32"/>
    <hyperlink r:id="rId32" location="gid=487913219" ref="G33"/>
    <hyperlink r:id="rId33" location="gid=117875761" ref="G34"/>
    <hyperlink r:id="rId34" location="gid=1416175856" ref="G35"/>
    <hyperlink r:id="rId35" location="gid=1900264373" ref="G36"/>
    <hyperlink r:id="rId36" location="gid=339328308" ref="G37"/>
    <hyperlink r:id="rId37" location="gid=877632693" ref="G38"/>
    <hyperlink r:id="rId38" location="gid=2055633758" ref="G39"/>
    <hyperlink r:id="rId39" location="gid=448662719" ref="G40"/>
    <hyperlink r:id="rId40" location="gid=1309944169" ref="G41"/>
    <hyperlink r:id="rId41" location="gid=1617213679" ref="G42"/>
    <hyperlink r:id="rId42" location="gid=2084027943" ref="G43"/>
    <hyperlink r:id="rId43" location="gid=764668387" ref="G44"/>
    <hyperlink r:id="rId44" location="gid=1102756449" ref="G45"/>
    <hyperlink r:id="rId45" location="gid=912845835" ref="G46"/>
    <hyperlink r:id="rId46" location="gid=1760937194" ref="G47"/>
    <hyperlink r:id="rId47" location="gid=1948833727" ref="G48"/>
    <hyperlink r:id="rId48" location="gid=1002442273" ref="G49"/>
    <hyperlink r:id="rId49" location="gid=2042293310" ref="G50"/>
    <hyperlink r:id="rId50" location="gid=653975382" ref="G51"/>
    <hyperlink r:id="rId51" location="gid=183435882" ref="G52"/>
    <hyperlink r:id="rId52" location="gid=1476546712" ref="G53"/>
    <hyperlink r:id="rId53" location="gid=210034803" ref="G54"/>
    <hyperlink r:id="rId54" location="gid=355384108" ref="G55"/>
    <hyperlink r:id="rId55" location="gid=1062836181" ref="G56"/>
    <hyperlink r:id="rId56" location="gid=1172529008" ref="G57"/>
    <hyperlink r:id="rId57" location="gid=642904080" ref="G58"/>
    <hyperlink r:id="rId58" location="gid=739788042" ref="G59"/>
    <hyperlink r:id="rId59" location="gid=394571637" ref="G60"/>
    <hyperlink r:id="rId60" location="gid=1193223326" ref="G61"/>
    <hyperlink r:id="rId61" location="gid=813772548" ref="G62"/>
    <hyperlink r:id="rId62" location="gid=347468127" ref="G63"/>
    <hyperlink r:id="rId63" location="gid=508302256" ref="G64"/>
    <hyperlink r:id="rId64" location="gid=234166698" ref="G65"/>
    <hyperlink r:id="rId65" location="gid=1365355335" ref="G66"/>
    <hyperlink r:id="rId66" location="gid=952740139" ref="G67"/>
    <hyperlink r:id="rId67" location="gid=1365888942" ref="G68"/>
    <hyperlink r:id="rId68" location="gid=465654957" ref="G69"/>
    <hyperlink r:id="rId69" location="gid=1271496323" ref="G70"/>
    <hyperlink r:id="rId70" location="gid=1572464421" ref="G71"/>
    <hyperlink r:id="rId71" location="gid=1042080510" ref="G72"/>
    <hyperlink r:id="rId72" location="gid=1436614208" ref="G73"/>
  </hyperlinks>
  <drawing r:id="rId7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84</v>
      </c>
      <c r="B1" s="24" t="s">
        <v>232</v>
      </c>
      <c r="C1" s="24" t="s">
        <v>233</v>
      </c>
      <c r="D1" s="24" t="s">
        <v>234</v>
      </c>
      <c r="E1" s="24" t="s">
        <v>235</v>
      </c>
      <c r="F1" s="24" t="s">
        <v>236</v>
      </c>
    </row>
    <row r="2">
      <c r="A2" s="25" t="s">
        <v>176</v>
      </c>
      <c r="B2" s="26" t="s">
        <v>286</v>
      </c>
      <c r="C2" s="69">
        <v>14062.0</v>
      </c>
      <c r="D2" s="6" t="s">
        <v>238</v>
      </c>
      <c r="E2" s="65">
        <v>28.4</v>
      </c>
      <c r="F2" s="66">
        <f t="shared" ref="F2:F23" si="1">((MAX(E$2:E$23)-E2)/(MAX(E$2:E$23)-MIN(E$2:E$23))*100)</f>
        <v>96.67947758</v>
      </c>
    </row>
    <row r="3">
      <c r="A3" s="25" t="s">
        <v>176</v>
      </c>
      <c r="B3" s="26" t="s">
        <v>239</v>
      </c>
      <c r="C3" s="69">
        <v>12399.0</v>
      </c>
      <c r="D3" s="6" t="s">
        <v>238</v>
      </c>
      <c r="E3" s="65">
        <v>39.73</v>
      </c>
      <c r="F3" s="66">
        <f t="shared" si="1"/>
        <v>94.83438101</v>
      </c>
    </row>
    <row r="4">
      <c r="A4" s="25" t="s">
        <v>176</v>
      </c>
      <c r="B4" s="26" t="s">
        <v>240</v>
      </c>
      <c r="C4" s="69">
        <v>22462.0</v>
      </c>
      <c r="D4" s="6" t="s">
        <v>238</v>
      </c>
      <c r="E4" s="65">
        <v>21.58</v>
      </c>
      <c r="F4" s="66">
        <f t="shared" si="1"/>
        <v>97.79011823</v>
      </c>
    </row>
    <row r="5">
      <c r="A5" s="25" t="s">
        <v>176</v>
      </c>
      <c r="B5" s="26" t="s">
        <v>241</v>
      </c>
      <c r="C5" s="69">
        <v>5773.0</v>
      </c>
      <c r="D5" s="6" t="s">
        <v>238</v>
      </c>
      <c r="E5" s="65">
        <v>22.6</v>
      </c>
      <c r="F5" s="66">
        <f t="shared" si="1"/>
        <v>97.62401068</v>
      </c>
    </row>
    <row r="6">
      <c r="A6" s="25" t="s">
        <v>176</v>
      </c>
      <c r="B6" s="26" t="s">
        <v>242</v>
      </c>
      <c r="C6" s="70">
        <v>104432.0</v>
      </c>
      <c r="D6" s="6" t="s">
        <v>238</v>
      </c>
      <c r="E6" s="65">
        <v>622.07</v>
      </c>
      <c r="F6" s="66">
        <f t="shared" si="1"/>
        <v>0</v>
      </c>
    </row>
    <row r="7">
      <c r="A7" s="25" t="s">
        <v>176</v>
      </c>
      <c r="B7" s="26" t="s">
        <v>243</v>
      </c>
      <c r="C7" s="69">
        <v>14096.0</v>
      </c>
      <c r="D7" s="6" t="s">
        <v>238</v>
      </c>
      <c r="E7" s="65">
        <v>23.32</v>
      </c>
      <c r="F7" s="66">
        <f t="shared" si="1"/>
        <v>97.5067583</v>
      </c>
    </row>
    <row r="8">
      <c r="A8" s="25" t="s">
        <v>176</v>
      </c>
      <c r="B8" s="26" t="s">
        <v>244</v>
      </c>
      <c r="C8" s="69">
        <v>20598.0</v>
      </c>
      <c r="D8" s="6" t="s">
        <v>238</v>
      </c>
      <c r="E8" s="65">
        <v>81.25</v>
      </c>
      <c r="F8" s="66">
        <f t="shared" si="1"/>
        <v>88.07282676</v>
      </c>
    </row>
    <row r="9">
      <c r="A9" s="25" t="s">
        <v>176</v>
      </c>
      <c r="B9" s="26" t="s">
        <v>245</v>
      </c>
      <c r="C9" s="70">
        <v>550.0</v>
      </c>
      <c r="D9" s="6" t="s">
        <v>238</v>
      </c>
      <c r="E9" s="65">
        <v>8.01</v>
      </c>
      <c r="F9" s="66">
        <f t="shared" si="1"/>
        <v>100</v>
      </c>
    </row>
    <row r="10">
      <c r="A10" s="25" t="s">
        <v>176</v>
      </c>
      <c r="B10" s="26" t="s">
        <v>246</v>
      </c>
      <c r="C10" s="69">
        <v>7796.0</v>
      </c>
      <c r="D10" s="6" t="s">
        <v>238</v>
      </c>
      <c r="E10" s="65">
        <v>23.63</v>
      </c>
      <c r="F10" s="66">
        <f t="shared" si="1"/>
        <v>97.45627463</v>
      </c>
    </row>
    <row r="11">
      <c r="A11" s="25" t="s">
        <v>176</v>
      </c>
      <c r="B11" s="26" t="s">
        <v>247</v>
      </c>
      <c r="C11" s="69">
        <v>1883.0</v>
      </c>
      <c r="D11" s="6" t="s">
        <v>238</v>
      </c>
      <c r="E11" s="65">
        <v>15.01</v>
      </c>
      <c r="F11" s="66">
        <f t="shared" si="1"/>
        <v>98.86004625</v>
      </c>
    </row>
    <row r="12">
      <c r="A12" s="25" t="s">
        <v>176</v>
      </c>
      <c r="B12" s="26" t="s">
        <v>248</v>
      </c>
      <c r="C12" s="69">
        <v>20748.0</v>
      </c>
      <c r="D12" s="6" t="s">
        <v>238</v>
      </c>
      <c r="E12" s="65">
        <v>33.96</v>
      </c>
      <c r="F12" s="66">
        <f t="shared" si="1"/>
        <v>95.7740286</v>
      </c>
    </row>
    <row r="13">
      <c r="A13" s="25" t="s">
        <v>176</v>
      </c>
      <c r="B13" s="26" t="s">
        <v>249</v>
      </c>
      <c r="C13" s="69">
        <v>4422.0</v>
      </c>
      <c r="D13" s="6" t="s">
        <v>238</v>
      </c>
      <c r="E13" s="65">
        <v>13.24</v>
      </c>
      <c r="F13" s="66">
        <f t="shared" si="1"/>
        <v>99.1482917</v>
      </c>
    </row>
    <row r="14">
      <c r="A14" s="25" t="s">
        <v>176</v>
      </c>
      <c r="B14" s="26" t="s">
        <v>250</v>
      </c>
      <c r="C14" s="69">
        <v>29649.0</v>
      </c>
      <c r="D14" s="6" t="s">
        <v>238</v>
      </c>
      <c r="E14" s="65">
        <v>40.82</v>
      </c>
      <c r="F14" s="66">
        <f t="shared" si="1"/>
        <v>94.65687392</v>
      </c>
    </row>
    <row r="15">
      <c r="A15" s="25" t="s">
        <v>176</v>
      </c>
      <c r="B15" s="26" t="s">
        <v>251</v>
      </c>
      <c r="C15" s="69">
        <v>61128.0</v>
      </c>
      <c r="D15" s="6" t="s">
        <v>238</v>
      </c>
      <c r="E15" s="65">
        <v>54.4</v>
      </c>
      <c r="F15" s="66">
        <f t="shared" si="1"/>
        <v>92.44536365</v>
      </c>
    </row>
    <row r="16">
      <c r="A16" s="25" t="s">
        <v>176</v>
      </c>
      <c r="B16" s="26" t="s">
        <v>252</v>
      </c>
      <c r="C16" s="69">
        <v>10055.0</v>
      </c>
      <c r="D16" s="6" t="s">
        <v>238</v>
      </c>
      <c r="E16" s="65">
        <v>23.96</v>
      </c>
      <c r="F16" s="66">
        <f t="shared" si="1"/>
        <v>97.40253395</v>
      </c>
    </row>
    <row r="17">
      <c r="A17" s="25" t="s">
        <v>176</v>
      </c>
      <c r="B17" s="26" t="s">
        <v>253</v>
      </c>
      <c r="C17" s="69">
        <v>5088.0</v>
      </c>
      <c r="D17" s="6" t="s">
        <v>238</v>
      </c>
      <c r="E17" s="65">
        <v>18.34</v>
      </c>
      <c r="F17" s="66">
        <f t="shared" si="1"/>
        <v>98.31775397</v>
      </c>
    </row>
    <row r="18">
      <c r="A18" s="25" t="s">
        <v>176</v>
      </c>
      <c r="B18" s="26" t="s">
        <v>254</v>
      </c>
      <c r="C18" s="69">
        <v>29067.0</v>
      </c>
      <c r="D18" s="6" t="s">
        <v>238</v>
      </c>
      <c r="E18" s="65">
        <v>42.4</v>
      </c>
      <c r="F18" s="66">
        <f t="shared" si="1"/>
        <v>94.39957007</v>
      </c>
    </row>
    <row r="19">
      <c r="A19" s="25" t="s">
        <v>176</v>
      </c>
      <c r="B19" s="26" t="s">
        <v>255</v>
      </c>
      <c r="C19" s="69">
        <v>11196.0</v>
      </c>
      <c r="D19" s="6" t="s">
        <v>238</v>
      </c>
      <c r="E19" s="65">
        <v>15.52</v>
      </c>
      <c r="F19" s="66">
        <f t="shared" si="1"/>
        <v>98.77699248</v>
      </c>
    </row>
    <row r="20">
      <c r="A20" s="25" t="s">
        <v>176</v>
      </c>
      <c r="B20" s="26" t="s">
        <v>256</v>
      </c>
      <c r="C20" s="69">
        <v>14765.0</v>
      </c>
      <c r="D20" s="6" t="s">
        <v>238</v>
      </c>
      <c r="E20" s="65">
        <v>41.95</v>
      </c>
      <c r="F20" s="66">
        <f t="shared" si="1"/>
        <v>94.47285282</v>
      </c>
    </row>
    <row r="21">
      <c r="A21" s="25" t="s">
        <v>176</v>
      </c>
      <c r="B21" s="26" t="s">
        <v>257</v>
      </c>
      <c r="C21" s="69">
        <v>49491.0</v>
      </c>
      <c r="D21" s="6" t="s">
        <v>238</v>
      </c>
      <c r="E21" s="65">
        <v>24.77</v>
      </c>
      <c r="F21" s="66">
        <f t="shared" si="1"/>
        <v>97.27062502</v>
      </c>
    </row>
    <row r="22">
      <c r="A22" s="25" t="s">
        <v>176</v>
      </c>
      <c r="B22" s="26" t="s">
        <v>258</v>
      </c>
      <c r="C22" s="69">
        <v>1609.0</v>
      </c>
      <c r="D22" s="6" t="s">
        <v>238</v>
      </c>
      <c r="E22" s="65">
        <v>15.95</v>
      </c>
      <c r="F22" s="66">
        <f t="shared" si="1"/>
        <v>98.70696675</v>
      </c>
    </row>
    <row r="23">
      <c r="A23" s="25" t="s">
        <v>176</v>
      </c>
      <c r="B23" s="26" t="s">
        <v>259</v>
      </c>
      <c r="C23" s="69">
        <v>19941.0</v>
      </c>
      <c r="D23" s="6" t="s">
        <v>238</v>
      </c>
      <c r="E23" s="65">
        <v>21.85</v>
      </c>
      <c r="F23" s="66">
        <f t="shared" si="1"/>
        <v>97.74614858</v>
      </c>
    </row>
    <row r="24">
      <c r="A24" s="25" t="s">
        <v>176</v>
      </c>
      <c r="B24" s="26" t="s">
        <v>260</v>
      </c>
      <c r="C24" s="70">
        <v>561.0</v>
      </c>
      <c r="D24" s="6" t="s">
        <v>238</v>
      </c>
      <c r="E24" s="65">
        <v>40.54</v>
      </c>
      <c r="F24" s="66">
        <f t="shared" ref="F24:F32" si="2">((MAX(E$24:E$32)-E24)/(MAX(E$24:E$32)-MIN(E$24:E$32))*100)</f>
        <v>53.080636</v>
      </c>
    </row>
    <row r="25">
      <c r="A25" s="25" t="s">
        <v>176</v>
      </c>
      <c r="B25" s="26" t="s">
        <v>261</v>
      </c>
      <c r="C25" s="70">
        <v>597.0</v>
      </c>
      <c r="D25" s="6" t="s">
        <v>238</v>
      </c>
      <c r="E25" s="65">
        <v>40.93</v>
      </c>
      <c r="F25" s="66">
        <f t="shared" si="2"/>
        <v>52.52697331</v>
      </c>
    </row>
    <row r="26">
      <c r="A26" s="25" t="s">
        <v>176</v>
      </c>
      <c r="B26" s="26" t="s">
        <v>262</v>
      </c>
      <c r="C26" s="69">
        <v>1333.0</v>
      </c>
      <c r="D26" s="6" t="s">
        <v>238</v>
      </c>
      <c r="E26" s="65">
        <v>46.68</v>
      </c>
      <c r="F26" s="66">
        <f t="shared" si="2"/>
        <v>44.36399773</v>
      </c>
    </row>
    <row r="27">
      <c r="A27" s="25" t="s">
        <v>176</v>
      </c>
      <c r="B27" s="26" t="s">
        <v>263</v>
      </c>
      <c r="C27" s="70">
        <v>820.0</v>
      </c>
      <c r="D27" s="6" t="s">
        <v>238</v>
      </c>
      <c r="E27" s="65">
        <v>27.64</v>
      </c>
      <c r="F27" s="66">
        <f t="shared" si="2"/>
        <v>71.39409426</v>
      </c>
    </row>
    <row r="28">
      <c r="A28" s="25" t="s">
        <v>176</v>
      </c>
      <c r="B28" s="26" t="s">
        <v>264</v>
      </c>
      <c r="C28" s="70">
        <v>855.0</v>
      </c>
      <c r="D28" s="6" t="s">
        <v>238</v>
      </c>
      <c r="E28" s="65">
        <v>77.93</v>
      </c>
      <c r="F28" s="66">
        <f t="shared" si="2"/>
        <v>0</v>
      </c>
    </row>
    <row r="29">
      <c r="A29" s="25" t="s">
        <v>176</v>
      </c>
      <c r="B29" s="26" t="s">
        <v>265</v>
      </c>
      <c r="C29" s="70">
        <v>462.0</v>
      </c>
      <c r="D29" s="6" t="s">
        <v>238</v>
      </c>
      <c r="E29" s="65">
        <v>23.35</v>
      </c>
      <c r="F29" s="66">
        <f t="shared" si="2"/>
        <v>77.48438387</v>
      </c>
    </row>
    <row r="30">
      <c r="A30" s="25" t="s">
        <v>176</v>
      </c>
      <c r="B30" s="26" t="s">
        <v>266</v>
      </c>
      <c r="C30" s="27">
        <v>498.0</v>
      </c>
      <c r="D30" s="6" t="s">
        <v>238</v>
      </c>
      <c r="E30" s="65">
        <v>39.91</v>
      </c>
      <c r="F30" s="66">
        <f t="shared" si="2"/>
        <v>53.9750142</v>
      </c>
    </row>
    <row r="31">
      <c r="A31" s="25" t="s">
        <v>176</v>
      </c>
      <c r="B31" s="26" t="s">
        <v>267</v>
      </c>
      <c r="C31" s="70">
        <v>111.0</v>
      </c>
      <c r="D31" s="6" t="s">
        <v>238</v>
      </c>
      <c r="E31" s="65">
        <v>18.18</v>
      </c>
      <c r="F31" s="66">
        <f t="shared" si="2"/>
        <v>84.82396366</v>
      </c>
    </row>
    <row r="32">
      <c r="A32" s="25" t="s">
        <v>176</v>
      </c>
      <c r="B32" s="26" t="s">
        <v>268</v>
      </c>
      <c r="C32" s="70">
        <v>275.0</v>
      </c>
      <c r="D32" s="6" t="s">
        <v>238</v>
      </c>
      <c r="E32" s="65">
        <v>7.49</v>
      </c>
      <c r="F32" s="66">
        <f t="shared" si="2"/>
        <v>100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106</v>
      </c>
      <c r="B2" s="32" t="s">
        <v>287</v>
      </c>
      <c r="C2" s="33">
        <v>6473.0</v>
      </c>
      <c r="D2" s="34" t="s">
        <v>238</v>
      </c>
      <c r="E2" s="65">
        <v>13.07</v>
      </c>
      <c r="F2" s="60">
        <v>66.66496843</v>
      </c>
    </row>
    <row r="3">
      <c r="A3" s="25" t="s">
        <v>106</v>
      </c>
      <c r="B3" s="32" t="s">
        <v>239</v>
      </c>
      <c r="C3" s="33">
        <v>8826.0</v>
      </c>
      <c r="D3" s="34" t="s">
        <v>238</v>
      </c>
      <c r="E3" s="65">
        <v>28.28</v>
      </c>
      <c r="F3" s="60">
        <v>10.3735048</v>
      </c>
    </row>
    <row r="4">
      <c r="A4" s="25" t="s">
        <v>106</v>
      </c>
      <c r="B4" s="32" t="s">
        <v>240</v>
      </c>
      <c r="C4" s="33">
        <v>9209.0</v>
      </c>
      <c r="D4" s="34" t="s">
        <v>238</v>
      </c>
      <c r="E4" s="65">
        <v>8.85</v>
      </c>
      <c r="F4" s="60">
        <v>82.31650723</v>
      </c>
    </row>
    <row r="5">
      <c r="A5" s="25" t="s">
        <v>106</v>
      </c>
      <c r="B5" s="32" t="s">
        <v>241</v>
      </c>
      <c r="C5" s="33">
        <v>1871.0</v>
      </c>
      <c r="D5" s="34" t="s">
        <v>238</v>
      </c>
      <c r="E5" s="65">
        <v>7.32</v>
      </c>
      <c r="F5" s="60">
        <v>87.9502131</v>
      </c>
    </row>
    <row r="6">
      <c r="A6" s="25" t="s">
        <v>106</v>
      </c>
      <c r="B6" s="32" t="s">
        <v>242</v>
      </c>
      <c r="C6" s="33">
        <v>4918.0</v>
      </c>
      <c r="D6" s="34" t="s">
        <v>238</v>
      </c>
      <c r="E6" s="65">
        <v>29.29</v>
      </c>
      <c r="F6" s="60">
        <v>6.629864954</v>
      </c>
    </row>
    <row r="7">
      <c r="A7" s="25" t="s">
        <v>106</v>
      </c>
      <c r="B7" s="32" t="s">
        <v>243</v>
      </c>
      <c r="C7" s="33">
        <v>4049.0</v>
      </c>
      <c r="D7" s="34" t="s">
        <v>238</v>
      </c>
      <c r="E7" s="65">
        <v>6.7</v>
      </c>
      <c r="F7" s="60">
        <v>90.26366716</v>
      </c>
    </row>
    <row r="8">
      <c r="A8" s="25" t="s">
        <v>106</v>
      </c>
      <c r="B8" s="32" t="s">
        <v>244</v>
      </c>
      <c r="C8" s="33">
        <v>5744.0</v>
      </c>
      <c r="D8" s="34" t="s">
        <v>238</v>
      </c>
      <c r="E8" s="65">
        <v>22.66</v>
      </c>
      <c r="F8" s="60">
        <v>31.19696186</v>
      </c>
    </row>
    <row r="9">
      <c r="A9" s="25" t="s">
        <v>106</v>
      </c>
      <c r="B9" s="32" t="s">
        <v>245</v>
      </c>
      <c r="C9" s="33">
        <v>600.0</v>
      </c>
      <c r="D9" s="34" t="s">
        <v>238</v>
      </c>
      <c r="E9" s="65">
        <v>8.74</v>
      </c>
      <c r="F9" s="60">
        <v>82.70831554</v>
      </c>
    </row>
    <row r="10">
      <c r="A10" s="25" t="s">
        <v>106</v>
      </c>
      <c r="B10" s="32" t="s">
        <v>246</v>
      </c>
      <c r="C10" s="33">
        <v>4186.0</v>
      </c>
      <c r="D10" s="34" t="s">
        <v>238</v>
      </c>
      <c r="E10" s="65">
        <v>12.69</v>
      </c>
      <c r="F10" s="60">
        <v>68.09205573</v>
      </c>
    </row>
    <row r="11">
      <c r="A11" s="25" t="s">
        <v>106</v>
      </c>
      <c r="B11" s="32" t="s">
        <v>247</v>
      </c>
      <c r="C11" s="33">
        <v>700.0</v>
      </c>
      <c r="D11" s="34" t="s">
        <v>238</v>
      </c>
      <c r="E11" s="65">
        <v>5.58</v>
      </c>
      <c r="F11" s="60">
        <v>94.40058025</v>
      </c>
    </row>
    <row r="12">
      <c r="A12" s="25" t="s">
        <v>106</v>
      </c>
      <c r="B12" s="32" t="s">
        <v>248</v>
      </c>
      <c r="C12" s="33">
        <v>7215.0</v>
      </c>
      <c r="D12" s="34" t="s">
        <v>238</v>
      </c>
      <c r="E12" s="65">
        <v>11.81</v>
      </c>
      <c r="F12" s="60">
        <v>71.3491968</v>
      </c>
    </row>
    <row r="13">
      <c r="A13" s="25" t="s">
        <v>106</v>
      </c>
      <c r="B13" s="32" t="s">
        <v>249</v>
      </c>
      <c r="C13" s="33">
        <v>5522.0</v>
      </c>
      <c r="D13" s="34" t="s">
        <v>238</v>
      </c>
      <c r="E13" s="65">
        <v>16.53</v>
      </c>
      <c r="F13" s="60">
        <v>53.87700519</v>
      </c>
    </row>
    <row r="14">
      <c r="A14" s="25" t="s">
        <v>106</v>
      </c>
      <c r="B14" s="32" t="s">
        <v>250</v>
      </c>
      <c r="C14" s="33">
        <v>2955.0</v>
      </c>
      <c r="D14" s="34" t="s">
        <v>238</v>
      </c>
      <c r="E14" s="65">
        <v>4.07</v>
      </c>
      <c r="F14" s="60">
        <v>100.0</v>
      </c>
    </row>
    <row r="15">
      <c r="A15" s="25" t="s">
        <v>106</v>
      </c>
      <c r="B15" s="32" t="s">
        <v>251</v>
      </c>
      <c r="C15" s="33">
        <v>14854.0</v>
      </c>
      <c r="D15" s="34" t="s">
        <v>238</v>
      </c>
      <c r="E15" s="65">
        <v>13.22</v>
      </c>
      <c r="F15" s="60">
        <v>66.13438561</v>
      </c>
    </row>
    <row r="16">
      <c r="A16" s="25" t="s">
        <v>106</v>
      </c>
      <c r="B16" s="32" t="s">
        <v>252</v>
      </c>
      <c r="C16" s="33">
        <v>3226.0</v>
      </c>
      <c r="D16" s="34" t="s">
        <v>238</v>
      </c>
      <c r="E16" s="65">
        <v>7.69</v>
      </c>
      <c r="F16" s="60">
        <v>86.61256127</v>
      </c>
    </row>
    <row r="17">
      <c r="A17" s="25" t="s">
        <v>106</v>
      </c>
      <c r="B17" s="32" t="s">
        <v>253</v>
      </c>
      <c r="C17" s="33">
        <v>4835.0</v>
      </c>
      <c r="D17" s="34" t="s">
        <v>238</v>
      </c>
      <c r="E17" s="65">
        <v>17.43</v>
      </c>
      <c r="F17" s="60">
        <v>50.55442029</v>
      </c>
    </row>
    <row r="18">
      <c r="A18" s="25" t="s">
        <v>106</v>
      </c>
      <c r="B18" s="32" t="s">
        <v>254</v>
      </c>
      <c r="C18" s="33">
        <v>21309.0</v>
      </c>
      <c r="D18" s="34" t="s">
        <v>238</v>
      </c>
      <c r="E18" s="65">
        <v>31.09</v>
      </c>
      <c r="F18" s="60">
        <v>0.0</v>
      </c>
    </row>
    <row r="19">
      <c r="A19" s="25" t="s">
        <v>106</v>
      </c>
      <c r="B19" s="32" t="s">
        <v>255</v>
      </c>
      <c r="C19" s="33">
        <v>3865.0</v>
      </c>
      <c r="D19" s="34" t="s">
        <v>238</v>
      </c>
      <c r="E19" s="65">
        <v>5.36</v>
      </c>
      <c r="F19" s="60">
        <v>95.23131367</v>
      </c>
    </row>
    <row r="20">
      <c r="A20" s="25" t="s">
        <v>106</v>
      </c>
      <c r="B20" s="32" t="s">
        <v>256</v>
      </c>
      <c r="C20" s="33">
        <v>10390.0</v>
      </c>
      <c r="D20" s="34" t="s">
        <v>238</v>
      </c>
      <c r="E20" s="65">
        <v>29.52</v>
      </c>
      <c r="F20" s="60">
        <v>5.788704764</v>
      </c>
    </row>
    <row r="21">
      <c r="A21" s="25" t="s">
        <v>106</v>
      </c>
      <c r="B21" s="32" t="s">
        <v>257</v>
      </c>
      <c r="C21" s="33">
        <v>22822.0</v>
      </c>
      <c r="D21" s="34" t="s">
        <v>238</v>
      </c>
      <c r="E21" s="65">
        <v>11.42</v>
      </c>
      <c r="F21" s="60">
        <v>72.7842131</v>
      </c>
    </row>
    <row r="22">
      <c r="A22" s="25" t="s">
        <v>106</v>
      </c>
      <c r="B22" s="32" t="s">
        <v>258</v>
      </c>
      <c r="C22" s="33">
        <v>1528.0</v>
      </c>
      <c r="D22" s="34" t="s">
        <v>238</v>
      </c>
      <c r="E22" s="65">
        <v>15.15</v>
      </c>
      <c r="F22" s="60">
        <v>58.98728816</v>
      </c>
    </row>
    <row r="23">
      <c r="A23" s="25" t="s">
        <v>106</v>
      </c>
      <c r="B23" s="32" t="s">
        <v>259</v>
      </c>
      <c r="C23" s="33">
        <v>9682.0</v>
      </c>
      <c r="D23" s="34" t="s">
        <v>238</v>
      </c>
      <c r="E23" s="65">
        <v>10.61</v>
      </c>
      <c r="F23" s="60">
        <v>75.798362</v>
      </c>
    </row>
    <row r="24">
      <c r="A24" s="25" t="s">
        <v>106</v>
      </c>
      <c r="B24" s="32" t="s">
        <v>260</v>
      </c>
      <c r="C24" s="33">
        <v>122.0</v>
      </c>
      <c r="D24" s="34" t="s">
        <v>238</v>
      </c>
      <c r="E24" s="65">
        <v>8.82</v>
      </c>
      <c r="F24" s="60">
        <v>59.05143496</v>
      </c>
    </row>
    <row r="25">
      <c r="A25" s="25" t="s">
        <v>106</v>
      </c>
      <c r="B25" s="32" t="s">
        <v>261</v>
      </c>
      <c r="C25" s="33">
        <v>215.0</v>
      </c>
      <c r="D25" s="34" t="s">
        <v>238</v>
      </c>
      <c r="E25" s="65">
        <v>14.74</v>
      </c>
      <c r="F25" s="60">
        <v>0.0</v>
      </c>
    </row>
    <row r="26">
      <c r="A26" s="25" t="s">
        <v>106</v>
      </c>
      <c r="B26" s="32" t="s">
        <v>262</v>
      </c>
      <c r="C26" s="33">
        <v>144.0</v>
      </c>
      <c r="D26" s="34" t="s">
        <v>238</v>
      </c>
      <c r="E26" s="65">
        <v>5.04</v>
      </c>
      <c r="F26" s="60">
        <v>96.67548916</v>
      </c>
    </row>
    <row r="27">
      <c r="A27" s="25" t="s">
        <v>106</v>
      </c>
      <c r="B27" s="32" t="s">
        <v>263</v>
      </c>
      <c r="C27" s="33">
        <v>257.0</v>
      </c>
      <c r="D27" s="34" t="s">
        <v>238</v>
      </c>
      <c r="E27" s="65">
        <v>8.66</v>
      </c>
      <c r="F27" s="60">
        <v>60.59148918</v>
      </c>
    </row>
    <row r="28">
      <c r="A28" s="25" t="s">
        <v>106</v>
      </c>
      <c r="B28" s="32" t="s">
        <v>264</v>
      </c>
      <c r="C28" s="33">
        <v>69.0</v>
      </c>
      <c r="D28" s="34" t="s">
        <v>238</v>
      </c>
      <c r="E28" s="65">
        <v>6.29</v>
      </c>
      <c r="F28" s="60">
        <v>84.25185403</v>
      </c>
    </row>
    <row r="29">
      <c r="A29" s="25" t="s">
        <v>106</v>
      </c>
      <c r="B29" s="32" t="s">
        <v>265</v>
      </c>
      <c r="C29" s="33">
        <v>103.0</v>
      </c>
      <c r="D29" s="34" t="s">
        <v>238</v>
      </c>
      <c r="E29" s="65">
        <v>5.21</v>
      </c>
      <c r="F29" s="60">
        <v>95.04489866</v>
      </c>
    </row>
    <row r="30">
      <c r="A30" s="25" t="s">
        <v>106</v>
      </c>
      <c r="B30" s="32" t="s">
        <v>266</v>
      </c>
      <c r="C30" s="33">
        <v>68.0</v>
      </c>
      <c r="D30" s="34" t="s">
        <v>238</v>
      </c>
      <c r="E30" s="65">
        <v>5.45</v>
      </c>
      <c r="F30" s="60">
        <v>92.62296873</v>
      </c>
    </row>
    <row r="31">
      <c r="A31" s="25" t="s">
        <v>106</v>
      </c>
      <c r="B31" s="32" t="s">
        <v>267</v>
      </c>
      <c r="C31" s="33">
        <v>43.0</v>
      </c>
      <c r="D31" s="34" t="s">
        <v>238</v>
      </c>
      <c r="E31" s="65">
        <v>7.04</v>
      </c>
      <c r="F31" s="60">
        <v>76.73760238</v>
      </c>
    </row>
    <row r="32">
      <c r="A32" s="25" t="s">
        <v>106</v>
      </c>
      <c r="B32" s="32" t="s">
        <v>268</v>
      </c>
      <c r="C32" s="33">
        <v>173.0</v>
      </c>
      <c r="D32" s="34" t="s">
        <v>238</v>
      </c>
      <c r="E32" s="65">
        <v>4.71</v>
      </c>
      <c r="F32" s="60">
        <v>100.0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178</v>
      </c>
      <c r="B2" s="32" t="s">
        <v>288</v>
      </c>
      <c r="C2" s="33">
        <v>6669.0</v>
      </c>
      <c r="D2" s="34" t="s">
        <v>238</v>
      </c>
      <c r="E2" s="65">
        <v>13.47</v>
      </c>
      <c r="F2" s="60">
        <v>74.58509489</v>
      </c>
    </row>
    <row r="3">
      <c r="A3" s="25" t="s">
        <v>178</v>
      </c>
      <c r="B3" s="32" t="s">
        <v>239</v>
      </c>
      <c r="C3" s="33">
        <v>6733.0</v>
      </c>
      <c r="D3" s="34" t="s">
        <v>238</v>
      </c>
      <c r="E3" s="65">
        <v>21.58</v>
      </c>
      <c r="F3" s="60">
        <v>53.79866533</v>
      </c>
    </row>
    <row r="4">
      <c r="A4" s="25" t="s">
        <v>178</v>
      </c>
      <c r="B4" s="32" t="s">
        <v>240</v>
      </c>
      <c r="C4" s="33">
        <v>8973.0</v>
      </c>
      <c r="D4" s="34" t="s">
        <v>238</v>
      </c>
      <c r="E4" s="65">
        <v>8.62</v>
      </c>
      <c r="F4" s="60">
        <v>87.02617328</v>
      </c>
    </row>
    <row r="5">
      <c r="A5" s="25" t="s">
        <v>178</v>
      </c>
      <c r="B5" s="32" t="s">
        <v>241</v>
      </c>
      <c r="C5" s="33">
        <v>1215.0</v>
      </c>
      <c r="D5" s="34" t="s">
        <v>238</v>
      </c>
      <c r="E5" s="65">
        <v>4.76</v>
      </c>
      <c r="F5" s="60">
        <v>96.9338449</v>
      </c>
    </row>
    <row r="6">
      <c r="A6" s="25" t="s">
        <v>178</v>
      </c>
      <c r="B6" s="32" t="s">
        <v>242</v>
      </c>
      <c r="C6" s="33">
        <v>7144.0</v>
      </c>
      <c r="D6" s="34" t="s">
        <v>238</v>
      </c>
      <c r="E6" s="65">
        <v>42.55</v>
      </c>
      <c r="F6" s="60">
        <v>0.0</v>
      </c>
    </row>
    <row r="7">
      <c r="A7" s="25" t="s">
        <v>178</v>
      </c>
      <c r="B7" s="32" t="s">
        <v>243</v>
      </c>
      <c r="C7" s="33">
        <v>3204.0</v>
      </c>
      <c r="D7" s="34" t="s">
        <v>238</v>
      </c>
      <c r="E7" s="65">
        <v>5.3</v>
      </c>
      <c r="F7" s="60">
        <v>95.53649927</v>
      </c>
    </row>
    <row r="8">
      <c r="A8" s="25" t="s">
        <v>178</v>
      </c>
      <c r="B8" s="32" t="s">
        <v>244</v>
      </c>
      <c r="C8" s="33">
        <v>5057.0</v>
      </c>
      <c r="D8" s="34" t="s">
        <v>238</v>
      </c>
      <c r="E8" s="65">
        <v>19.95</v>
      </c>
      <c r="F8" s="60">
        <v>57.9755072</v>
      </c>
    </row>
    <row r="9">
      <c r="A9" s="25" t="s">
        <v>178</v>
      </c>
      <c r="B9" s="32" t="s">
        <v>245</v>
      </c>
      <c r="C9" s="33">
        <v>564.0</v>
      </c>
      <c r="D9" s="34" t="s">
        <v>238</v>
      </c>
      <c r="E9" s="65">
        <v>8.22</v>
      </c>
      <c r="F9" s="60">
        <v>88.0611595</v>
      </c>
    </row>
    <row r="10">
      <c r="A10" s="25" t="s">
        <v>178</v>
      </c>
      <c r="B10" s="32" t="s">
        <v>246</v>
      </c>
      <c r="C10" s="33">
        <v>3566.0</v>
      </c>
      <c r="D10" s="34" t="s">
        <v>238</v>
      </c>
      <c r="E10" s="65">
        <v>10.81</v>
      </c>
      <c r="F10" s="60">
        <v>81.40909551</v>
      </c>
    </row>
    <row r="11">
      <c r="A11" s="25" t="s">
        <v>178</v>
      </c>
      <c r="B11" s="32" t="s">
        <v>247</v>
      </c>
      <c r="C11" s="33">
        <v>689.0</v>
      </c>
      <c r="D11" s="34" t="s">
        <v>238</v>
      </c>
      <c r="E11" s="65">
        <v>5.49</v>
      </c>
      <c r="F11" s="60">
        <v>95.04232862</v>
      </c>
    </row>
    <row r="12">
      <c r="A12" s="25" t="s">
        <v>178</v>
      </c>
      <c r="B12" s="32" t="s">
        <v>248</v>
      </c>
      <c r="C12" s="33">
        <v>8386.0</v>
      </c>
      <c r="D12" s="34" t="s">
        <v>238</v>
      </c>
      <c r="E12" s="65">
        <v>13.73</v>
      </c>
      <c r="F12" s="60">
        <v>73.93057753</v>
      </c>
    </row>
    <row r="13">
      <c r="A13" s="25" t="s">
        <v>178</v>
      </c>
      <c r="B13" s="32" t="s">
        <v>249</v>
      </c>
      <c r="C13" s="33">
        <v>5360.0</v>
      </c>
      <c r="D13" s="34" t="s">
        <v>238</v>
      </c>
      <c r="E13" s="65">
        <v>16.04</v>
      </c>
      <c r="F13" s="60">
        <v>67.9837299</v>
      </c>
    </row>
    <row r="14">
      <c r="A14" s="25" t="s">
        <v>178</v>
      </c>
      <c r="B14" s="32" t="s">
        <v>250</v>
      </c>
      <c r="C14" s="33">
        <v>2586.0</v>
      </c>
      <c r="D14" s="34" t="s">
        <v>238</v>
      </c>
      <c r="E14" s="65">
        <v>3.56</v>
      </c>
      <c r="F14" s="60">
        <v>100.0</v>
      </c>
    </row>
    <row r="15">
      <c r="A15" s="25" t="s">
        <v>178</v>
      </c>
      <c r="B15" s="32" t="s">
        <v>251</v>
      </c>
      <c r="C15" s="33">
        <v>13733.0</v>
      </c>
      <c r="D15" s="34" t="s">
        <v>238</v>
      </c>
      <c r="E15" s="65">
        <v>12.22</v>
      </c>
      <c r="F15" s="60">
        <v>77.79103648</v>
      </c>
    </row>
    <row r="16">
      <c r="A16" s="25" t="s">
        <v>178</v>
      </c>
      <c r="B16" s="32" t="s">
        <v>252</v>
      </c>
      <c r="C16" s="33">
        <v>3489.0</v>
      </c>
      <c r="D16" s="34" t="s">
        <v>238</v>
      </c>
      <c r="E16" s="65">
        <v>8.31</v>
      </c>
      <c r="F16" s="60">
        <v>87.81449713</v>
      </c>
    </row>
    <row r="17">
      <c r="A17" s="25" t="s">
        <v>178</v>
      </c>
      <c r="B17" s="32" t="s">
        <v>253</v>
      </c>
      <c r="C17" s="33">
        <v>4134.0</v>
      </c>
      <c r="D17" s="34" t="s">
        <v>238</v>
      </c>
      <c r="E17" s="65">
        <v>14.9</v>
      </c>
      <c r="F17" s="60">
        <v>70.91784073</v>
      </c>
    </row>
    <row r="18">
      <c r="A18" s="25" t="s">
        <v>178</v>
      </c>
      <c r="B18" s="32" t="s">
        <v>254</v>
      </c>
      <c r="C18" s="33">
        <v>27071.0</v>
      </c>
      <c r="D18" s="34" t="s">
        <v>238</v>
      </c>
      <c r="E18" s="65">
        <v>39.49</v>
      </c>
      <c r="F18" s="60">
        <v>7.854020005</v>
      </c>
    </row>
    <row r="19">
      <c r="A19" s="25" t="s">
        <v>178</v>
      </c>
      <c r="B19" s="32" t="s">
        <v>255</v>
      </c>
      <c r="C19" s="33">
        <v>5308.0</v>
      </c>
      <c r="D19" s="34" t="s">
        <v>238</v>
      </c>
      <c r="E19" s="65">
        <v>7.36</v>
      </c>
      <c r="F19" s="60">
        <v>90.26373255</v>
      </c>
    </row>
    <row r="20">
      <c r="A20" s="25" t="s">
        <v>178</v>
      </c>
      <c r="B20" s="32" t="s">
        <v>256</v>
      </c>
      <c r="C20" s="33">
        <v>8979.0</v>
      </c>
      <c r="D20" s="34" t="s">
        <v>238</v>
      </c>
      <c r="E20" s="65">
        <v>25.51</v>
      </c>
      <c r="F20" s="60">
        <v>43.70314553</v>
      </c>
    </row>
    <row r="21">
      <c r="A21" s="25" t="s">
        <v>178</v>
      </c>
      <c r="B21" s="32" t="s">
        <v>257</v>
      </c>
      <c r="C21" s="33">
        <v>14545.0</v>
      </c>
      <c r="D21" s="34" t="s">
        <v>238</v>
      </c>
      <c r="E21" s="65">
        <v>7.28</v>
      </c>
      <c r="F21" s="60">
        <v>90.46342655</v>
      </c>
    </row>
    <row r="22">
      <c r="A22" s="25" t="s">
        <v>178</v>
      </c>
      <c r="B22" s="32" t="s">
        <v>258</v>
      </c>
      <c r="C22" s="33">
        <v>1064.0</v>
      </c>
      <c r="D22" s="34" t="s">
        <v>238</v>
      </c>
      <c r="E22" s="65">
        <v>10.55</v>
      </c>
      <c r="F22" s="60">
        <v>82.0783751</v>
      </c>
    </row>
    <row r="23">
      <c r="A23" s="25" t="s">
        <v>178</v>
      </c>
      <c r="B23" s="32" t="s">
        <v>259</v>
      </c>
      <c r="C23" s="33">
        <v>9737.0</v>
      </c>
      <c r="D23" s="34" t="s">
        <v>238</v>
      </c>
      <c r="E23" s="65">
        <v>10.67</v>
      </c>
      <c r="F23" s="60">
        <v>81.77406654</v>
      </c>
    </row>
    <row r="24">
      <c r="A24" s="25" t="s">
        <v>178</v>
      </c>
      <c r="B24" s="32" t="s">
        <v>260</v>
      </c>
      <c r="C24" s="33">
        <v>188.0</v>
      </c>
      <c r="D24" s="34" t="s">
        <v>238</v>
      </c>
      <c r="E24" s="65">
        <v>13.59</v>
      </c>
      <c r="F24" s="60">
        <v>10.43025208</v>
      </c>
    </row>
    <row r="25">
      <c r="A25" s="25" t="s">
        <v>178</v>
      </c>
      <c r="B25" s="32" t="s">
        <v>261</v>
      </c>
      <c r="C25" s="33">
        <v>213.0</v>
      </c>
      <c r="D25" s="34" t="s">
        <v>238</v>
      </c>
      <c r="E25" s="65">
        <v>14.6</v>
      </c>
      <c r="F25" s="60">
        <v>0.0</v>
      </c>
    </row>
    <row r="26">
      <c r="A26" s="25" t="s">
        <v>178</v>
      </c>
      <c r="B26" s="32" t="s">
        <v>262</v>
      </c>
      <c r="C26" s="33">
        <v>201.0</v>
      </c>
      <c r="D26" s="34" t="s">
        <v>238</v>
      </c>
      <c r="E26" s="65">
        <v>7.04</v>
      </c>
      <c r="F26" s="60">
        <v>77.58108314</v>
      </c>
    </row>
    <row r="27">
      <c r="A27" s="25" t="s">
        <v>178</v>
      </c>
      <c r="B27" s="32" t="s">
        <v>263</v>
      </c>
      <c r="C27" s="33">
        <v>296.0</v>
      </c>
      <c r="D27" s="34" t="s">
        <v>238</v>
      </c>
      <c r="E27" s="65">
        <v>9.98</v>
      </c>
      <c r="F27" s="60">
        <v>47.44750344</v>
      </c>
    </row>
    <row r="28">
      <c r="A28" s="25" t="s">
        <v>178</v>
      </c>
      <c r="B28" s="32" t="s">
        <v>264</v>
      </c>
      <c r="C28" s="33">
        <v>117.0</v>
      </c>
      <c r="D28" s="34" t="s">
        <v>238</v>
      </c>
      <c r="E28" s="65">
        <v>10.66</v>
      </c>
      <c r="F28" s="60">
        <v>40.40578975</v>
      </c>
    </row>
    <row r="29">
      <c r="A29" s="25" t="s">
        <v>178</v>
      </c>
      <c r="B29" s="32" t="s">
        <v>265</v>
      </c>
      <c r="C29" s="33">
        <v>96.0</v>
      </c>
      <c r="D29" s="34" t="s">
        <v>238</v>
      </c>
      <c r="E29" s="65">
        <v>4.85</v>
      </c>
      <c r="F29" s="60">
        <v>100.0</v>
      </c>
    </row>
    <row r="30">
      <c r="A30" s="25" t="s">
        <v>178</v>
      </c>
      <c r="B30" s="32" t="s">
        <v>266</v>
      </c>
      <c r="C30" s="33">
        <v>109.0</v>
      </c>
      <c r="D30" s="34" t="s">
        <v>238</v>
      </c>
      <c r="E30" s="65">
        <v>8.73</v>
      </c>
      <c r="F30" s="60">
        <v>60.18897796</v>
      </c>
    </row>
    <row r="31">
      <c r="A31" s="25" t="s">
        <v>178</v>
      </c>
      <c r="B31" s="32" t="s">
        <v>267</v>
      </c>
      <c r="C31" s="33">
        <v>46.0</v>
      </c>
      <c r="D31" s="34" t="s">
        <v>238</v>
      </c>
      <c r="E31" s="65">
        <v>7.53</v>
      </c>
      <c r="F31" s="60">
        <v>72.49942767</v>
      </c>
    </row>
    <row r="32">
      <c r="A32" s="25" t="s">
        <v>178</v>
      </c>
      <c r="B32" s="32" t="s">
        <v>268</v>
      </c>
      <c r="C32" s="33">
        <v>197.0</v>
      </c>
      <c r="D32" s="34" t="s">
        <v>238</v>
      </c>
      <c r="E32" s="65">
        <v>5.36</v>
      </c>
      <c r="F32" s="60">
        <v>94.77032479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108</v>
      </c>
      <c r="B2" s="32" t="s">
        <v>289</v>
      </c>
      <c r="C2" s="33">
        <v>151.0</v>
      </c>
      <c r="D2" s="34" t="s">
        <v>238</v>
      </c>
      <c r="E2" s="65">
        <v>0.31</v>
      </c>
      <c r="F2" s="60">
        <v>74.70993307</v>
      </c>
    </row>
    <row r="3">
      <c r="A3" s="25" t="s">
        <v>108</v>
      </c>
      <c r="B3" s="32" t="s">
        <v>239</v>
      </c>
      <c r="C3" s="33">
        <v>25.0</v>
      </c>
      <c r="D3" s="34" t="s">
        <v>238</v>
      </c>
      <c r="E3" s="65">
        <v>0.08</v>
      </c>
      <c r="F3" s="60">
        <v>93.98024673</v>
      </c>
    </row>
    <row r="4">
      <c r="A4" s="25" t="s">
        <v>108</v>
      </c>
      <c r="B4" s="32" t="s">
        <v>240</v>
      </c>
      <c r="C4" s="33">
        <v>69.0</v>
      </c>
      <c r="D4" s="34" t="s">
        <v>238</v>
      </c>
      <c r="E4" s="65">
        <v>0.07</v>
      </c>
      <c r="F4" s="60">
        <v>95.16537891</v>
      </c>
    </row>
    <row r="5">
      <c r="A5" s="25" t="s">
        <v>108</v>
      </c>
      <c r="B5" s="32" t="s">
        <v>241</v>
      </c>
      <c r="C5" s="33">
        <v>27.0</v>
      </c>
      <c r="D5" s="34" t="s">
        <v>238</v>
      </c>
      <c r="E5" s="65">
        <v>0.11</v>
      </c>
      <c r="F5" s="60">
        <v>91.78830429</v>
      </c>
    </row>
    <row r="6">
      <c r="A6" s="25" t="s">
        <v>108</v>
      </c>
      <c r="B6" s="32" t="s">
        <v>242</v>
      </c>
      <c r="C6" s="33">
        <v>6.0</v>
      </c>
      <c r="D6" s="34" t="s">
        <v>238</v>
      </c>
      <c r="E6" s="65">
        <v>0.04</v>
      </c>
      <c r="F6" s="60">
        <v>97.78246972</v>
      </c>
    </row>
    <row r="7">
      <c r="A7" s="25" t="s">
        <v>108</v>
      </c>
      <c r="B7" s="32" t="s">
        <v>243</v>
      </c>
      <c r="C7" s="33">
        <v>333.0</v>
      </c>
      <c r="D7" s="34" t="s">
        <v>238</v>
      </c>
      <c r="E7" s="65">
        <v>0.55</v>
      </c>
      <c r="F7" s="60">
        <v>53.63515064</v>
      </c>
    </row>
    <row r="8">
      <c r="A8" s="25" t="s">
        <v>108</v>
      </c>
      <c r="B8" s="32" t="s">
        <v>244</v>
      </c>
      <c r="C8" s="33">
        <v>107.0</v>
      </c>
      <c r="D8" s="34" t="s">
        <v>238</v>
      </c>
      <c r="E8" s="65">
        <v>0.42</v>
      </c>
      <c r="F8" s="60">
        <v>64.67972852</v>
      </c>
    </row>
    <row r="9">
      <c r="A9" s="25" t="s">
        <v>108</v>
      </c>
      <c r="B9" s="32" t="s">
        <v>245</v>
      </c>
      <c r="C9" s="33">
        <v>28.0</v>
      </c>
      <c r="D9" s="34" t="s">
        <v>238</v>
      </c>
      <c r="E9" s="65">
        <v>0.41</v>
      </c>
      <c r="F9" s="60">
        <v>65.89447686</v>
      </c>
    </row>
    <row r="10">
      <c r="A10" s="25" t="s">
        <v>108</v>
      </c>
      <c r="B10" s="32" t="s">
        <v>246</v>
      </c>
      <c r="C10" s="33">
        <v>90.0</v>
      </c>
      <c r="D10" s="34" t="s">
        <v>238</v>
      </c>
      <c r="E10" s="65">
        <v>0.27</v>
      </c>
      <c r="F10" s="60">
        <v>77.46758367</v>
      </c>
    </row>
    <row r="11">
      <c r="A11" s="25" t="s">
        <v>108</v>
      </c>
      <c r="B11" s="32" t="s">
        <v>247</v>
      </c>
      <c r="C11" s="33">
        <v>84.0</v>
      </c>
      <c r="D11" s="34" t="s">
        <v>238</v>
      </c>
      <c r="E11" s="65">
        <v>0.67</v>
      </c>
      <c r="F11" s="60">
        <v>43.45356452</v>
      </c>
    </row>
    <row r="12">
      <c r="A12" s="25" t="s">
        <v>108</v>
      </c>
      <c r="B12" s="32" t="s">
        <v>248</v>
      </c>
      <c r="C12" s="33">
        <v>378.0</v>
      </c>
      <c r="D12" s="34" t="s">
        <v>238</v>
      </c>
      <c r="E12" s="65">
        <v>0.62</v>
      </c>
      <c r="F12" s="60">
        <v>47.83051804</v>
      </c>
    </row>
    <row r="13">
      <c r="A13" s="25" t="s">
        <v>108</v>
      </c>
      <c r="B13" s="32" t="s">
        <v>249</v>
      </c>
      <c r="C13" s="33">
        <v>142.0</v>
      </c>
      <c r="D13" s="34" t="s">
        <v>238</v>
      </c>
      <c r="E13" s="65">
        <v>0.43</v>
      </c>
      <c r="F13" s="60">
        <v>64.42214155</v>
      </c>
    </row>
    <row r="14">
      <c r="A14" s="25" t="s">
        <v>108</v>
      </c>
      <c r="B14" s="32" t="s">
        <v>250</v>
      </c>
      <c r="C14" s="33">
        <v>256.0</v>
      </c>
      <c r="D14" s="34" t="s">
        <v>238</v>
      </c>
      <c r="E14" s="65">
        <v>0.35</v>
      </c>
      <c r="F14" s="60">
        <v>70.64171024</v>
      </c>
    </row>
    <row r="15">
      <c r="A15" s="25" t="s">
        <v>108</v>
      </c>
      <c r="B15" s="32" t="s">
        <v>251</v>
      </c>
      <c r="C15" s="33">
        <v>936.0</v>
      </c>
      <c r="D15" s="34" t="s">
        <v>238</v>
      </c>
      <c r="E15" s="65">
        <v>0.83</v>
      </c>
      <c r="F15" s="60">
        <v>29.47446195</v>
      </c>
    </row>
    <row r="16">
      <c r="A16" s="25" t="s">
        <v>108</v>
      </c>
      <c r="B16" s="32" t="s">
        <v>252</v>
      </c>
      <c r="C16" s="33">
        <v>494.0</v>
      </c>
      <c r="D16" s="34" t="s">
        <v>238</v>
      </c>
      <c r="E16" s="65">
        <v>1.18</v>
      </c>
      <c r="F16" s="60">
        <v>0.0</v>
      </c>
    </row>
    <row r="17">
      <c r="A17" s="25" t="s">
        <v>108</v>
      </c>
      <c r="B17" s="32" t="s">
        <v>253</v>
      </c>
      <c r="C17" s="33">
        <v>176.0</v>
      </c>
      <c r="D17" s="34" t="s">
        <v>238</v>
      </c>
      <c r="E17" s="65">
        <v>0.63</v>
      </c>
      <c r="F17" s="60">
        <v>46.48687938</v>
      </c>
    </row>
    <row r="18">
      <c r="A18" s="25" t="s">
        <v>108</v>
      </c>
      <c r="B18" s="32" t="s">
        <v>254</v>
      </c>
      <c r="C18" s="33">
        <v>372.0</v>
      </c>
      <c r="D18" s="34" t="s">
        <v>238</v>
      </c>
      <c r="E18" s="65">
        <v>0.54</v>
      </c>
      <c r="F18" s="60">
        <v>54.3446712</v>
      </c>
    </row>
    <row r="19">
      <c r="A19" s="25" t="s">
        <v>108</v>
      </c>
      <c r="B19" s="32" t="s">
        <v>255</v>
      </c>
      <c r="C19" s="33">
        <v>264.0</v>
      </c>
      <c r="D19" s="34" t="s">
        <v>238</v>
      </c>
      <c r="E19" s="65">
        <v>0.37</v>
      </c>
      <c r="F19" s="60">
        <v>69.49073298</v>
      </c>
    </row>
    <row r="20">
      <c r="A20" s="25" t="s">
        <v>108</v>
      </c>
      <c r="B20" s="32" t="s">
        <v>256</v>
      </c>
      <c r="C20" s="33">
        <v>139.0</v>
      </c>
      <c r="D20" s="34" t="s">
        <v>238</v>
      </c>
      <c r="E20" s="65">
        <v>0.39</v>
      </c>
      <c r="F20" s="60">
        <v>67.00288454</v>
      </c>
    </row>
    <row r="21">
      <c r="A21" s="25" t="s">
        <v>108</v>
      </c>
      <c r="B21" s="32" t="s">
        <v>257</v>
      </c>
      <c r="C21" s="33">
        <v>84.0</v>
      </c>
      <c r="D21" s="34" t="s">
        <v>238</v>
      </c>
      <c r="E21" s="65">
        <v>0.04</v>
      </c>
      <c r="F21" s="60">
        <v>97.24269071</v>
      </c>
    </row>
    <row r="22">
      <c r="A22" s="25" t="s">
        <v>108</v>
      </c>
      <c r="B22" s="32" t="s">
        <v>258</v>
      </c>
      <c r="C22" s="33">
        <v>17.0</v>
      </c>
      <c r="D22" s="34" t="s">
        <v>238</v>
      </c>
      <c r="E22" s="65">
        <v>0.17</v>
      </c>
      <c r="F22" s="60">
        <v>86.40289431</v>
      </c>
    </row>
    <row r="23">
      <c r="A23" s="25" t="s">
        <v>108</v>
      </c>
      <c r="B23" s="32" t="s">
        <v>259</v>
      </c>
      <c r="C23" s="33">
        <v>9.0</v>
      </c>
      <c r="D23" s="34" t="s">
        <v>238</v>
      </c>
      <c r="E23" s="65">
        <v>0.01</v>
      </c>
      <c r="F23" s="60">
        <v>100.0</v>
      </c>
    </row>
    <row r="24">
      <c r="A24" s="25" t="s">
        <v>108</v>
      </c>
      <c r="B24" s="32" t="s">
        <v>260</v>
      </c>
      <c r="C24" s="33">
        <v>18.0</v>
      </c>
      <c r="D24" s="34" t="s">
        <v>238</v>
      </c>
      <c r="E24" s="65">
        <v>1.3</v>
      </c>
      <c r="F24" s="60">
        <v>0.0</v>
      </c>
    </row>
    <row r="25">
      <c r="A25" s="25" t="s">
        <v>108</v>
      </c>
      <c r="B25" s="32" t="s">
        <v>261</v>
      </c>
      <c r="C25" s="33">
        <v>11.0</v>
      </c>
      <c r="D25" s="34" t="s">
        <v>238</v>
      </c>
      <c r="E25" s="65">
        <v>0.75</v>
      </c>
      <c r="F25" s="60">
        <v>42.02366437</v>
      </c>
    </row>
    <row r="26">
      <c r="A26" s="25" t="s">
        <v>108</v>
      </c>
      <c r="B26" s="32" t="s">
        <v>262</v>
      </c>
      <c r="C26" s="33">
        <v>4.0</v>
      </c>
      <c r="D26" s="34" t="s">
        <v>238</v>
      </c>
      <c r="E26" s="65">
        <v>0.14</v>
      </c>
      <c r="F26" s="60">
        <v>89.2325956</v>
      </c>
    </row>
    <row r="27">
      <c r="A27" s="25" t="s">
        <v>108</v>
      </c>
      <c r="B27" s="32" t="s">
        <v>263</v>
      </c>
      <c r="C27" s="33">
        <v>1.0</v>
      </c>
      <c r="D27" s="34" t="s">
        <v>238</v>
      </c>
      <c r="E27" s="65">
        <v>0.03</v>
      </c>
      <c r="F27" s="60">
        <v>97.40894512</v>
      </c>
    </row>
    <row r="28">
      <c r="A28" s="25" t="s">
        <v>108</v>
      </c>
      <c r="B28" s="32" t="s">
        <v>264</v>
      </c>
      <c r="C28" s="33">
        <v>7.0</v>
      </c>
      <c r="D28" s="34" t="s">
        <v>238</v>
      </c>
      <c r="E28" s="65">
        <v>0.64</v>
      </c>
      <c r="F28" s="60">
        <v>50.95578628</v>
      </c>
    </row>
    <row r="29">
      <c r="A29" s="25" t="s">
        <v>108</v>
      </c>
      <c r="B29" s="32" t="s">
        <v>265</v>
      </c>
      <c r="C29" s="33">
        <v>16.0</v>
      </c>
      <c r="D29" s="34" t="s">
        <v>238</v>
      </c>
      <c r="E29" s="65">
        <v>0.81</v>
      </c>
      <c r="F29" s="60">
        <v>37.83278685</v>
      </c>
    </row>
    <row r="30">
      <c r="A30" s="25" t="s">
        <v>108</v>
      </c>
      <c r="B30" s="32" t="s">
        <v>266</v>
      </c>
      <c r="C30" s="33">
        <v>0.0</v>
      </c>
      <c r="D30" s="34" t="s">
        <v>238</v>
      </c>
      <c r="E30" s="65">
        <v>0.0</v>
      </c>
      <c r="F30" s="60">
        <v>0.0</v>
      </c>
    </row>
    <row r="31">
      <c r="A31" s="25" t="s">
        <v>108</v>
      </c>
      <c r="B31" s="32" t="s">
        <v>267</v>
      </c>
      <c r="C31" s="33">
        <v>0.0</v>
      </c>
      <c r="D31" s="34" t="s">
        <v>238</v>
      </c>
      <c r="E31" s="65">
        <v>0.0</v>
      </c>
      <c r="F31" s="60">
        <v>0.0</v>
      </c>
    </row>
    <row r="32">
      <c r="A32" s="25" t="s">
        <v>108</v>
      </c>
      <c r="B32" s="32" t="s">
        <v>268</v>
      </c>
      <c r="C32" s="33">
        <v>6.0</v>
      </c>
      <c r="D32" s="34" t="s">
        <v>238</v>
      </c>
      <c r="E32" s="65">
        <v>0.16</v>
      </c>
      <c r="F32" s="60">
        <v>87.44548847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</cols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180</v>
      </c>
      <c r="B2" s="32" t="s">
        <v>290</v>
      </c>
      <c r="C2" s="33">
        <v>185.0</v>
      </c>
      <c r="D2" s="34" t="s">
        <v>238</v>
      </c>
      <c r="E2" s="65">
        <v>0.37</v>
      </c>
      <c r="F2" s="60">
        <v>68.35183806</v>
      </c>
    </row>
    <row r="3">
      <c r="A3" s="25" t="s">
        <v>180</v>
      </c>
      <c r="B3" s="32" t="s">
        <v>239</v>
      </c>
      <c r="C3" s="33">
        <v>14.0</v>
      </c>
      <c r="D3" s="34" t="s">
        <v>238</v>
      </c>
      <c r="E3" s="65">
        <v>0.04</v>
      </c>
      <c r="F3" s="60">
        <v>97.75192267</v>
      </c>
    </row>
    <row r="4">
      <c r="A4" s="25" t="s">
        <v>180</v>
      </c>
      <c r="B4" s="32" t="s">
        <v>240</v>
      </c>
      <c r="C4" s="33">
        <v>112.0</v>
      </c>
      <c r="D4" s="34" t="s">
        <v>238</v>
      </c>
      <c r="E4" s="65">
        <v>0.11</v>
      </c>
      <c r="F4" s="60">
        <v>92.14360633</v>
      </c>
    </row>
    <row r="5">
      <c r="A5" s="25" t="s">
        <v>180</v>
      </c>
      <c r="B5" s="32" t="s">
        <v>241</v>
      </c>
      <c r="C5" s="33">
        <v>50.0</v>
      </c>
      <c r="D5" s="34" t="s">
        <v>238</v>
      </c>
      <c r="E5" s="65">
        <v>0.2</v>
      </c>
      <c r="F5" s="60">
        <v>84.26280006</v>
      </c>
    </row>
    <row r="6">
      <c r="A6" s="25" t="s">
        <v>180</v>
      </c>
      <c r="B6" s="32" t="s">
        <v>242</v>
      </c>
      <c r="C6" s="33">
        <v>31.0</v>
      </c>
      <c r="D6" s="34" t="s">
        <v>238</v>
      </c>
      <c r="E6" s="65">
        <v>0.18</v>
      </c>
      <c r="F6" s="60">
        <v>85.25303189</v>
      </c>
    </row>
    <row r="7">
      <c r="A7" s="25" t="s">
        <v>180</v>
      </c>
      <c r="B7" s="32" t="s">
        <v>243</v>
      </c>
      <c r="C7" s="33">
        <v>305.0</v>
      </c>
      <c r="D7" s="34" t="s">
        <v>238</v>
      </c>
      <c r="E7" s="65">
        <v>0.5</v>
      </c>
      <c r="F7" s="60">
        <v>56.6436344</v>
      </c>
    </row>
    <row r="8">
      <c r="A8" s="25" t="s">
        <v>180</v>
      </c>
      <c r="B8" s="32" t="s">
        <v>244</v>
      </c>
      <c r="C8" s="33">
        <v>206.0</v>
      </c>
      <c r="D8" s="34" t="s">
        <v>238</v>
      </c>
      <c r="E8" s="65">
        <v>0.81</v>
      </c>
      <c r="F8" s="60">
        <v>29.11053653</v>
      </c>
    </row>
    <row r="9">
      <c r="A9" s="25" t="s">
        <v>180</v>
      </c>
      <c r="B9" s="32" t="s">
        <v>245</v>
      </c>
      <c r="C9" s="33">
        <v>39.0</v>
      </c>
      <c r="D9" s="34" t="s">
        <v>238</v>
      </c>
      <c r="E9" s="65">
        <v>0.57</v>
      </c>
      <c r="F9" s="60">
        <v>50.96637566</v>
      </c>
    </row>
    <row r="10">
      <c r="A10" s="25" t="s">
        <v>180</v>
      </c>
      <c r="B10" s="32" t="s">
        <v>246</v>
      </c>
      <c r="C10" s="33">
        <v>76.0</v>
      </c>
      <c r="D10" s="34" t="s">
        <v>238</v>
      </c>
      <c r="E10" s="65">
        <v>0.23</v>
      </c>
      <c r="F10" s="60">
        <v>81.16434397</v>
      </c>
    </row>
    <row r="11">
      <c r="A11" s="25" t="s">
        <v>180</v>
      </c>
      <c r="B11" s="32" t="s">
        <v>247</v>
      </c>
      <c r="C11" s="33">
        <v>98.0</v>
      </c>
      <c r="D11" s="34" t="s">
        <v>238</v>
      </c>
      <c r="E11" s="65">
        <v>0.78</v>
      </c>
      <c r="F11" s="60">
        <v>31.89641191</v>
      </c>
    </row>
    <row r="12">
      <c r="A12" s="25" t="s">
        <v>180</v>
      </c>
      <c r="B12" s="32" t="s">
        <v>248</v>
      </c>
      <c r="C12" s="33">
        <v>259.0</v>
      </c>
      <c r="D12" s="34" t="s">
        <v>238</v>
      </c>
      <c r="E12" s="65">
        <v>0.42</v>
      </c>
      <c r="F12" s="60">
        <v>63.8597023</v>
      </c>
    </row>
    <row r="13">
      <c r="A13" s="25" t="s">
        <v>180</v>
      </c>
      <c r="B13" s="32" t="s">
        <v>249</v>
      </c>
      <c r="C13" s="33">
        <v>377.0</v>
      </c>
      <c r="D13" s="34" t="s">
        <v>238</v>
      </c>
      <c r="E13" s="65">
        <v>1.13</v>
      </c>
      <c r="F13" s="60">
        <v>0.8603535239</v>
      </c>
    </row>
    <row r="14">
      <c r="A14" s="25" t="s">
        <v>180</v>
      </c>
      <c r="B14" s="32" t="s">
        <v>250</v>
      </c>
      <c r="C14" s="33">
        <v>634.0</v>
      </c>
      <c r="D14" s="34" t="s">
        <v>238</v>
      </c>
      <c r="E14" s="65">
        <v>0.87</v>
      </c>
      <c r="F14" s="60">
        <v>23.71199245</v>
      </c>
    </row>
    <row r="15">
      <c r="A15" s="25" t="s">
        <v>180</v>
      </c>
      <c r="B15" s="32" t="s">
        <v>251</v>
      </c>
      <c r="C15" s="33">
        <v>1279.0</v>
      </c>
      <c r="D15" s="34" t="s">
        <v>238</v>
      </c>
      <c r="E15" s="65">
        <v>1.14</v>
      </c>
      <c r="F15" s="60">
        <v>0.0</v>
      </c>
    </row>
    <row r="16">
      <c r="A16" s="25" t="s">
        <v>180</v>
      </c>
      <c r="B16" s="32" t="s">
        <v>252</v>
      </c>
      <c r="C16" s="33">
        <v>456.0</v>
      </c>
      <c r="D16" s="34" t="s">
        <v>238</v>
      </c>
      <c r="E16" s="65">
        <v>1.09</v>
      </c>
      <c r="F16" s="60">
        <v>4.629581973</v>
      </c>
    </row>
    <row r="17">
      <c r="A17" s="25" t="s">
        <v>180</v>
      </c>
      <c r="B17" s="32" t="s">
        <v>253</v>
      </c>
      <c r="C17" s="33">
        <v>146.0</v>
      </c>
      <c r="D17" s="34" t="s">
        <v>238</v>
      </c>
      <c r="E17" s="65">
        <v>0.53</v>
      </c>
      <c r="F17" s="60">
        <v>54.71083498</v>
      </c>
    </row>
    <row r="18">
      <c r="A18" s="25" t="s">
        <v>180</v>
      </c>
      <c r="B18" s="32" t="s">
        <v>254</v>
      </c>
      <c r="C18" s="33">
        <v>401.0</v>
      </c>
      <c r="D18" s="34" t="s">
        <v>238</v>
      </c>
      <c r="E18" s="65">
        <v>0.58</v>
      </c>
      <c r="F18" s="60">
        <v>49.45929253</v>
      </c>
    </row>
    <row r="19">
      <c r="A19" s="25" t="s">
        <v>180</v>
      </c>
      <c r="B19" s="32" t="s">
        <v>255</v>
      </c>
      <c r="C19" s="33">
        <v>204.0</v>
      </c>
      <c r="D19" s="34" t="s">
        <v>238</v>
      </c>
      <c r="E19" s="65">
        <v>0.28</v>
      </c>
      <c r="F19" s="60">
        <v>76.48192413</v>
      </c>
    </row>
    <row r="20">
      <c r="A20" s="25" t="s">
        <v>180</v>
      </c>
      <c r="B20" s="32" t="s">
        <v>256</v>
      </c>
      <c r="C20" s="33">
        <v>193.0</v>
      </c>
      <c r="D20" s="34" t="s">
        <v>238</v>
      </c>
      <c r="E20" s="65">
        <v>0.55</v>
      </c>
      <c r="F20" s="60">
        <v>52.73157721</v>
      </c>
    </row>
    <row r="21">
      <c r="A21" s="25" t="s">
        <v>180</v>
      </c>
      <c r="B21" s="32" t="s">
        <v>257</v>
      </c>
      <c r="C21" s="33">
        <v>60.0</v>
      </c>
      <c r="D21" s="34" t="s">
        <v>238</v>
      </c>
      <c r="E21" s="65">
        <v>0.03</v>
      </c>
      <c r="F21" s="60">
        <v>99.07837766</v>
      </c>
    </row>
    <row r="22">
      <c r="A22" s="25" t="s">
        <v>180</v>
      </c>
      <c r="B22" s="32" t="s">
        <v>258</v>
      </c>
      <c r="C22" s="33">
        <v>20.0</v>
      </c>
      <c r="D22" s="34" t="s">
        <v>238</v>
      </c>
      <c r="E22" s="65">
        <v>0.2</v>
      </c>
      <c r="F22" s="60">
        <v>84.03414028</v>
      </c>
    </row>
    <row r="23">
      <c r="A23" s="25" t="s">
        <v>180</v>
      </c>
      <c r="B23" s="32" t="s">
        <v>259</v>
      </c>
      <c r="C23" s="33">
        <v>18.0</v>
      </c>
      <c r="D23" s="34" t="s">
        <v>238</v>
      </c>
      <c r="E23" s="65">
        <v>0.02</v>
      </c>
      <c r="F23" s="60">
        <v>100.0</v>
      </c>
    </row>
    <row r="24">
      <c r="A24" s="25" t="s">
        <v>180</v>
      </c>
      <c r="B24" s="32" t="s">
        <v>260</v>
      </c>
      <c r="C24" s="33">
        <v>15.0</v>
      </c>
      <c r="D24" s="34" t="s">
        <v>238</v>
      </c>
      <c r="E24" s="65">
        <v>1.08</v>
      </c>
      <c r="F24" s="60">
        <v>18.23953001</v>
      </c>
    </row>
    <row r="25">
      <c r="A25" s="25" t="s">
        <v>180</v>
      </c>
      <c r="B25" s="32" t="s">
        <v>261</v>
      </c>
      <c r="C25" s="33">
        <v>11.0</v>
      </c>
      <c r="D25" s="34" t="s">
        <v>238</v>
      </c>
      <c r="E25" s="65">
        <v>0.75</v>
      </c>
      <c r="F25" s="60">
        <v>44.83619276</v>
      </c>
    </row>
    <row r="26">
      <c r="A26" s="25" t="s">
        <v>180</v>
      </c>
      <c r="B26" s="32" t="s">
        <v>262</v>
      </c>
      <c r="C26" s="33">
        <v>2.0</v>
      </c>
      <c r="D26" s="34" t="s">
        <v>238</v>
      </c>
      <c r="E26" s="65">
        <v>0.07</v>
      </c>
      <c r="F26" s="60">
        <v>100.0</v>
      </c>
    </row>
    <row r="27">
      <c r="A27" s="25" t="s">
        <v>180</v>
      </c>
      <c r="B27" s="32" t="s">
        <v>263</v>
      </c>
      <c r="C27" s="33">
        <v>7.0</v>
      </c>
      <c r="D27" s="34" t="s">
        <v>238</v>
      </c>
      <c r="E27" s="65">
        <v>0.24</v>
      </c>
      <c r="F27" s="60">
        <v>86.62280994</v>
      </c>
    </row>
    <row r="28">
      <c r="A28" s="25" t="s">
        <v>180</v>
      </c>
      <c r="B28" s="32" t="s">
        <v>264</v>
      </c>
      <c r="C28" s="33">
        <v>6.0</v>
      </c>
      <c r="D28" s="34" t="s">
        <v>238</v>
      </c>
      <c r="E28" s="65">
        <v>0.55</v>
      </c>
      <c r="F28" s="60">
        <v>61.5538369</v>
      </c>
    </row>
    <row r="29">
      <c r="A29" s="25" t="s">
        <v>180</v>
      </c>
      <c r="B29" s="32" t="s">
        <v>265</v>
      </c>
      <c r="C29" s="33">
        <v>2.0</v>
      </c>
      <c r="D29" s="34" t="s">
        <v>238</v>
      </c>
      <c r="E29" s="65">
        <v>0.1</v>
      </c>
      <c r="F29" s="60">
        <v>97.49609401</v>
      </c>
    </row>
    <row r="30">
      <c r="A30" s="25" t="s">
        <v>180</v>
      </c>
      <c r="B30" s="32" t="s">
        <v>266</v>
      </c>
      <c r="C30" s="33">
        <v>2.0</v>
      </c>
      <c r="D30" s="34" t="s">
        <v>238</v>
      </c>
      <c r="E30" s="65">
        <v>0.16</v>
      </c>
      <c r="F30" s="60">
        <v>92.72462785</v>
      </c>
    </row>
    <row r="31">
      <c r="A31" s="25" t="s">
        <v>180</v>
      </c>
      <c r="B31" s="32" t="s">
        <v>267</v>
      </c>
      <c r="C31" s="33">
        <v>8.0</v>
      </c>
      <c r="D31" s="34" t="s">
        <v>238</v>
      </c>
      <c r="E31" s="65">
        <v>1.31</v>
      </c>
      <c r="F31" s="60">
        <v>0.0</v>
      </c>
    </row>
    <row r="32">
      <c r="A32" s="25" t="s">
        <v>180</v>
      </c>
      <c r="B32" s="32" t="s">
        <v>268</v>
      </c>
      <c r="C32" s="33">
        <v>8.0</v>
      </c>
      <c r="D32" s="34" t="s">
        <v>238</v>
      </c>
      <c r="E32" s="65">
        <v>0.22</v>
      </c>
      <c r="F32" s="60">
        <v>88.08919322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  <c r="H1" s="20" t="s">
        <v>272</v>
      </c>
    </row>
    <row r="2">
      <c r="A2" s="25" t="s">
        <v>110</v>
      </c>
      <c r="B2" s="32" t="s">
        <v>291</v>
      </c>
      <c r="C2" s="46">
        <v>82.0</v>
      </c>
      <c r="D2" s="34" t="s">
        <v>238</v>
      </c>
      <c r="E2" s="65">
        <f t="shared" ref="E2:E32" si="1">100000*C2/H2</f>
        <v>0.1656338153</v>
      </c>
      <c r="F2" s="38">
        <f t="shared" ref="F2:F23" si="2">100*(max(E$2:E$23)-E2)/(max(E$2:E$23)-min(E$2:E$23))</f>
        <v>99.79118398</v>
      </c>
      <c r="H2" s="40">
        <v>4.9506799E7</v>
      </c>
    </row>
    <row r="3">
      <c r="A3" s="25" t="s">
        <v>110</v>
      </c>
      <c r="B3" s="32" t="s">
        <v>239</v>
      </c>
      <c r="C3" s="46">
        <v>464.0</v>
      </c>
      <c r="D3" s="34" t="s">
        <v>238</v>
      </c>
      <c r="E3" s="65">
        <f t="shared" si="1"/>
        <v>1.486913749</v>
      </c>
      <c r="F3" s="38">
        <f t="shared" si="2"/>
        <v>95.11523513</v>
      </c>
      <c r="H3" s="40">
        <v>3.1205576E7</v>
      </c>
    </row>
    <row r="4">
      <c r="A4" s="25" t="s">
        <v>110</v>
      </c>
      <c r="B4" s="32" t="s">
        <v>240</v>
      </c>
      <c r="C4" s="46">
        <v>111.0</v>
      </c>
      <c r="D4" s="34" t="s">
        <v>238</v>
      </c>
      <c r="E4" s="65">
        <f t="shared" si="1"/>
        <v>0.1066288034</v>
      </c>
      <c r="F4" s="38">
        <f t="shared" si="2"/>
        <v>100</v>
      </c>
      <c r="H4" s="40">
        <v>1.04099452E8</v>
      </c>
    </row>
    <row r="5">
      <c r="A5" s="25" t="s">
        <v>110</v>
      </c>
      <c r="B5" s="32" t="s">
        <v>241</v>
      </c>
      <c r="C5" s="46">
        <v>665.0</v>
      </c>
      <c r="D5" s="34" t="s">
        <v>238</v>
      </c>
      <c r="E5" s="65">
        <f t="shared" si="1"/>
        <v>2.60322899</v>
      </c>
      <c r="F5" s="38">
        <f t="shared" si="2"/>
        <v>91.16464688</v>
      </c>
      <c r="H5" s="40">
        <v>2.5545198E7</v>
      </c>
    </row>
    <row r="6">
      <c r="A6" s="25" t="s">
        <v>110</v>
      </c>
      <c r="B6" s="32" t="s">
        <v>242</v>
      </c>
      <c r="C6" s="46">
        <v>375.0</v>
      </c>
      <c r="D6" s="34" t="s">
        <v>238</v>
      </c>
      <c r="E6" s="65">
        <f t="shared" si="1"/>
        <v>2.233746235</v>
      </c>
      <c r="F6" s="38">
        <f t="shared" si="2"/>
        <v>92.47222934</v>
      </c>
      <c r="H6" s="40">
        <v>1.6787941E7</v>
      </c>
    </row>
    <row r="7">
      <c r="A7" s="25" t="s">
        <v>110</v>
      </c>
      <c r="B7" s="32" t="s">
        <v>243</v>
      </c>
      <c r="C7" s="46">
        <v>137.0</v>
      </c>
      <c r="D7" s="34" t="s">
        <v>238</v>
      </c>
      <c r="E7" s="65">
        <f t="shared" si="1"/>
        <v>0.2266722339</v>
      </c>
      <c r="F7" s="38">
        <f t="shared" si="2"/>
        <v>99.57517183</v>
      </c>
      <c r="H7" s="40">
        <v>6.0439692E7</v>
      </c>
    </row>
    <row r="8">
      <c r="A8" s="25" t="s">
        <v>110</v>
      </c>
      <c r="B8" s="32" t="s">
        <v>244</v>
      </c>
      <c r="C8" s="46">
        <v>1425.0</v>
      </c>
      <c r="D8" s="34" t="s">
        <v>238</v>
      </c>
      <c r="E8" s="65">
        <f t="shared" si="1"/>
        <v>5.620977599</v>
      </c>
      <c r="F8" s="38">
        <f t="shared" si="2"/>
        <v>80.48497349</v>
      </c>
      <c r="H8" s="40">
        <v>2.5351462E7</v>
      </c>
    </row>
    <row r="9">
      <c r="A9" s="25" t="s">
        <v>110</v>
      </c>
      <c r="B9" s="32" t="s">
        <v>245</v>
      </c>
      <c r="C9" s="46">
        <v>1004.0</v>
      </c>
      <c r="D9" s="34" t="s">
        <v>238</v>
      </c>
      <c r="E9" s="65">
        <f t="shared" si="1"/>
        <v>14.62575689</v>
      </c>
      <c r="F9" s="38">
        <f t="shared" si="2"/>
        <v>48.61747416</v>
      </c>
      <c r="H9" s="40">
        <v>6864602.0</v>
      </c>
    </row>
    <row r="10">
      <c r="A10" s="25" t="s">
        <v>110</v>
      </c>
      <c r="B10" s="32" t="s">
        <v>246</v>
      </c>
      <c r="C10" s="46">
        <v>222.0</v>
      </c>
      <c r="D10" s="34" t="s">
        <v>238</v>
      </c>
      <c r="E10" s="65">
        <f t="shared" si="1"/>
        <v>0.6729692562</v>
      </c>
      <c r="F10" s="38">
        <f t="shared" si="2"/>
        <v>97.99574721</v>
      </c>
      <c r="H10" s="40">
        <v>3.2988134E7</v>
      </c>
    </row>
    <row r="11">
      <c r="A11" s="25" t="s">
        <v>110</v>
      </c>
      <c r="B11" s="32" t="s">
        <v>247</v>
      </c>
      <c r="C11" s="46">
        <v>845.0</v>
      </c>
      <c r="D11" s="34" t="s">
        <v>238</v>
      </c>
      <c r="E11" s="65">
        <f t="shared" si="1"/>
        <v>6.737737437</v>
      </c>
      <c r="F11" s="38">
        <f t="shared" si="2"/>
        <v>76.53281184</v>
      </c>
      <c r="H11" s="40">
        <v>1.2541302E7</v>
      </c>
    </row>
    <row r="12">
      <c r="A12" s="25" t="s">
        <v>110</v>
      </c>
      <c r="B12" s="32" t="s">
        <v>248</v>
      </c>
      <c r="C12" s="46">
        <v>104.0</v>
      </c>
      <c r="D12" s="34" t="s">
        <v>238</v>
      </c>
      <c r="E12" s="65">
        <f t="shared" si="1"/>
        <v>0.1702258686</v>
      </c>
      <c r="F12" s="38">
        <f t="shared" si="2"/>
        <v>99.77493291</v>
      </c>
      <c r="H12" s="40">
        <v>6.1095297E7</v>
      </c>
    </row>
    <row r="13">
      <c r="A13" s="25" t="s">
        <v>110</v>
      </c>
      <c r="B13" s="32" t="s">
        <v>249</v>
      </c>
      <c r="C13" s="46">
        <v>6616.0</v>
      </c>
      <c r="D13" s="34" t="s">
        <v>238</v>
      </c>
      <c r="E13" s="65">
        <f t="shared" si="1"/>
        <v>19.80478932</v>
      </c>
      <c r="F13" s="38">
        <f t="shared" si="2"/>
        <v>30.28911684</v>
      </c>
      <c r="H13" s="40">
        <v>3.3406061E7</v>
      </c>
    </row>
    <row r="14">
      <c r="A14" s="25" t="s">
        <v>110</v>
      </c>
      <c r="B14" s="32" t="s">
        <v>250</v>
      </c>
      <c r="C14" s="46">
        <v>1734.0</v>
      </c>
      <c r="D14" s="34" t="s">
        <v>238</v>
      </c>
      <c r="E14" s="65">
        <f t="shared" si="1"/>
        <v>2.387548102</v>
      </c>
      <c r="F14" s="38">
        <f t="shared" si="2"/>
        <v>91.92793161</v>
      </c>
      <c r="H14" s="40">
        <v>7.2626809E7</v>
      </c>
    </row>
    <row r="15">
      <c r="A15" s="25" t="s">
        <v>110</v>
      </c>
      <c r="B15" s="32" t="s">
        <v>251</v>
      </c>
      <c r="C15" s="46">
        <v>537.0</v>
      </c>
      <c r="D15" s="34" t="s">
        <v>238</v>
      </c>
      <c r="E15" s="65">
        <f t="shared" si="1"/>
        <v>0.47786713</v>
      </c>
      <c r="F15" s="38">
        <f t="shared" si="2"/>
        <v>98.68620465</v>
      </c>
      <c r="H15" s="40">
        <v>1.12374333E8</v>
      </c>
    </row>
    <row r="16">
      <c r="A16" s="25" t="s">
        <v>110</v>
      </c>
      <c r="B16" s="32" t="s">
        <v>252</v>
      </c>
      <c r="C16" s="46">
        <v>419.0</v>
      </c>
      <c r="D16" s="34" t="s">
        <v>238</v>
      </c>
      <c r="E16" s="65">
        <f t="shared" si="1"/>
        <v>0.9982318194</v>
      </c>
      <c r="F16" s="38">
        <f t="shared" si="2"/>
        <v>96.84465798</v>
      </c>
      <c r="H16" s="40">
        <v>4.1974218E7</v>
      </c>
    </row>
    <row r="17">
      <c r="A17" s="25" t="s">
        <v>110</v>
      </c>
      <c r="B17" s="32" t="s">
        <v>253</v>
      </c>
      <c r="C17" s="46">
        <v>7869.0</v>
      </c>
      <c r="D17" s="34" t="s">
        <v>238</v>
      </c>
      <c r="E17" s="65">
        <f t="shared" si="1"/>
        <v>28.36356606</v>
      </c>
      <c r="F17" s="38">
        <f t="shared" si="2"/>
        <v>0</v>
      </c>
      <c r="H17" s="40">
        <v>2.7743338E7</v>
      </c>
    </row>
    <row r="18">
      <c r="A18" s="25" t="s">
        <v>110</v>
      </c>
      <c r="B18" s="32" t="s">
        <v>254</v>
      </c>
      <c r="C18" s="46">
        <v>1325.0</v>
      </c>
      <c r="D18" s="34" t="s">
        <v>238</v>
      </c>
      <c r="E18" s="65">
        <f t="shared" si="1"/>
        <v>1.932939769</v>
      </c>
      <c r="F18" s="38">
        <f t="shared" si="2"/>
        <v>93.53676957</v>
      </c>
      <c r="H18" s="40">
        <v>6.8548437E7</v>
      </c>
    </row>
    <row r="19">
      <c r="A19" s="25" t="s">
        <v>110</v>
      </c>
      <c r="B19" s="32" t="s">
        <v>255</v>
      </c>
      <c r="C19" s="46">
        <v>2604.0</v>
      </c>
      <c r="D19" s="34" t="s">
        <v>238</v>
      </c>
      <c r="E19" s="65">
        <f t="shared" si="1"/>
        <v>3.609296183</v>
      </c>
      <c r="F19" s="38">
        <f t="shared" si="2"/>
        <v>87.6042214</v>
      </c>
      <c r="H19" s="40">
        <v>7.214703E7</v>
      </c>
    </row>
    <row r="20">
      <c r="A20" s="25" t="s">
        <v>110</v>
      </c>
      <c r="B20" s="32" t="s">
        <v>256</v>
      </c>
      <c r="C20" s="46">
        <v>277.0</v>
      </c>
      <c r="D20" s="34" t="s">
        <v>238</v>
      </c>
      <c r="E20" s="65">
        <f t="shared" si="1"/>
        <v>0.7870664692</v>
      </c>
      <c r="F20" s="38">
        <f t="shared" si="2"/>
        <v>97.59196243</v>
      </c>
      <c r="H20" s="40">
        <v>3.5193978E7</v>
      </c>
    </row>
    <row r="21">
      <c r="A21" s="25" t="s">
        <v>110</v>
      </c>
      <c r="B21" s="32" t="s">
        <v>257</v>
      </c>
      <c r="C21" s="46">
        <v>6202.0</v>
      </c>
      <c r="D21" s="34" t="s">
        <v>238</v>
      </c>
      <c r="E21" s="65">
        <f t="shared" si="1"/>
        <v>3.103912385</v>
      </c>
      <c r="F21" s="38">
        <f t="shared" si="2"/>
        <v>89.3927514</v>
      </c>
      <c r="H21" s="40">
        <v>1.99812341E8</v>
      </c>
    </row>
    <row r="22">
      <c r="A22" s="25" t="s">
        <v>110</v>
      </c>
      <c r="B22" s="32" t="s">
        <v>258</v>
      </c>
      <c r="C22" s="46">
        <v>863.0</v>
      </c>
      <c r="D22" s="34" t="s">
        <v>238</v>
      </c>
      <c r="E22" s="65">
        <f t="shared" si="1"/>
        <v>8.556167123</v>
      </c>
      <c r="F22" s="38">
        <f t="shared" si="2"/>
        <v>70.0974729</v>
      </c>
      <c r="H22" s="40">
        <v>1.0086292E7</v>
      </c>
    </row>
    <row r="23">
      <c r="A23" s="25" t="s">
        <v>110</v>
      </c>
      <c r="B23" s="32" t="s">
        <v>259</v>
      </c>
      <c r="C23" s="46">
        <v>745.0</v>
      </c>
      <c r="D23" s="34" t="s">
        <v>238</v>
      </c>
      <c r="E23" s="65">
        <f t="shared" si="1"/>
        <v>0.8162047651</v>
      </c>
      <c r="F23" s="38">
        <f t="shared" si="2"/>
        <v>97.48884334</v>
      </c>
      <c r="H23" s="40">
        <v>9.1276115E7</v>
      </c>
    </row>
    <row r="24">
      <c r="A24" s="25" t="s">
        <v>110</v>
      </c>
      <c r="B24" s="32" t="s">
        <v>260</v>
      </c>
      <c r="C24" s="46">
        <v>120.0</v>
      </c>
      <c r="D24" s="34" t="s">
        <v>238</v>
      </c>
      <c r="E24" s="65">
        <f t="shared" si="1"/>
        <v>8.672230866</v>
      </c>
      <c r="F24" s="38">
        <f t="shared" ref="F24:F32" si="3">100*(max(E$23:E$32)-E24)/(max(E$23:E$32)-min(E$23:E$32))</f>
        <v>83.68023115</v>
      </c>
      <c r="H24" s="40">
        <v>1383727.0</v>
      </c>
    </row>
    <row r="25">
      <c r="A25" s="25" t="s">
        <v>110</v>
      </c>
      <c r="B25" s="32" t="s">
        <v>261</v>
      </c>
      <c r="C25" s="46">
        <v>130.0</v>
      </c>
      <c r="D25" s="34" t="s">
        <v>238</v>
      </c>
      <c r="E25" s="65">
        <f t="shared" si="1"/>
        <v>8.912992057</v>
      </c>
      <c r="F25" s="38">
        <f t="shared" si="3"/>
        <v>83.20056392</v>
      </c>
      <c r="H25" s="40">
        <v>1458545.0</v>
      </c>
    </row>
    <row r="26">
      <c r="A26" s="25" t="s">
        <v>110</v>
      </c>
      <c r="B26" s="32" t="s">
        <v>262</v>
      </c>
      <c r="C26" s="46">
        <v>249.0</v>
      </c>
      <c r="D26" s="34" t="s">
        <v>238</v>
      </c>
      <c r="E26" s="65">
        <f t="shared" si="1"/>
        <v>8.719116295</v>
      </c>
      <c r="F26" s="38">
        <f t="shared" si="3"/>
        <v>83.58682156</v>
      </c>
      <c r="H26" s="40">
        <v>2855794.0</v>
      </c>
    </row>
    <row r="27">
      <c r="A27" s="25" t="s">
        <v>110</v>
      </c>
      <c r="B27" s="32" t="s">
        <v>263</v>
      </c>
      <c r="C27" s="46">
        <v>75.0</v>
      </c>
      <c r="D27" s="34" t="s">
        <v>238</v>
      </c>
      <c r="E27" s="65">
        <f t="shared" si="1"/>
        <v>2.527900437</v>
      </c>
      <c r="F27" s="38">
        <f t="shared" si="3"/>
        <v>95.92154759</v>
      </c>
      <c r="H27" s="40">
        <v>2966889.0</v>
      </c>
    </row>
    <row r="28">
      <c r="A28" s="25" t="s">
        <v>110</v>
      </c>
      <c r="B28" s="32" t="s">
        <v>264</v>
      </c>
      <c r="C28" s="46">
        <v>556.0</v>
      </c>
      <c r="D28" s="34" t="s">
        <v>238</v>
      </c>
      <c r="E28" s="65">
        <f t="shared" si="1"/>
        <v>50.67416693</v>
      </c>
      <c r="F28" s="38">
        <f t="shared" si="3"/>
        <v>0</v>
      </c>
      <c r="H28" s="40">
        <v>1097206.0</v>
      </c>
    </row>
    <row r="29">
      <c r="A29" s="25" t="s">
        <v>110</v>
      </c>
      <c r="B29" s="32" t="s">
        <v>265</v>
      </c>
      <c r="C29" s="46">
        <v>53.0</v>
      </c>
      <c r="D29" s="34" t="s">
        <v>238</v>
      </c>
      <c r="E29" s="65">
        <f t="shared" si="1"/>
        <v>2.678794361</v>
      </c>
      <c r="F29" s="38">
        <f t="shared" si="3"/>
        <v>95.62092244</v>
      </c>
      <c r="H29" s="40">
        <v>1978502.0</v>
      </c>
    </row>
    <row r="30">
      <c r="A30" s="25" t="s">
        <v>110</v>
      </c>
      <c r="B30" s="32" t="s">
        <v>266</v>
      </c>
      <c r="C30" s="46">
        <v>6.0</v>
      </c>
      <c r="D30" s="34" t="s">
        <v>238</v>
      </c>
      <c r="E30" s="65">
        <f t="shared" si="1"/>
        <v>0.4807873373</v>
      </c>
      <c r="F30" s="38">
        <f t="shared" si="3"/>
        <v>100</v>
      </c>
      <c r="H30" s="40">
        <v>1247953.0</v>
      </c>
    </row>
    <row r="31">
      <c r="A31" s="25" t="s">
        <v>110</v>
      </c>
      <c r="B31" s="32" t="s">
        <v>267</v>
      </c>
      <c r="C31" s="46">
        <v>4.0</v>
      </c>
      <c r="D31" s="34" t="s">
        <v>238</v>
      </c>
      <c r="E31" s="65">
        <f t="shared" si="1"/>
        <v>0.6551180277</v>
      </c>
      <c r="F31" s="38">
        <f t="shared" si="3"/>
        <v>99.6526819</v>
      </c>
      <c r="H31" s="40">
        <v>610577.0</v>
      </c>
    </row>
    <row r="32">
      <c r="A32" s="25" t="s">
        <v>110</v>
      </c>
      <c r="B32" s="32" t="s">
        <v>268</v>
      </c>
      <c r="C32" s="46">
        <v>46.0</v>
      </c>
      <c r="D32" s="34" t="s">
        <v>238</v>
      </c>
      <c r="E32" s="65">
        <f t="shared" si="1"/>
        <v>1.252069658</v>
      </c>
      <c r="F32" s="38">
        <f t="shared" si="3"/>
        <v>98.46337838</v>
      </c>
      <c r="H32" s="40">
        <v>3673917.0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182</v>
      </c>
      <c r="B2" s="32" t="s">
        <v>292</v>
      </c>
      <c r="C2" s="33">
        <v>0.0</v>
      </c>
      <c r="D2" s="34" t="s">
        <v>238</v>
      </c>
      <c r="E2" s="65">
        <v>0.0</v>
      </c>
      <c r="F2" s="68">
        <v>100.0</v>
      </c>
    </row>
    <row r="3">
      <c r="A3" s="25" t="s">
        <v>182</v>
      </c>
      <c r="B3" s="32" t="s">
        <v>239</v>
      </c>
      <c r="C3" s="33">
        <v>1085.33</v>
      </c>
      <c r="D3" s="34" t="s">
        <v>238</v>
      </c>
      <c r="E3" s="65">
        <v>3.48</v>
      </c>
      <c r="F3" s="68">
        <v>92.40436596</v>
      </c>
    </row>
    <row r="4">
      <c r="A4" s="25" t="s">
        <v>182</v>
      </c>
      <c r="B4" s="32" t="s">
        <v>240</v>
      </c>
      <c r="C4" s="33">
        <v>14.37</v>
      </c>
      <c r="D4" s="34" t="s">
        <v>238</v>
      </c>
      <c r="E4" s="65">
        <v>0.01</v>
      </c>
      <c r="F4" s="68">
        <v>99.96985309</v>
      </c>
    </row>
    <row r="5">
      <c r="A5" s="25" t="s">
        <v>182</v>
      </c>
      <c r="B5" s="32" t="s">
        <v>241</v>
      </c>
      <c r="C5" s="33">
        <v>6074.98</v>
      </c>
      <c r="D5" s="34" t="s">
        <v>238</v>
      </c>
      <c r="E5" s="65">
        <v>23.78</v>
      </c>
      <c r="F5" s="68">
        <v>48.06381958</v>
      </c>
    </row>
    <row r="6">
      <c r="A6" s="25" t="s">
        <v>182</v>
      </c>
      <c r="B6" s="32" t="s">
        <v>242</v>
      </c>
      <c r="C6" s="33">
        <v>0.0</v>
      </c>
      <c r="D6" s="34" t="s">
        <v>238</v>
      </c>
      <c r="E6" s="65">
        <v>0.0</v>
      </c>
      <c r="F6" s="68">
        <v>100.0</v>
      </c>
    </row>
    <row r="7">
      <c r="A7" s="25" t="s">
        <v>182</v>
      </c>
      <c r="B7" s="32" t="s">
        <v>243</v>
      </c>
      <c r="C7" s="33">
        <v>1867.42</v>
      </c>
      <c r="D7" s="34" t="s">
        <v>238</v>
      </c>
      <c r="E7" s="65">
        <v>3.09</v>
      </c>
      <c r="F7" s="68">
        <v>93.25232447</v>
      </c>
    </row>
    <row r="8">
      <c r="A8" s="25" t="s">
        <v>182</v>
      </c>
      <c r="B8" s="32" t="s">
        <v>244</v>
      </c>
      <c r="C8" s="33">
        <v>473.11</v>
      </c>
      <c r="D8" s="34" t="s">
        <v>238</v>
      </c>
      <c r="E8" s="65">
        <v>1.87</v>
      </c>
      <c r="F8" s="68">
        <v>95.92438131</v>
      </c>
    </row>
    <row r="9">
      <c r="A9" s="25" t="s">
        <v>182</v>
      </c>
      <c r="B9" s="32" t="s">
        <v>245</v>
      </c>
      <c r="C9" s="33">
        <v>0.54</v>
      </c>
      <c r="D9" s="34" t="s">
        <v>238</v>
      </c>
      <c r="E9" s="65">
        <v>0.01</v>
      </c>
      <c r="F9" s="68">
        <v>99.98282041</v>
      </c>
    </row>
    <row r="10">
      <c r="A10" s="25" t="s">
        <v>182</v>
      </c>
      <c r="B10" s="32" t="s">
        <v>246</v>
      </c>
      <c r="C10" s="33">
        <v>1203.53</v>
      </c>
      <c r="D10" s="34" t="s">
        <v>238</v>
      </c>
      <c r="E10" s="65">
        <v>3.65</v>
      </c>
      <c r="F10" s="68">
        <v>92.03228855</v>
      </c>
    </row>
    <row r="11">
      <c r="A11" s="25" t="s">
        <v>182</v>
      </c>
      <c r="B11" s="32" t="s">
        <v>247</v>
      </c>
      <c r="C11" s="33">
        <v>114.03</v>
      </c>
      <c r="D11" s="34" t="s">
        <v>238</v>
      </c>
      <c r="E11" s="65">
        <v>0.91</v>
      </c>
      <c r="F11" s="68">
        <v>98.01431239</v>
      </c>
    </row>
    <row r="12">
      <c r="A12" s="25" t="s">
        <v>182</v>
      </c>
      <c r="B12" s="32" t="s">
        <v>248</v>
      </c>
      <c r="C12" s="33">
        <v>2472.75</v>
      </c>
      <c r="D12" s="34" t="s">
        <v>238</v>
      </c>
      <c r="E12" s="65">
        <v>4.05</v>
      </c>
      <c r="F12" s="68">
        <v>91.16092421</v>
      </c>
    </row>
    <row r="13">
      <c r="A13" s="25" t="s">
        <v>182</v>
      </c>
      <c r="B13" s="32" t="s">
        <v>249</v>
      </c>
      <c r="C13" s="33">
        <v>810.55</v>
      </c>
      <c r="D13" s="34" t="s">
        <v>238</v>
      </c>
      <c r="E13" s="65">
        <v>2.43</v>
      </c>
      <c r="F13" s="68">
        <v>94.70106042</v>
      </c>
    </row>
    <row r="14">
      <c r="A14" s="25" t="s">
        <v>182</v>
      </c>
      <c r="B14" s="32" t="s">
        <v>250</v>
      </c>
      <c r="C14" s="33">
        <v>5373.94</v>
      </c>
      <c r="D14" s="34" t="s">
        <v>238</v>
      </c>
      <c r="E14" s="65">
        <v>7.4</v>
      </c>
      <c r="F14" s="68">
        <v>83.84041223</v>
      </c>
    </row>
    <row r="15">
      <c r="A15" s="25" t="s">
        <v>182</v>
      </c>
      <c r="B15" s="32" t="s">
        <v>251</v>
      </c>
      <c r="C15" s="33">
        <v>4147.08</v>
      </c>
      <c r="D15" s="34" t="s">
        <v>238</v>
      </c>
      <c r="E15" s="65">
        <v>3.69</v>
      </c>
      <c r="F15" s="68">
        <v>91.94047004</v>
      </c>
    </row>
    <row r="16">
      <c r="A16" s="25" t="s">
        <v>182</v>
      </c>
      <c r="B16" s="32" t="s">
        <v>252</v>
      </c>
      <c r="C16" s="33">
        <v>19219.77</v>
      </c>
      <c r="D16" s="34" t="s">
        <v>238</v>
      </c>
      <c r="E16" s="65">
        <v>45.79</v>
      </c>
      <c r="F16" s="68">
        <v>0.0</v>
      </c>
    </row>
    <row r="17">
      <c r="A17" s="25" t="s">
        <v>182</v>
      </c>
      <c r="B17" s="32" t="s">
        <v>253</v>
      </c>
      <c r="C17" s="33">
        <v>881.6</v>
      </c>
      <c r="D17" s="34" t="s">
        <v>238</v>
      </c>
      <c r="E17" s="65">
        <v>3.18</v>
      </c>
      <c r="F17" s="68">
        <v>93.06019454</v>
      </c>
    </row>
    <row r="18">
      <c r="A18" s="25" t="s">
        <v>182</v>
      </c>
      <c r="B18" s="32" t="s">
        <v>254</v>
      </c>
      <c r="C18" s="33">
        <v>5066.25</v>
      </c>
      <c r="D18" s="34" t="s">
        <v>238</v>
      </c>
      <c r="E18" s="65">
        <v>7.39</v>
      </c>
      <c r="F18" s="68">
        <v>83.8592583</v>
      </c>
    </row>
    <row r="19">
      <c r="A19" s="25" t="s">
        <v>182</v>
      </c>
      <c r="B19" s="32" t="s">
        <v>255</v>
      </c>
      <c r="C19" s="33">
        <v>0.0</v>
      </c>
      <c r="D19" s="34" t="s">
        <v>238</v>
      </c>
      <c r="E19" s="65">
        <v>0.0</v>
      </c>
      <c r="F19" s="68">
        <v>100.0</v>
      </c>
    </row>
    <row r="20">
      <c r="A20" s="25" t="s">
        <v>182</v>
      </c>
      <c r="B20" s="32" t="s">
        <v>256</v>
      </c>
      <c r="C20" s="33">
        <v>0.0</v>
      </c>
      <c r="D20" s="34" t="s">
        <v>238</v>
      </c>
      <c r="E20" s="67">
        <v>0.0</v>
      </c>
      <c r="F20" s="68">
        <v>100.0</v>
      </c>
    </row>
    <row r="21">
      <c r="A21" s="25" t="s">
        <v>182</v>
      </c>
      <c r="B21" s="32" t="s">
        <v>257</v>
      </c>
      <c r="C21" s="33">
        <v>10516.49</v>
      </c>
      <c r="D21" s="34" t="s">
        <v>238</v>
      </c>
      <c r="E21" s="65">
        <v>5.26</v>
      </c>
      <c r="F21" s="68">
        <v>88.50568929</v>
      </c>
    </row>
    <row r="22">
      <c r="A22" s="25" t="s">
        <v>182</v>
      </c>
      <c r="B22" s="32" t="s">
        <v>258</v>
      </c>
      <c r="C22" s="33">
        <v>113.89</v>
      </c>
      <c r="D22" s="34" t="s">
        <v>238</v>
      </c>
      <c r="E22" s="65">
        <v>1.13</v>
      </c>
      <c r="F22" s="68">
        <v>97.53402606</v>
      </c>
    </row>
    <row r="23">
      <c r="A23" s="25" t="s">
        <v>182</v>
      </c>
      <c r="B23" s="32" t="s">
        <v>259</v>
      </c>
      <c r="C23" s="33">
        <v>15785.88</v>
      </c>
      <c r="D23" s="34" t="s">
        <v>238</v>
      </c>
      <c r="E23" s="65">
        <v>17.29</v>
      </c>
      <c r="F23" s="68">
        <v>62.23007889</v>
      </c>
    </row>
    <row r="24">
      <c r="A24" s="25" t="s">
        <v>182</v>
      </c>
      <c r="B24" s="32" t="s">
        <v>260</v>
      </c>
      <c r="C24" s="33">
        <v>894.24</v>
      </c>
      <c r="D24" s="34" t="s">
        <v>238</v>
      </c>
      <c r="E24" s="65">
        <v>64.63</v>
      </c>
      <c r="F24" s="68">
        <v>81.62115702</v>
      </c>
    </row>
    <row r="25">
      <c r="A25" s="25" t="s">
        <v>182</v>
      </c>
      <c r="B25" s="32" t="s">
        <v>261</v>
      </c>
      <c r="C25" s="33">
        <v>107.12</v>
      </c>
      <c r="D25" s="34" t="s">
        <v>238</v>
      </c>
      <c r="E25" s="65">
        <v>7.34</v>
      </c>
      <c r="F25" s="68">
        <v>97.91135216</v>
      </c>
    </row>
    <row r="26">
      <c r="A26" s="25" t="s">
        <v>182</v>
      </c>
      <c r="B26" s="32" t="s">
        <v>262</v>
      </c>
      <c r="C26" s="33">
        <v>4745.23</v>
      </c>
      <c r="D26" s="34" t="s">
        <v>238</v>
      </c>
      <c r="E26" s="65">
        <v>166.16</v>
      </c>
      <c r="F26" s="68">
        <v>52.74531409</v>
      </c>
    </row>
    <row r="27">
      <c r="A27" s="25" t="s">
        <v>182</v>
      </c>
      <c r="B27" s="32" t="s">
        <v>263</v>
      </c>
      <c r="C27" s="33">
        <v>3.2</v>
      </c>
      <c r="D27" s="34" t="s">
        <v>238</v>
      </c>
      <c r="E27" s="65">
        <v>0.11</v>
      </c>
      <c r="F27" s="68">
        <v>99.96932651</v>
      </c>
    </row>
    <row r="28">
      <c r="A28" s="25" t="s">
        <v>182</v>
      </c>
      <c r="B28" s="32" t="s">
        <v>264</v>
      </c>
      <c r="C28" s="33">
        <v>525.42</v>
      </c>
      <c r="D28" s="34" t="s">
        <v>238</v>
      </c>
      <c r="E28" s="65">
        <v>47.89</v>
      </c>
      <c r="F28" s="68">
        <v>86.38138582</v>
      </c>
    </row>
    <row r="29">
      <c r="A29" s="25" t="s">
        <v>182</v>
      </c>
      <c r="B29" s="32" t="s">
        <v>265</v>
      </c>
      <c r="C29" s="33">
        <v>6957.0</v>
      </c>
      <c r="D29" s="34" t="s">
        <v>238</v>
      </c>
      <c r="E29" s="65">
        <v>351.63</v>
      </c>
      <c r="F29" s="68">
        <v>0.0</v>
      </c>
    </row>
    <row r="30">
      <c r="A30" s="25" t="s">
        <v>182</v>
      </c>
      <c r="B30" s="32" t="s">
        <v>266</v>
      </c>
      <c r="C30" s="33">
        <v>0.0</v>
      </c>
      <c r="D30" s="34" t="s">
        <v>238</v>
      </c>
      <c r="E30" s="65">
        <v>0.0</v>
      </c>
      <c r="F30" s="68">
        <v>100.0</v>
      </c>
    </row>
    <row r="31">
      <c r="A31" s="25" t="s">
        <v>182</v>
      </c>
      <c r="B31" s="32" t="s">
        <v>267</v>
      </c>
      <c r="C31" s="33">
        <v>0.0</v>
      </c>
      <c r="D31" s="34" t="s">
        <v>238</v>
      </c>
      <c r="E31" s="67">
        <v>0.0</v>
      </c>
      <c r="F31" s="68">
        <v>100.0</v>
      </c>
    </row>
    <row r="32">
      <c r="A32" s="25" t="s">
        <v>182</v>
      </c>
      <c r="B32" s="32" t="s">
        <v>268</v>
      </c>
      <c r="C32" s="33">
        <v>460.7</v>
      </c>
      <c r="D32" s="34" t="s">
        <v>238</v>
      </c>
      <c r="E32" s="65">
        <v>12.54</v>
      </c>
      <c r="F32" s="68">
        <v>96.43381916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112</v>
      </c>
      <c r="B2" s="32" t="s">
        <v>293</v>
      </c>
      <c r="C2" s="33">
        <v>16438.0</v>
      </c>
      <c r="D2" s="34" t="s">
        <v>238</v>
      </c>
      <c r="E2" s="71">
        <v>33.20352019</v>
      </c>
      <c r="F2" s="60">
        <v>68.88842119</v>
      </c>
    </row>
    <row r="3">
      <c r="A3" s="25" t="s">
        <v>112</v>
      </c>
      <c r="B3" s="32" t="s">
        <v>239</v>
      </c>
      <c r="C3" s="33">
        <v>27728.0</v>
      </c>
      <c r="D3" s="34" t="s">
        <v>238</v>
      </c>
      <c r="E3" s="71">
        <v>88.85591472</v>
      </c>
      <c r="F3" s="60">
        <v>0.0</v>
      </c>
    </row>
    <row r="4">
      <c r="A4" s="25" t="s">
        <v>112</v>
      </c>
      <c r="B4" s="32" t="s">
        <v>240</v>
      </c>
      <c r="C4" s="33">
        <v>16920.0</v>
      </c>
      <c r="D4" s="34" t="s">
        <v>238</v>
      </c>
      <c r="E4" s="71">
        <v>16.25368787</v>
      </c>
      <c r="F4" s="60">
        <v>89.86949843</v>
      </c>
    </row>
    <row r="5">
      <c r="A5" s="25" t="s">
        <v>112</v>
      </c>
      <c r="B5" s="32" t="s">
        <v>241</v>
      </c>
      <c r="C5" s="33">
        <v>8587.0</v>
      </c>
      <c r="D5" s="34" t="s">
        <v>238</v>
      </c>
      <c r="E5" s="71">
        <v>33.61492833</v>
      </c>
      <c r="F5" s="60">
        <v>68.37916624</v>
      </c>
    </row>
    <row r="6">
      <c r="A6" s="25" t="s">
        <v>112</v>
      </c>
      <c r="B6" s="32" t="s">
        <v>242</v>
      </c>
      <c r="C6" s="33">
        <v>13640.0</v>
      </c>
      <c r="D6" s="34" t="s">
        <v>238</v>
      </c>
      <c r="E6" s="71">
        <v>81.24879638</v>
      </c>
      <c r="F6" s="60">
        <v>9.416349049</v>
      </c>
    </row>
    <row r="7">
      <c r="A7" s="25" t="s">
        <v>112</v>
      </c>
      <c r="B7" s="32" t="s">
        <v>243</v>
      </c>
      <c r="C7" s="33">
        <v>8329.0</v>
      </c>
      <c r="D7" s="34" t="s">
        <v>238</v>
      </c>
      <c r="E7" s="71">
        <v>13.78067909</v>
      </c>
      <c r="F7" s="60">
        <v>92.93067255</v>
      </c>
    </row>
    <row r="8">
      <c r="A8" s="25" t="s">
        <v>112</v>
      </c>
      <c r="B8" s="32" t="s">
        <v>244</v>
      </c>
      <c r="C8" s="33">
        <v>14326.0</v>
      </c>
      <c r="D8" s="34" t="s">
        <v>238</v>
      </c>
      <c r="E8" s="71">
        <v>56.50956146</v>
      </c>
      <c r="F8" s="60">
        <v>40.03941297</v>
      </c>
    </row>
    <row r="9">
      <c r="A9" s="25" t="s">
        <v>112</v>
      </c>
      <c r="B9" s="32" t="s">
        <v>245</v>
      </c>
      <c r="C9" s="33">
        <v>1633.0</v>
      </c>
      <c r="D9" s="34" t="s">
        <v>238</v>
      </c>
      <c r="E9" s="71">
        <v>23.78870618</v>
      </c>
      <c r="F9" s="60">
        <v>80.54239724</v>
      </c>
    </row>
    <row r="10">
      <c r="A10" s="25" t="s">
        <v>112</v>
      </c>
      <c r="B10" s="32" t="s">
        <v>246</v>
      </c>
      <c r="C10" s="33">
        <v>7083.0</v>
      </c>
      <c r="D10" s="34" t="s">
        <v>238</v>
      </c>
      <c r="E10" s="71">
        <v>21.47135694</v>
      </c>
      <c r="F10" s="60">
        <v>83.41089071</v>
      </c>
    </row>
    <row r="11">
      <c r="A11" s="25" t="s">
        <v>112</v>
      </c>
      <c r="B11" s="32" t="s">
        <v>247</v>
      </c>
      <c r="C11" s="33">
        <v>3437.0</v>
      </c>
      <c r="D11" s="34" t="s">
        <v>238</v>
      </c>
      <c r="E11" s="71">
        <v>27.40544801</v>
      </c>
      <c r="F11" s="60">
        <v>76.06547155</v>
      </c>
    </row>
    <row r="12">
      <c r="A12" s="25" t="s">
        <v>112</v>
      </c>
      <c r="B12" s="32" t="s">
        <v>248</v>
      </c>
      <c r="C12" s="33">
        <v>13514.0</v>
      </c>
      <c r="D12" s="34" t="s">
        <v>238</v>
      </c>
      <c r="E12" s="71">
        <v>22.1195422</v>
      </c>
      <c r="F12" s="60">
        <v>82.60854502</v>
      </c>
    </row>
    <row r="13">
      <c r="A13" s="25" t="s">
        <v>112</v>
      </c>
      <c r="B13" s="32" t="s">
        <v>249</v>
      </c>
      <c r="C13" s="33">
        <v>10461.0</v>
      </c>
      <c r="D13" s="34" t="s">
        <v>238</v>
      </c>
      <c r="E13" s="71">
        <v>31.3146767</v>
      </c>
      <c r="F13" s="60">
        <v>71.22649572</v>
      </c>
    </row>
    <row r="14">
      <c r="A14" s="25" t="s">
        <v>112</v>
      </c>
      <c r="B14" s="32" t="s">
        <v>250</v>
      </c>
      <c r="C14" s="33">
        <v>28942.0</v>
      </c>
      <c r="D14" s="34" t="s">
        <v>238</v>
      </c>
      <c r="E14" s="71">
        <v>39.85029826</v>
      </c>
      <c r="F14" s="60">
        <v>60.6608139</v>
      </c>
    </row>
    <row r="15">
      <c r="A15" s="25" t="s">
        <v>112</v>
      </c>
      <c r="B15" s="32" t="s">
        <v>251</v>
      </c>
      <c r="C15" s="33">
        <v>35497.0</v>
      </c>
      <c r="D15" s="34" t="s">
        <v>238</v>
      </c>
      <c r="E15" s="71">
        <v>31.58817414</v>
      </c>
      <c r="F15" s="60">
        <v>70.8879513</v>
      </c>
    </row>
    <row r="16">
      <c r="A16" s="25" t="s">
        <v>112</v>
      </c>
      <c r="B16" s="32" t="s">
        <v>252</v>
      </c>
      <c r="C16" s="33">
        <v>20274.0</v>
      </c>
      <c r="D16" s="34" t="s">
        <v>238</v>
      </c>
      <c r="E16" s="71">
        <v>48.30107853</v>
      </c>
      <c r="F16" s="60">
        <v>50.2001515</v>
      </c>
    </row>
    <row r="17">
      <c r="A17" s="25" t="s">
        <v>112</v>
      </c>
      <c r="B17" s="32" t="s">
        <v>253</v>
      </c>
      <c r="C17" s="33">
        <v>5302.0</v>
      </c>
      <c r="D17" s="34" t="s">
        <v>238</v>
      </c>
      <c r="E17" s="71">
        <v>19.1108943</v>
      </c>
      <c r="F17" s="60">
        <v>86.33275141</v>
      </c>
    </row>
    <row r="18">
      <c r="A18" s="25" t="s">
        <v>112</v>
      </c>
      <c r="B18" s="32" t="s">
        <v>254</v>
      </c>
      <c r="C18" s="33">
        <v>27866.0</v>
      </c>
      <c r="D18" s="34" t="s">
        <v>238</v>
      </c>
      <c r="E18" s="71">
        <v>40.65154688</v>
      </c>
      <c r="F18" s="60">
        <v>59.66900119</v>
      </c>
    </row>
    <row r="19">
      <c r="A19" s="25" t="s">
        <v>112</v>
      </c>
      <c r="B19" s="32" t="s">
        <v>255</v>
      </c>
      <c r="C19" s="33">
        <v>5822.0</v>
      </c>
      <c r="D19" s="34" t="s">
        <v>238</v>
      </c>
      <c r="E19" s="71">
        <v>8.06963225</v>
      </c>
      <c r="F19" s="60">
        <v>100.0</v>
      </c>
    </row>
    <row r="20">
      <c r="A20" s="25" t="s">
        <v>112</v>
      </c>
      <c r="B20" s="32" t="s">
        <v>256</v>
      </c>
      <c r="C20" s="33">
        <v>16027.0</v>
      </c>
      <c r="D20" s="34" t="s">
        <v>238</v>
      </c>
      <c r="E20" s="71">
        <v>45.5390408</v>
      </c>
      <c r="F20" s="60">
        <v>53.61909547</v>
      </c>
    </row>
    <row r="21">
      <c r="A21" s="25" t="s">
        <v>112</v>
      </c>
      <c r="B21" s="32" t="s">
        <v>257</v>
      </c>
      <c r="C21" s="33">
        <v>59445.0</v>
      </c>
      <c r="D21" s="34" t="s">
        <v>238</v>
      </c>
      <c r="E21" s="71">
        <v>29.75041467</v>
      </c>
      <c r="F21" s="60">
        <v>73.16279231</v>
      </c>
    </row>
    <row r="22">
      <c r="A22" s="25" t="s">
        <v>112</v>
      </c>
      <c r="B22" s="32" t="s">
        <v>258</v>
      </c>
      <c r="C22" s="33">
        <v>2817.0</v>
      </c>
      <c r="D22" s="34" t="s">
        <v>238</v>
      </c>
      <c r="E22" s="71">
        <v>27.92899512</v>
      </c>
      <c r="F22" s="60">
        <v>75.41740719</v>
      </c>
    </row>
    <row r="23">
      <c r="A23" s="25" t="s">
        <v>112</v>
      </c>
      <c r="B23" s="32" t="s">
        <v>259</v>
      </c>
      <c r="C23" s="33">
        <v>30394.0</v>
      </c>
      <c r="D23" s="34" t="s">
        <v>238</v>
      </c>
      <c r="E23" s="71">
        <v>33.29896326</v>
      </c>
      <c r="F23" s="60">
        <v>68.77027852</v>
      </c>
    </row>
    <row r="24">
      <c r="A24" s="25" t="s">
        <v>112</v>
      </c>
      <c r="B24" s="32" t="s">
        <v>260</v>
      </c>
      <c r="C24" s="33">
        <v>368.0</v>
      </c>
      <c r="D24" s="34" t="s">
        <v>238</v>
      </c>
      <c r="E24" s="71">
        <v>26.59484132</v>
      </c>
      <c r="F24" s="60">
        <v>6.461350528</v>
      </c>
    </row>
    <row r="25">
      <c r="A25" s="25" t="s">
        <v>112</v>
      </c>
      <c r="B25" s="32" t="s">
        <v>261</v>
      </c>
      <c r="C25" s="33">
        <v>362.0</v>
      </c>
      <c r="D25" s="34" t="s">
        <v>238</v>
      </c>
      <c r="E25" s="71">
        <v>24.81925481</v>
      </c>
      <c r="F25" s="60">
        <v>13.74451471</v>
      </c>
    </row>
    <row r="26">
      <c r="A26" s="25" t="s">
        <v>112</v>
      </c>
      <c r="B26" s="32" t="s">
        <v>262</v>
      </c>
      <c r="C26" s="33">
        <v>271.0</v>
      </c>
      <c r="D26" s="34" t="s">
        <v>238</v>
      </c>
      <c r="E26" s="71">
        <v>9.489479984</v>
      </c>
      <c r="F26" s="60">
        <v>76.62473248</v>
      </c>
    </row>
    <row r="27">
      <c r="A27" s="25" t="s">
        <v>112</v>
      </c>
      <c r="B27" s="32" t="s">
        <v>263</v>
      </c>
      <c r="C27" s="33">
        <v>571.0</v>
      </c>
      <c r="D27" s="34" t="s">
        <v>238</v>
      </c>
      <c r="E27" s="71">
        <v>19.24574866</v>
      </c>
      <c r="F27" s="60">
        <v>36.60612123</v>
      </c>
    </row>
    <row r="28">
      <c r="A28" s="25" t="s">
        <v>112</v>
      </c>
      <c r="B28" s="32" t="s">
        <v>264</v>
      </c>
      <c r="C28" s="33">
        <v>249.0</v>
      </c>
      <c r="D28" s="34" t="s">
        <v>238</v>
      </c>
      <c r="E28" s="71">
        <v>22.69400641</v>
      </c>
      <c r="F28" s="60">
        <v>22.46193446</v>
      </c>
    </row>
    <row r="29">
      <c r="A29" s="25" t="s">
        <v>112</v>
      </c>
      <c r="B29" s="32" t="s">
        <v>265</v>
      </c>
      <c r="C29" s="33">
        <v>75.0</v>
      </c>
      <c r="D29" s="34" t="s">
        <v>238</v>
      </c>
      <c r="E29" s="71">
        <v>3.790746737</v>
      </c>
      <c r="F29" s="60">
        <v>100.0</v>
      </c>
    </row>
    <row r="30">
      <c r="A30" s="25" t="s">
        <v>112</v>
      </c>
      <c r="B30" s="32" t="s">
        <v>266</v>
      </c>
      <c r="C30" s="33">
        <v>166.0</v>
      </c>
      <c r="D30" s="34" t="s">
        <v>238</v>
      </c>
      <c r="E30" s="71">
        <v>13.301783</v>
      </c>
      <c r="F30" s="60">
        <v>60.98729183</v>
      </c>
    </row>
    <row r="31">
      <c r="A31" s="25" t="s">
        <v>112</v>
      </c>
      <c r="B31" s="32" t="s">
        <v>267</v>
      </c>
      <c r="C31" s="33">
        <v>172.0</v>
      </c>
      <c r="D31" s="34" t="s">
        <v>238</v>
      </c>
      <c r="E31" s="71">
        <v>28.17007519</v>
      </c>
      <c r="F31" s="60">
        <v>0.0</v>
      </c>
    </row>
    <row r="32">
      <c r="A32" s="25" t="s">
        <v>112</v>
      </c>
      <c r="B32" s="32" t="s">
        <v>268</v>
      </c>
      <c r="C32" s="33">
        <v>907.0</v>
      </c>
      <c r="D32" s="34" t="s">
        <v>238</v>
      </c>
      <c r="E32" s="71">
        <v>24.68754738</v>
      </c>
      <c r="F32" s="60">
        <v>14.28475694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184</v>
      </c>
      <c r="B2" s="32" t="s">
        <v>294</v>
      </c>
      <c r="C2" s="33">
        <v>14675.0</v>
      </c>
      <c r="D2" s="34" t="s">
        <v>238</v>
      </c>
      <c r="E2" s="71">
        <v>29.64239316</v>
      </c>
      <c r="F2" s="60">
        <v>66.24469018</v>
      </c>
    </row>
    <row r="3">
      <c r="A3" s="25" t="s">
        <v>184</v>
      </c>
      <c r="B3" s="32" t="s">
        <v>239</v>
      </c>
      <c r="C3" s="33">
        <v>17727.0</v>
      </c>
      <c r="D3" s="34" t="s">
        <v>238</v>
      </c>
      <c r="E3" s="71">
        <v>56.80715523</v>
      </c>
      <c r="F3" s="60">
        <v>27.2519031</v>
      </c>
    </row>
    <row r="4">
      <c r="A4" s="25" t="s">
        <v>184</v>
      </c>
      <c r="B4" s="32" t="s">
        <v>240</v>
      </c>
      <c r="C4" s="33">
        <v>8186.0</v>
      </c>
      <c r="D4" s="34" t="s">
        <v>238</v>
      </c>
      <c r="E4" s="71">
        <v>7.863634095</v>
      </c>
      <c r="F4" s="60">
        <v>97.50631187</v>
      </c>
    </row>
    <row r="5">
      <c r="A5" s="25" t="s">
        <v>184</v>
      </c>
      <c r="B5" s="32" t="s">
        <v>241</v>
      </c>
      <c r="C5" s="33">
        <v>4204.0</v>
      </c>
      <c r="D5" s="34" t="s">
        <v>238</v>
      </c>
      <c r="E5" s="71">
        <v>16.45710478</v>
      </c>
      <c r="F5" s="60">
        <v>85.1710898</v>
      </c>
    </row>
    <row r="6">
      <c r="A6" s="25" t="s">
        <v>184</v>
      </c>
      <c r="B6" s="32" t="s">
        <v>242</v>
      </c>
      <c r="C6" s="33">
        <v>12724.0</v>
      </c>
      <c r="D6" s="34" t="s">
        <v>238</v>
      </c>
      <c r="E6" s="71">
        <v>75.79249891</v>
      </c>
      <c r="F6" s="60">
        <v>0.0</v>
      </c>
    </row>
    <row r="7">
      <c r="A7" s="25" t="s">
        <v>184</v>
      </c>
      <c r="B7" s="32" t="s">
        <v>243</v>
      </c>
      <c r="C7" s="33">
        <v>5965.0</v>
      </c>
      <c r="D7" s="34" t="s">
        <v>238</v>
      </c>
      <c r="E7" s="71">
        <v>9.869342153</v>
      </c>
      <c r="F7" s="60">
        <v>94.62728252</v>
      </c>
    </row>
    <row r="8">
      <c r="A8" s="25" t="s">
        <v>184</v>
      </c>
      <c r="B8" s="32" t="s">
        <v>244</v>
      </c>
      <c r="C8" s="33">
        <v>6889.0</v>
      </c>
      <c r="D8" s="34" t="s">
        <v>238</v>
      </c>
      <c r="E8" s="71">
        <v>27.17397521</v>
      </c>
      <c r="F8" s="60">
        <v>69.78790161</v>
      </c>
    </row>
    <row r="9">
      <c r="A9" s="25" t="s">
        <v>184</v>
      </c>
      <c r="B9" s="32" t="s">
        <v>245</v>
      </c>
      <c r="C9" s="33">
        <v>973.0</v>
      </c>
      <c r="D9" s="34" t="s">
        <v>238</v>
      </c>
      <c r="E9" s="71">
        <v>14.17416479</v>
      </c>
      <c r="F9" s="60">
        <v>88.44806283</v>
      </c>
    </row>
    <row r="10">
      <c r="A10" s="25" t="s">
        <v>184</v>
      </c>
      <c r="B10" s="32" t="s">
        <v>246</v>
      </c>
      <c r="C10" s="33">
        <v>3363.0</v>
      </c>
      <c r="D10" s="34" t="s">
        <v>238</v>
      </c>
      <c r="E10" s="71">
        <v>26.81539764</v>
      </c>
      <c r="F10" s="60">
        <v>70.3026103</v>
      </c>
    </row>
    <row r="11">
      <c r="A11" s="25" t="s">
        <v>184</v>
      </c>
      <c r="B11" s="32" t="s">
        <v>247</v>
      </c>
      <c r="C11" s="33">
        <v>5399.0</v>
      </c>
      <c r="D11" s="34" t="s">
        <v>238</v>
      </c>
      <c r="E11" s="71">
        <v>16.36649105</v>
      </c>
      <c r="F11" s="60">
        <v>85.30115836</v>
      </c>
    </row>
    <row r="12">
      <c r="A12" s="25" t="s">
        <v>184</v>
      </c>
      <c r="B12" s="32" t="s">
        <v>248</v>
      </c>
      <c r="C12" s="33">
        <v>10807.0</v>
      </c>
      <c r="D12" s="34" t="s">
        <v>238</v>
      </c>
      <c r="E12" s="71">
        <v>17.68875925</v>
      </c>
      <c r="F12" s="60">
        <v>83.40315086</v>
      </c>
    </row>
    <row r="13">
      <c r="A13" s="25" t="s">
        <v>184</v>
      </c>
      <c r="B13" s="32" t="s">
        <v>249</v>
      </c>
      <c r="C13" s="33">
        <v>9332.0</v>
      </c>
      <c r="D13" s="34" t="s">
        <v>238</v>
      </c>
      <c r="E13" s="71">
        <v>27.93505047</v>
      </c>
      <c r="F13" s="60">
        <v>68.69544053</v>
      </c>
    </row>
    <row r="14">
      <c r="A14" s="25" t="s">
        <v>184</v>
      </c>
      <c r="B14" s="32" t="s">
        <v>250</v>
      </c>
      <c r="C14" s="33">
        <v>18868.0</v>
      </c>
      <c r="D14" s="34" t="s">
        <v>238</v>
      </c>
      <c r="E14" s="71">
        <v>25.97938731</v>
      </c>
      <c r="F14" s="60">
        <v>71.50263453</v>
      </c>
    </row>
    <row r="15">
      <c r="A15" s="25" t="s">
        <v>184</v>
      </c>
      <c r="B15" s="32" t="s">
        <v>251</v>
      </c>
      <c r="C15" s="33">
        <v>25326.0</v>
      </c>
      <c r="D15" s="34" t="s">
        <v>238</v>
      </c>
      <c r="E15" s="71">
        <v>22.53717493</v>
      </c>
      <c r="F15" s="60">
        <v>76.44364797</v>
      </c>
    </row>
    <row r="16">
      <c r="A16" s="25" t="s">
        <v>184</v>
      </c>
      <c r="B16" s="32" t="s">
        <v>252</v>
      </c>
      <c r="C16" s="33">
        <v>14431.0</v>
      </c>
      <c r="D16" s="34" t="s">
        <v>238</v>
      </c>
      <c r="E16" s="71">
        <v>34.3806286</v>
      </c>
      <c r="F16" s="60">
        <v>59.44334198</v>
      </c>
    </row>
    <row r="17">
      <c r="A17" s="25" t="s">
        <v>184</v>
      </c>
      <c r="B17" s="32" t="s">
        <v>253</v>
      </c>
      <c r="C17" s="33">
        <v>3790.0</v>
      </c>
      <c r="D17" s="34" t="s">
        <v>238</v>
      </c>
      <c r="E17" s="71">
        <v>13.66093727</v>
      </c>
      <c r="F17" s="60">
        <v>89.18475883</v>
      </c>
    </row>
    <row r="18">
      <c r="A18" s="25" t="s">
        <v>184</v>
      </c>
      <c r="B18" s="32" t="s">
        <v>254</v>
      </c>
      <c r="C18" s="33">
        <v>23416.0</v>
      </c>
      <c r="D18" s="34" t="s">
        <v>238</v>
      </c>
      <c r="E18" s="71">
        <v>34.1597869</v>
      </c>
      <c r="F18" s="60">
        <v>59.76034213</v>
      </c>
    </row>
    <row r="19">
      <c r="A19" s="25" t="s">
        <v>184</v>
      </c>
      <c r="B19" s="32" t="s">
        <v>255</v>
      </c>
      <c r="C19" s="33">
        <v>4420.0</v>
      </c>
      <c r="D19" s="34" t="s">
        <v>238</v>
      </c>
      <c r="E19" s="71">
        <v>6.126378314</v>
      </c>
      <c r="F19" s="60">
        <v>100.0</v>
      </c>
    </row>
    <row r="20">
      <c r="A20" s="25" t="s">
        <v>184</v>
      </c>
      <c r="B20" s="32" t="s">
        <v>256</v>
      </c>
      <c r="C20" s="33">
        <v>13888.0</v>
      </c>
      <c r="D20" s="34" t="s">
        <v>238</v>
      </c>
      <c r="E20" s="71">
        <v>39.46129648</v>
      </c>
      <c r="F20" s="60">
        <v>52.15046012</v>
      </c>
    </row>
    <row r="21">
      <c r="A21" s="25" t="s">
        <v>184</v>
      </c>
      <c r="B21" s="32" t="s">
        <v>257</v>
      </c>
      <c r="C21" s="33">
        <v>24715.0</v>
      </c>
      <c r="D21" s="34" t="s">
        <v>238</v>
      </c>
      <c r="E21" s="71">
        <v>12.36910587</v>
      </c>
      <c r="F21" s="60">
        <v>91.03907681</v>
      </c>
    </row>
    <row r="22">
      <c r="A22" s="25" t="s">
        <v>184</v>
      </c>
      <c r="B22" s="32" t="s">
        <v>258</v>
      </c>
      <c r="C22" s="33">
        <v>1108.0</v>
      </c>
      <c r="D22" s="34" t="s">
        <v>238</v>
      </c>
      <c r="E22" s="71">
        <v>10.98520646</v>
      </c>
      <c r="F22" s="60">
        <v>93.02555087</v>
      </c>
    </row>
    <row r="23">
      <c r="A23" s="25" t="s">
        <v>184</v>
      </c>
      <c r="B23" s="32" t="s">
        <v>259</v>
      </c>
      <c r="C23" s="33">
        <v>27500.0</v>
      </c>
      <c r="D23" s="34" t="s">
        <v>238</v>
      </c>
      <c r="E23" s="71">
        <v>30.12836381</v>
      </c>
      <c r="F23" s="60">
        <v>65.54711919</v>
      </c>
    </row>
    <row r="24">
      <c r="A24" s="25" t="s">
        <v>184</v>
      </c>
      <c r="B24" s="32" t="s">
        <v>260</v>
      </c>
      <c r="C24" s="33">
        <v>242.0</v>
      </c>
      <c r="D24" s="34" t="s">
        <v>238</v>
      </c>
      <c r="E24" s="71">
        <v>17.48899891</v>
      </c>
      <c r="F24" s="60">
        <v>46.47068855</v>
      </c>
    </row>
    <row r="25">
      <c r="A25" s="25" t="s">
        <v>184</v>
      </c>
      <c r="B25" s="32" t="s">
        <v>261</v>
      </c>
      <c r="C25" s="33">
        <v>292.0</v>
      </c>
      <c r="D25" s="34" t="s">
        <v>238</v>
      </c>
      <c r="E25" s="71">
        <v>20.01995139</v>
      </c>
      <c r="F25" s="60">
        <v>37.06617123</v>
      </c>
    </row>
    <row r="26">
      <c r="A26" s="25" t="s">
        <v>184</v>
      </c>
      <c r="B26" s="32" t="s">
        <v>262</v>
      </c>
      <c r="C26" s="33">
        <v>171.0</v>
      </c>
      <c r="D26" s="34" t="s">
        <v>238</v>
      </c>
      <c r="E26" s="71">
        <v>5.987826853</v>
      </c>
      <c r="F26" s="60">
        <v>89.20676239</v>
      </c>
    </row>
    <row r="27">
      <c r="A27" s="25" t="s">
        <v>184</v>
      </c>
      <c r="B27" s="32" t="s">
        <v>263</v>
      </c>
      <c r="C27" s="33">
        <v>255.0</v>
      </c>
      <c r="D27" s="34" t="s">
        <v>238</v>
      </c>
      <c r="E27" s="71">
        <v>8.594861486</v>
      </c>
      <c r="F27" s="60">
        <v>79.51953886</v>
      </c>
    </row>
    <row r="28">
      <c r="A28" s="25" t="s">
        <v>184</v>
      </c>
      <c r="B28" s="32" t="s">
        <v>264</v>
      </c>
      <c r="C28" s="33">
        <v>144.0</v>
      </c>
      <c r="D28" s="34" t="s">
        <v>238</v>
      </c>
      <c r="E28" s="71">
        <v>13.12424467</v>
      </c>
      <c r="F28" s="60">
        <v>62.68924946</v>
      </c>
    </row>
    <row r="29">
      <c r="A29" s="25" t="s">
        <v>184</v>
      </c>
      <c r="B29" s="32" t="s">
        <v>265</v>
      </c>
      <c r="C29" s="33">
        <v>61.0</v>
      </c>
      <c r="D29" s="34" t="s">
        <v>238</v>
      </c>
      <c r="E29" s="71">
        <v>3.083140679</v>
      </c>
      <c r="F29" s="60">
        <v>100.0</v>
      </c>
    </row>
    <row r="30">
      <c r="A30" s="25" t="s">
        <v>184</v>
      </c>
      <c r="B30" s="32" t="s">
        <v>266</v>
      </c>
      <c r="C30" s="33">
        <v>65.0</v>
      </c>
      <c r="D30" s="34" t="s">
        <v>238</v>
      </c>
      <c r="E30" s="71">
        <v>5.208529488</v>
      </c>
      <c r="F30" s="60">
        <v>92.10247681</v>
      </c>
    </row>
    <row r="31">
      <c r="A31" s="25" t="s">
        <v>184</v>
      </c>
      <c r="B31" s="32" t="s">
        <v>267</v>
      </c>
      <c r="C31" s="33">
        <v>31.0</v>
      </c>
      <c r="D31" s="34" t="s">
        <v>238</v>
      </c>
      <c r="E31" s="71">
        <v>5.077164715</v>
      </c>
      <c r="F31" s="60">
        <v>92.59060225</v>
      </c>
    </row>
    <row r="32">
      <c r="A32" s="25" t="s">
        <v>184</v>
      </c>
      <c r="B32" s="32" t="s">
        <v>268</v>
      </c>
      <c r="C32" s="33">
        <v>1102.0</v>
      </c>
      <c r="D32" s="34" t="s">
        <v>238</v>
      </c>
      <c r="E32" s="71">
        <v>29.99523397</v>
      </c>
      <c r="F32" s="60">
        <v>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114</v>
      </c>
      <c r="B2" s="32" t="s">
        <v>295</v>
      </c>
      <c r="C2" s="33">
        <v>2674.0</v>
      </c>
      <c r="D2" s="34" t="s">
        <v>238</v>
      </c>
      <c r="E2" s="65">
        <v>5.4</v>
      </c>
      <c r="F2" s="60">
        <v>69.89761631</v>
      </c>
    </row>
    <row r="3">
      <c r="A3" s="25" t="s">
        <v>114</v>
      </c>
      <c r="B3" s="32" t="s">
        <v>239</v>
      </c>
      <c r="C3" s="33">
        <v>54.0</v>
      </c>
      <c r="D3" s="34" t="s">
        <v>238</v>
      </c>
      <c r="E3" s="65">
        <v>0.17</v>
      </c>
      <c r="F3" s="60">
        <v>99.07865932</v>
      </c>
    </row>
    <row r="4">
      <c r="A4" s="25" t="s">
        <v>114</v>
      </c>
      <c r="B4" s="32" t="s">
        <v>240</v>
      </c>
      <c r="C4" s="33">
        <v>7442.0</v>
      </c>
      <c r="D4" s="34" t="s">
        <v>238</v>
      </c>
      <c r="E4" s="65">
        <v>7.15</v>
      </c>
      <c r="F4" s="60">
        <v>60.14319432</v>
      </c>
    </row>
    <row r="5">
      <c r="A5" s="25" t="s">
        <v>114</v>
      </c>
      <c r="B5" s="32" t="s">
        <v>241</v>
      </c>
      <c r="C5" s="33">
        <v>1713.0</v>
      </c>
      <c r="D5" s="34" t="s">
        <v>238</v>
      </c>
      <c r="E5" s="65">
        <v>6.71</v>
      </c>
      <c r="F5" s="60">
        <v>62.61672833</v>
      </c>
    </row>
    <row r="6">
      <c r="A6" s="25" t="s">
        <v>114</v>
      </c>
      <c r="B6" s="32" t="s">
        <v>242</v>
      </c>
      <c r="C6" s="33">
        <v>47.0</v>
      </c>
      <c r="D6" s="34" t="s">
        <v>238</v>
      </c>
      <c r="E6" s="65">
        <v>0.28</v>
      </c>
      <c r="F6" s="60">
        <v>98.4819097</v>
      </c>
    </row>
    <row r="7">
      <c r="A7" s="25" t="s">
        <v>114</v>
      </c>
      <c r="B7" s="32" t="s">
        <v>243</v>
      </c>
      <c r="C7" s="33">
        <v>3674.0</v>
      </c>
      <c r="D7" s="34" t="s">
        <v>238</v>
      </c>
      <c r="E7" s="65">
        <v>6.08</v>
      </c>
      <c r="F7" s="60">
        <v>66.11614639</v>
      </c>
    </row>
    <row r="8">
      <c r="A8" s="25" t="s">
        <v>114</v>
      </c>
      <c r="B8" s="32" t="s">
        <v>244</v>
      </c>
      <c r="C8" s="33">
        <v>961.0</v>
      </c>
      <c r="D8" s="34" t="s">
        <v>238</v>
      </c>
      <c r="E8" s="65">
        <v>3.79</v>
      </c>
      <c r="F8" s="60">
        <v>78.88690888</v>
      </c>
    </row>
    <row r="9">
      <c r="A9" s="25" t="s">
        <v>114</v>
      </c>
      <c r="B9" s="32" t="s">
        <v>245</v>
      </c>
      <c r="C9" s="33">
        <v>147.0</v>
      </c>
      <c r="D9" s="34" t="s">
        <v>238</v>
      </c>
      <c r="E9" s="65">
        <v>2.14</v>
      </c>
      <c r="F9" s="60">
        <v>88.09230296</v>
      </c>
    </row>
    <row r="10">
      <c r="A10" s="25" t="s">
        <v>114</v>
      </c>
      <c r="B10" s="32" t="s">
        <v>246</v>
      </c>
      <c r="C10" s="33">
        <v>1409.0</v>
      </c>
      <c r="D10" s="34" t="s">
        <v>238</v>
      </c>
      <c r="E10" s="65">
        <v>4.27</v>
      </c>
      <c r="F10" s="60">
        <v>76.2048928</v>
      </c>
    </row>
    <row r="11">
      <c r="A11" s="25" t="s">
        <v>114</v>
      </c>
      <c r="B11" s="32" t="s">
        <v>247</v>
      </c>
      <c r="C11" s="33">
        <v>1.0</v>
      </c>
      <c r="D11" s="34" t="s">
        <v>238</v>
      </c>
      <c r="E11" s="65">
        <v>0.01</v>
      </c>
      <c r="F11" s="60">
        <v>100.0</v>
      </c>
    </row>
    <row r="12">
      <c r="A12" s="25" t="s">
        <v>114</v>
      </c>
      <c r="B12" s="32" t="s">
        <v>248</v>
      </c>
      <c r="C12" s="33">
        <v>3113.0</v>
      </c>
      <c r="D12" s="34" t="s">
        <v>238</v>
      </c>
      <c r="E12" s="65">
        <v>5.1</v>
      </c>
      <c r="F12" s="60">
        <v>71.60531112</v>
      </c>
    </row>
    <row r="13">
      <c r="A13" s="25" t="s">
        <v>114</v>
      </c>
      <c r="B13" s="32" t="s">
        <v>249</v>
      </c>
      <c r="C13" s="33">
        <v>1409.0</v>
      </c>
      <c r="D13" s="34" t="s">
        <v>238</v>
      </c>
      <c r="E13" s="65">
        <v>4.22</v>
      </c>
      <c r="F13" s="60">
        <v>76.5031386</v>
      </c>
    </row>
    <row r="14">
      <c r="A14" s="25" t="s">
        <v>114</v>
      </c>
      <c r="B14" s="32" t="s">
        <v>250</v>
      </c>
      <c r="C14" s="33">
        <v>13018.0</v>
      </c>
      <c r="D14" s="34" t="s">
        <v>238</v>
      </c>
      <c r="E14" s="65">
        <v>17.92</v>
      </c>
      <c r="F14" s="60">
        <v>0.0</v>
      </c>
    </row>
    <row r="15">
      <c r="A15" s="25" t="s">
        <v>114</v>
      </c>
      <c r="B15" s="32" t="s">
        <v>251</v>
      </c>
      <c r="C15" s="33">
        <v>4819.0</v>
      </c>
      <c r="D15" s="34" t="s">
        <v>238</v>
      </c>
      <c r="E15" s="65">
        <v>4.29</v>
      </c>
      <c r="F15" s="60">
        <v>76.10937764</v>
      </c>
    </row>
    <row r="16">
      <c r="A16" s="25" t="s">
        <v>114</v>
      </c>
      <c r="B16" s="32" t="s">
        <v>252</v>
      </c>
      <c r="C16" s="33">
        <v>5820.0</v>
      </c>
      <c r="D16" s="34" t="s">
        <v>238</v>
      </c>
      <c r="E16" s="65">
        <v>13.87</v>
      </c>
      <c r="F16" s="60">
        <v>22.65424474</v>
      </c>
    </row>
    <row r="17">
      <c r="A17" s="25" t="s">
        <v>114</v>
      </c>
      <c r="B17" s="32" t="s">
        <v>253</v>
      </c>
      <c r="C17" s="33">
        <v>170.0</v>
      </c>
      <c r="D17" s="34" t="s">
        <v>238</v>
      </c>
      <c r="E17" s="65">
        <v>0.61</v>
      </c>
      <c r="F17" s="60">
        <v>96.62442541</v>
      </c>
    </row>
    <row r="18">
      <c r="A18" s="25" t="s">
        <v>114</v>
      </c>
      <c r="B18" s="32" t="s">
        <v>254</v>
      </c>
      <c r="C18" s="33">
        <v>8071.0</v>
      </c>
      <c r="D18" s="34" t="s">
        <v>238</v>
      </c>
      <c r="E18" s="65">
        <v>11.77</v>
      </c>
      <c r="F18" s="60">
        <v>34.32780796</v>
      </c>
    </row>
    <row r="19">
      <c r="A19" s="25" t="s">
        <v>114</v>
      </c>
      <c r="B19" s="32" t="s">
        <v>255</v>
      </c>
      <c r="C19" s="33">
        <v>1501.0</v>
      </c>
      <c r="D19" s="34" t="s">
        <v>238</v>
      </c>
      <c r="E19" s="65">
        <v>2.08</v>
      </c>
      <c r="F19" s="60">
        <v>88.43247394</v>
      </c>
    </row>
    <row r="20">
      <c r="A20" s="25" t="s">
        <v>114</v>
      </c>
      <c r="B20" s="32" t="s">
        <v>256</v>
      </c>
      <c r="C20" s="33">
        <v>2422.0</v>
      </c>
      <c r="D20" s="34" t="s">
        <v>238</v>
      </c>
      <c r="E20" s="65">
        <v>6.88</v>
      </c>
      <c r="F20" s="60">
        <v>61.63384938</v>
      </c>
    </row>
    <row r="21">
      <c r="A21" s="25" t="s">
        <v>114</v>
      </c>
      <c r="B21" s="32" t="s">
        <v>257</v>
      </c>
      <c r="C21" s="33">
        <v>12194.0</v>
      </c>
      <c r="D21" s="34" t="s">
        <v>238</v>
      </c>
      <c r="E21" s="65">
        <v>6.1</v>
      </c>
      <c r="F21" s="60">
        <v>65.98253023</v>
      </c>
    </row>
    <row r="22">
      <c r="A22" s="25" t="s">
        <v>114</v>
      </c>
      <c r="B22" s="32" t="s">
        <v>258</v>
      </c>
      <c r="C22" s="33">
        <v>76.0</v>
      </c>
      <c r="D22" s="34" t="s">
        <v>238</v>
      </c>
      <c r="E22" s="65">
        <v>0.75</v>
      </c>
      <c r="F22" s="60">
        <v>95.8389042</v>
      </c>
    </row>
    <row r="23">
      <c r="A23" s="25" t="s">
        <v>114</v>
      </c>
      <c r="B23" s="32" t="s">
        <v>259</v>
      </c>
      <c r="C23" s="33">
        <v>476.0</v>
      </c>
      <c r="D23" s="34" t="s">
        <v>238</v>
      </c>
      <c r="E23" s="65">
        <v>0.52</v>
      </c>
      <c r="F23" s="60">
        <v>97.13381588</v>
      </c>
    </row>
    <row r="24">
      <c r="A24" s="25" t="s">
        <v>114</v>
      </c>
      <c r="B24" s="32" t="s">
        <v>260</v>
      </c>
      <c r="C24" s="33">
        <v>0.0</v>
      </c>
      <c r="D24" s="34" t="s">
        <v>238</v>
      </c>
      <c r="E24" s="65">
        <v>0.0</v>
      </c>
      <c r="F24" s="60">
        <v>0.0</v>
      </c>
    </row>
    <row r="25">
      <c r="A25" s="25" t="s">
        <v>114</v>
      </c>
      <c r="B25" s="32" t="s">
        <v>261</v>
      </c>
      <c r="C25" s="33">
        <v>25.0</v>
      </c>
      <c r="D25" s="34" t="s">
        <v>238</v>
      </c>
      <c r="E25" s="65">
        <v>1.71</v>
      </c>
      <c r="F25" s="60">
        <v>0.0</v>
      </c>
    </row>
    <row r="26">
      <c r="A26" s="25" t="s">
        <v>114</v>
      </c>
      <c r="B26" s="32" t="s">
        <v>262</v>
      </c>
      <c r="C26" s="33">
        <v>3.0</v>
      </c>
      <c r="D26" s="34" t="s">
        <v>238</v>
      </c>
      <c r="E26" s="65">
        <v>0.11</v>
      </c>
      <c r="F26" s="60">
        <v>93.8712176</v>
      </c>
    </row>
    <row r="27">
      <c r="A27" s="25" t="s">
        <v>114</v>
      </c>
      <c r="B27" s="32" t="s">
        <v>263</v>
      </c>
      <c r="C27" s="33">
        <v>0.0</v>
      </c>
      <c r="D27" s="34" t="s">
        <v>238</v>
      </c>
      <c r="E27" s="65">
        <v>0.0</v>
      </c>
      <c r="F27" s="60">
        <v>0.0</v>
      </c>
    </row>
    <row r="28">
      <c r="A28" s="25" t="s">
        <v>114</v>
      </c>
      <c r="B28" s="32" t="s">
        <v>264</v>
      </c>
      <c r="C28" s="33">
        <v>0.0</v>
      </c>
      <c r="D28" s="34" t="s">
        <v>238</v>
      </c>
      <c r="E28" s="65">
        <v>0.0</v>
      </c>
      <c r="F28" s="60">
        <v>0.0</v>
      </c>
    </row>
    <row r="29">
      <c r="A29" s="25" t="s">
        <v>114</v>
      </c>
      <c r="B29" s="32" t="s">
        <v>265</v>
      </c>
      <c r="C29" s="33">
        <v>0.0</v>
      </c>
      <c r="D29" s="34" t="s">
        <v>238</v>
      </c>
      <c r="E29" s="65">
        <v>0.0</v>
      </c>
      <c r="F29" s="60">
        <v>0.0</v>
      </c>
    </row>
    <row r="30">
      <c r="A30" s="25" t="s">
        <v>114</v>
      </c>
      <c r="B30" s="32" t="s">
        <v>266</v>
      </c>
      <c r="C30" s="33">
        <v>7.0</v>
      </c>
      <c r="D30" s="34" t="s">
        <v>238</v>
      </c>
      <c r="E30" s="65">
        <v>0.56</v>
      </c>
      <c r="F30" s="60">
        <v>67.27500154</v>
      </c>
    </row>
    <row r="31">
      <c r="A31" s="25" t="s">
        <v>114</v>
      </c>
      <c r="B31" s="32" t="s">
        <v>267</v>
      </c>
      <c r="C31" s="33">
        <v>8.0</v>
      </c>
      <c r="D31" s="34" t="s">
        <v>238</v>
      </c>
      <c r="E31" s="65">
        <v>1.31</v>
      </c>
      <c r="F31" s="60">
        <v>23.5584701</v>
      </c>
    </row>
    <row r="32">
      <c r="A32" s="25" t="s">
        <v>114</v>
      </c>
      <c r="B32" s="32" t="s">
        <v>268</v>
      </c>
      <c r="C32" s="33">
        <v>1.0</v>
      </c>
      <c r="D32" s="34" t="s">
        <v>238</v>
      </c>
      <c r="E32" s="65">
        <v>0.03</v>
      </c>
      <c r="F32" s="60">
        <v>98.41200005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84</v>
      </c>
      <c r="B1" s="24" t="s">
        <v>232</v>
      </c>
      <c r="C1" s="24" t="s">
        <v>233</v>
      </c>
      <c r="D1" s="24" t="s">
        <v>234</v>
      </c>
      <c r="E1" s="24" t="s">
        <v>235</v>
      </c>
      <c r="F1" s="24" t="s">
        <v>236</v>
      </c>
    </row>
    <row r="2">
      <c r="A2" s="25" t="s">
        <v>86</v>
      </c>
      <c r="B2" s="26" t="s">
        <v>237</v>
      </c>
      <c r="C2" s="27">
        <v>935.0</v>
      </c>
      <c r="D2" s="6" t="s">
        <v>238</v>
      </c>
      <c r="E2" s="28">
        <v>1.888629479</v>
      </c>
      <c r="F2" s="29">
        <v>76.49169587</v>
      </c>
    </row>
    <row r="3">
      <c r="A3" s="25" t="s">
        <v>86</v>
      </c>
      <c r="B3" s="26" t="s">
        <v>239</v>
      </c>
      <c r="C3" s="27">
        <v>1241.0</v>
      </c>
      <c r="D3" s="6" t="s">
        <v>238</v>
      </c>
      <c r="E3" s="28">
        <v>3.976853367</v>
      </c>
      <c r="F3" s="29">
        <v>28.10447928</v>
      </c>
    </row>
    <row r="4">
      <c r="A4" s="25" t="s">
        <v>86</v>
      </c>
      <c r="B4" s="26" t="s">
        <v>240</v>
      </c>
      <c r="C4" s="27">
        <v>2934.0</v>
      </c>
      <c r="D4" s="6" t="s">
        <v>238</v>
      </c>
      <c r="E4" s="28">
        <v>2.818458641</v>
      </c>
      <c r="F4" s="29">
        <v>54.94618761</v>
      </c>
    </row>
    <row r="5">
      <c r="A5" s="25" t="s">
        <v>86</v>
      </c>
      <c r="B5" s="26" t="s">
        <v>241</v>
      </c>
      <c r="C5" s="27">
        <v>917.0</v>
      </c>
      <c r="D5" s="6" t="s">
        <v>238</v>
      </c>
      <c r="E5" s="28">
        <v>3.589715766</v>
      </c>
      <c r="F5" s="29">
        <v>37.0750265</v>
      </c>
    </row>
    <row r="6">
      <c r="A6" s="25" t="s">
        <v>86</v>
      </c>
      <c r="B6" s="26" t="s">
        <v>242</v>
      </c>
      <c r="C6" s="27">
        <v>513.0</v>
      </c>
      <c r="D6" s="6" t="s">
        <v>238</v>
      </c>
      <c r="E6" s="28">
        <v>3.055764849</v>
      </c>
      <c r="F6" s="29">
        <v>49.44745399</v>
      </c>
    </row>
    <row r="7">
      <c r="A7" s="25" t="s">
        <v>86</v>
      </c>
      <c r="B7" s="26" t="s">
        <v>243</v>
      </c>
      <c r="C7" s="27">
        <v>1072.0</v>
      </c>
      <c r="D7" s="6" t="s">
        <v>238</v>
      </c>
      <c r="E7" s="28">
        <v>1.773668866</v>
      </c>
      <c r="F7" s="29">
        <v>79.15550222</v>
      </c>
    </row>
    <row r="8">
      <c r="A8" s="25" t="s">
        <v>86</v>
      </c>
      <c r="B8" s="26" t="s">
        <v>244</v>
      </c>
      <c r="C8" s="27">
        <v>1104.0</v>
      </c>
      <c r="D8" s="6" t="s">
        <v>238</v>
      </c>
      <c r="E8" s="28">
        <v>4.354778434</v>
      </c>
      <c r="F8" s="29">
        <v>19.34740004</v>
      </c>
    </row>
    <row r="9">
      <c r="A9" s="25" t="s">
        <v>86</v>
      </c>
      <c r="B9" s="26" t="s">
        <v>245</v>
      </c>
      <c r="C9" s="27">
        <v>99.0</v>
      </c>
      <c r="D9" s="6" t="s">
        <v>238</v>
      </c>
      <c r="E9" s="28">
        <v>1.442181207</v>
      </c>
      <c r="F9" s="29">
        <v>86.83655848</v>
      </c>
    </row>
    <row r="10">
      <c r="A10" s="25" t="s">
        <v>86</v>
      </c>
      <c r="B10" s="26" t="s">
        <v>246</v>
      </c>
      <c r="C10" s="27">
        <v>1712.0</v>
      </c>
      <c r="D10" s="6" t="s">
        <v>238</v>
      </c>
      <c r="E10" s="28">
        <v>5.189744894</v>
      </c>
      <c r="F10" s="29">
        <v>0.0</v>
      </c>
    </row>
    <row r="11">
      <c r="A11" s="25" t="s">
        <v>86</v>
      </c>
      <c r="B11" s="26" t="s">
        <v>247</v>
      </c>
      <c r="C11" s="27">
        <v>181.0</v>
      </c>
      <c r="D11" s="6" t="s">
        <v>238</v>
      </c>
      <c r="E11" s="28">
        <v>1.443231333</v>
      </c>
      <c r="F11" s="29">
        <v>86.81222553</v>
      </c>
    </row>
    <row r="12">
      <c r="A12" s="25" t="s">
        <v>86</v>
      </c>
      <c r="B12" s="26" t="s">
        <v>248</v>
      </c>
      <c r="C12" s="27">
        <v>1334.0</v>
      </c>
      <c r="D12" s="6" t="s">
        <v>238</v>
      </c>
      <c r="E12" s="28">
        <v>2.183474122</v>
      </c>
      <c r="F12" s="29">
        <v>69.65971215</v>
      </c>
    </row>
    <row r="13">
      <c r="A13" s="25" t="s">
        <v>86</v>
      </c>
      <c r="B13" s="26" t="s">
        <v>249</v>
      </c>
      <c r="C13" s="27">
        <v>292.0</v>
      </c>
      <c r="D13" s="6" t="s">
        <v>238</v>
      </c>
      <c r="E13" s="28">
        <v>0.8740928779</v>
      </c>
      <c r="F13" s="29">
        <v>100.0</v>
      </c>
    </row>
    <row r="14">
      <c r="A14" s="25" t="s">
        <v>86</v>
      </c>
      <c r="B14" s="26" t="s">
        <v>250</v>
      </c>
      <c r="C14" s="27">
        <v>1879.0</v>
      </c>
      <c r="D14" s="6" t="s">
        <v>238</v>
      </c>
      <c r="E14" s="28">
        <v>2.587198895</v>
      </c>
      <c r="F14" s="29">
        <v>60.3048158</v>
      </c>
    </row>
    <row r="15">
      <c r="A15" s="25" t="s">
        <v>86</v>
      </c>
      <c r="B15" s="26" t="s">
        <v>251</v>
      </c>
      <c r="C15" s="27">
        <v>2199.0</v>
      </c>
      <c r="D15" s="6" t="s">
        <v>238</v>
      </c>
      <c r="E15" s="28">
        <v>1.956852549</v>
      </c>
      <c r="F15" s="29">
        <v>74.91086707</v>
      </c>
    </row>
    <row r="16">
      <c r="A16" s="25" t="s">
        <v>86</v>
      </c>
      <c r="B16" s="26" t="s">
        <v>252</v>
      </c>
      <c r="C16" s="27">
        <v>1378.0</v>
      </c>
      <c r="D16" s="6" t="s">
        <v>238</v>
      </c>
      <c r="E16" s="28">
        <v>3.282967654</v>
      </c>
      <c r="F16" s="29">
        <v>44.18283108</v>
      </c>
    </row>
    <row r="17">
      <c r="A17" s="25" t="s">
        <v>86</v>
      </c>
      <c r="B17" s="26" t="s">
        <v>253</v>
      </c>
      <c r="C17" s="27">
        <v>684.0</v>
      </c>
      <c r="D17" s="6" t="s">
        <v>238</v>
      </c>
      <c r="E17" s="28">
        <v>2.465456752</v>
      </c>
      <c r="F17" s="29">
        <v>63.12576018</v>
      </c>
    </row>
    <row r="18">
      <c r="A18" s="25" t="s">
        <v>86</v>
      </c>
      <c r="B18" s="26" t="s">
        <v>254</v>
      </c>
      <c r="C18" s="27">
        <v>1508.0</v>
      </c>
      <c r="D18" s="6" t="s">
        <v>238</v>
      </c>
      <c r="E18" s="28">
        <v>2.199904281</v>
      </c>
      <c r="F18" s="29">
        <v>69.27900123</v>
      </c>
    </row>
    <row r="19">
      <c r="A19" s="25" t="s">
        <v>86</v>
      </c>
      <c r="B19" s="26" t="s">
        <v>255</v>
      </c>
      <c r="C19" s="27">
        <v>1569.0</v>
      </c>
      <c r="D19" s="6" t="s">
        <v>238</v>
      </c>
      <c r="E19" s="28">
        <v>2.174725696</v>
      </c>
      <c r="F19" s="29">
        <v>69.86242606</v>
      </c>
    </row>
    <row r="20">
      <c r="A20" s="25" t="s">
        <v>86</v>
      </c>
      <c r="B20" s="26" t="s">
        <v>256</v>
      </c>
      <c r="C20" s="27">
        <v>786.0</v>
      </c>
      <c r="D20" s="6" t="s">
        <v>238</v>
      </c>
      <c r="E20" s="28">
        <v>2.233336624</v>
      </c>
      <c r="F20" s="29">
        <v>68.50432471</v>
      </c>
    </row>
    <row r="21">
      <c r="A21" s="25" t="s">
        <v>86</v>
      </c>
      <c r="B21" s="26" t="s">
        <v>257</v>
      </c>
      <c r="C21" s="27">
        <v>4018.0</v>
      </c>
      <c r="D21" s="6" t="s">
        <v>238</v>
      </c>
      <c r="E21" s="28">
        <v>2.010886805</v>
      </c>
      <c r="F21" s="29">
        <v>73.65881395</v>
      </c>
    </row>
    <row r="22">
      <c r="A22" s="25" t="s">
        <v>86</v>
      </c>
      <c r="B22" s="26" t="s">
        <v>258</v>
      </c>
      <c r="C22" s="27">
        <v>211.0</v>
      </c>
      <c r="D22" s="6" t="s">
        <v>238</v>
      </c>
      <c r="E22" s="28">
        <v>2.091948161</v>
      </c>
      <c r="F22" s="29">
        <v>71.78050319</v>
      </c>
    </row>
    <row r="23">
      <c r="A23" s="25" t="s">
        <v>86</v>
      </c>
      <c r="B23" s="26" t="s">
        <v>259</v>
      </c>
      <c r="C23" s="27">
        <v>1933.0</v>
      </c>
      <c r="D23" s="6" t="s">
        <v>238</v>
      </c>
      <c r="E23" s="28">
        <v>2.117750082</v>
      </c>
      <c r="F23" s="29">
        <v>71.18263477</v>
      </c>
    </row>
    <row r="24">
      <c r="A24" s="25" t="s">
        <v>86</v>
      </c>
      <c r="B24" s="26" t="s">
        <v>260</v>
      </c>
      <c r="C24" s="27">
        <v>62.0</v>
      </c>
      <c r="D24" s="6" t="s">
        <v>238</v>
      </c>
      <c r="E24" s="28">
        <v>4.480652614</v>
      </c>
      <c r="F24" s="29">
        <v>0.0</v>
      </c>
    </row>
    <row r="25">
      <c r="A25" s="25" t="s">
        <v>86</v>
      </c>
      <c r="B25" s="26" t="s">
        <v>261</v>
      </c>
      <c r="C25" s="27">
        <v>29.0</v>
      </c>
      <c r="D25" s="6" t="s">
        <v>238</v>
      </c>
      <c r="E25" s="28">
        <v>1.988282844</v>
      </c>
      <c r="F25" s="29">
        <v>85.53643621</v>
      </c>
    </row>
    <row r="26">
      <c r="A26" s="25" t="s">
        <v>86</v>
      </c>
      <c r="B26" s="26" t="s">
        <v>262</v>
      </c>
      <c r="C26" s="27">
        <v>52.0</v>
      </c>
      <c r="D26" s="6" t="s">
        <v>238</v>
      </c>
      <c r="E26" s="28">
        <v>1.820859628</v>
      </c>
      <c r="F26" s="29">
        <v>91.28228716</v>
      </c>
    </row>
    <row r="27">
      <c r="A27" s="25" t="s">
        <v>86</v>
      </c>
      <c r="B27" s="26" t="s">
        <v>263</v>
      </c>
      <c r="C27" s="27">
        <v>95.0</v>
      </c>
      <c r="D27" s="6" t="s">
        <v>238</v>
      </c>
      <c r="E27" s="28">
        <v>3.20200722</v>
      </c>
      <c r="F27" s="29">
        <v>43.88224069</v>
      </c>
    </row>
    <row r="28">
      <c r="A28" s="25" t="s">
        <v>86</v>
      </c>
      <c r="B28" s="26" t="s">
        <v>264</v>
      </c>
      <c r="C28" s="27">
        <v>27.0</v>
      </c>
      <c r="D28" s="6" t="s">
        <v>238</v>
      </c>
      <c r="E28" s="28">
        <v>2.460795876</v>
      </c>
      <c r="F28" s="29">
        <v>69.32011015</v>
      </c>
    </row>
    <row r="29">
      <c r="A29" s="25" t="s">
        <v>86</v>
      </c>
      <c r="B29" s="26" t="s">
        <v>265</v>
      </c>
      <c r="C29" s="27">
        <v>31.0</v>
      </c>
      <c r="D29" s="6" t="s">
        <v>238</v>
      </c>
      <c r="E29" s="28">
        <v>1.566841984</v>
      </c>
      <c r="F29" s="29">
        <v>100.0</v>
      </c>
    </row>
    <row r="30">
      <c r="A30" s="25" t="s">
        <v>86</v>
      </c>
      <c r="B30" s="26" t="s">
        <v>266</v>
      </c>
      <c r="C30" s="27">
        <v>29.0</v>
      </c>
      <c r="D30" s="6" t="s">
        <v>238</v>
      </c>
      <c r="E30" s="28">
        <v>2.323805464</v>
      </c>
      <c r="F30" s="29">
        <v>74.02152797</v>
      </c>
    </row>
    <row r="31">
      <c r="A31" s="25" t="s">
        <v>86</v>
      </c>
      <c r="B31" s="26" t="s">
        <v>267</v>
      </c>
      <c r="C31" s="27">
        <v>12.0</v>
      </c>
      <c r="D31" s="6" t="s">
        <v>238</v>
      </c>
      <c r="E31" s="28">
        <v>1.965354083</v>
      </c>
      <c r="F31" s="29">
        <v>86.32333568</v>
      </c>
    </row>
    <row r="32">
      <c r="A32" s="25" t="s">
        <v>86</v>
      </c>
      <c r="B32" s="26" t="s">
        <v>268</v>
      </c>
      <c r="C32" s="27">
        <v>137.0</v>
      </c>
      <c r="D32" s="6" t="s">
        <v>238</v>
      </c>
      <c r="E32" s="28">
        <v>3.728990067</v>
      </c>
      <c r="F32" s="29">
        <v>25.79654764</v>
      </c>
    </row>
    <row r="33">
      <c r="A33" s="30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186</v>
      </c>
      <c r="B2" s="32" t="s">
        <v>296</v>
      </c>
      <c r="C2" s="33">
        <v>2625.0</v>
      </c>
      <c r="D2" s="34" t="s">
        <v>238</v>
      </c>
      <c r="E2" s="65">
        <v>5.3</v>
      </c>
      <c r="F2" s="60">
        <v>50.34637766</v>
      </c>
    </row>
    <row r="3">
      <c r="A3" s="25" t="s">
        <v>186</v>
      </c>
      <c r="B3" s="32" t="s">
        <v>239</v>
      </c>
      <c r="C3" s="33">
        <v>5.0</v>
      </c>
      <c r="D3" s="34" t="s">
        <v>238</v>
      </c>
      <c r="E3" s="65">
        <v>0.02</v>
      </c>
      <c r="F3" s="60">
        <v>99.84995405</v>
      </c>
    </row>
    <row r="4">
      <c r="A4" s="25" t="s">
        <v>186</v>
      </c>
      <c r="B4" s="32" t="s">
        <v>240</v>
      </c>
      <c r="C4" s="33">
        <v>6372.0</v>
      </c>
      <c r="D4" s="34" t="s">
        <v>238</v>
      </c>
      <c r="E4" s="65">
        <v>6.12</v>
      </c>
      <c r="F4" s="60">
        <v>42.67899457</v>
      </c>
    </row>
    <row r="5">
      <c r="A5" s="25" t="s">
        <v>186</v>
      </c>
      <c r="B5" s="32" t="s">
        <v>241</v>
      </c>
      <c r="C5" s="33">
        <v>589.0</v>
      </c>
      <c r="D5" s="34" t="s">
        <v>238</v>
      </c>
      <c r="E5" s="65">
        <v>2.31</v>
      </c>
      <c r="F5" s="60">
        <v>78.40801861</v>
      </c>
    </row>
    <row r="6">
      <c r="A6" s="25" t="s">
        <v>186</v>
      </c>
      <c r="B6" s="32" t="s">
        <v>242</v>
      </c>
      <c r="C6" s="33">
        <v>51.0</v>
      </c>
      <c r="D6" s="34" t="s">
        <v>238</v>
      </c>
      <c r="E6" s="65">
        <v>0.3</v>
      </c>
      <c r="F6" s="60">
        <v>97.15515101</v>
      </c>
    </row>
    <row r="7">
      <c r="A7" s="25" t="s">
        <v>186</v>
      </c>
      <c r="B7" s="32" t="s">
        <v>243</v>
      </c>
      <c r="C7" s="33">
        <v>1258.0</v>
      </c>
      <c r="D7" s="34" t="s">
        <v>238</v>
      </c>
      <c r="E7" s="65">
        <v>2.08</v>
      </c>
      <c r="F7" s="60">
        <v>80.50851741</v>
      </c>
    </row>
    <row r="8">
      <c r="A8" s="25" t="s">
        <v>186</v>
      </c>
      <c r="B8" s="32" t="s">
        <v>244</v>
      </c>
      <c r="C8" s="33">
        <v>510.0</v>
      </c>
      <c r="D8" s="34" t="s">
        <v>238</v>
      </c>
      <c r="E8" s="65">
        <v>2.01</v>
      </c>
      <c r="F8" s="60">
        <v>81.16118237</v>
      </c>
    </row>
    <row r="9">
      <c r="A9" s="25" t="s">
        <v>186</v>
      </c>
      <c r="B9" s="32" t="s">
        <v>245</v>
      </c>
      <c r="C9" s="33">
        <v>100.0</v>
      </c>
      <c r="D9" s="34" t="s">
        <v>238</v>
      </c>
      <c r="E9" s="65">
        <v>1.46</v>
      </c>
      <c r="F9" s="60">
        <v>86.35821775</v>
      </c>
    </row>
    <row r="10">
      <c r="A10" s="25" t="s">
        <v>186</v>
      </c>
      <c r="B10" s="32" t="s">
        <v>246</v>
      </c>
      <c r="C10" s="33">
        <v>1002.0</v>
      </c>
      <c r="D10" s="34" t="s">
        <v>238</v>
      </c>
      <c r="E10" s="65">
        <v>3.04</v>
      </c>
      <c r="F10" s="60">
        <v>71.55562162</v>
      </c>
    </row>
    <row r="11">
      <c r="A11" s="25" t="s">
        <v>186</v>
      </c>
      <c r="B11" s="32" t="s">
        <v>247</v>
      </c>
      <c r="C11" s="33">
        <v>0.0</v>
      </c>
      <c r="D11" s="34" t="s">
        <v>238</v>
      </c>
      <c r="E11" s="65">
        <v>0.0</v>
      </c>
      <c r="F11" s="60">
        <v>100.0</v>
      </c>
    </row>
    <row r="12">
      <c r="A12" s="25" t="s">
        <v>186</v>
      </c>
      <c r="B12" s="32" t="s">
        <v>248</v>
      </c>
      <c r="C12" s="33">
        <v>2238.0</v>
      </c>
      <c r="D12" s="34" t="s">
        <v>238</v>
      </c>
      <c r="E12" s="65">
        <v>3.66</v>
      </c>
      <c r="F12" s="60">
        <v>65.69647283</v>
      </c>
    </row>
    <row r="13">
      <c r="A13" s="25" t="s">
        <v>186</v>
      </c>
      <c r="B13" s="32" t="s">
        <v>249</v>
      </c>
      <c r="C13" s="33">
        <v>861.0</v>
      </c>
      <c r="D13" s="34" t="s">
        <v>238</v>
      </c>
      <c r="E13" s="65">
        <v>2.58</v>
      </c>
      <c r="F13" s="60">
        <v>75.86405223</v>
      </c>
    </row>
    <row r="14">
      <c r="A14" s="25" t="s">
        <v>186</v>
      </c>
      <c r="B14" s="32" t="s">
        <v>250</v>
      </c>
      <c r="C14" s="33">
        <v>4904.0</v>
      </c>
      <c r="D14" s="34" t="s">
        <v>238</v>
      </c>
      <c r="E14" s="65">
        <v>6.75</v>
      </c>
      <c r="F14" s="60">
        <v>36.76755511</v>
      </c>
    </row>
    <row r="15">
      <c r="A15" s="25" t="s">
        <v>186</v>
      </c>
      <c r="B15" s="32" t="s">
        <v>251</v>
      </c>
      <c r="C15" s="33">
        <v>2286.0</v>
      </c>
      <c r="D15" s="34" t="s">
        <v>238</v>
      </c>
      <c r="E15" s="65">
        <v>2.03</v>
      </c>
      <c r="F15" s="60">
        <v>80.94997391</v>
      </c>
    </row>
    <row r="16">
      <c r="A16" s="25" t="s">
        <v>186</v>
      </c>
      <c r="B16" s="32" t="s">
        <v>252</v>
      </c>
      <c r="C16" s="33">
        <v>2514.0</v>
      </c>
      <c r="D16" s="34" t="s">
        <v>238</v>
      </c>
      <c r="E16" s="65">
        <v>5.99</v>
      </c>
      <c r="F16" s="60">
        <v>43.91210575</v>
      </c>
    </row>
    <row r="17">
      <c r="A17" s="25" t="s">
        <v>186</v>
      </c>
      <c r="B17" s="32" t="s">
        <v>253</v>
      </c>
      <c r="C17" s="33">
        <v>147.0</v>
      </c>
      <c r="D17" s="34" t="s">
        <v>238</v>
      </c>
      <c r="E17" s="65">
        <v>0.53</v>
      </c>
      <c r="F17" s="60">
        <v>95.03813325</v>
      </c>
    </row>
    <row r="18">
      <c r="A18" s="25" t="s">
        <v>186</v>
      </c>
      <c r="B18" s="32" t="s">
        <v>254</v>
      </c>
      <c r="C18" s="33">
        <v>7320.0</v>
      </c>
      <c r="D18" s="34" t="s">
        <v>238</v>
      </c>
      <c r="E18" s="65">
        <v>10.68</v>
      </c>
      <c r="F18" s="60">
        <v>0.0</v>
      </c>
    </row>
    <row r="19">
      <c r="A19" s="25" t="s">
        <v>186</v>
      </c>
      <c r="B19" s="32" t="s">
        <v>255</v>
      </c>
      <c r="C19" s="33">
        <v>1761.0</v>
      </c>
      <c r="D19" s="34" t="s">
        <v>238</v>
      </c>
      <c r="E19" s="65">
        <v>2.44</v>
      </c>
      <c r="F19" s="60">
        <v>77.14257129</v>
      </c>
    </row>
    <row r="20">
      <c r="A20" s="25" t="s">
        <v>186</v>
      </c>
      <c r="B20" s="32" t="s">
        <v>256</v>
      </c>
      <c r="C20" s="33">
        <v>1679.0</v>
      </c>
      <c r="D20" s="34" t="s">
        <v>238</v>
      </c>
      <c r="E20" s="65">
        <v>4.77</v>
      </c>
      <c r="F20" s="60">
        <v>55.32456256</v>
      </c>
    </row>
    <row r="21">
      <c r="A21" s="25" t="s">
        <v>186</v>
      </c>
      <c r="B21" s="32" t="s">
        <v>257</v>
      </c>
      <c r="C21" s="33">
        <v>8363.0</v>
      </c>
      <c r="D21" s="34" t="s">
        <v>238</v>
      </c>
      <c r="E21" s="65">
        <v>4.19</v>
      </c>
      <c r="F21" s="60">
        <v>60.80539749</v>
      </c>
    </row>
    <row r="22">
      <c r="A22" s="25" t="s">
        <v>186</v>
      </c>
      <c r="B22" s="32" t="s">
        <v>258</v>
      </c>
      <c r="C22" s="33">
        <v>86.0</v>
      </c>
      <c r="D22" s="34" t="s">
        <v>238</v>
      </c>
      <c r="E22" s="65">
        <v>0.85</v>
      </c>
      <c r="F22" s="60">
        <v>92.01539585</v>
      </c>
    </row>
    <row r="23">
      <c r="A23" s="25" t="s">
        <v>186</v>
      </c>
      <c r="B23" s="32" t="s">
        <v>259</v>
      </c>
      <c r="C23" s="33">
        <v>234.0</v>
      </c>
      <c r="D23" s="34" t="s">
        <v>238</v>
      </c>
      <c r="E23" s="65">
        <v>0.26</v>
      </c>
      <c r="F23" s="60">
        <v>97.59925968</v>
      </c>
    </row>
    <row r="24">
      <c r="A24" s="25" t="s">
        <v>186</v>
      </c>
      <c r="B24" s="32" t="s">
        <v>260</v>
      </c>
      <c r="C24" s="33">
        <v>1.0</v>
      </c>
      <c r="D24" s="34" t="s">
        <v>238</v>
      </c>
      <c r="E24" s="65">
        <v>0.07</v>
      </c>
      <c r="F24" s="60">
        <v>94.98061946</v>
      </c>
    </row>
    <row r="25">
      <c r="A25" s="25" t="s">
        <v>186</v>
      </c>
      <c r="B25" s="32" t="s">
        <v>261</v>
      </c>
      <c r="C25" s="33">
        <v>21.0</v>
      </c>
      <c r="D25" s="34" t="s">
        <v>238</v>
      </c>
      <c r="E25" s="65">
        <v>1.44</v>
      </c>
      <c r="F25" s="60">
        <v>0.0</v>
      </c>
    </row>
    <row r="26">
      <c r="A26" s="25" t="s">
        <v>186</v>
      </c>
      <c r="B26" s="32" t="s">
        <v>262</v>
      </c>
      <c r="C26" s="33">
        <v>0.0</v>
      </c>
      <c r="D26" s="34" t="s">
        <v>238</v>
      </c>
      <c r="E26" s="65">
        <v>0.0</v>
      </c>
      <c r="F26" s="60">
        <v>100.0</v>
      </c>
    </row>
    <row r="27">
      <c r="A27" s="25" t="s">
        <v>186</v>
      </c>
      <c r="B27" s="32" t="s">
        <v>263</v>
      </c>
      <c r="C27" s="33">
        <v>0.0</v>
      </c>
      <c r="D27" s="34" t="s">
        <v>238</v>
      </c>
      <c r="E27" s="65">
        <v>0.0</v>
      </c>
      <c r="F27" s="60">
        <v>100.0</v>
      </c>
    </row>
    <row r="28">
      <c r="A28" s="25" t="s">
        <v>186</v>
      </c>
      <c r="B28" s="32" t="s">
        <v>264</v>
      </c>
      <c r="C28" s="33">
        <v>0.0</v>
      </c>
      <c r="D28" s="34" t="s">
        <v>238</v>
      </c>
      <c r="E28" s="65">
        <v>0.0</v>
      </c>
      <c r="F28" s="60">
        <v>100.0</v>
      </c>
    </row>
    <row r="29">
      <c r="A29" s="25" t="s">
        <v>186</v>
      </c>
      <c r="B29" s="32" t="s">
        <v>265</v>
      </c>
      <c r="C29" s="33">
        <v>0.0</v>
      </c>
      <c r="D29" s="34" t="s">
        <v>238</v>
      </c>
      <c r="E29" s="65">
        <v>0.0</v>
      </c>
      <c r="F29" s="60">
        <v>100.0</v>
      </c>
    </row>
    <row r="30">
      <c r="A30" s="25" t="s">
        <v>186</v>
      </c>
      <c r="B30" s="32" t="s">
        <v>266</v>
      </c>
      <c r="C30" s="33">
        <v>3.0</v>
      </c>
      <c r="D30" s="34" t="s">
        <v>238</v>
      </c>
      <c r="E30" s="65">
        <v>0.24</v>
      </c>
      <c r="F30" s="60">
        <v>83.30357222</v>
      </c>
    </row>
    <row r="31">
      <c r="A31" s="25" t="s">
        <v>186</v>
      </c>
      <c r="B31" s="32" t="s">
        <v>267</v>
      </c>
      <c r="C31" s="33">
        <v>3.0</v>
      </c>
      <c r="D31" s="34" t="s">
        <v>238</v>
      </c>
      <c r="E31" s="65">
        <v>0.49</v>
      </c>
      <c r="F31" s="60">
        <v>65.87431701</v>
      </c>
    </row>
    <row r="32">
      <c r="A32" s="25" t="s">
        <v>186</v>
      </c>
      <c r="B32" s="32" t="s">
        <v>268</v>
      </c>
      <c r="C32" s="33">
        <v>4.0</v>
      </c>
      <c r="D32" s="34" t="s">
        <v>238</v>
      </c>
      <c r="E32" s="65">
        <v>0.11</v>
      </c>
      <c r="F32" s="60">
        <v>92.43809549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116</v>
      </c>
      <c r="B2" s="32" t="s">
        <v>297</v>
      </c>
      <c r="C2" s="33">
        <v>2672.0</v>
      </c>
      <c r="D2" s="34" t="s">
        <v>238</v>
      </c>
      <c r="E2" s="65">
        <v>5.4</v>
      </c>
      <c r="F2" s="60">
        <v>96.41498146</v>
      </c>
    </row>
    <row r="3">
      <c r="A3" s="25" t="s">
        <v>116</v>
      </c>
      <c r="B3" s="32" t="s">
        <v>239</v>
      </c>
      <c r="C3" s="33">
        <v>5447.0</v>
      </c>
      <c r="D3" s="34" t="s">
        <v>238</v>
      </c>
      <c r="E3" s="65">
        <v>17.46</v>
      </c>
      <c r="F3" s="60">
        <v>69.82455343</v>
      </c>
    </row>
    <row r="4">
      <c r="A4" s="25" t="s">
        <v>116</v>
      </c>
      <c r="B4" s="32" t="s">
        <v>240</v>
      </c>
      <c r="C4" s="33">
        <v>7340.0</v>
      </c>
      <c r="D4" s="34" t="s">
        <v>238</v>
      </c>
      <c r="E4" s="65">
        <v>7.05</v>
      </c>
      <c r="F4" s="60">
        <v>92.76819264</v>
      </c>
    </row>
    <row r="5">
      <c r="A5" s="25" t="s">
        <v>116</v>
      </c>
      <c r="B5" s="32" t="s">
        <v>241</v>
      </c>
      <c r="C5" s="33">
        <v>6924.0</v>
      </c>
      <c r="D5" s="34" t="s">
        <v>238</v>
      </c>
      <c r="E5" s="65">
        <v>27.1</v>
      </c>
      <c r="F5" s="60">
        <v>48.54492383</v>
      </c>
    </row>
    <row r="6">
      <c r="A6" s="25" t="s">
        <v>116</v>
      </c>
      <c r="B6" s="32" t="s">
        <v>242</v>
      </c>
      <c r="C6" s="33">
        <v>8246.0</v>
      </c>
      <c r="D6" s="34" t="s">
        <v>238</v>
      </c>
      <c r="E6" s="65">
        <v>49.12</v>
      </c>
      <c r="F6" s="60">
        <v>0.0</v>
      </c>
    </row>
    <row r="7">
      <c r="A7" s="25" t="s">
        <v>116</v>
      </c>
      <c r="B7" s="32" t="s">
        <v>243</v>
      </c>
      <c r="C7" s="33">
        <v>4929.0</v>
      </c>
      <c r="D7" s="34" t="s">
        <v>238</v>
      </c>
      <c r="E7" s="65">
        <v>8.16</v>
      </c>
      <c r="F7" s="60">
        <v>90.33300218</v>
      </c>
    </row>
    <row r="8">
      <c r="A8" s="25" t="s">
        <v>116</v>
      </c>
      <c r="B8" s="32" t="s">
        <v>244</v>
      </c>
      <c r="C8" s="33">
        <v>4869.0</v>
      </c>
      <c r="D8" s="34" t="s">
        <v>238</v>
      </c>
      <c r="E8" s="65">
        <v>19.21</v>
      </c>
      <c r="F8" s="60">
        <v>65.96370897</v>
      </c>
    </row>
    <row r="9">
      <c r="A9" s="25" t="s">
        <v>116</v>
      </c>
      <c r="B9" s="32" t="s">
        <v>245</v>
      </c>
      <c r="C9" s="33">
        <v>772.0</v>
      </c>
      <c r="D9" s="34" t="s">
        <v>238</v>
      </c>
      <c r="E9" s="65">
        <v>11.25</v>
      </c>
      <c r="F9" s="60">
        <v>83.51698445</v>
      </c>
    </row>
    <row r="10">
      <c r="A10" s="25" t="s">
        <v>116</v>
      </c>
      <c r="B10" s="32" t="s">
        <v>246</v>
      </c>
      <c r="C10" s="33">
        <v>1479.0</v>
      </c>
      <c r="D10" s="34" t="s">
        <v>238</v>
      </c>
      <c r="E10" s="65">
        <v>4.48</v>
      </c>
      <c r="F10" s="60">
        <v>98.43012491</v>
      </c>
    </row>
    <row r="11">
      <c r="A11" s="25" t="s">
        <v>116</v>
      </c>
      <c r="B11" s="32" t="s">
        <v>247</v>
      </c>
      <c r="C11" s="33">
        <v>473.0</v>
      </c>
      <c r="D11" s="34" t="s">
        <v>238</v>
      </c>
      <c r="E11" s="65">
        <v>3.77</v>
      </c>
      <c r="F11" s="60">
        <v>100.0</v>
      </c>
    </row>
    <row r="12">
      <c r="A12" s="25" t="s">
        <v>116</v>
      </c>
      <c r="B12" s="32" t="s">
        <v>248</v>
      </c>
      <c r="C12" s="33">
        <v>6131.0</v>
      </c>
      <c r="D12" s="34" t="s">
        <v>238</v>
      </c>
      <c r="E12" s="65">
        <v>10.04</v>
      </c>
      <c r="F12" s="60">
        <v>86.18740633</v>
      </c>
    </row>
    <row r="13">
      <c r="A13" s="25" t="s">
        <v>116</v>
      </c>
      <c r="B13" s="32" t="s">
        <v>249</v>
      </c>
      <c r="C13" s="33">
        <v>4253.0</v>
      </c>
      <c r="D13" s="34" t="s">
        <v>238</v>
      </c>
      <c r="E13" s="65">
        <v>12.73</v>
      </c>
      <c r="F13" s="60">
        <v>80.24196955</v>
      </c>
    </row>
    <row r="14">
      <c r="A14" s="25" t="s">
        <v>116</v>
      </c>
      <c r="B14" s="32" t="s">
        <v>250</v>
      </c>
      <c r="C14" s="33">
        <v>18992.0</v>
      </c>
      <c r="D14" s="34" t="s">
        <v>238</v>
      </c>
      <c r="E14" s="65">
        <v>26.15</v>
      </c>
      <c r="F14" s="60">
        <v>50.65040882</v>
      </c>
    </row>
    <row r="15">
      <c r="A15" s="25" t="s">
        <v>116</v>
      </c>
      <c r="B15" s="32" t="s">
        <v>251</v>
      </c>
      <c r="C15" s="33">
        <v>18892.0</v>
      </c>
      <c r="D15" s="34" t="s">
        <v>238</v>
      </c>
      <c r="E15" s="65">
        <v>16.81</v>
      </c>
      <c r="F15" s="60">
        <v>71.2437098</v>
      </c>
    </row>
    <row r="16">
      <c r="A16" s="25" t="s">
        <v>116</v>
      </c>
      <c r="B16" s="32" t="s">
        <v>252</v>
      </c>
      <c r="C16" s="33">
        <v>5217.0</v>
      </c>
      <c r="D16" s="34" t="s">
        <v>238</v>
      </c>
      <c r="E16" s="65">
        <v>12.43</v>
      </c>
      <c r="F16" s="60">
        <v>80.90830702</v>
      </c>
    </row>
    <row r="17">
      <c r="A17" s="25" t="s">
        <v>116</v>
      </c>
      <c r="B17" s="32" t="s">
        <v>253</v>
      </c>
      <c r="C17" s="33">
        <v>2308.0</v>
      </c>
      <c r="D17" s="34" t="s">
        <v>238</v>
      </c>
      <c r="E17" s="65">
        <v>8.32</v>
      </c>
      <c r="F17" s="60">
        <v>89.97161703</v>
      </c>
    </row>
    <row r="18">
      <c r="A18" s="25" t="s">
        <v>116</v>
      </c>
      <c r="B18" s="32" t="s">
        <v>254</v>
      </c>
      <c r="C18" s="33">
        <v>5150.0</v>
      </c>
      <c r="D18" s="34" t="s">
        <v>238</v>
      </c>
      <c r="E18" s="65">
        <v>7.51</v>
      </c>
      <c r="F18" s="60">
        <v>91.74941417</v>
      </c>
    </row>
    <row r="19">
      <c r="A19" s="25" t="s">
        <v>116</v>
      </c>
      <c r="B19" s="32" t="s">
        <v>255</v>
      </c>
      <c r="C19" s="33">
        <v>4155.0</v>
      </c>
      <c r="D19" s="34" t="s">
        <v>238</v>
      </c>
      <c r="E19" s="65">
        <v>5.76</v>
      </c>
      <c r="F19" s="60">
        <v>95.6170589</v>
      </c>
    </row>
    <row r="20">
      <c r="A20" s="25" t="s">
        <v>116</v>
      </c>
      <c r="B20" s="32" t="s">
        <v>256</v>
      </c>
      <c r="C20" s="33">
        <v>3747.0</v>
      </c>
      <c r="D20" s="34" t="s">
        <v>238</v>
      </c>
      <c r="E20" s="65">
        <v>10.65</v>
      </c>
      <c r="F20" s="60">
        <v>84.83877294</v>
      </c>
    </row>
    <row r="21">
      <c r="A21" s="25" t="s">
        <v>116</v>
      </c>
      <c r="B21" s="32" t="s">
        <v>257</v>
      </c>
      <c r="C21" s="33">
        <v>19936.0</v>
      </c>
      <c r="D21" s="34" t="s">
        <v>238</v>
      </c>
      <c r="E21" s="65">
        <v>9.98</v>
      </c>
      <c r="F21" s="60">
        <v>86.31482498</v>
      </c>
    </row>
    <row r="22">
      <c r="A22" s="25" t="s">
        <v>116</v>
      </c>
      <c r="B22" s="32" t="s">
        <v>258</v>
      </c>
      <c r="C22" s="33">
        <v>1306.0</v>
      </c>
      <c r="D22" s="34" t="s">
        <v>238</v>
      </c>
      <c r="E22" s="65">
        <v>12.95</v>
      </c>
      <c r="F22" s="60">
        <v>79.76334047</v>
      </c>
    </row>
    <row r="23">
      <c r="A23" s="25" t="s">
        <v>116</v>
      </c>
      <c r="B23" s="32" t="s">
        <v>259</v>
      </c>
      <c r="C23" s="33">
        <v>6286.0</v>
      </c>
      <c r="D23" s="34" t="s">
        <v>238</v>
      </c>
      <c r="E23" s="65">
        <v>6.89</v>
      </c>
      <c r="F23" s="60">
        <v>93.13018645</v>
      </c>
    </row>
    <row r="24">
      <c r="A24" s="25" t="s">
        <v>116</v>
      </c>
      <c r="B24" s="32" t="s">
        <v>260</v>
      </c>
      <c r="C24" s="33">
        <v>166.0</v>
      </c>
      <c r="D24" s="34" t="s">
        <v>238</v>
      </c>
      <c r="E24" s="65">
        <v>12.0</v>
      </c>
      <c r="F24" s="60">
        <v>74.0989883</v>
      </c>
    </row>
    <row r="25">
      <c r="A25" s="25" t="s">
        <v>116</v>
      </c>
      <c r="B25" s="32" t="s">
        <v>261</v>
      </c>
      <c r="C25" s="33">
        <v>182.0</v>
      </c>
      <c r="D25" s="34" t="s">
        <v>238</v>
      </c>
      <c r="E25" s="65">
        <v>12.48</v>
      </c>
      <c r="F25" s="60">
        <v>72.62426834</v>
      </c>
    </row>
    <row r="26">
      <c r="A26" s="25" t="s">
        <v>116</v>
      </c>
      <c r="B26" s="32" t="s">
        <v>262</v>
      </c>
      <c r="C26" s="33">
        <v>128.0</v>
      </c>
      <c r="D26" s="34" t="s">
        <v>238</v>
      </c>
      <c r="E26" s="65">
        <v>4.48</v>
      </c>
      <c r="F26" s="60">
        <v>97.10910751</v>
      </c>
    </row>
    <row r="27">
      <c r="A27" s="25" t="s">
        <v>116</v>
      </c>
      <c r="B27" s="32" t="s">
        <v>263</v>
      </c>
      <c r="C27" s="33">
        <v>385.0</v>
      </c>
      <c r="D27" s="34" t="s">
        <v>238</v>
      </c>
      <c r="E27" s="65">
        <v>12.98</v>
      </c>
      <c r="F27" s="60">
        <v>71.09821566</v>
      </c>
    </row>
    <row r="28">
      <c r="A28" s="25" t="s">
        <v>116</v>
      </c>
      <c r="B28" s="32" t="s">
        <v>264</v>
      </c>
      <c r="C28" s="33">
        <v>198.0</v>
      </c>
      <c r="D28" s="34" t="s">
        <v>238</v>
      </c>
      <c r="E28" s="65">
        <v>18.05</v>
      </c>
      <c r="F28" s="60">
        <v>55.57552994</v>
      </c>
    </row>
    <row r="29">
      <c r="A29" s="25" t="s">
        <v>116</v>
      </c>
      <c r="B29" s="32" t="s">
        <v>265</v>
      </c>
      <c r="C29" s="33">
        <v>70.0</v>
      </c>
      <c r="D29" s="34" t="s">
        <v>238</v>
      </c>
      <c r="E29" s="65">
        <v>3.54</v>
      </c>
      <c r="F29" s="60">
        <v>100.0</v>
      </c>
    </row>
    <row r="30">
      <c r="A30" s="25" t="s">
        <v>116</v>
      </c>
      <c r="B30" s="32" t="s">
        <v>266</v>
      </c>
      <c r="C30" s="33">
        <v>89.0</v>
      </c>
      <c r="D30" s="34" t="s">
        <v>238</v>
      </c>
      <c r="E30" s="65">
        <v>7.13</v>
      </c>
      <c r="F30" s="60">
        <v>88.99585982</v>
      </c>
    </row>
    <row r="31">
      <c r="A31" s="25" t="s">
        <v>116</v>
      </c>
      <c r="B31" s="32" t="s">
        <v>267</v>
      </c>
      <c r="C31" s="33">
        <v>221.0</v>
      </c>
      <c r="D31" s="34" t="s">
        <v>238</v>
      </c>
      <c r="E31" s="65">
        <v>36.2</v>
      </c>
      <c r="F31" s="60">
        <v>0.0</v>
      </c>
    </row>
    <row r="32">
      <c r="A32" s="25" t="s">
        <v>116</v>
      </c>
      <c r="B32" s="32" t="s">
        <v>268</v>
      </c>
      <c r="C32" s="33">
        <v>271.0</v>
      </c>
      <c r="D32" s="34" t="s">
        <v>238</v>
      </c>
      <c r="E32" s="65">
        <v>7.38</v>
      </c>
      <c r="F32" s="60">
        <v>88.24673168</v>
      </c>
    </row>
    <row r="33">
      <c r="J33" s="72"/>
      <c r="K33" s="7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188</v>
      </c>
      <c r="B2" s="32" t="s">
        <v>298</v>
      </c>
      <c r="C2" s="33">
        <v>1992.0</v>
      </c>
      <c r="D2" s="34" t="s">
        <v>238</v>
      </c>
      <c r="E2" s="65">
        <v>4.02</v>
      </c>
      <c r="F2" s="60">
        <v>94.94873447</v>
      </c>
    </row>
    <row r="3">
      <c r="A3" s="25" t="s">
        <v>188</v>
      </c>
      <c r="B3" s="32" t="s">
        <v>239</v>
      </c>
      <c r="C3" s="33">
        <v>2835.0</v>
      </c>
      <c r="D3" s="34" t="s">
        <v>238</v>
      </c>
      <c r="E3" s="65">
        <v>9.08</v>
      </c>
      <c r="F3" s="60">
        <v>85.79509942</v>
      </c>
    </row>
    <row r="4">
      <c r="A4" s="25" t="s">
        <v>188</v>
      </c>
      <c r="B4" s="32" t="s">
        <v>240</v>
      </c>
      <c r="C4" s="33">
        <v>1917.0</v>
      </c>
      <c r="D4" s="34" t="s">
        <v>238</v>
      </c>
      <c r="E4" s="65">
        <v>1.84</v>
      </c>
      <c r="F4" s="60">
        <v>98.89538628</v>
      </c>
    </row>
    <row r="5">
      <c r="A5" s="25" t="s">
        <v>188</v>
      </c>
      <c r="B5" s="32" t="s">
        <v>241</v>
      </c>
      <c r="C5" s="33">
        <v>4469.0</v>
      </c>
      <c r="D5" s="34" t="s">
        <v>238</v>
      </c>
      <c r="E5" s="65">
        <v>17.49</v>
      </c>
      <c r="F5" s="60">
        <v>70.58571721</v>
      </c>
    </row>
    <row r="6">
      <c r="A6" s="25" t="s">
        <v>188</v>
      </c>
      <c r="B6" s="32" t="s">
        <v>242</v>
      </c>
      <c r="C6" s="33">
        <v>9489.0</v>
      </c>
      <c r="D6" s="34" t="s">
        <v>238</v>
      </c>
      <c r="E6" s="65">
        <v>56.52</v>
      </c>
      <c r="F6" s="60">
        <v>0.0</v>
      </c>
    </row>
    <row r="7">
      <c r="A7" s="25" t="s">
        <v>188</v>
      </c>
      <c r="B7" s="32" t="s">
        <v>243</v>
      </c>
      <c r="C7" s="33">
        <v>3623.0</v>
      </c>
      <c r="D7" s="34" t="s">
        <v>238</v>
      </c>
      <c r="E7" s="65">
        <v>5.99</v>
      </c>
      <c r="F7" s="60">
        <v>91.38453625</v>
      </c>
    </row>
    <row r="8">
      <c r="A8" s="25" t="s">
        <v>188</v>
      </c>
      <c r="B8" s="32" t="s">
        <v>244</v>
      </c>
      <c r="C8" s="33">
        <v>3262.0</v>
      </c>
      <c r="D8" s="34" t="s">
        <v>238</v>
      </c>
      <c r="E8" s="65">
        <v>12.87</v>
      </c>
      <c r="F8" s="60">
        <v>78.954697</v>
      </c>
    </row>
    <row r="9">
      <c r="A9" s="25" t="s">
        <v>188</v>
      </c>
      <c r="B9" s="32" t="s">
        <v>245</v>
      </c>
      <c r="C9" s="33">
        <v>477.0</v>
      </c>
      <c r="D9" s="34" t="s">
        <v>238</v>
      </c>
      <c r="E9" s="65">
        <v>6.95</v>
      </c>
      <c r="F9" s="60">
        <v>89.65863256</v>
      </c>
    </row>
    <row r="10">
      <c r="A10" s="25" t="s">
        <v>188</v>
      </c>
      <c r="B10" s="32" t="s">
        <v>246</v>
      </c>
      <c r="C10" s="33">
        <v>406.0</v>
      </c>
      <c r="D10" s="34" t="s">
        <v>238</v>
      </c>
      <c r="E10" s="65">
        <v>1.23</v>
      </c>
      <c r="F10" s="60">
        <v>100.0</v>
      </c>
    </row>
    <row r="11">
      <c r="A11" s="25" t="s">
        <v>188</v>
      </c>
      <c r="B11" s="32" t="s">
        <v>247</v>
      </c>
      <c r="C11" s="33">
        <v>308.0</v>
      </c>
      <c r="D11" s="34" t="s">
        <v>238</v>
      </c>
      <c r="E11" s="65">
        <v>2.46</v>
      </c>
      <c r="F11" s="60">
        <v>97.78423557</v>
      </c>
    </row>
    <row r="12">
      <c r="A12" s="25" t="s">
        <v>188</v>
      </c>
      <c r="B12" s="32" t="s">
        <v>248</v>
      </c>
      <c r="C12" s="33">
        <v>3961.0</v>
      </c>
      <c r="D12" s="34" t="s">
        <v>238</v>
      </c>
      <c r="E12" s="65">
        <v>6.48</v>
      </c>
      <c r="F12" s="60">
        <v>90.50030484</v>
      </c>
    </row>
    <row r="13">
      <c r="A13" s="25" t="s">
        <v>188</v>
      </c>
      <c r="B13" s="32" t="s">
        <v>249</v>
      </c>
      <c r="C13" s="33">
        <v>2384.0</v>
      </c>
      <c r="D13" s="34" t="s">
        <v>238</v>
      </c>
      <c r="E13" s="65">
        <v>7.14</v>
      </c>
      <c r="F13" s="60">
        <v>89.31909274</v>
      </c>
    </row>
    <row r="14">
      <c r="A14" s="25" t="s">
        <v>188</v>
      </c>
      <c r="B14" s="32" t="s">
        <v>250</v>
      </c>
      <c r="C14" s="33">
        <v>12859.0</v>
      </c>
      <c r="D14" s="34" t="s">
        <v>238</v>
      </c>
      <c r="E14" s="65">
        <v>17.71</v>
      </c>
      <c r="F14" s="60">
        <v>70.20392338</v>
      </c>
    </row>
    <row r="15">
      <c r="A15" s="25" t="s">
        <v>188</v>
      </c>
      <c r="B15" s="32" t="s">
        <v>251</v>
      </c>
      <c r="C15" s="33">
        <v>13921.0</v>
      </c>
      <c r="D15" s="34" t="s">
        <v>238</v>
      </c>
      <c r="E15" s="65">
        <v>12.39</v>
      </c>
      <c r="F15" s="60">
        <v>79.82109378</v>
      </c>
    </row>
    <row r="16">
      <c r="A16" s="25" t="s">
        <v>188</v>
      </c>
      <c r="B16" s="32" t="s">
        <v>252</v>
      </c>
      <c r="C16" s="33">
        <v>2562.0</v>
      </c>
      <c r="D16" s="34" t="s">
        <v>238</v>
      </c>
      <c r="E16" s="65">
        <v>6.1</v>
      </c>
      <c r="F16" s="60">
        <v>91.18678295</v>
      </c>
    </row>
    <row r="17">
      <c r="A17" s="25" t="s">
        <v>188</v>
      </c>
      <c r="B17" s="32" t="s">
        <v>253</v>
      </c>
      <c r="C17" s="33">
        <v>1836.0</v>
      </c>
      <c r="D17" s="34" t="s">
        <v>238</v>
      </c>
      <c r="E17" s="65">
        <v>6.62</v>
      </c>
      <c r="F17" s="60">
        <v>90.25706722</v>
      </c>
    </row>
    <row r="18">
      <c r="A18" s="25" t="s">
        <v>188</v>
      </c>
      <c r="B18" s="32" t="s">
        <v>254</v>
      </c>
      <c r="C18" s="33">
        <v>3689.0</v>
      </c>
      <c r="D18" s="34" t="s">
        <v>238</v>
      </c>
      <c r="E18" s="65">
        <v>5.38</v>
      </c>
      <c r="F18" s="60">
        <v>92.49285101</v>
      </c>
    </row>
    <row r="19">
      <c r="A19" s="25" t="s">
        <v>188</v>
      </c>
      <c r="B19" s="32" t="s">
        <v>255</v>
      </c>
      <c r="C19" s="33">
        <v>2617.0</v>
      </c>
      <c r="D19" s="34" t="s">
        <v>238</v>
      </c>
      <c r="E19" s="65">
        <v>3.63</v>
      </c>
      <c r="F19" s="60">
        <v>95.66561039</v>
      </c>
    </row>
    <row r="20">
      <c r="A20" s="25" t="s">
        <v>188</v>
      </c>
      <c r="B20" s="32" t="s">
        <v>256</v>
      </c>
      <c r="C20" s="33">
        <v>2697.0</v>
      </c>
      <c r="D20" s="34" t="s">
        <v>238</v>
      </c>
      <c r="E20" s="65">
        <v>7.66</v>
      </c>
      <c r="F20" s="60">
        <v>88.36630823</v>
      </c>
    </row>
    <row r="21">
      <c r="A21" s="25" t="s">
        <v>188</v>
      </c>
      <c r="B21" s="32" t="s">
        <v>257</v>
      </c>
      <c r="C21" s="33">
        <v>11420.0</v>
      </c>
      <c r="D21" s="34" t="s">
        <v>238</v>
      </c>
      <c r="E21" s="65">
        <v>5.72</v>
      </c>
      <c r="F21" s="60">
        <v>91.88920708</v>
      </c>
    </row>
    <row r="22">
      <c r="A22" s="25" t="s">
        <v>188</v>
      </c>
      <c r="B22" s="32" t="s">
        <v>258</v>
      </c>
      <c r="C22" s="33">
        <v>635.0</v>
      </c>
      <c r="D22" s="34" t="s">
        <v>238</v>
      </c>
      <c r="E22" s="65">
        <v>6.3</v>
      </c>
      <c r="F22" s="60">
        <v>90.83966826</v>
      </c>
    </row>
    <row r="23">
      <c r="A23" s="25" t="s">
        <v>188</v>
      </c>
      <c r="B23" s="32" t="s">
        <v>259</v>
      </c>
      <c r="C23" s="33">
        <v>4963.0</v>
      </c>
      <c r="D23" s="34" t="s">
        <v>238</v>
      </c>
      <c r="E23" s="65">
        <v>5.44</v>
      </c>
      <c r="F23" s="60">
        <v>92.39201918</v>
      </c>
    </row>
    <row r="24">
      <c r="A24" s="25" t="s">
        <v>188</v>
      </c>
      <c r="B24" s="32" t="s">
        <v>260</v>
      </c>
      <c r="C24" s="33">
        <v>181.0</v>
      </c>
      <c r="D24" s="34" t="s">
        <v>238</v>
      </c>
      <c r="E24" s="65">
        <v>13.08</v>
      </c>
      <c r="F24" s="60">
        <v>27.91500507</v>
      </c>
    </row>
    <row r="25">
      <c r="A25" s="25" t="s">
        <v>188</v>
      </c>
      <c r="B25" s="32" t="s">
        <v>261</v>
      </c>
      <c r="C25" s="33">
        <v>242.0</v>
      </c>
      <c r="D25" s="34" t="s">
        <v>238</v>
      </c>
      <c r="E25" s="65">
        <v>16.59</v>
      </c>
      <c r="F25" s="60">
        <v>2.597675543</v>
      </c>
    </row>
    <row r="26">
      <c r="A26" s="25" t="s">
        <v>188</v>
      </c>
      <c r="B26" s="32" t="s">
        <v>262</v>
      </c>
      <c r="C26" s="33">
        <v>110.0</v>
      </c>
      <c r="D26" s="34" t="s">
        <v>238</v>
      </c>
      <c r="E26" s="65">
        <v>3.85</v>
      </c>
      <c r="F26" s="60">
        <v>94.45758683</v>
      </c>
    </row>
    <row r="27">
      <c r="A27" s="25" t="s">
        <v>188</v>
      </c>
      <c r="B27" s="32" t="s">
        <v>263</v>
      </c>
      <c r="C27" s="33">
        <v>257.0</v>
      </c>
      <c r="D27" s="34" t="s">
        <v>238</v>
      </c>
      <c r="E27" s="65">
        <v>8.66</v>
      </c>
      <c r="F27" s="60">
        <v>59.77267294</v>
      </c>
    </row>
    <row r="28">
      <c r="A28" s="25" t="s">
        <v>188</v>
      </c>
      <c r="B28" s="32" t="s">
        <v>264</v>
      </c>
      <c r="C28" s="33">
        <v>186.0</v>
      </c>
      <c r="D28" s="34" t="s">
        <v>238</v>
      </c>
      <c r="E28" s="65">
        <v>16.95</v>
      </c>
      <c r="F28" s="60">
        <v>0.0</v>
      </c>
    </row>
    <row r="29">
      <c r="A29" s="25" t="s">
        <v>188</v>
      </c>
      <c r="B29" s="32" t="s">
        <v>265</v>
      </c>
      <c r="C29" s="33">
        <v>61.0</v>
      </c>
      <c r="D29" s="34" t="s">
        <v>238</v>
      </c>
      <c r="E29" s="65">
        <v>3.08</v>
      </c>
      <c r="F29" s="60">
        <v>100.0</v>
      </c>
    </row>
    <row r="30">
      <c r="A30" s="25" t="s">
        <v>188</v>
      </c>
      <c r="B30" s="32" t="s">
        <v>266</v>
      </c>
      <c r="C30" s="33">
        <v>56.0</v>
      </c>
      <c r="D30" s="34" t="s">
        <v>238</v>
      </c>
      <c r="E30" s="65">
        <v>4.49</v>
      </c>
      <c r="F30" s="60">
        <v>89.87521146</v>
      </c>
    </row>
    <row r="31">
      <c r="A31" s="25" t="s">
        <v>188</v>
      </c>
      <c r="B31" s="32" t="s">
        <v>267</v>
      </c>
      <c r="C31" s="33">
        <v>64.0</v>
      </c>
      <c r="D31" s="34" t="s">
        <v>238</v>
      </c>
      <c r="E31" s="65">
        <v>10.48</v>
      </c>
      <c r="F31" s="60">
        <v>46.65265608</v>
      </c>
    </row>
    <row r="32">
      <c r="A32" s="25" t="s">
        <v>188</v>
      </c>
      <c r="B32" s="32" t="s">
        <v>268</v>
      </c>
      <c r="C32" s="33">
        <v>255.0</v>
      </c>
      <c r="D32" s="34" t="s">
        <v>238</v>
      </c>
      <c r="E32" s="65">
        <v>6.94</v>
      </c>
      <c r="F32" s="60">
        <v>72.18488837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118</v>
      </c>
      <c r="B2" s="32" t="s">
        <v>299</v>
      </c>
      <c r="C2" s="33">
        <v>1673.0</v>
      </c>
      <c r="D2" s="46" t="s">
        <v>238</v>
      </c>
      <c r="E2" s="34">
        <v>3.38</v>
      </c>
      <c r="F2" s="73">
        <v>38.17682664</v>
      </c>
    </row>
    <row r="3">
      <c r="A3" s="25" t="s">
        <v>118</v>
      </c>
      <c r="B3" s="32" t="s">
        <v>239</v>
      </c>
      <c r="C3" s="33">
        <v>2.0</v>
      </c>
      <c r="D3" s="46" t="s">
        <v>238</v>
      </c>
      <c r="E3" s="34">
        <v>0.01</v>
      </c>
      <c r="F3" s="73">
        <v>100.0</v>
      </c>
    </row>
    <row r="4">
      <c r="A4" s="25" t="s">
        <v>118</v>
      </c>
      <c r="B4" s="32" t="s">
        <v>240</v>
      </c>
      <c r="C4" s="33">
        <v>424.0</v>
      </c>
      <c r="D4" s="46" t="s">
        <v>238</v>
      </c>
      <c r="E4" s="34">
        <v>0.41</v>
      </c>
      <c r="F4" s="73">
        <v>92.65191986</v>
      </c>
    </row>
    <row r="5">
      <c r="A5" s="25" t="s">
        <v>118</v>
      </c>
      <c r="B5" s="32" t="s">
        <v>241</v>
      </c>
      <c r="C5" s="33">
        <v>1073.0</v>
      </c>
      <c r="D5" s="46" t="s">
        <v>238</v>
      </c>
      <c r="E5" s="34">
        <v>4.2</v>
      </c>
      <c r="F5" s="73">
        <v>23.1273366</v>
      </c>
    </row>
    <row r="6">
      <c r="A6" s="25" t="s">
        <v>118</v>
      </c>
      <c r="B6" s="32" t="s">
        <v>242</v>
      </c>
      <c r="C6" s="33">
        <v>780.0</v>
      </c>
      <c r="D6" s="46" t="s">
        <v>238</v>
      </c>
      <c r="E6" s="34">
        <v>4.65</v>
      </c>
      <c r="F6" s="73">
        <v>14.95626575</v>
      </c>
    </row>
    <row r="7">
      <c r="A7" s="25" t="s">
        <v>118</v>
      </c>
      <c r="B7" s="32" t="s">
        <v>243</v>
      </c>
      <c r="C7" s="33">
        <v>2126.0</v>
      </c>
      <c r="D7" s="46" t="s">
        <v>238</v>
      </c>
      <c r="E7" s="34">
        <v>3.52</v>
      </c>
      <c r="F7" s="73">
        <v>35.64331834</v>
      </c>
    </row>
    <row r="8">
      <c r="A8" s="25" t="s">
        <v>118</v>
      </c>
      <c r="B8" s="32" t="s">
        <v>244</v>
      </c>
      <c r="C8" s="33">
        <v>571.0</v>
      </c>
      <c r="D8" s="46" t="s">
        <v>238</v>
      </c>
      <c r="E8" s="34">
        <v>2.25</v>
      </c>
      <c r="F8" s="73">
        <v>58.8338567</v>
      </c>
    </row>
    <row r="9">
      <c r="A9" s="25" t="s">
        <v>118</v>
      </c>
      <c r="B9" s="32" t="s">
        <v>245</v>
      </c>
      <c r="C9" s="33">
        <v>195.0</v>
      </c>
      <c r="D9" s="46" t="s">
        <v>238</v>
      </c>
      <c r="E9" s="34">
        <v>2.84</v>
      </c>
      <c r="F9" s="73">
        <v>48.05031345</v>
      </c>
    </row>
    <row r="10">
      <c r="A10" s="25" t="s">
        <v>118</v>
      </c>
      <c r="B10" s="32" t="s">
        <v>246</v>
      </c>
      <c r="C10" s="33">
        <v>12.0</v>
      </c>
      <c r="D10" s="46" t="s">
        <v>238</v>
      </c>
      <c r="E10" s="34">
        <v>0.04</v>
      </c>
      <c r="F10" s="73">
        <v>99.45071633</v>
      </c>
    </row>
    <row r="11">
      <c r="A11" s="25" t="s">
        <v>118</v>
      </c>
      <c r="B11" s="32" t="s">
        <v>247</v>
      </c>
      <c r="C11" s="33">
        <v>3.0</v>
      </c>
      <c r="D11" s="46" t="s">
        <v>238</v>
      </c>
      <c r="E11" s="34">
        <v>0.02</v>
      </c>
      <c r="F11" s="73">
        <v>99.67902095</v>
      </c>
    </row>
    <row r="12">
      <c r="A12" s="25" t="s">
        <v>118</v>
      </c>
      <c r="B12" s="32" t="s">
        <v>248</v>
      </c>
      <c r="C12" s="33">
        <v>1038.0</v>
      </c>
      <c r="D12" s="46" t="s">
        <v>238</v>
      </c>
      <c r="E12" s="34">
        <v>1.7</v>
      </c>
      <c r="F12" s="73">
        <v>68.97635475</v>
      </c>
    </row>
    <row r="13">
      <c r="A13" s="25" t="s">
        <v>118</v>
      </c>
      <c r="B13" s="32" t="s">
        <v>249</v>
      </c>
      <c r="C13" s="33">
        <v>549.0</v>
      </c>
      <c r="D13" s="46" t="s">
        <v>238</v>
      </c>
      <c r="E13" s="34">
        <v>1.64</v>
      </c>
      <c r="F13" s="73">
        <v>69.99492504</v>
      </c>
    </row>
    <row r="14">
      <c r="A14" s="25" t="s">
        <v>118</v>
      </c>
      <c r="B14" s="32" t="s">
        <v>250</v>
      </c>
      <c r="C14" s="33">
        <v>3967.0</v>
      </c>
      <c r="D14" s="46" t="s">
        <v>238</v>
      </c>
      <c r="E14" s="34">
        <v>5.46</v>
      </c>
      <c r="F14" s="73">
        <v>0.0</v>
      </c>
    </row>
    <row r="15">
      <c r="A15" s="25" t="s">
        <v>118</v>
      </c>
      <c r="B15" s="32" t="s">
        <v>251</v>
      </c>
      <c r="C15" s="33">
        <v>5961.0</v>
      </c>
      <c r="D15" s="46" t="s">
        <v>238</v>
      </c>
      <c r="E15" s="34">
        <v>5.3</v>
      </c>
      <c r="F15" s="73">
        <v>2.88828998</v>
      </c>
    </row>
    <row r="16">
      <c r="A16" s="25" t="s">
        <v>118</v>
      </c>
      <c r="B16" s="32" t="s">
        <v>252</v>
      </c>
      <c r="C16" s="33">
        <v>319.0</v>
      </c>
      <c r="D16" s="46" t="s">
        <v>238</v>
      </c>
      <c r="E16" s="34">
        <v>0.76</v>
      </c>
      <c r="F16" s="73">
        <v>86.18742287</v>
      </c>
    </row>
    <row r="17">
      <c r="A17" s="25" t="s">
        <v>118</v>
      </c>
      <c r="B17" s="32" t="s">
        <v>253</v>
      </c>
      <c r="C17" s="33">
        <v>217.0</v>
      </c>
      <c r="D17" s="46" t="s">
        <v>238</v>
      </c>
      <c r="E17" s="34">
        <v>0.78</v>
      </c>
      <c r="F17" s="73">
        <v>85.7808907</v>
      </c>
    </row>
    <row r="18">
      <c r="A18" s="25" t="s">
        <v>118</v>
      </c>
      <c r="B18" s="32" t="s">
        <v>254</v>
      </c>
      <c r="C18" s="33">
        <v>360.0</v>
      </c>
      <c r="D18" s="46" t="s">
        <v>238</v>
      </c>
      <c r="E18" s="34">
        <v>0.53</v>
      </c>
      <c r="F18" s="73">
        <v>90.49139143</v>
      </c>
    </row>
    <row r="19">
      <c r="A19" s="25" t="s">
        <v>118</v>
      </c>
      <c r="B19" s="32" t="s">
        <v>255</v>
      </c>
      <c r="C19" s="33">
        <v>3162.0</v>
      </c>
      <c r="D19" s="46" t="s">
        <v>238</v>
      </c>
      <c r="E19" s="34">
        <v>4.38</v>
      </c>
      <c r="F19" s="73">
        <v>19.78557123</v>
      </c>
    </row>
    <row r="20">
      <c r="A20" s="25" t="s">
        <v>118</v>
      </c>
      <c r="B20" s="32" t="s">
        <v>256</v>
      </c>
      <c r="C20" s="33">
        <v>1062.0</v>
      </c>
      <c r="D20" s="46" t="s">
        <v>238</v>
      </c>
      <c r="E20" s="34">
        <v>3.02</v>
      </c>
      <c r="F20" s="73">
        <v>44.80783752</v>
      </c>
    </row>
    <row r="21">
      <c r="A21" s="25" t="s">
        <v>118</v>
      </c>
      <c r="B21" s="32" t="s">
        <v>257</v>
      </c>
      <c r="C21" s="33">
        <v>454.0</v>
      </c>
      <c r="D21" s="46" t="s">
        <v>238</v>
      </c>
      <c r="E21" s="34">
        <v>0.23</v>
      </c>
      <c r="F21" s="73">
        <v>95.95282722</v>
      </c>
    </row>
    <row r="22">
      <c r="A22" s="25" t="s">
        <v>118</v>
      </c>
      <c r="B22" s="32" t="s">
        <v>258</v>
      </c>
      <c r="C22" s="33">
        <v>6.0</v>
      </c>
      <c r="D22" s="46" t="s">
        <v>238</v>
      </c>
      <c r="E22" s="34">
        <v>0.06</v>
      </c>
      <c r="F22" s="73">
        <v>99.02712812</v>
      </c>
    </row>
    <row r="23">
      <c r="A23" s="25" t="s">
        <v>118</v>
      </c>
      <c r="B23" s="32" t="s">
        <v>259</v>
      </c>
      <c r="C23" s="33">
        <v>245.0</v>
      </c>
      <c r="D23" s="46" t="s">
        <v>238</v>
      </c>
      <c r="E23" s="34">
        <v>0.27</v>
      </c>
      <c r="F23" s="73">
        <v>95.19760467</v>
      </c>
    </row>
    <row r="24">
      <c r="A24" s="25" t="s">
        <v>118</v>
      </c>
      <c r="B24" s="32" t="s">
        <v>260</v>
      </c>
      <c r="C24" s="33">
        <v>3.0</v>
      </c>
      <c r="D24" s="46" t="s">
        <v>238</v>
      </c>
      <c r="E24" s="34">
        <v>0.22</v>
      </c>
      <c r="F24" s="73">
        <v>91.21608405</v>
      </c>
    </row>
    <row r="25">
      <c r="A25" s="25" t="s">
        <v>118</v>
      </c>
      <c r="B25" s="32" t="s">
        <v>261</v>
      </c>
      <c r="C25" s="33">
        <v>36.0</v>
      </c>
      <c r="D25" s="46" t="s">
        <v>238</v>
      </c>
      <c r="E25" s="34">
        <v>2.47</v>
      </c>
      <c r="F25" s="73">
        <v>0.0</v>
      </c>
    </row>
    <row r="26">
      <c r="A26" s="25" t="s">
        <v>118</v>
      </c>
      <c r="B26" s="32" t="s">
        <v>262</v>
      </c>
      <c r="C26" s="33">
        <v>2.0</v>
      </c>
      <c r="D26" s="46" t="s">
        <v>238</v>
      </c>
      <c r="E26" s="34">
        <v>0.07</v>
      </c>
      <c r="F26" s="73">
        <v>97.16260074</v>
      </c>
    </row>
    <row r="27">
      <c r="A27" s="25" t="s">
        <v>118</v>
      </c>
      <c r="B27" s="32" t="s">
        <v>263</v>
      </c>
      <c r="C27" s="33">
        <v>0.0</v>
      </c>
      <c r="D27" s="46" t="s">
        <v>238</v>
      </c>
      <c r="E27" s="34">
        <v>0.0</v>
      </c>
      <c r="F27" s="73">
        <v>100.0</v>
      </c>
    </row>
    <row r="28">
      <c r="A28" s="25" t="s">
        <v>118</v>
      </c>
      <c r="B28" s="32" t="s">
        <v>264</v>
      </c>
      <c r="C28" s="33">
        <v>15.0</v>
      </c>
      <c r="D28" s="46" t="s">
        <v>238</v>
      </c>
      <c r="E28" s="34">
        <v>1.37</v>
      </c>
      <c r="F28" s="73">
        <v>44.61139628</v>
      </c>
    </row>
    <row r="29">
      <c r="A29" s="25" t="s">
        <v>118</v>
      </c>
      <c r="B29" s="32" t="s">
        <v>265</v>
      </c>
      <c r="C29" s="33">
        <v>14.0</v>
      </c>
      <c r="D29" s="46" t="s">
        <v>238</v>
      </c>
      <c r="E29" s="34">
        <v>0.71</v>
      </c>
      <c r="F29" s="73">
        <v>71.3312423</v>
      </c>
    </row>
    <row r="30">
      <c r="A30" s="25" t="s">
        <v>118</v>
      </c>
      <c r="B30" s="32" t="s">
        <v>266</v>
      </c>
      <c r="C30" s="33">
        <v>0.0</v>
      </c>
      <c r="D30" s="46" t="s">
        <v>238</v>
      </c>
      <c r="E30" s="34">
        <v>0.0</v>
      </c>
      <c r="F30" s="73">
        <v>100.0</v>
      </c>
    </row>
    <row r="31">
      <c r="A31" s="25" t="s">
        <v>118</v>
      </c>
      <c r="B31" s="32" t="s">
        <v>267</v>
      </c>
      <c r="C31" s="33">
        <v>3.0</v>
      </c>
      <c r="D31" s="46" t="s">
        <v>238</v>
      </c>
      <c r="E31" s="34">
        <v>0.49</v>
      </c>
      <c r="F31" s="73">
        <v>80.09335159</v>
      </c>
    </row>
    <row r="32">
      <c r="A32" s="25" t="s">
        <v>118</v>
      </c>
      <c r="B32" s="32" t="s">
        <v>268</v>
      </c>
      <c r="C32" s="33">
        <v>9.0</v>
      </c>
      <c r="D32" s="46" t="s">
        <v>238</v>
      </c>
      <c r="E32" s="34">
        <v>0.24</v>
      </c>
      <c r="F32" s="73">
        <v>90.07500033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190</v>
      </c>
      <c r="B2" s="32" t="s">
        <v>300</v>
      </c>
      <c r="C2" s="33">
        <v>2525.0</v>
      </c>
      <c r="D2" s="34" t="s">
        <v>238</v>
      </c>
      <c r="E2" s="34">
        <v>5.1</v>
      </c>
      <c r="F2" s="73">
        <v>31.71954075</v>
      </c>
    </row>
    <row r="3">
      <c r="A3" s="25" t="s">
        <v>190</v>
      </c>
      <c r="B3" s="32" t="s">
        <v>239</v>
      </c>
      <c r="C3" s="33">
        <v>17.0</v>
      </c>
      <c r="D3" s="34" t="s">
        <v>238</v>
      </c>
      <c r="E3" s="34">
        <v>0.05</v>
      </c>
      <c r="F3" s="73">
        <v>99.27068253</v>
      </c>
    </row>
    <row r="4">
      <c r="A4" s="25" t="s">
        <v>190</v>
      </c>
      <c r="B4" s="32" t="s">
        <v>240</v>
      </c>
      <c r="C4" s="33">
        <v>407.0</v>
      </c>
      <c r="D4" s="34" t="s">
        <v>238</v>
      </c>
      <c r="E4" s="34">
        <v>0.39</v>
      </c>
      <c r="F4" s="73">
        <v>94.76585363</v>
      </c>
    </row>
    <row r="5">
      <c r="A5" s="25" t="s">
        <v>190</v>
      </c>
      <c r="B5" s="32" t="s">
        <v>241</v>
      </c>
      <c r="C5" s="33">
        <v>1085.0</v>
      </c>
      <c r="D5" s="34" t="s">
        <v>238</v>
      </c>
      <c r="E5" s="34">
        <v>4.25</v>
      </c>
      <c r="F5" s="73">
        <v>43.13823152</v>
      </c>
    </row>
    <row r="6">
      <c r="A6" s="25" t="s">
        <v>190</v>
      </c>
      <c r="B6" s="32" t="s">
        <v>242</v>
      </c>
      <c r="C6" s="33">
        <v>1254.0</v>
      </c>
      <c r="D6" s="34" t="s">
        <v>238</v>
      </c>
      <c r="E6" s="34">
        <v>7.47</v>
      </c>
      <c r="F6" s="73">
        <v>0.0</v>
      </c>
    </row>
    <row r="7">
      <c r="A7" s="25" t="s">
        <v>190</v>
      </c>
      <c r="B7" s="32" t="s">
        <v>243</v>
      </c>
      <c r="C7" s="33">
        <v>199.0</v>
      </c>
      <c r="D7" s="34" t="s">
        <v>238</v>
      </c>
      <c r="E7" s="34">
        <v>0.33</v>
      </c>
      <c r="F7" s="73">
        <v>95.59211017</v>
      </c>
    </row>
    <row r="8">
      <c r="A8" s="25" t="s">
        <v>190</v>
      </c>
      <c r="B8" s="32" t="s">
        <v>244</v>
      </c>
      <c r="C8" s="33">
        <v>311.0</v>
      </c>
      <c r="D8" s="34" t="s">
        <v>238</v>
      </c>
      <c r="E8" s="34">
        <v>1.23</v>
      </c>
      <c r="F8" s="73">
        <v>83.57681909</v>
      </c>
    </row>
    <row r="9">
      <c r="A9" s="25" t="s">
        <v>190</v>
      </c>
      <c r="B9" s="32" t="s">
        <v>245</v>
      </c>
      <c r="C9" s="33">
        <v>0.0</v>
      </c>
      <c r="D9" s="34" t="s">
        <v>238</v>
      </c>
      <c r="E9" s="34">
        <v>0.0</v>
      </c>
      <c r="F9" s="73">
        <v>0.0</v>
      </c>
    </row>
    <row r="10">
      <c r="A10" s="25" t="s">
        <v>190</v>
      </c>
      <c r="B10" s="32" t="s">
        <v>246</v>
      </c>
      <c r="C10" s="33">
        <v>159.0</v>
      </c>
      <c r="D10" s="34" t="s">
        <v>238</v>
      </c>
      <c r="E10" s="34">
        <v>2.32</v>
      </c>
      <c r="F10" s="73">
        <v>68.99143565</v>
      </c>
    </row>
    <row r="11">
      <c r="A11" s="25" t="s">
        <v>190</v>
      </c>
      <c r="B11" s="32" t="s">
        <v>247</v>
      </c>
      <c r="C11" s="33">
        <v>6.0</v>
      </c>
      <c r="D11" s="34" t="s">
        <v>238</v>
      </c>
      <c r="E11" s="34">
        <v>0.02</v>
      </c>
      <c r="F11" s="73">
        <v>99.75650312</v>
      </c>
    </row>
    <row r="12">
      <c r="A12" s="25" t="s">
        <v>190</v>
      </c>
      <c r="B12" s="32" t="s">
        <v>248</v>
      </c>
      <c r="C12" s="33">
        <v>840.0</v>
      </c>
      <c r="D12" s="34" t="s">
        <v>238</v>
      </c>
      <c r="E12" s="34">
        <v>1.37</v>
      </c>
      <c r="F12" s="73">
        <v>81.59349202</v>
      </c>
    </row>
    <row r="13">
      <c r="A13" s="25" t="s">
        <v>190</v>
      </c>
      <c r="B13" s="32" t="s">
        <v>249</v>
      </c>
      <c r="C13" s="33">
        <v>559.0</v>
      </c>
      <c r="D13" s="34" t="s">
        <v>238</v>
      </c>
      <c r="E13" s="34">
        <v>1.67</v>
      </c>
      <c r="F13" s="73">
        <v>77.59801842</v>
      </c>
    </row>
    <row r="14">
      <c r="A14" s="25" t="s">
        <v>190</v>
      </c>
      <c r="B14" s="32" t="s">
        <v>250</v>
      </c>
      <c r="C14" s="33">
        <v>3526.0</v>
      </c>
      <c r="D14" s="34" t="s">
        <v>238</v>
      </c>
      <c r="E14" s="34">
        <v>4.85</v>
      </c>
      <c r="F14" s="73">
        <v>35.00420762</v>
      </c>
    </row>
    <row r="15">
      <c r="A15" s="25" t="s">
        <v>190</v>
      </c>
      <c r="B15" s="32" t="s">
        <v>251</v>
      </c>
      <c r="C15" s="33">
        <v>4581.0</v>
      </c>
      <c r="D15" s="34" t="s">
        <v>238</v>
      </c>
      <c r="E15" s="34">
        <v>4.08</v>
      </c>
      <c r="F15" s="73">
        <v>45.42508568</v>
      </c>
    </row>
    <row r="16">
      <c r="A16" s="25" t="s">
        <v>190</v>
      </c>
      <c r="B16" s="32" t="s">
        <v>252</v>
      </c>
      <c r="C16" s="33">
        <v>431.0</v>
      </c>
      <c r="D16" s="34" t="s">
        <v>238</v>
      </c>
      <c r="E16" s="34">
        <v>1.03</v>
      </c>
      <c r="F16" s="73">
        <v>86.25342347</v>
      </c>
    </row>
    <row r="17">
      <c r="A17" s="25" t="s">
        <v>190</v>
      </c>
      <c r="B17" s="32" t="s">
        <v>253</v>
      </c>
      <c r="C17" s="33">
        <v>89.0</v>
      </c>
      <c r="D17" s="34" t="s">
        <v>238</v>
      </c>
      <c r="E17" s="34">
        <v>0.32</v>
      </c>
      <c r="F17" s="73">
        <v>95.70531623</v>
      </c>
    </row>
    <row r="18">
      <c r="A18" s="25" t="s">
        <v>190</v>
      </c>
      <c r="B18" s="32" t="s">
        <v>254</v>
      </c>
      <c r="C18" s="33">
        <v>687.0</v>
      </c>
      <c r="D18" s="34" t="s">
        <v>238</v>
      </c>
      <c r="E18" s="34">
        <v>1.0</v>
      </c>
      <c r="F18" s="73">
        <v>86.58288698</v>
      </c>
    </row>
    <row r="19">
      <c r="A19" s="25" t="s">
        <v>190</v>
      </c>
      <c r="B19" s="32" t="s">
        <v>255</v>
      </c>
      <c r="C19" s="33">
        <v>1969.0</v>
      </c>
      <c r="D19" s="34" t="s">
        <v>238</v>
      </c>
      <c r="E19" s="34">
        <v>2.73</v>
      </c>
      <c r="F19" s="73">
        <v>63.46348197</v>
      </c>
    </row>
    <row r="20">
      <c r="A20" s="25" t="s">
        <v>190</v>
      </c>
      <c r="B20" s="32" t="s">
        <v>256</v>
      </c>
      <c r="C20" s="33">
        <v>1520.0</v>
      </c>
      <c r="D20" s="34" t="s">
        <v>238</v>
      </c>
      <c r="E20" s="34">
        <v>4.32</v>
      </c>
      <c r="F20" s="73">
        <v>42.18039406</v>
      </c>
    </row>
    <row r="21">
      <c r="A21" s="25" t="s">
        <v>190</v>
      </c>
      <c r="B21" s="32" t="s">
        <v>257</v>
      </c>
      <c r="C21" s="33">
        <v>375.0</v>
      </c>
      <c r="D21" s="34" t="s">
        <v>238</v>
      </c>
      <c r="E21" s="34">
        <v>0.19</v>
      </c>
      <c r="F21" s="73">
        <v>97.48748388</v>
      </c>
    </row>
    <row r="22">
      <c r="A22" s="25" t="s">
        <v>190</v>
      </c>
      <c r="B22" s="32" t="s">
        <v>258</v>
      </c>
      <c r="C22" s="33">
        <v>5.0</v>
      </c>
      <c r="D22" s="34" t="s">
        <v>238</v>
      </c>
      <c r="E22" s="34">
        <v>0.05</v>
      </c>
      <c r="F22" s="73">
        <v>99.33635112</v>
      </c>
    </row>
    <row r="23">
      <c r="A23" s="25" t="s">
        <v>190</v>
      </c>
      <c r="B23" s="32" t="s">
        <v>259</v>
      </c>
      <c r="C23" s="33">
        <v>157.0</v>
      </c>
      <c r="D23" s="34" t="s">
        <v>238</v>
      </c>
      <c r="E23" s="34">
        <v>0.17</v>
      </c>
      <c r="F23" s="73">
        <v>97.69727326</v>
      </c>
    </row>
    <row r="24">
      <c r="A24" s="25" t="s">
        <v>190</v>
      </c>
      <c r="B24" s="32" t="s">
        <v>260</v>
      </c>
      <c r="C24" s="33">
        <v>8.0</v>
      </c>
      <c r="D24" s="34" t="s">
        <v>238</v>
      </c>
      <c r="E24" s="34">
        <v>0.58</v>
      </c>
      <c r="F24" s="73">
        <v>86.39909788</v>
      </c>
    </row>
    <row r="25">
      <c r="A25" s="25" t="s">
        <v>190</v>
      </c>
      <c r="B25" s="32" t="s">
        <v>261</v>
      </c>
      <c r="C25" s="33">
        <v>62.0</v>
      </c>
      <c r="D25" s="34" t="s">
        <v>238</v>
      </c>
      <c r="E25" s="34">
        <v>4.25</v>
      </c>
      <c r="F25" s="73">
        <v>0.0</v>
      </c>
    </row>
    <row r="26">
      <c r="A26" s="25" t="s">
        <v>190</v>
      </c>
      <c r="B26" s="32" t="s">
        <v>262</v>
      </c>
      <c r="C26" s="33">
        <v>16.0</v>
      </c>
      <c r="D26" s="34" t="s">
        <v>238</v>
      </c>
      <c r="E26" s="34">
        <v>0.56</v>
      </c>
      <c r="F26" s="73">
        <v>86.8198228</v>
      </c>
    </row>
    <row r="27">
      <c r="A27" s="25" t="s">
        <v>190</v>
      </c>
      <c r="B27" s="32" t="s">
        <v>263</v>
      </c>
      <c r="C27" s="33">
        <v>6.0</v>
      </c>
      <c r="D27" s="34" t="s">
        <v>238</v>
      </c>
      <c r="E27" s="34">
        <v>0.2</v>
      </c>
      <c r="F27" s="73">
        <v>95.24250769</v>
      </c>
    </row>
    <row r="28">
      <c r="A28" s="25" t="s">
        <v>190</v>
      </c>
      <c r="B28" s="32" t="s">
        <v>264</v>
      </c>
      <c r="C28" s="33">
        <v>6.0</v>
      </c>
      <c r="D28" s="34" t="s">
        <v>238</v>
      </c>
      <c r="E28" s="34">
        <v>0.55</v>
      </c>
      <c r="F28" s="73">
        <v>87.1355501</v>
      </c>
    </row>
    <row r="29">
      <c r="A29" s="25" t="s">
        <v>190</v>
      </c>
      <c r="B29" s="32" t="s">
        <v>265</v>
      </c>
      <c r="C29" s="33">
        <v>0.0</v>
      </c>
      <c r="D29" s="34" t="s">
        <v>238</v>
      </c>
      <c r="E29" s="34">
        <v>0.0</v>
      </c>
      <c r="F29" s="73">
        <v>0.0</v>
      </c>
    </row>
    <row r="30">
      <c r="A30" s="25" t="s">
        <v>190</v>
      </c>
      <c r="B30" s="32" t="s">
        <v>266</v>
      </c>
      <c r="C30" s="33">
        <v>7.0</v>
      </c>
      <c r="D30" s="34" t="s">
        <v>238</v>
      </c>
      <c r="E30" s="34">
        <v>0.56</v>
      </c>
      <c r="F30" s="73">
        <v>86.80443611</v>
      </c>
    </row>
    <row r="31">
      <c r="A31" s="25" t="s">
        <v>190</v>
      </c>
      <c r="B31" s="32" t="s">
        <v>267</v>
      </c>
      <c r="C31" s="33">
        <v>4.0</v>
      </c>
      <c r="D31" s="34" t="s">
        <v>238</v>
      </c>
      <c r="E31" s="34">
        <v>0.66</v>
      </c>
      <c r="F31" s="73">
        <v>84.58840123</v>
      </c>
    </row>
    <row r="32">
      <c r="A32" s="25" t="s">
        <v>190</v>
      </c>
      <c r="B32" s="32" t="s">
        <v>268</v>
      </c>
      <c r="C32" s="33">
        <v>12.0</v>
      </c>
      <c r="D32" s="34" t="s">
        <v>238</v>
      </c>
      <c r="E32" s="34">
        <v>0.33</v>
      </c>
      <c r="F32" s="73">
        <v>92.31612929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120</v>
      </c>
      <c r="B2" s="32" t="s">
        <v>301</v>
      </c>
      <c r="C2" s="33">
        <v>140.0</v>
      </c>
      <c r="D2" s="34" t="s">
        <v>238</v>
      </c>
      <c r="E2" s="65">
        <v>0.28</v>
      </c>
      <c r="F2" s="60">
        <v>77.82767995</v>
      </c>
    </row>
    <row r="3">
      <c r="A3" s="25" t="s">
        <v>120</v>
      </c>
      <c r="B3" s="32" t="s">
        <v>239</v>
      </c>
      <c r="C3" s="33">
        <v>173.0</v>
      </c>
      <c r="D3" s="34" t="s">
        <v>238</v>
      </c>
      <c r="E3" s="65">
        <v>0.55</v>
      </c>
      <c r="F3" s="60">
        <v>55.34912568</v>
      </c>
    </row>
    <row r="4">
      <c r="A4" s="25" t="s">
        <v>120</v>
      </c>
      <c r="B4" s="32" t="s">
        <v>240</v>
      </c>
      <c r="C4" s="33">
        <v>1107.0</v>
      </c>
      <c r="D4" s="34" t="s">
        <v>238</v>
      </c>
      <c r="E4" s="65">
        <v>1.06</v>
      </c>
      <c r="F4" s="60">
        <v>13.22082354</v>
      </c>
    </row>
    <row r="5">
      <c r="A5" s="25" t="s">
        <v>120</v>
      </c>
      <c r="B5" s="32" t="s">
        <v>241</v>
      </c>
      <c r="C5" s="33">
        <v>79.0</v>
      </c>
      <c r="D5" s="34" t="s">
        <v>238</v>
      </c>
      <c r="E5" s="65">
        <v>0.31</v>
      </c>
      <c r="F5" s="60">
        <v>75.6372239</v>
      </c>
    </row>
    <row r="6">
      <c r="A6" s="25" t="s">
        <v>120</v>
      </c>
      <c r="B6" s="32" t="s">
        <v>242</v>
      </c>
      <c r="C6" s="33">
        <v>153.0</v>
      </c>
      <c r="D6" s="34" t="s">
        <v>238</v>
      </c>
      <c r="E6" s="65">
        <v>0.91</v>
      </c>
      <c r="F6" s="60">
        <v>25.80405179</v>
      </c>
    </row>
    <row r="7">
      <c r="A7" s="25" t="s">
        <v>120</v>
      </c>
      <c r="B7" s="32" t="s">
        <v>243</v>
      </c>
      <c r="C7" s="33">
        <v>9.0</v>
      </c>
      <c r="D7" s="34" t="s">
        <v>238</v>
      </c>
      <c r="E7" s="65">
        <v>0.01</v>
      </c>
      <c r="F7" s="60">
        <v>100.0</v>
      </c>
    </row>
    <row r="8">
      <c r="A8" s="25" t="s">
        <v>120</v>
      </c>
      <c r="B8" s="32" t="s">
        <v>244</v>
      </c>
      <c r="C8" s="33">
        <v>216.0</v>
      </c>
      <c r="D8" s="34" t="s">
        <v>238</v>
      </c>
      <c r="E8" s="65">
        <v>0.85</v>
      </c>
      <c r="F8" s="60">
        <v>30.71580534</v>
      </c>
    </row>
    <row r="9">
      <c r="A9" s="25" t="s">
        <v>120</v>
      </c>
      <c r="B9" s="32" t="s">
        <v>245</v>
      </c>
      <c r="C9" s="33">
        <v>4.0</v>
      </c>
      <c r="D9" s="34" t="s">
        <v>238</v>
      </c>
      <c r="E9" s="65">
        <v>0.06</v>
      </c>
      <c r="F9" s="60">
        <v>96.4097805</v>
      </c>
    </row>
    <row r="10">
      <c r="A10" s="25" t="s">
        <v>120</v>
      </c>
      <c r="B10" s="32" t="s">
        <v>246</v>
      </c>
      <c r="C10" s="33">
        <v>252.0</v>
      </c>
      <c r="D10" s="34" t="s">
        <v>238</v>
      </c>
      <c r="E10" s="65">
        <v>0.76</v>
      </c>
      <c r="F10" s="60">
        <v>38.00819719</v>
      </c>
    </row>
    <row r="11">
      <c r="A11" s="25" t="s">
        <v>120</v>
      </c>
      <c r="B11" s="32" t="s">
        <v>247</v>
      </c>
      <c r="C11" s="33">
        <v>8.0</v>
      </c>
      <c r="D11" s="34" t="s">
        <v>238</v>
      </c>
      <c r="E11" s="65">
        <v>0.06</v>
      </c>
      <c r="F11" s="60">
        <v>95.95298337</v>
      </c>
    </row>
    <row r="12">
      <c r="A12" s="25" t="s">
        <v>120</v>
      </c>
      <c r="B12" s="32" t="s">
        <v>248</v>
      </c>
      <c r="C12" s="33">
        <v>200.0</v>
      </c>
      <c r="D12" s="34" t="s">
        <v>238</v>
      </c>
      <c r="E12" s="65">
        <v>0.33</v>
      </c>
      <c r="F12" s="60">
        <v>74.13906019</v>
      </c>
    </row>
    <row r="13">
      <c r="A13" s="25" t="s">
        <v>120</v>
      </c>
      <c r="B13" s="32" t="s">
        <v>249</v>
      </c>
      <c r="C13" s="33">
        <v>17.0</v>
      </c>
      <c r="D13" s="34" t="s">
        <v>238</v>
      </c>
      <c r="E13" s="65">
        <v>0.05</v>
      </c>
      <c r="F13" s="60">
        <v>97.02065882</v>
      </c>
    </row>
    <row r="14">
      <c r="A14" s="25" t="s">
        <v>120</v>
      </c>
      <c r="B14" s="32" t="s">
        <v>250</v>
      </c>
      <c r="C14" s="33">
        <v>547.0</v>
      </c>
      <c r="D14" s="34" t="s">
        <v>238</v>
      </c>
      <c r="E14" s="65">
        <v>0.75</v>
      </c>
      <c r="F14" s="60">
        <v>38.89754809</v>
      </c>
    </row>
    <row r="15">
      <c r="A15" s="25" t="s">
        <v>120</v>
      </c>
      <c r="B15" s="32" t="s">
        <v>251</v>
      </c>
      <c r="C15" s="33">
        <v>200.0</v>
      </c>
      <c r="D15" s="34" t="s">
        <v>238</v>
      </c>
      <c r="E15" s="65">
        <v>0.18</v>
      </c>
      <c r="F15" s="60">
        <v>86.5023968</v>
      </c>
    </row>
    <row r="16">
      <c r="A16" s="25" t="s">
        <v>120</v>
      </c>
      <c r="B16" s="32" t="s">
        <v>252</v>
      </c>
      <c r="C16" s="33">
        <v>372.0</v>
      </c>
      <c r="D16" s="34" t="s">
        <v>238</v>
      </c>
      <c r="E16" s="65">
        <v>0.89</v>
      </c>
      <c r="F16" s="60">
        <v>27.88226415</v>
      </c>
    </row>
    <row r="17">
      <c r="A17" s="25" t="s">
        <v>120</v>
      </c>
      <c r="B17" s="32" t="s">
        <v>253</v>
      </c>
      <c r="C17" s="33">
        <v>67.0</v>
      </c>
      <c r="D17" s="34" t="s">
        <v>238</v>
      </c>
      <c r="E17" s="65">
        <v>0.24</v>
      </c>
      <c r="F17" s="60">
        <v>81.24500167</v>
      </c>
    </row>
    <row r="18">
      <c r="A18" s="25" t="s">
        <v>120</v>
      </c>
      <c r="B18" s="32" t="s">
        <v>254</v>
      </c>
      <c r="C18" s="33">
        <v>404.0</v>
      </c>
      <c r="D18" s="34" t="s">
        <v>238</v>
      </c>
      <c r="E18" s="65">
        <v>0.59</v>
      </c>
      <c r="F18" s="60">
        <v>52.45436221</v>
      </c>
    </row>
    <row r="19">
      <c r="A19" s="25" t="s">
        <v>120</v>
      </c>
      <c r="B19" s="32" t="s">
        <v>255</v>
      </c>
      <c r="C19" s="33">
        <v>55.0</v>
      </c>
      <c r="D19" s="34" t="s">
        <v>238</v>
      </c>
      <c r="E19" s="65">
        <v>0.08</v>
      </c>
      <c r="F19" s="60">
        <v>94.92307117</v>
      </c>
    </row>
    <row r="20">
      <c r="A20" s="25" t="s">
        <v>120</v>
      </c>
      <c r="B20" s="32" t="s">
        <v>256</v>
      </c>
      <c r="C20" s="33">
        <v>186.0</v>
      </c>
      <c r="D20" s="34" t="s">
        <v>238</v>
      </c>
      <c r="E20" s="65">
        <v>0.53</v>
      </c>
      <c r="F20" s="60">
        <v>57.49176573</v>
      </c>
    </row>
    <row r="21">
      <c r="A21" s="25" t="s">
        <v>120</v>
      </c>
      <c r="B21" s="32" t="s">
        <v>257</v>
      </c>
      <c r="C21" s="33">
        <v>2444.0</v>
      </c>
      <c r="D21" s="34" t="s">
        <v>238</v>
      </c>
      <c r="E21" s="65">
        <v>1.22</v>
      </c>
      <c r="F21" s="60">
        <v>0.0</v>
      </c>
    </row>
    <row r="22">
      <c r="A22" s="25" t="s">
        <v>120</v>
      </c>
      <c r="B22" s="32" t="s">
        <v>258</v>
      </c>
      <c r="C22" s="33">
        <v>63.0</v>
      </c>
      <c r="D22" s="34" t="s">
        <v>238</v>
      </c>
      <c r="E22" s="65">
        <v>0.62</v>
      </c>
      <c r="F22" s="60">
        <v>49.53728053</v>
      </c>
    </row>
    <row r="23">
      <c r="A23" s="25" t="s">
        <v>120</v>
      </c>
      <c r="B23" s="32" t="s">
        <v>259</v>
      </c>
      <c r="C23" s="33">
        <v>444.0</v>
      </c>
      <c r="D23" s="34" t="s">
        <v>238</v>
      </c>
      <c r="E23" s="65">
        <v>0.49</v>
      </c>
      <c r="F23" s="60">
        <v>60.97309338</v>
      </c>
    </row>
    <row r="24">
      <c r="A24" s="25" t="s">
        <v>120</v>
      </c>
      <c r="B24" s="32" t="s">
        <v>260</v>
      </c>
      <c r="C24" s="33">
        <v>0.0</v>
      </c>
      <c r="D24" s="34" t="s">
        <v>238</v>
      </c>
      <c r="E24" s="65">
        <v>0.0</v>
      </c>
      <c r="F24" s="60">
        <v>100.0</v>
      </c>
    </row>
    <row r="25">
      <c r="A25" s="25" t="s">
        <v>120</v>
      </c>
      <c r="B25" s="32" t="s">
        <v>261</v>
      </c>
      <c r="C25" s="33">
        <v>0.0</v>
      </c>
      <c r="D25" s="34" t="s">
        <v>238</v>
      </c>
      <c r="E25" s="65">
        <v>0.0</v>
      </c>
      <c r="F25" s="60">
        <v>100.0</v>
      </c>
    </row>
    <row r="26">
      <c r="A26" s="25" t="s">
        <v>120</v>
      </c>
      <c r="B26" s="32" t="s">
        <v>262</v>
      </c>
      <c r="C26" s="33">
        <v>0.0</v>
      </c>
      <c r="D26" s="34" t="s">
        <v>238</v>
      </c>
      <c r="E26" s="65">
        <v>0.0</v>
      </c>
      <c r="F26" s="60">
        <v>100.0</v>
      </c>
    </row>
    <row r="27">
      <c r="A27" s="25" t="s">
        <v>120</v>
      </c>
      <c r="B27" s="32" t="s">
        <v>263</v>
      </c>
      <c r="C27" s="33">
        <v>1.0</v>
      </c>
      <c r="D27" s="34" t="s">
        <v>238</v>
      </c>
      <c r="E27" s="65">
        <v>0.03</v>
      </c>
      <c r="F27" s="60">
        <v>93.12052119</v>
      </c>
    </row>
    <row r="28">
      <c r="A28" s="25" t="s">
        <v>120</v>
      </c>
      <c r="B28" s="32" t="s">
        <v>264</v>
      </c>
      <c r="C28" s="33">
        <v>0.0</v>
      </c>
      <c r="D28" s="34" t="s">
        <v>238</v>
      </c>
      <c r="E28" s="65">
        <v>0.0</v>
      </c>
      <c r="F28" s="60">
        <v>100.0</v>
      </c>
    </row>
    <row r="29">
      <c r="A29" s="25" t="s">
        <v>120</v>
      </c>
      <c r="B29" s="32" t="s">
        <v>265</v>
      </c>
      <c r="C29" s="33">
        <v>0.0</v>
      </c>
      <c r="D29" s="34" t="s">
        <v>238</v>
      </c>
      <c r="E29" s="65">
        <v>0.0</v>
      </c>
      <c r="F29" s="60">
        <v>100.0</v>
      </c>
    </row>
    <row r="30">
      <c r="A30" s="25" t="s">
        <v>120</v>
      </c>
      <c r="B30" s="32" t="s">
        <v>266</v>
      </c>
      <c r="C30" s="33">
        <v>0.0</v>
      </c>
      <c r="D30" s="34" t="s">
        <v>238</v>
      </c>
      <c r="E30" s="65">
        <v>0.0</v>
      </c>
      <c r="F30" s="60">
        <v>100.0</v>
      </c>
    </row>
    <row r="31">
      <c r="A31" s="25" t="s">
        <v>120</v>
      </c>
      <c r="B31" s="32" t="s">
        <v>267</v>
      </c>
      <c r="C31" s="33">
        <v>1.0</v>
      </c>
      <c r="D31" s="34" t="s">
        <v>238</v>
      </c>
      <c r="E31" s="65">
        <v>0.16</v>
      </c>
      <c r="F31" s="60">
        <v>66.57153807</v>
      </c>
    </row>
    <row r="32">
      <c r="A32" s="25" t="s">
        <v>120</v>
      </c>
      <c r="B32" s="32" t="s">
        <v>268</v>
      </c>
      <c r="C32" s="33">
        <v>18.0</v>
      </c>
      <c r="D32" s="34" t="s">
        <v>238</v>
      </c>
      <c r="E32" s="65">
        <v>0.49</v>
      </c>
      <c r="F32" s="60">
        <v>0.0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192</v>
      </c>
      <c r="B2" s="32" t="s">
        <v>302</v>
      </c>
      <c r="C2" s="33">
        <v>174.0</v>
      </c>
      <c r="D2" s="34" t="s">
        <v>238</v>
      </c>
      <c r="E2" s="65">
        <v>0.35</v>
      </c>
      <c r="F2" s="60">
        <v>69.92401741</v>
      </c>
    </row>
    <row r="3">
      <c r="A3" s="25" t="s">
        <v>192</v>
      </c>
      <c r="B3" s="32" t="s">
        <v>239</v>
      </c>
      <c r="C3" s="33">
        <v>216.0</v>
      </c>
      <c r="D3" s="34" t="s">
        <v>238</v>
      </c>
      <c r="E3" s="65">
        <v>0.69</v>
      </c>
      <c r="F3" s="60">
        <v>40.76792173</v>
      </c>
    </row>
    <row r="4">
      <c r="A4" s="25" t="s">
        <v>192</v>
      </c>
      <c r="B4" s="32" t="s">
        <v>240</v>
      </c>
      <c r="C4" s="33">
        <v>1154.0</v>
      </c>
      <c r="D4" s="34" t="s">
        <v>238</v>
      </c>
      <c r="E4" s="65">
        <v>1.11</v>
      </c>
      <c r="F4" s="60">
        <v>5.13788819</v>
      </c>
    </row>
    <row r="5">
      <c r="A5" s="25" t="s">
        <v>192</v>
      </c>
      <c r="B5" s="32" t="s">
        <v>241</v>
      </c>
      <c r="C5" s="33">
        <v>89.0</v>
      </c>
      <c r="D5" s="34" t="s">
        <v>238</v>
      </c>
      <c r="E5" s="65">
        <v>0.35</v>
      </c>
      <c r="F5" s="60">
        <v>70.18628081</v>
      </c>
    </row>
    <row r="6">
      <c r="A6" s="25" t="s">
        <v>192</v>
      </c>
      <c r="B6" s="32" t="s">
        <v>242</v>
      </c>
      <c r="C6" s="33">
        <v>122.0</v>
      </c>
      <c r="D6" s="34" t="s">
        <v>238</v>
      </c>
      <c r="E6" s="65">
        <v>0.73</v>
      </c>
      <c r="F6" s="60">
        <v>37.81325584</v>
      </c>
    </row>
    <row r="7">
      <c r="A7" s="25" t="s">
        <v>192</v>
      </c>
      <c r="B7" s="32" t="s">
        <v>243</v>
      </c>
      <c r="C7" s="33">
        <v>12.0</v>
      </c>
      <c r="D7" s="34" t="s">
        <v>238</v>
      </c>
      <c r="E7" s="65">
        <v>0.02</v>
      </c>
      <c r="F7" s="60">
        <v>98.3009959</v>
      </c>
    </row>
    <row r="8">
      <c r="A8" s="25" t="s">
        <v>192</v>
      </c>
      <c r="B8" s="32" t="s">
        <v>244</v>
      </c>
      <c r="C8" s="33">
        <v>243.0</v>
      </c>
      <c r="D8" s="34" t="s">
        <v>238</v>
      </c>
      <c r="E8" s="65">
        <v>0.96</v>
      </c>
      <c r="F8" s="60">
        <v>17.97642636</v>
      </c>
    </row>
    <row r="9">
      <c r="A9" s="25" t="s">
        <v>192</v>
      </c>
      <c r="B9" s="32" t="s">
        <v>245</v>
      </c>
      <c r="C9" s="33">
        <v>2.0</v>
      </c>
      <c r="D9" s="34" t="s">
        <v>238</v>
      </c>
      <c r="E9" s="65">
        <v>0.03</v>
      </c>
      <c r="F9" s="60">
        <v>97.50684054</v>
      </c>
    </row>
    <row r="10">
      <c r="A10" s="25" t="s">
        <v>192</v>
      </c>
      <c r="B10" s="32" t="s">
        <v>246</v>
      </c>
      <c r="C10" s="33">
        <v>267.0</v>
      </c>
      <c r="D10" s="34" t="s">
        <v>238</v>
      </c>
      <c r="E10" s="65">
        <v>0.81</v>
      </c>
      <c r="F10" s="60">
        <v>30.7389718</v>
      </c>
    </row>
    <row r="11">
      <c r="A11" s="25" t="s">
        <v>192</v>
      </c>
      <c r="B11" s="32" t="s">
        <v>247</v>
      </c>
      <c r="C11" s="33">
        <v>0.0</v>
      </c>
      <c r="D11" s="34" t="s">
        <v>238</v>
      </c>
      <c r="E11" s="65">
        <v>0.0</v>
      </c>
      <c r="F11" s="60">
        <v>100.0</v>
      </c>
    </row>
    <row r="12">
      <c r="A12" s="25" t="s">
        <v>192</v>
      </c>
      <c r="B12" s="32" t="s">
        <v>248</v>
      </c>
      <c r="C12" s="33">
        <v>254.0</v>
      </c>
      <c r="D12" s="34" t="s">
        <v>238</v>
      </c>
      <c r="E12" s="65">
        <v>0.42</v>
      </c>
      <c r="F12" s="60">
        <v>64.42365243</v>
      </c>
    </row>
    <row r="13">
      <c r="A13" s="25" t="s">
        <v>192</v>
      </c>
      <c r="B13" s="32" t="s">
        <v>249</v>
      </c>
      <c r="C13" s="33">
        <v>8.0</v>
      </c>
      <c r="D13" s="34" t="s">
        <v>238</v>
      </c>
      <c r="E13" s="65">
        <v>0.02</v>
      </c>
      <c r="F13" s="60">
        <v>97.95072548</v>
      </c>
    </row>
    <row r="14">
      <c r="A14" s="25" t="s">
        <v>192</v>
      </c>
      <c r="B14" s="32" t="s">
        <v>250</v>
      </c>
      <c r="C14" s="33">
        <v>664.0</v>
      </c>
      <c r="D14" s="34" t="s">
        <v>238</v>
      </c>
      <c r="E14" s="65">
        <v>0.91</v>
      </c>
      <c r="F14" s="60">
        <v>21.76401775</v>
      </c>
    </row>
    <row r="15">
      <c r="A15" s="25" t="s">
        <v>192</v>
      </c>
      <c r="B15" s="32" t="s">
        <v>251</v>
      </c>
      <c r="C15" s="33">
        <v>268.0</v>
      </c>
      <c r="D15" s="34" t="s">
        <v>238</v>
      </c>
      <c r="E15" s="65">
        <v>0.24</v>
      </c>
      <c r="F15" s="60">
        <v>79.59187573</v>
      </c>
    </row>
    <row r="16">
      <c r="A16" s="25" t="s">
        <v>192</v>
      </c>
      <c r="B16" s="32" t="s">
        <v>252</v>
      </c>
      <c r="C16" s="33">
        <v>356.0</v>
      </c>
      <c r="D16" s="34" t="s">
        <v>238</v>
      </c>
      <c r="E16" s="65">
        <v>0.85</v>
      </c>
      <c r="F16" s="60">
        <v>27.42236582</v>
      </c>
    </row>
    <row r="17">
      <c r="A17" s="25" t="s">
        <v>192</v>
      </c>
      <c r="B17" s="32" t="s">
        <v>253</v>
      </c>
      <c r="C17" s="33">
        <v>85.0</v>
      </c>
      <c r="D17" s="34" t="s">
        <v>238</v>
      </c>
      <c r="E17" s="65">
        <v>0.31</v>
      </c>
      <c r="F17" s="60">
        <v>73.78223684</v>
      </c>
    </row>
    <row r="18">
      <c r="A18" s="25" t="s">
        <v>192</v>
      </c>
      <c r="B18" s="32" t="s">
        <v>254</v>
      </c>
      <c r="C18" s="33">
        <v>463.0</v>
      </c>
      <c r="D18" s="34" t="s">
        <v>238</v>
      </c>
      <c r="E18" s="65">
        <v>0.68</v>
      </c>
      <c r="F18" s="60">
        <v>42.20119526</v>
      </c>
    </row>
    <row r="19">
      <c r="A19" s="25" t="s">
        <v>192</v>
      </c>
      <c r="B19" s="32" t="s">
        <v>255</v>
      </c>
      <c r="C19" s="33">
        <v>65.0</v>
      </c>
      <c r="D19" s="34" t="s">
        <v>238</v>
      </c>
      <c r="E19" s="65">
        <v>0.09</v>
      </c>
      <c r="F19" s="60">
        <v>92.29042705</v>
      </c>
    </row>
    <row r="20">
      <c r="A20" s="25" t="s">
        <v>192</v>
      </c>
      <c r="B20" s="32" t="s">
        <v>256</v>
      </c>
      <c r="C20" s="33">
        <v>262.0</v>
      </c>
      <c r="D20" s="34" t="s">
        <v>238</v>
      </c>
      <c r="E20" s="65">
        <v>0.74</v>
      </c>
      <c r="F20" s="60">
        <v>36.29575746</v>
      </c>
    </row>
    <row r="21">
      <c r="A21" s="25" t="s">
        <v>192</v>
      </c>
      <c r="B21" s="32" t="s">
        <v>257</v>
      </c>
      <c r="C21" s="33">
        <v>2335.0</v>
      </c>
      <c r="D21" s="34" t="s">
        <v>238</v>
      </c>
      <c r="E21" s="65">
        <v>1.17</v>
      </c>
      <c r="F21" s="60">
        <v>0.0</v>
      </c>
    </row>
    <row r="22">
      <c r="A22" s="25" t="s">
        <v>192</v>
      </c>
      <c r="B22" s="32" t="s">
        <v>258</v>
      </c>
      <c r="C22" s="33">
        <v>54.0</v>
      </c>
      <c r="D22" s="34" t="s">
        <v>238</v>
      </c>
      <c r="E22" s="65">
        <v>0.54</v>
      </c>
      <c r="F22" s="60">
        <v>54.18605965</v>
      </c>
    </row>
    <row r="23">
      <c r="A23" s="25" t="s">
        <v>192</v>
      </c>
      <c r="B23" s="32" t="s">
        <v>259</v>
      </c>
      <c r="C23" s="33">
        <v>498.0</v>
      </c>
      <c r="D23" s="34" t="s">
        <v>238</v>
      </c>
      <c r="E23" s="65">
        <v>0.55</v>
      </c>
      <c r="F23" s="60">
        <v>53.31174749</v>
      </c>
    </row>
    <row r="24">
      <c r="A24" s="25" t="s">
        <v>192</v>
      </c>
      <c r="B24" s="32" t="s">
        <v>260</v>
      </c>
      <c r="C24" s="33">
        <v>0.0</v>
      </c>
      <c r="D24" s="34" t="s">
        <v>238</v>
      </c>
      <c r="E24" s="65">
        <v>0.0</v>
      </c>
      <c r="F24" s="60">
        <v>0.0</v>
      </c>
    </row>
    <row r="25">
      <c r="A25" s="25" t="s">
        <v>192</v>
      </c>
      <c r="B25" s="32" t="s">
        <v>261</v>
      </c>
      <c r="C25" s="33">
        <v>0.0</v>
      </c>
      <c r="D25" s="34" t="s">
        <v>238</v>
      </c>
      <c r="E25" s="65">
        <v>0.0</v>
      </c>
      <c r="F25" s="60">
        <v>0.0</v>
      </c>
    </row>
    <row r="26">
      <c r="A26" s="25" t="s">
        <v>192</v>
      </c>
      <c r="B26" s="32" t="s">
        <v>262</v>
      </c>
      <c r="C26" s="33">
        <v>0.0</v>
      </c>
      <c r="D26" s="34" t="s">
        <v>238</v>
      </c>
      <c r="E26" s="65">
        <v>0.0</v>
      </c>
      <c r="F26" s="60">
        <v>0.0</v>
      </c>
    </row>
    <row r="27">
      <c r="A27" s="25" t="s">
        <v>192</v>
      </c>
      <c r="B27" s="32" t="s">
        <v>263</v>
      </c>
      <c r="C27" s="33">
        <v>1.0</v>
      </c>
      <c r="D27" s="34" t="s">
        <v>238</v>
      </c>
      <c r="E27" s="65">
        <v>0.03</v>
      </c>
      <c r="F27" s="60">
        <v>95.57747791</v>
      </c>
    </row>
    <row r="28">
      <c r="A28" s="25" t="s">
        <v>192</v>
      </c>
      <c r="B28" s="32" t="s">
        <v>264</v>
      </c>
      <c r="C28" s="33">
        <v>0.0</v>
      </c>
      <c r="D28" s="34" t="s">
        <v>238</v>
      </c>
      <c r="E28" s="65">
        <v>0.0</v>
      </c>
      <c r="F28" s="60">
        <v>0.0</v>
      </c>
    </row>
    <row r="29">
      <c r="A29" s="25" t="s">
        <v>192</v>
      </c>
      <c r="B29" s="32" t="s">
        <v>265</v>
      </c>
      <c r="C29" s="33">
        <v>0.0</v>
      </c>
      <c r="D29" s="34" t="s">
        <v>238</v>
      </c>
      <c r="E29" s="65">
        <v>0.0</v>
      </c>
      <c r="F29" s="60">
        <v>0.0</v>
      </c>
    </row>
    <row r="30">
      <c r="A30" s="25" t="s">
        <v>192</v>
      </c>
      <c r="B30" s="32" t="s">
        <v>266</v>
      </c>
      <c r="C30" s="33">
        <v>1.0</v>
      </c>
      <c r="D30" s="34" t="s">
        <v>238</v>
      </c>
      <c r="E30" s="65">
        <v>0.08</v>
      </c>
      <c r="F30" s="60">
        <v>89.48587636</v>
      </c>
    </row>
    <row r="31">
      <c r="A31" s="25" t="s">
        <v>192</v>
      </c>
      <c r="B31" s="32" t="s">
        <v>267</v>
      </c>
      <c r="C31" s="33">
        <v>1.0</v>
      </c>
      <c r="D31" s="34" t="s">
        <v>238</v>
      </c>
      <c r="E31" s="65">
        <v>0.16</v>
      </c>
      <c r="F31" s="60">
        <v>78.51027447</v>
      </c>
    </row>
    <row r="32">
      <c r="A32" s="25" t="s">
        <v>192</v>
      </c>
      <c r="B32" s="32" t="s">
        <v>268</v>
      </c>
      <c r="C32" s="33">
        <v>28.0</v>
      </c>
      <c r="D32" s="34" t="s">
        <v>238</v>
      </c>
      <c r="E32" s="65">
        <v>0.76</v>
      </c>
      <c r="F32" s="60">
        <v>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122</v>
      </c>
      <c r="B2" s="32" t="s">
        <v>303</v>
      </c>
      <c r="C2" s="74">
        <v>0.1663</v>
      </c>
      <c r="D2" s="34" t="s">
        <v>304</v>
      </c>
      <c r="E2" s="74">
        <v>0.1663</v>
      </c>
      <c r="F2" s="75">
        <v>61.88</v>
      </c>
    </row>
    <row r="3">
      <c r="A3" s="25" t="s">
        <v>122</v>
      </c>
      <c r="B3" s="32" t="s">
        <v>239</v>
      </c>
      <c r="C3" s="74">
        <v>0.1762</v>
      </c>
      <c r="D3" s="34" t="s">
        <v>304</v>
      </c>
      <c r="E3" s="74">
        <v>0.1762</v>
      </c>
      <c r="F3" s="75">
        <v>59.06</v>
      </c>
    </row>
    <row r="4">
      <c r="A4" s="25" t="s">
        <v>122</v>
      </c>
      <c r="B4" s="32" t="s">
        <v>240</v>
      </c>
      <c r="C4" s="74">
        <v>0.3841</v>
      </c>
      <c r="D4" s="34" t="s">
        <v>304</v>
      </c>
      <c r="E4" s="74">
        <v>0.3841</v>
      </c>
      <c r="F4" s="75">
        <v>0.0</v>
      </c>
    </row>
    <row r="5">
      <c r="A5" s="25" t="s">
        <v>122</v>
      </c>
      <c r="B5" s="32" t="s">
        <v>241</v>
      </c>
      <c r="C5" s="74">
        <v>0.1662</v>
      </c>
      <c r="D5" s="34" t="s">
        <v>304</v>
      </c>
      <c r="E5" s="74">
        <v>0.1662</v>
      </c>
      <c r="F5" s="75">
        <v>61.9</v>
      </c>
    </row>
    <row r="6">
      <c r="A6" s="25" t="s">
        <v>122</v>
      </c>
      <c r="B6" s="32" t="s">
        <v>242</v>
      </c>
      <c r="C6" s="74">
        <v>0.1063</v>
      </c>
      <c r="D6" s="34" t="s">
        <v>304</v>
      </c>
      <c r="E6" s="74">
        <v>0.1063</v>
      </c>
      <c r="F6" s="75">
        <v>78.92</v>
      </c>
    </row>
    <row r="7">
      <c r="A7" s="25" t="s">
        <v>122</v>
      </c>
      <c r="B7" s="32" t="s">
        <v>243</v>
      </c>
      <c r="C7" s="74">
        <v>0.2235</v>
      </c>
      <c r="D7" s="34" t="s">
        <v>304</v>
      </c>
      <c r="E7" s="74">
        <v>0.2235</v>
      </c>
      <c r="F7" s="75">
        <v>45.63</v>
      </c>
    </row>
    <row r="8">
      <c r="A8" s="25" t="s">
        <v>122</v>
      </c>
      <c r="B8" s="32" t="s">
        <v>244</v>
      </c>
      <c r="C8" s="74">
        <v>0.2757</v>
      </c>
      <c r="D8" s="34" t="s">
        <v>304</v>
      </c>
      <c r="E8" s="74">
        <v>0.2757</v>
      </c>
      <c r="F8" s="75">
        <v>30.8</v>
      </c>
    </row>
    <row r="9">
      <c r="A9" s="25" t="s">
        <v>122</v>
      </c>
      <c r="B9" s="32" t="s">
        <v>245</v>
      </c>
      <c r="C9" s="74">
        <v>0.1059</v>
      </c>
      <c r="D9" s="34" t="s">
        <v>304</v>
      </c>
      <c r="E9" s="74">
        <v>0.1059</v>
      </c>
      <c r="F9" s="75">
        <v>79.03</v>
      </c>
    </row>
    <row r="10">
      <c r="A10" s="25" t="s">
        <v>122</v>
      </c>
      <c r="B10" s="32" t="s">
        <v>246</v>
      </c>
      <c r="C10" s="74">
        <v>0.1794</v>
      </c>
      <c r="D10" s="34" t="s">
        <v>304</v>
      </c>
      <c r="E10" s="74">
        <v>0.1794</v>
      </c>
      <c r="F10" s="75">
        <v>58.15</v>
      </c>
    </row>
    <row r="11">
      <c r="A11" s="25" t="s">
        <v>122</v>
      </c>
      <c r="B11" s="32" t="s">
        <v>247</v>
      </c>
      <c r="C11" s="74">
        <v>0.0689</v>
      </c>
      <c r="D11" s="34" t="s">
        <v>304</v>
      </c>
      <c r="E11" s="74">
        <v>0.0689</v>
      </c>
      <c r="F11" s="75">
        <v>89.55</v>
      </c>
    </row>
    <row r="12">
      <c r="A12" s="25" t="s">
        <v>122</v>
      </c>
      <c r="B12" s="32" t="s">
        <v>248</v>
      </c>
      <c r="C12" s="74">
        <v>0.2342</v>
      </c>
      <c r="D12" s="34" t="s">
        <v>304</v>
      </c>
      <c r="E12" s="74">
        <v>0.2342</v>
      </c>
      <c r="F12" s="75">
        <v>42.59</v>
      </c>
    </row>
    <row r="13">
      <c r="A13" s="25" t="s">
        <v>122</v>
      </c>
      <c r="B13" s="32" t="s">
        <v>249</v>
      </c>
      <c r="C13" s="74">
        <v>0.1199</v>
      </c>
      <c r="D13" s="34" t="s">
        <v>304</v>
      </c>
      <c r="E13" s="74">
        <v>0.1199</v>
      </c>
      <c r="F13" s="75">
        <v>75.06</v>
      </c>
    </row>
    <row r="14">
      <c r="A14" s="25" t="s">
        <v>122</v>
      </c>
      <c r="B14" s="32" t="s">
        <v>250</v>
      </c>
      <c r="C14" s="74">
        <v>0.2068</v>
      </c>
      <c r="D14" s="34" t="s">
        <v>304</v>
      </c>
      <c r="E14" s="74">
        <v>0.2068</v>
      </c>
      <c r="F14" s="75">
        <v>50.37</v>
      </c>
    </row>
    <row r="15">
      <c r="A15" s="25" t="s">
        <v>122</v>
      </c>
      <c r="B15" s="32" t="s">
        <v>251</v>
      </c>
      <c r="C15" s="74">
        <v>0.1176</v>
      </c>
      <c r="D15" s="34" t="s">
        <v>304</v>
      </c>
      <c r="E15" s="74">
        <v>0.1176</v>
      </c>
      <c r="F15" s="75">
        <v>75.71</v>
      </c>
    </row>
    <row r="16">
      <c r="A16" s="25" t="s">
        <v>122</v>
      </c>
      <c r="B16" s="32" t="s">
        <v>252</v>
      </c>
      <c r="C16" s="74">
        <v>0.1156</v>
      </c>
      <c r="D16" s="34" t="s">
        <v>304</v>
      </c>
      <c r="E16" s="74">
        <v>0.1156</v>
      </c>
      <c r="F16" s="75">
        <v>76.28</v>
      </c>
    </row>
    <row r="17">
      <c r="A17" s="25" t="s">
        <v>122</v>
      </c>
      <c r="B17" s="32" t="s">
        <v>253</v>
      </c>
      <c r="C17" s="74">
        <v>0.0804</v>
      </c>
      <c r="D17" s="34" t="s">
        <v>304</v>
      </c>
      <c r="E17" s="74">
        <v>0.0804</v>
      </c>
      <c r="F17" s="75">
        <v>86.28</v>
      </c>
    </row>
    <row r="18">
      <c r="A18" s="25" t="s">
        <v>122</v>
      </c>
      <c r="B18" s="32" t="s">
        <v>254</v>
      </c>
      <c r="C18" s="74">
        <v>0.1197</v>
      </c>
      <c r="D18" s="34" t="s">
        <v>304</v>
      </c>
      <c r="E18" s="74">
        <v>0.1197</v>
      </c>
      <c r="F18" s="75">
        <v>75.11</v>
      </c>
    </row>
    <row r="19">
      <c r="A19" s="25" t="s">
        <v>122</v>
      </c>
      <c r="B19" s="32" t="s">
        <v>255</v>
      </c>
      <c r="C19" s="74">
        <v>0.1165</v>
      </c>
      <c r="D19" s="34" t="s">
        <v>304</v>
      </c>
      <c r="E19" s="74">
        <v>0.1165</v>
      </c>
      <c r="F19" s="75">
        <v>76.02</v>
      </c>
    </row>
    <row r="20">
      <c r="A20" s="25" t="s">
        <v>122</v>
      </c>
      <c r="B20" s="32" t="s">
        <v>256</v>
      </c>
      <c r="C20" s="74">
        <v>0.3495</v>
      </c>
      <c r="D20" s="34" t="s">
        <v>304</v>
      </c>
      <c r="E20" s="74">
        <v>0.3495</v>
      </c>
      <c r="F20" s="75">
        <v>9.83</v>
      </c>
    </row>
    <row r="21">
      <c r="A21" s="25" t="s">
        <v>122</v>
      </c>
      <c r="B21" s="32" t="s">
        <v>257</v>
      </c>
      <c r="C21" s="74">
        <v>0.2895</v>
      </c>
      <c r="D21" s="34" t="s">
        <v>304</v>
      </c>
      <c r="E21" s="74">
        <v>0.2895</v>
      </c>
      <c r="F21" s="75">
        <v>26.88</v>
      </c>
    </row>
    <row r="22">
      <c r="A22" s="25" t="s">
        <v>122</v>
      </c>
      <c r="B22" s="32" t="s">
        <v>258</v>
      </c>
      <c r="C22" s="74">
        <v>0.0321</v>
      </c>
      <c r="D22" s="34" t="s">
        <v>304</v>
      </c>
      <c r="E22" s="74">
        <v>0.0321</v>
      </c>
      <c r="F22" s="75">
        <v>100.0</v>
      </c>
    </row>
    <row r="23">
      <c r="A23" s="25" t="s">
        <v>122</v>
      </c>
      <c r="B23" s="32" t="s">
        <v>259</v>
      </c>
      <c r="C23" s="74">
        <v>0.3639</v>
      </c>
      <c r="D23" s="34" t="s">
        <v>304</v>
      </c>
      <c r="E23" s="74">
        <v>0.3639</v>
      </c>
      <c r="F23" s="75">
        <v>5.74</v>
      </c>
    </row>
    <row r="24">
      <c r="A24" s="25" t="s">
        <v>122</v>
      </c>
      <c r="B24" s="32" t="s">
        <v>260</v>
      </c>
      <c r="C24" s="74">
        <v>0.2013</v>
      </c>
      <c r="D24" s="34" t="s">
        <v>304</v>
      </c>
      <c r="E24" s="74">
        <v>0.2013</v>
      </c>
      <c r="F24" s="76">
        <v>16.5</v>
      </c>
    </row>
    <row r="25">
      <c r="A25" s="25" t="s">
        <v>122</v>
      </c>
      <c r="B25" s="32" t="s">
        <v>261</v>
      </c>
      <c r="C25" s="74">
        <v>0.2218</v>
      </c>
      <c r="D25" s="34" t="s">
        <v>304</v>
      </c>
      <c r="E25" s="74">
        <v>0.2218</v>
      </c>
      <c r="F25" s="76">
        <v>8.0</v>
      </c>
    </row>
    <row r="26">
      <c r="A26" s="25" t="s">
        <v>122</v>
      </c>
      <c r="B26" s="32" t="s">
        <v>262</v>
      </c>
      <c r="C26" s="74">
        <v>0.2214</v>
      </c>
      <c r="D26" s="34" t="s">
        <v>304</v>
      </c>
      <c r="E26" s="74">
        <v>0.2214</v>
      </c>
      <c r="F26" s="76">
        <v>8.2</v>
      </c>
    </row>
    <row r="27">
      <c r="A27" s="25" t="s">
        <v>122</v>
      </c>
      <c r="B27" s="32" t="s">
        <v>263</v>
      </c>
      <c r="C27" s="74">
        <v>0.0616</v>
      </c>
      <c r="D27" s="34" t="s">
        <v>304</v>
      </c>
      <c r="E27" s="74">
        <v>0.0616</v>
      </c>
      <c r="F27" s="76">
        <v>74.5</v>
      </c>
    </row>
    <row r="28">
      <c r="A28" s="25" t="s">
        <v>122</v>
      </c>
      <c r="B28" s="32" t="s">
        <v>264</v>
      </c>
      <c r="C28" s="74">
        <v>0.2411</v>
      </c>
      <c r="D28" s="34" t="s">
        <v>304</v>
      </c>
      <c r="E28" s="74">
        <v>0.2411</v>
      </c>
      <c r="F28" s="76">
        <v>0.0</v>
      </c>
    </row>
    <row r="29">
      <c r="A29" s="25" t="s">
        <v>122</v>
      </c>
      <c r="B29" s="32" t="s">
        <v>265</v>
      </c>
      <c r="C29" s="74">
        <v>0.0</v>
      </c>
      <c r="D29" s="34" t="s">
        <v>304</v>
      </c>
      <c r="E29" s="74">
        <v>0.0</v>
      </c>
      <c r="F29" s="76">
        <v>100.0</v>
      </c>
    </row>
    <row r="30">
      <c r="A30" s="25" t="s">
        <v>122</v>
      </c>
      <c r="B30" s="32" t="s">
        <v>266</v>
      </c>
      <c r="C30" s="74">
        <v>0.225</v>
      </c>
      <c r="D30" s="34" t="s">
        <v>304</v>
      </c>
      <c r="E30" s="74">
        <v>0.225</v>
      </c>
      <c r="F30" s="76">
        <v>6.7</v>
      </c>
    </row>
    <row r="31">
      <c r="A31" s="25" t="s">
        <v>122</v>
      </c>
      <c r="B31" s="32" t="s">
        <v>267</v>
      </c>
      <c r="C31" s="74">
        <v>0.2041</v>
      </c>
      <c r="D31" s="34" t="s">
        <v>304</v>
      </c>
      <c r="E31" s="74">
        <v>0.2041</v>
      </c>
      <c r="F31" s="76">
        <v>15.3</v>
      </c>
    </row>
    <row r="32">
      <c r="A32" s="25" t="s">
        <v>122</v>
      </c>
      <c r="B32" s="32" t="s">
        <v>268</v>
      </c>
      <c r="C32" s="74">
        <v>0.219</v>
      </c>
      <c r="D32" s="34" t="s">
        <v>304</v>
      </c>
      <c r="E32" s="74">
        <v>0.219</v>
      </c>
      <c r="F32" s="76">
        <v>9.2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194</v>
      </c>
      <c r="B2" s="32" t="s">
        <v>305</v>
      </c>
      <c r="C2" s="74">
        <v>0.185</v>
      </c>
      <c r="D2" s="46" t="s">
        <v>304</v>
      </c>
      <c r="E2" s="74">
        <v>0.185</v>
      </c>
      <c r="F2" s="75">
        <v>66.17</v>
      </c>
    </row>
    <row r="3">
      <c r="A3" s="25" t="s">
        <v>194</v>
      </c>
      <c r="B3" s="32" t="s">
        <v>239</v>
      </c>
      <c r="C3" s="74">
        <v>0.1932</v>
      </c>
      <c r="D3" s="46" t="s">
        <v>304</v>
      </c>
      <c r="E3" s="74">
        <v>0.1932</v>
      </c>
      <c r="F3" s="75">
        <v>64.67</v>
      </c>
    </row>
    <row r="4">
      <c r="A4" s="25" t="s">
        <v>194</v>
      </c>
      <c r="B4" s="32" t="s">
        <v>240</v>
      </c>
      <c r="C4" s="74">
        <v>0.3705</v>
      </c>
      <c r="D4" s="46" t="s">
        <v>304</v>
      </c>
      <c r="E4" s="74">
        <v>0.3705</v>
      </c>
      <c r="F4" s="75">
        <v>32.24</v>
      </c>
    </row>
    <row r="5">
      <c r="A5" s="25" t="s">
        <v>194</v>
      </c>
      <c r="B5" s="32" t="s">
        <v>241</v>
      </c>
      <c r="C5" s="74">
        <v>0.1892</v>
      </c>
      <c r="D5" s="46" t="s">
        <v>304</v>
      </c>
      <c r="E5" s="74">
        <v>0.1892</v>
      </c>
      <c r="F5" s="75">
        <v>65.4</v>
      </c>
    </row>
    <row r="6">
      <c r="A6" s="25" t="s">
        <v>194</v>
      </c>
      <c r="B6" s="32" t="s">
        <v>242</v>
      </c>
      <c r="C6" s="74">
        <v>0.0627</v>
      </c>
      <c r="D6" s="46" t="s">
        <v>304</v>
      </c>
      <c r="E6" s="74">
        <v>0.0627</v>
      </c>
      <c r="F6" s="75">
        <v>88.53</v>
      </c>
    </row>
    <row r="7">
      <c r="A7" s="25" t="s">
        <v>194</v>
      </c>
      <c r="B7" s="32" t="s">
        <v>243</v>
      </c>
      <c r="C7" s="74">
        <v>0.2626</v>
      </c>
      <c r="D7" s="46" t="s">
        <v>304</v>
      </c>
      <c r="E7" s="74">
        <v>0.2626</v>
      </c>
      <c r="F7" s="75">
        <v>51.98</v>
      </c>
    </row>
    <row r="8">
      <c r="A8" s="25" t="s">
        <v>194</v>
      </c>
      <c r="B8" s="32" t="s">
        <v>244</v>
      </c>
      <c r="C8" s="74">
        <v>0.3241</v>
      </c>
      <c r="D8" s="46" t="s">
        <v>304</v>
      </c>
      <c r="E8" s="74">
        <v>0.3241</v>
      </c>
      <c r="F8" s="75">
        <v>40.73</v>
      </c>
    </row>
    <row r="9">
      <c r="A9" s="25" t="s">
        <v>194</v>
      </c>
      <c r="B9" s="32" t="s">
        <v>245</v>
      </c>
      <c r="C9" s="74">
        <v>0.1641</v>
      </c>
      <c r="D9" s="46" t="s">
        <v>304</v>
      </c>
      <c r="E9" s="74">
        <v>0.1641</v>
      </c>
      <c r="F9" s="75">
        <v>69.99</v>
      </c>
    </row>
    <row r="10">
      <c r="A10" s="25" t="s">
        <v>194</v>
      </c>
      <c r="B10" s="32" t="s">
        <v>246</v>
      </c>
      <c r="C10" s="74">
        <v>0.2337</v>
      </c>
      <c r="D10" s="46" t="s">
        <v>304</v>
      </c>
      <c r="E10" s="74">
        <v>0.2337</v>
      </c>
      <c r="F10" s="75">
        <v>57.26</v>
      </c>
    </row>
    <row r="11">
      <c r="A11" s="25" t="s">
        <v>194</v>
      </c>
      <c r="B11" s="32" t="s">
        <v>247</v>
      </c>
      <c r="C11" s="74">
        <v>0.1359</v>
      </c>
      <c r="D11" s="46" t="s">
        <v>304</v>
      </c>
      <c r="E11" s="74">
        <v>0.1359</v>
      </c>
      <c r="F11" s="75">
        <v>75.15</v>
      </c>
    </row>
    <row r="12">
      <c r="A12" s="25" t="s">
        <v>194</v>
      </c>
      <c r="B12" s="32" t="s">
        <v>248</v>
      </c>
      <c r="C12" s="74">
        <v>0.3111</v>
      </c>
      <c r="D12" s="46" t="s">
        <v>304</v>
      </c>
      <c r="E12" s="74">
        <v>0.3111</v>
      </c>
      <c r="F12" s="75">
        <v>43.11</v>
      </c>
    </row>
    <row r="13">
      <c r="A13" s="25" t="s">
        <v>194</v>
      </c>
      <c r="B13" s="32" t="s">
        <v>249</v>
      </c>
      <c r="C13" s="74">
        <v>0.0</v>
      </c>
      <c r="D13" s="46" t="s">
        <v>304</v>
      </c>
      <c r="E13" s="74">
        <v>0.0</v>
      </c>
      <c r="F13" s="75">
        <v>0.0</v>
      </c>
    </row>
    <row r="14">
      <c r="A14" s="25" t="s">
        <v>194</v>
      </c>
      <c r="B14" s="32" t="s">
        <v>250</v>
      </c>
      <c r="C14" s="74">
        <v>0.1084</v>
      </c>
      <c r="D14" s="46" t="s">
        <v>304</v>
      </c>
      <c r="E14" s="74">
        <v>0.1084</v>
      </c>
      <c r="F14" s="75">
        <v>80.18</v>
      </c>
    </row>
    <row r="15">
      <c r="A15" s="25" t="s">
        <v>194</v>
      </c>
      <c r="B15" s="32" t="s">
        <v>251</v>
      </c>
      <c r="C15" s="74">
        <v>0.0602</v>
      </c>
      <c r="D15" s="46" t="s">
        <v>304</v>
      </c>
      <c r="E15" s="74">
        <v>0.0602</v>
      </c>
      <c r="F15" s="75">
        <v>88.99</v>
      </c>
    </row>
    <row r="16">
      <c r="A16" s="25" t="s">
        <v>194</v>
      </c>
      <c r="B16" s="32" t="s">
        <v>252</v>
      </c>
      <c r="C16" s="74">
        <v>0.1704</v>
      </c>
      <c r="D16" s="46" t="s">
        <v>304</v>
      </c>
      <c r="E16" s="74">
        <v>0.1704</v>
      </c>
      <c r="F16" s="75">
        <v>68.84</v>
      </c>
    </row>
    <row r="17">
      <c r="A17" s="25" t="s">
        <v>194</v>
      </c>
      <c r="B17" s="32" t="s">
        <v>253</v>
      </c>
      <c r="C17" s="74">
        <v>0.0355</v>
      </c>
      <c r="D17" s="46" t="s">
        <v>304</v>
      </c>
      <c r="E17" s="74">
        <v>0.0355</v>
      </c>
      <c r="F17" s="75">
        <v>93.51</v>
      </c>
    </row>
    <row r="18">
      <c r="A18" s="25" t="s">
        <v>194</v>
      </c>
      <c r="B18" s="32" t="s">
        <v>254</v>
      </c>
      <c r="C18" s="74">
        <v>0.0849</v>
      </c>
      <c r="D18" s="46" t="s">
        <v>304</v>
      </c>
      <c r="E18" s="74">
        <v>0.0849</v>
      </c>
      <c r="F18" s="75">
        <v>84.47</v>
      </c>
    </row>
    <row r="19">
      <c r="A19" s="25" t="s">
        <v>194</v>
      </c>
      <c r="B19" s="32" t="s">
        <v>255</v>
      </c>
      <c r="C19" s="74">
        <v>0.1707</v>
      </c>
      <c r="D19" s="46" t="s">
        <v>304</v>
      </c>
      <c r="E19" s="74">
        <v>0.1707</v>
      </c>
      <c r="F19" s="75">
        <v>68.78</v>
      </c>
    </row>
    <row r="20">
      <c r="A20" s="25" t="s">
        <v>194</v>
      </c>
      <c r="B20" s="32" t="s">
        <v>256</v>
      </c>
      <c r="C20" s="74">
        <v>0.2016</v>
      </c>
      <c r="D20" s="46" t="s">
        <v>304</v>
      </c>
      <c r="E20" s="74">
        <v>0.2016</v>
      </c>
      <c r="F20" s="75">
        <v>63.13</v>
      </c>
    </row>
    <row r="21">
      <c r="A21" s="25" t="s">
        <v>194</v>
      </c>
      <c r="B21" s="32" t="s">
        <v>257</v>
      </c>
      <c r="C21" s="74">
        <v>0.5468</v>
      </c>
      <c r="D21" s="46" t="s">
        <v>304</v>
      </c>
      <c r="E21" s="74">
        <v>0.5468</v>
      </c>
      <c r="F21" s="75">
        <v>0.0</v>
      </c>
    </row>
    <row r="22">
      <c r="A22" s="25" t="s">
        <v>194</v>
      </c>
      <c r="B22" s="32" t="s">
        <v>258</v>
      </c>
      <c r="C22" s="74">
        <v>0.0953</v>
      </c>
      <c r="D22" s="46" t="s">
        <v>304</v>
      </c>
      <c r="E22" s="74">
        <v>0.0953</v>
      </c>
      <c r="F22" s="75">
        <v>82.57</v>
      </c>
    </row>
    <row r="23">
      <c r="A23" s="25" t="s">
        <v>194</v>
      </c>
      <c r="B23" s="32" t="s">
        <v>259</v>
      </c>
      <c r="C23" s="74">
        <v>0.4086</v>
      </c>
      <c r="D23" s="46" t="s">
        <v>304</v>
      </c>
      <c r="E23" s="74">
        <v>0.4086</v>
      </c>
      <c r="F23" s="75">
        <v>25.27</v>
      </c>
    </row>
    <row r="24">
      <c r="A24" s="25" t="s">
        <v>194</v>
      </c>
      <c r="B24" s="32" t="s">
        <v>260</v>
      </c>
      <c r="C24" s="74">
        <v>0.1143</v>
      </c>
      <c r="D24" s="46" t="s">
        <v>304</v>
      </c>
      <c r="E24" s="74">
        <v>0.1143</v>
      </c>
      <c r="F24" s="76">
        <v>53.1</v>
      </c>
    </row>
    <row r="25">
      <c r="A25" s="25" t="s">
        <v>194</v>
      </c>
      <c r="B25" s="32" t="s">
        <v>261</v>
      </c>
      <c r="C25" s="74">
        <v>0.1609</v>
      </c>
      <c r="D25" s="46" t="s">
        <v>304</v>
      </c>
      <c r="E25" s="74">
        <v>0.1609</v>
      </c>
      <c r="F25" s="76">
        <v>34.0</v>
      </c>
    </row>
    <row r="26">
      <c r="A26" s="25" t="s">
        <v>194</v>
      </c>
      <c r="B26" s="32" t="s">
        <v>262</v>
      </c>
      <c r="C26" s="74">
        <v>0.2226</v>
      </c>
      <c r="D26" s="46" t="s">
        <v>304</v>
      </c>
      <c r="E26" s="74">
        <v>0.2226</v>
      </c>
      <c r="F26" s="76">
        <v>8.7</v>
      </c>
    </row>
    <row r="27">
      <c r="A27" s="25" t="s">
        <v>194</v>
      </c>
      <c r="B27" s="32" t="s">
        <v>263</v>
      </c>
      <c r="C27" s="74">
        <v>0.1642</v>
      </c>
      <c r="D27" s="46" t="s">
        <v>304</v>
      </c>
      <c r="E27" s="74">
        <v>0.1642</v>
      </c>
      <c r="F27" s="76">
        <v>32.6</v>
      </c>
    </row>
    <row r="28">
      <c r="A28" s="25" t="s">
        <v>194</v>
      </c>
      <c r="B28" s="32" t="s">
        <v>264</v>
      </c>
      <c r="C28" s="74">
        <v>0.1553</v>
      </c>
      <c r="D28" s="46" t="s">
        <v>304</v>
      </c>
      <c r="E28" s="74">
        <v>0.1553</v>
      </c>
      <c r="F28" s="76">
        <v>36.3</v>
      </c>
    </row>
    <row r="29">
      <c r="A29" s="25" t="s">
        <v>194</v>
      </c>
      <c r="B29" s="32" t="s">
        <v>265</v>
      </c>
      <c r="C29" s="74">
        <v>0.0</v>
      </c>
      <c r="D29" s="46" t="s">
        <v>304</v>
      </c>
      <c r="E29" s="74">
        <v>0.0</v>
      </c>
      <c r="F29" s="76">
        <v>0.0</v>
      </c>
    </row>
    <row r="30">
      <c r="A30" s="25" t="s">
        <v>194</v>
      </c>
      <c r="B30" s="32" t="s">
        <v>266</v>
      </c>
      <c r="C30" s="74">
        <v>0.2438</v>
      </c>
      <c r="D30" s="46" t="s">
        <v>304</v>
      </c>
      <c r="E30" s="74">
        <v>0.2438</v>
      </c>
      <c r="F30" s="76">
        <v>0.0</v>
      </c>
    </row>
    <row r="31">
      <c r="A31" s="25" t="s">
        <v>194</v>
      </c>
      <c r="B31" s="32" t="s">
        <v>267</v>
      </c>
      <c r="C31" s="74">
        <v>0.2149</v>
      </c>
      <c r="D31" s="46" t="s">
        <v>304</v>
      </c>
      <c r="E31" s="74">
        <v>0.2149</v>
      </c>
      <c r="F31" s="76">
        <v>11.9</v>
      </c>
    </row>
    <row r="32">
      <c r="A32" s="25" t="s">
        <v>194</v>
      </c>
      <c r="B32" s="32" t="s">
        <v>268</v>
      </c>
      <c r="C32" s="74">
        <v>0.1331</v>
      </c>
      <c r="D32" s="46" t="s">
        <v>304</v>
      </c>
      <c r="E32" s="74">
        <v>0.1331</v>
      </c>
      <c r="F32" s="76">
        <v>45.4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124</v>
      </c>
      <c r="B2" s="32" t="s">
        <v>306</v>
      </c>
      <c r="C2" s="33">
        <v>678725.8</v>
      </c>
      <c r="D2" s="34" t="s">
        <v>307</v>
      </c>
      <c r="E2" s="33">
        <v>678725.8</v>
      </c>
      <c r="F2" s="77">
        <v>48.9</v>
      </c>
    </row>
    <row r="3">
      <c r="A3" s="25" t="s">
        <v>124</v>
      </c>
      <c r="B3" s="32" t="s">
        <v>239</v>
      </c>
      <c r="C3" s="33">
        <v>555567.9</v>
      </c>
      <c r="D3" s="34" t="s">
        <v>307</v>
      </c>
      <c r="E3" s="33">
        <v>555567.9</v>
      </c>
      <c r="F3" s="77">
        <v>25.4</v>
      </c>
    </row>
    <row r="4">
      <c r="A4" s="25" t="s">
        <v>124</v>
      </c>
      <c r="B4" s="32" t="s">
        <v>240</v>
      </c>
      <c r="C4" s="33">
        <v>623092.4</v>
      </c>
      <c r="D4" s="34" t="s">
        <v>307</v>
      </c>
      <c r="E4" s="33">
        <v>623092.4</v>
      </c>
      <c r="F4" s="77">
        <v>38.3</v>
      </c>
    </row>
    <row r="5">
      <c r="A5" s="25" t="s">
        <v>124</v>
      </c>
      <c r="B5" s="32" t="s">
        <v>241</v>
      </c>
      <c r="C5" s="33">
        <v>495791.9</v>
      </c>
      <c r="D5" s="34" t="s">
        <v>307</v>
      </c>
      <c r="E5" s="33">
        <v>495791.9</v>
      </c>
      <c r="F5" s="77">
        <v>13.9</v>
      </c>
    </row>
    <row r="6">
      <c r="A6" s="25" t="s">
        <v>124</v>
      </c>
      <c r="B6" s="32" t="s">
        <v>242</v>
      </c>
      <c r="C6" s="33">
        <v>824555.3</v>
      </c>
      <c r="D6" s="34" t="s">
        <v>307</v>
      </c>
      <c r="E6" s="33">
        <v>824555.3</v>
      </c>
      <c r="F6" s="77">
        <v>76.8</v>
      </c>
    </row>
    <row r="7">
      <c r="A7" s="25" t="s">
        <v>124</v>
      </c>
      <c r="B7" s="32" t="s">
        <v>243</v>
      </c>
      <c r="C7" s="33">
        <v>520570.4</v>
      </c>
      <c r="D7" s="34" t="s">
        <v>307</v>
      </c>
      <c r="E7" s="33">
        <v>520570.4</v>
      </c>
      <c r="F7" s="77">
        <v>18.7</v>
      </c>
    </row>
    <row r="8">
      <c r="A8" s="25" t="s">
        <v>124</v>
      </c>
      <c r="B8" s="32" t="s">
        <v>244</v>
      </c>
      <c r="C8" s="33">
        <v>766338.0</v>
      </c>
      <c r="D8" s="34" t="s">
        <v>307</v>
      </c>
      <c r="E8" s="33">
        <v>766338.0</v>
      </c>
      <c r="F8" s="77">
        <v>65.7</v>
      </c>
    </row>
    <row r="9">
      <c r="A9" s="25" t="s">
        <v>124</v>
      </c>
      <c r="B9" s="32" t="s">
        <v>245</v>
      </c>
      <c r="C9" s="33">
        <v>623392.2</v>
      </c>
      <c r="D9" s="34" t="s">
        <v>307</v>
      </c>
      <c r="E9" s="33">
        <v>623392.2</v>
      </c>
      <c r="F9" s="77">
        <v>38.3</v>
      </c>
    </row>
    <row r="10">
      <c r="A10" s="25" t="s">
        <v>124</v>
      </c>
      <c r="B10" s="32" t="s">
        <v>246</v>
      </c>
      <c r="C10" s="33">
        <v>628325.7</v>
      </c>
      <c r="D10" s="34" t="s">
        <v>307</v>
      </c>
      <c r="E10" s="33">
        <v>628325.7</v>
      </c>
      <c r="F10" s="77">
        <v>39.3</v>
      </c>
    </row>
    <row r="11">
      <c r="A11" s="25" t="s">
        <v>124</v>
      </c>
      <c r="B11" s="32" t="s">
        <v>247</v>
      </c>
      <c r="C11" s="33">
        <v>522998.6</v>
      </c>
      <c r="D11" s="34" t="s">
        <v>307</v>
      </c>
      <c r="E11" s="33">
        <v>522998.6</v>
      </c>
      <c r="F11" s="77">
        <v>19.1</v>
      </c>
    </row>
    <row r="12">
      <c r="A12" s="25" t="s">
        <v>124</v>
      </c>
      <c r="B12" s="32" t="s">
        <v>248</v>
      </c>
      <c r="C12" s="33">
        <v>514345.7</v>
      </c>
      <c r="D12" s="34" t="s">
        <v>307</v>
      </c>
      <c r="E12" s="33">
        <v>514345.7</v>
      </c>
      <c r="F12" s="77">
        <v>17.5</v>
      </c>
    </row>
    <row r="13">
      <c r="A13" s="25" t="s">
        <v>124</v>
      </c>
      <c r="B13" s="32" t="s">
        <v>249</v>
      </c>
      <c r="C13" s="33">
        <v>765951.7</v>
      </c>
      <c r="D13" s="34" t="s">
        <v>307</v>
      </c>
      <c r="E13" s="33">
        <v>765951.7</v>
      </c>
      <c r="F13" s="77">
        <v>65.6</v>
      </c>
    </row>
    <row r="14">
      <c r="A14" s="25" t="s">
        <v>124</v>
      </c>
      <c r="B14" s="32" t="s">
        <v>250</v>
      </c>
      <c r="C14" s="33">
        <v>540020.2</v>
      </c>
      <c r="D14" s="34" t="s">
        <v>307</v>
      </c>
      <c r="E14" s="33">
        <v>540020.2</v>
      </c>
      <c r="F14" s="77">
        <v>22.4</v>
      </c>
    </row>
    <row r="15">
      <c r="A15" s="25" t="s">
        <v>124</v>
      </c>
      <c r="B15" s="32" t="s">
        <v>251</v>
      </c>
      <c r="C15" s="33">
        <v>532342.0</v>
      </c>
      <c r="D15" s="34" t="s">
        <v>307</v>
      </c>
      <c r="E15" s="33">
        <v>532342.0</v>
      </c>
      <c r="F15" s="77">
        <v>20.9</v>
      </c>
    </row>
    <row r="16">
      <c r="A16" s="25" t="s">
        <v>124</v>
      </c>
      <c r="B16" s="32" t="s">
        <v>252</v>
      </c>
      <c r="C16" s="33">
        <v>501682.2</v>
      </c>
      <c r="D16" s="34" t="s">
        <v>307</v>
      </c>
      <c r="E16" s="33">
        <v>501682.2</v>
      </c>
      <c r="F16" s="77">
        <v>15.1</v>
      </c>
    </row>
    <row r="17">
      <c r="A17" s="25" t="s">
        <v>124</v>
      </c>
      <c r="B17" s="32" t="s">
        <v>253</v>
      </c>
      <c r="C17" s="33">
        <v>655026.1</v>
      </c>
      <c r="D17" s="34" t="s">
        <v>307</v>
      </c>
      <c r="E17" s="33">
        <v>655026.1</v>
      </c>
      <c r="F17" s="77">
        <v>44.4</v>
      </c>
    </row>
    <row r="18">
      <c r="A18" s="25" t="s">
        <v>124</v>
      </c>
      <c r="B18" s="32" t="s">
        <v>254</v>
      </c>
      <c r="C18" s="33">
        <v>494381.2</v>
      </c>
      <c r="D18" s="34" t="s">
        <v>307</v>
      </c>
      <c r="E18" s="33">
        <v>494381.2</v>
      </c>
      <c r="F18" s="77">
        <v>13.7</v>
      </c>
    </row>
    <row r="19">
      <c r="A19" s="25" t="s">
        <v>124</v>
      </c>
      <c r="B19" s="32" t="s">
        <v>255</v>
      </c>
      <c r="C19" s="33">
        <v>422949.4</v>
      </c>
      <c r="D19" s="34" t="s">
        <v>307</v>
      </c>
      <c r="E19" s="33">
        <v>422949.4</v>
      </c>
      <c r="F19" s="77">
        <v>0.0</v>
      </c>
    </row>
    <row r="20">
      <c r="A20" s="25" t="s">
        <v>124</v>
      </c>
      <c r="B20" s="32" t="s">
        <v>256</v>
      </c>
      <c r="C20" s="33">
        <v>945853.3</v>
      </c>
      <c r="D20" s="34" t="s">
        <v>307</v>
      </c>
      <c r="E20" s="33">
        <v>945853.3</v>
      </c>
      <c r="F20" s="77">
        <v>100.0</v>
      </c>
    </row>
    <row r="21">
      <c r="A21" s="25" t="s">
        <v>124</v>
      </c>
      <c r="B21" s="32" t="s">
        <v>257</v>
      </c>
      <c r="C21" s="33">
        <v>512287.5</v>
      </c>
      <c r="D21" s="34" t="s">
        <v>307</v>
      </c>
      <c r="E21" s="33">
        <v>512287.5</v>
      </c>
      <c r="F21" s="77">
        <v>17.1</v>
      </c>
    </row>
    <row r="22">
      <c r="A22" s="25" t="s">
        <v>124</v>
      </c>
      <c r="B22" s="32" t="s">
        <v>258</v>
      </c>
      <c r="C22" s="33">
        <v>717508.3</v>
      </c>
      <c r="D22" s="34" t="s">
        <v>307</v>
      </c>
      <c r="E22" s="33">
        <v>717508.3</v>
      </c>
      <c r="F22" s="77">
        <v>56.3</v>
      </c>
    </row>
    <row r="23">
      <c r="A23" s="25" t="s">
        <v>124</v>
      </c>
      <c r="B23" s="32" t="s">
        <v>259</v>
      </c>
      <c r="C23" s="33">
        <v>553698.5</v>
      </c>
      <c r="D23" s="34" t="s">
        <v>307</v>
      </c>
      <c r="E23" s="33">
        <v>553698.5</v>
      </c>
      <c r="F23" s="77">
        <v>25.0</v>
      </c>
    </row>
    <row r="24">
      <c r="A24" s="25" t="s">
        <v>124</v>
      </c>
      <c r="B24" s="32" t="s">
        <v>260</v>
      </c>
      <c r="C24" s="33">
        <v>752443.2</v>
      </c>
      <c r="D24" s="34" t="s">
        <v>307</v>
      </c>
      <c r="E24" s="33">
        <v>752443.2</v>
      </c>
      <c r="F24" s="77">
        <v>100.0</v>
      </c>
    </row>
    <row r="25">
      <c r="A25" s="25" t="s">
        <v>124</v>
      </c>
      <c r="B25" s="32" t="s">
        <v>261</v>
      </c>
      <c r="C25" s="33">
        <v>642458.0</v>
      </c>
      <c r="D25" s="34" t="s">
        <v>307</v>
      </c>
      <c r="E25" s="33">
        <v>642458.0</v>
      </c>
      <c r="F25" s="77">
        <v>64.0</v>
      </c>
    </row>
    <row r="26">
      <c r="A26" s="25" t="s">
        <v>124</v>
      </c>
      <c r="B26" s="32" t="s">
        <v>262</v>
      </c>
      <c r="C26" s="33">
        <v>480170.3</v>
      </c>
      <c r="D26" s="34" t="s">
        <v>307</v>
      </c>
      <c r="E26" s="33">
        <v>480170.3</v>
      </c>
      <c r="F26" s="77">
        <v>10.9</v>
      </c>
    </row>
    <row r="27">
      <c r="A27" s="25" t="s">
        <v>124</v>
      </c>
      <c r="B27" s="32" t="s">
        <v>263</v>
      </c>
      <c r="C27" s="33">
        <v>470381.0</v>
      </c>
      <c r="D27" s="34" t="s">
        <v>307</v>
      </c>
      <c r="E27" s="33">
        <v>470381.0</v>
      </c>
      <c r="F27" s="77">
        <v>7.7</v>
      </c>
    </row>
    <row r="28">
      <c r="A28" s="25" t="s">
        <v>124</v>
      </c>
      <c r="B28" s="32" t="s">
        <v>264</v>
      </c>
      <c r="C28" s="33">
        <v>600606.1</v>
      </c>
      <c r="D28" s="34" t="s">
        <v>307</v>
      </c>
      <c r="E28" s="33">
        <v>600606.1</v>
      </c>
      <c r="F28" s="77">
        <v>50.3</v>
      </c>
    </row>
    <row r="29">
      <c r="A29" s="25" t="s">
        <v>124</v>
      </c>
      <c r="B29" s="32" t="s">
        <v>265</v>
      </c>
      <c r="C29" s="33">
        <v>447014.5</v>
      </c>
      <c r="D29" s="34" t="s">
        <v>307</v>
      </c>
      <c r="E29" s="33">
        <v>447014.5</v>
      </c>
      <c r="F29" s="77">
        <v>0.0</v>
      </c>
    </row>
    <row r="30">
      <c r="A30" s="25" t="s">
        <v>124</v>
      </c>
      <c r="B30" s="32" t="s">
        <v>266</v>
      </c>
      <c r="C30" s="33">
        <v>553123.2</v>
      </c>
      <c r="D30" s="34" t="s">
        <v>307</v>
      </c>
      <c r="E30" s="33">
        <v>553123.2</v>
      </c>
      <c r="F30" s="77">
        <v>34.7</v>
      </c>
    </row>
    <row r="31">
      <c r="A31" s="25" t="s">
        <v>124</v>
      </c>
      <c r="B31" s="32" t="s">
        <v>267</v>
      </c>
      <c r="C31" s="33">
        <v>584070.8</v>
      </c>
      <c r="D31" s="34" t="s">
        <v>307</v>
      </c>
      <c r="E31" s="33">
        <v>584070.8</v>
      </c>
      <c r="F31" s="77">
        <v>44.9</v>
      </c>
    </row>
    <row r="32">
      <c r="A32" s="25" t="s">
        <v>124</v>
      </c>
      <c r="B32" s="32" t="s">
        <v>268</v>
      </c>
      <c r="C32" s="33">
        <v>524116.1</v>
      </c>
      <c r="D32" s="34" t="s">
        <v>307</v>
      </c>
      <c r="E32" s="33">
        <v>524116.1</v>
      </c>
      <c r="F32" s="77">
        <v>25.2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</cols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160</v>
      </c>
      <c r="B2" s="32" t="s">
        <v>269</v>
      </c>
      <c r="C2" s="33">
        <v>1099.0</v>
      </c>
      <c r="D2" s="34" t="s">
        <v>238</v>
      </c>
      <c r="E2" s="28">
        <v>2.219897109</v>
      </c>
      <c r="F2" s="29">
        <v>66.6317099</v>
      </c>
      <c r="H2" s="35"/>
      <c r="J2" s="36"/>
    </row>
    <row r="3">
      <c r="A3" s="25" t="s">
        <v>160</v>
      </c>
      <c r="B3" s="32" t="s">
        <v>239</v>
      </c>
      <c r="C3" s="33">
        <v>1343.0</v>
      </c>
      <c r="D3" s="34" t="s">
        <v>238</v>
      </c>
      <c r="E3" s="28">
        <v>4.303718028</v>
      </c>
      <c r="F3" s="29">
        <v>9.640673322</v>
      </c>
      <c r="H3" s="37"/>
      <c r="J3" s="36"/>
    </row>
    <row r="4">
      <c r="A4" s="25" t="s">
        <v>160</v>
      </c>
      <c r="B4" s="32" t="s">
        <v>240</v>
      </c>
      <c r="C4" s="33">
        <v>3178.0</v>
      </c>
      <c r="D4" s="34" t="s">
        <v>238</v>
      </c>
      <c r="E4" s="28">
        <v>3.052849884</v>
      </c>
      <c r="F4" s="29">
        <v>43.85103732</v>
      </c>
      <c r="H4" s="37"/>
      <c r="J4" s="36"/>
    </row>
    <row r="5">
      <c r="A5" s="25" t="s">
        <v>160</v>
      </c>
      <c r="B5" s="32" t="s">
        <v>241</v>
      </c>
      <c r="C5" s="33">
        <v>929.0</v>
      </c>
      <c r="D5" s="34" t="s">
        <v>238</v>
      </c>
      <c r="E5" s="28">
        <v>3.636691326</v>
      </c>
      <c r="F5" s="29">
        <v>27.88338449</v>
      </c>
      <c r="H5" s="37"/>
      <c r="J5" s="36"/>
    </row>
    <row r="6">
      <c r="A6" s="25" t="s">
        <v>160</v>
      </c>
      <c r="B6" s="32" t="s">
        <v>242</v>
      </c>
      <c r="C6" s="33">
        <v>570.0</v>
      </c>
      <c r="D6" s="34" t="s">
        <v>238</v>
      </c>
      <c r="E6" s="28">
        <v>3.395294277</v>
      </c>
      <c r="F6" s="29">
        <v>34.48542402</v>
      </c>
      <c r="H6" s="37"/>
      <c r="J6" s="36"/>
    </row>
    <row r="7">
      <c r="A7" s="25" t="s">
        <v>160</v>
      </c>
      <c r="B7" s="32" t="s">
        <v>243</v>
      </c>
      <c r="C7" s="33">
        <v>1150.0</v>
      </c>
      <c r="D7" s="34" t="s">
        <v>238</v>
      </c>
      <c r="E7" s="28">
        <v>1.902723131</v>
      </c>
      <c r="F7" s="29">
        <v>75.30619515</v>
      </c>
      <c r="H7" s="37"/>
      <c r="J7" s="36"/>
    </row>
    <row r="8">
      <c r="A8" s="25" t="s">
        <v>160</v>
      </c>
      <c r="B8" s="32" t="s">
        <v>244</v>
      </c>
      <c r="C8" s="33">
        <v>1002.0</v>
      </c>
      <c r="D8" s="34" t="s">
        <v>238</v>
      </c>
      <c r="E8" s="28">
        <v>3.952434775</v>
      </c>
      <c r="F8" s="29">
        <v>19.24802324</v>
      </c>
      <c r="H8" s="37"/>
      <c r="J8" s="36"/>
    </row>
    <row r="9">
      <c r="A9" s="25" t="s">
        <v>160</v>
      </c>
      <c r="B9" s="32" t="s">
        <v>245</v>
      </c>
      <c r="C9" s="33">
        <v>106.0</v>
      </c>
      <c r="D9" s="34" t="s">
        <v>238</v>
      </c>
      <c r="E9" s="28">
        <v>1.544153616</v>
      </c>
      <c r="F9" s="29">
        <v>85.11281921</v>
      </c>
      <c r="H9" s="37"/>
      <c r="J9" s="36"/>
    </row>
    <row r="10">
      <c r="A10" s="25" t="s">
        <v>160</v>
      </c>
      <c r="B10" s="32" t="s">
        <v>246</v>
      </c>
      <c r="C10" s="33">
        <v>1536.0</v>
      </c>
      <c r="D10" s="34" t="s">
        <v>238</v>
      </c>
      <c r="E10" s="28">
        <v>4.656219718</v>
      </c>
      <c r="F10" s="29">
        <v>0.0</v>
      </c>
    </row>
    <row r="11">
      <c r="A11" s="25" t="s">
        <v>160</v>
      </c>
      <c r="B11" s="32" t="s">
        <v>247</v>
      </c>
      <c r="C11" s="33">
        <v>133.0</v>
      </c>
      <c r="D11" s="34" t="s">
        <v>238</v>
      </c>
      <c r="E11" s="28">
        <v>1.060495952</v>
      </c>
      <c r="F11" s="29">
        <v>98.34051617</v>
      </c>
      <c r="H11" s="37"/>
      <c r="J11" s="36"/>
    </row>
    <row r="12">
      <c r="A12" s="25" t="s">
        <v>160</v>
      </c>
      <c r="B12" s="32" t="s">
        <v>248</v>
      </c>
      <c r="C12" s="33">
        <v>1557.0</v>
      </c>
      <c r="D12" s="34" t="s">
        <v>238</v>
      </c>
      <c r="E12" s="28">
        <v>2.548477668</v>
      </c>
      <c r="F12" s="29">
        <v>57.64526273</v>
      </c>
      <c r="H12" s="37"/>
      <c r="J12" s="36"/>
    </row>
    <row r="13">
      <c r="A13" s="25" t="s">
        <v>160</v>
      </c>
      <c r="B13" s="32" t="s">
        <v>249</v>
      </c>
      <c r="C13" s="33">
        <v>334.0</v>
      </c>
      <c r="D13" s="34" t="s">
        <v>238</v>
      </c>
      <c r="E13" s="28">
        <v>0.9998185659</v>
      </c>
      <c r="F13" s="29">
        <v>100.0</v>
      </c>
      <c r="H13" s="37"/>
      <c r="J13" s="36"/>
    </row>
    <row r="14">
      <c r="A14" s="25" t="s">
        <v>160</v>
      </c>
      <c r="B14" s="32" t="s">
        <v>250</v>
      </c>
      <c r="C14" s="33">
        <v>2339.0</v>
      </c>
      <c r="D14" s="34" t="s">
        <v>238</v>
      </c>
      <c r="E14" s="28">
        <v>3.220573824</v>
      </c>
      <c r="F14" s="29">
        <v>39.26390552</v>
      </c>
      <c r="H14" s="37"/>
      <c r="J14" s="36"/>
    </row>
    <row r="15">
      <c r="A15" s="25" t="s">
        <v>160</v>
      </c>
      <c r="B15" s="32" t="s">
        <v>251</v>
      </c>
      <c r="C15" s="33">
        <v>2509.0</v>
      </c>
      <c r="D15" s="34" t="s">
        <v>238</v>
      </c>
      <c r="E15" s="28">
        <v>2.232716256</v>
      </c>
      <c r="F15" s="29">
        <v>66.28111527</v>
      </c>
      <c r="H15" s="37"/>
      <c r="J15" s="36"/>
    </row>
    <row r="16">
      <c r="A16" s="25" t="s">
        <v>160</v>
      </c>
      <c r="B16" s="32" t="s">
        <v>252</v>
      </c>
      <c r="C16" s="33">
        <v>1473.0</v>
      </c>
      <c r="D16" s="34" t="s">
        <v>238</v>
      </c>
      <c r="E16" s="28">
        <v>3.509297064</v>
      </c>
      <c r="F16" s="29">
        <v>31.36752797</v>
      </c>
      <c r="H16" s="37"/>
      <c r="J16" s="36"/>
    </row>
    <row r="17">
      <c r="A17" s="25" t="s">
        <v>160</v>
      </c>
      <c r="B17" s="32" t="s">
        <v>253</v>
      </c>
      <c r="C17" s="33">
        <v>701.0</v>
      </c>
      <c r="D17" s="34" t="s">
        <v>238</v>
      </c>
      <c r="E17" s="28">
        <v>2.526732724</v>
      </c>
      <c r="F17" s="29">
        <v>58.23997164</v>
      </c>
      <c r="H17" s="37"/>
      <c r="J17" s="36"/>
    </row>
    <row r="18">
      <c r="A18" s="25" t="s">
        <v>160</v>
      </c>
      <c r="B18" s="32" t="s">
        <v>254</v>
      </c>
      <c r="C18" s="33">
        <v>1569.0</v>
      </c>
      <c r="D18" s="34" t="s">
        <v>238</v>
      </c>
      <c r="E18" s="28">
        <v>2.288892451</v>
      </c>
      <c r="F18" s="29">
        <v>64.74473583</v>
      </c>
      <c r="H18" s="37"/>
      <c r="J18" s="36"/>
    </row>
    <row r="19">
      <c r="A19" s="25" t="s">
        <v>160</v>
      </c>
      <c r="B19" s="32" t="s">
        <v>255</v>
      </c>
      <c r="C19" s="33">
        <v>1748.0</v>
      </c>
      <c r="D19" s="34" t="s">
        <v>238</v>
      </c>
      <c r="E19" s="28">
        <v>2.422830157</v>
      </c>
      <c r="F19" s="29">
        <v>61.08163378</v>
      </c>
      <c r="H19" s="37"/>
      <c r="J19" s="36"/>
    </row>
    <row r="20">
      <c r="A20" s="25" t="s">
        <v>160</v>
      </c>
      <c r="B20" s="32" t="s">
        <v>256</v>
      </c>
      <c r="C20" s="33">
        <v>1188.0</v>
      </c>
      <c r="D20" s="34" t="s">
        <v>238</v>
      </c>
      <c r="E20" s="28">
        <v>3.375577492</v>
      </c>
      <c r="F20" s="29">
        <v>35.02466422</v>
      </c>
      <c r="H20" s="37"/>
      <c r="J20" s="36"/>
    </row>
    <row r="21">
      <c r="A21" s="25" t="s">
        <v>160</v>
      </c>
      <c r="B21" s="32" t="s">
        <v>257</v>
      </c>
      <c r="C21" s="33">
        <v>4732.0</v>
      </c>
      <c r="D21" s="34" t="s">
        <v>238</v>
      </c>
      <c r="E21" s="28">
        <v>2.368222091</v>
      </c>
      <c r="F21" s="29">
        <v>62.57512598</v>
      </c>
      <c r="H21" s="37"/>
      <c r="J21" s="36"/>
    </row>
    <row r="22">
      <c r="A22" s="25" t="s">
        <v>160</v>
      </c>
      <c r="B22" s="32" t="s">
        <v>258</v>
      </c>
      <c r="C22" s="33">
        <v>192.0</v>
      </c>
      <c r="D22" s="34" t="s">
        <v>238</v>
      </c>
      <c r="E22" s="28">
        <v>1.903573682</v>
      </c>
      <c r="F22" s="29">
        <v>75.28293318</v>
      </c>
      <c r="H22" s="37"/>
      <c r="J22" s="36"/>
    </row>
    <row r="23">
      <c r="A23" s="25" t="s">
        <v>160</v>
      </c>
      <c r="B23" s="32" t="s">
        <v>259</v>
      </c>
      <c r="C23" s="33">
        <v>2096.0</v>
      </c>
      <c r="D23" s="34" t="s">
        <v>238</v>
      </c>
      <c r="E23" s="28">
        <v>2.296329111</v>
      </c>
      <c r="F23" s="29">
        <v>64.54134842</v>
      </c>
      <c r="H23" s="37"/>
      <c r="J23" s="36"/>
    </row>
    <row r="24">
      <c r="A24" s="25" t="s">
        <v>160</v>
      </c>
      <c r="B24" s="32" t="s">
        <v>260</v>
      </c>
      <c r="C24" s="33">
        <v>57.0</v>
      </c>
      <c r="D24" s="34" t="s">
        <v>238</v>
      </c>
      <c r="E24" s="28">
        <v>4.119309662</v>
      </c>
      <c r="F24" s="29">
        <v>29.1320281</v>
      </c>
      <c r="H24" s="37"/>
      <c r="J24" s="36"/>
    </row>
    <row r="25">
      <c r="A25" s="25" t="s">
        <v>160</v>
      </c>
      <c r="B25" s="32" t="s">
        <v>261</v>
      </c>
      <c r="C25" s="33">
        <v>31.0</v>
      </c>
      <c r="D25" s="34" t="s">
        <v>238</v>
      </c>
      <c r="E25" s="28">
        <v>2.125405798</v>
      </c>
      <c r="F25" s="29">
        <v>93.47337976</v>
      </c>
      <c r="H25" s="37"/>
      <c r="J25" s="36"/>
    </row>
    <row r="26">
      <c r="A26" s="25" t="s">
        <v>160</v>
      </c>
      <c r="B26" s="32" t="s">
        <v>262</v>
      </c>
      <c r="C26" s="33">
        <v>81.0</v>
      </c>
      <c r="D26" s="34" t="s">
        <v>238</v>
      </c>
      <c r="E26" s="28">
        <v>2.836339036</v>
      </c>
      <c r="F26" s="29">
        <v>70.53225092</v>
      </c>
      <c r="H26" s="37"/>
      <c r="J26" s="36"/>
    </row>
    <row r="27">
      <c r="A27" s="25" t="s">
        <v>160</v>
      </c>
      <c r="B27" s="32" t="s">
        <v>263</v>
      </c>
      <c r="C27" s="33">
        <v>149.0</v>
      </c>
      <c r="D27" s="34" t="s">
        <v>238</v>
      </c>
      <c r="E27" s="28">
        <v>5.022095535</v>
      </c>
      <c r="F27" s="29">
        <v>0.0</v>
      </c>
      <c r="H27" s="37"/>
      <c r="J27" s="36"/>
    </row>
    <row r="28">
      <c r="A28" s="25" t="s">
        <v>160</v>
      </c>
      <c r="B28" s="32" t="s">
        <v>264</v>
      </c>
      <c r="C28" s="33">
        <v>36.0</v>
      </c>
      <c r="D28" s="34" t="s">
        <v>238</v>
      </c>
      <c r="E28" s="28">
        <v>3.281061168</v>
      </c>
      <c r="F28" s="29">
        <v>56.18149728</v>
      </c>
      <c r="H28" s="37"/>
      <c r="J28" s="36"/>
    </row>
    <row r="29">
      <c r="A29" s="25" t="s">
        <v>160</v>
      </c>
      <c r="B29" s="32" t="s">
        <v>265</v>
      </c>
      <c r="C29" s="33">
        <v>51.0</v>
      </c>
      <c r="D29" s="34" t="s">
        <v>238</v>
      </c>
      <c r="E29" s="28">
        <v>2.577707781</v>
      </c>
      <c r="F29" s="29">
        <v>78.87803168</v>
      </c>
      <c r="H29" s="37"/>
      <c r="J29" s="36"/>
    </row>
    <row r="30">
      <c r="A30" s="25" t="s">
        <v>160</v>
      </c>
      <c r="B30" s="32" t="s">
        <v>266</v>
      </c>
      <c r="C30" s="33">
        <v>24.0</v>
      </c>
      <c r="D30" s="34" t="s">
        <v>238</v>
      </c>
      <c r="E30" s="28">
        <v>1.923149349</v>
      </c>
      <c r="F30" s="29">
        <v>100.0</v>
      </c>
      <c r="H30" s="37"/>
      <c r="J30" s="36"/>
    </row>
    <row r="31">
      <c r="A31" s="25" t="s">
        <v>160</v>
      </c>
      <c r="B31" s="32" t="s">
        <v>267</v>
      </c>
      <c r="C31" s="33">
        <v>17.0</v>
      </c>
      <c r="D31" s="34" t="s">
        <v>238</v>
      </c>
      <c r="E31" s="28">
        <v>2.784251618</v>
      </c>
      <c r="F31" s="29">
        <v>72.21306158</v>
      </c>
      <c r="H31" s="37"/>
      <c r="J31" s="36"/>
    </row>
    <row r="32">
      <c r="A32" s="25" t="s">
        <v>160</v>
      </c>
      <c r="B32" s="32" t="s">
        <v>268</v>
      </c>
      <c r="C32" s="33">
        <v>144.0</v>
      </c>
      <c r="D32" s="34" t="s">
        <v>238</v>
      </c>
      <c r="E32" s="28">
        <v>3.919522406</v>
      </c>
      <c r="F32" s="29">
        <v>35.57896984</v>
      </c>
      <c r="H32" s="37"/>
      <c r="J32" s="36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196</v>
      </c>
      <c r="B2" s="32" t="s">
        <v>308</v>
      </c>
      <c r="C2" s="78">
        <v>574858.835496</v>
      </c>
      <c r="D2" s="46" t="s">
        <v>307</v>
      </c>
      <c r="E2" s="78">
        <v>574858.835496</v>
      </c>
      <c r="F2" s="77">
        <v>61.4</v>
      </c>
    </row>
    <row r="3">
      <c r="A3" s="25" t="s">
        <v>196</v>
      </c>
      <c r="B3" s="32" t="s">
        <v>239</v>
      </c>
      <c r="C3" s="78">
        <v>299805.335648</v>
      </c>
      <c r="D3" s="46" t="s">
        <v>307</v>
      </c>
      <c r="E3" s="78">
        <v>299805.335648</v>
      </c>
      <c r="F3" s="77">
        <v>0.0</v>
      </c>
    </row>
    <row r="4">
      <c r="A4" s="25" t="s">
        <v>196</v>
      </c>
      <c r="B4" s="32" t="s">
        <v>240</v>
      </c>
      <c r="C4" s="78">
        <v>719630.9238599999</v>
      </c>
      <c r="D4" s="46" t="s">
        <v>307</v>
      </c>
      <c r="E4" s="78">
        <v>719630.9238599999</v>
      </c>
      <c r="F4" s="77">
        <v>93.8</v>
      </c>
    </row>
    <row r="5">
      <c r="A5" s="25" t="s">
        <v>196</v>
      </c>
      <c r="B5" s="32" t="s">
        <v>241</v>
      </c>
      <c r="C5" s="78">
        <v>366148.03943599993</v>
      </c>
      <c r="D5" s="46" t="s">
        <v>307</v>
      </c>
      <c r="E5" s="78">
        <v>366148.03943599993</v>
      </c>
      <c r="F5" s="77">
        <v>14.8</v>
      </c>
    </row>
    <row r="6">
      <c r="A6" s="25" t="s">
        <v>196</v>
      </c>
      <c r="B6" s="32" t="s">
        <v>242</v>
      </c>
      <c r="C6" s="78">
        <v>584703.553272</v>
      </c>
      <c r="D6" s="46" t="s">
        <v>307</v>
      </c>
      <c r="E6" s="78">
        <v>584703.553272</v>
      </c>
      <c r="F6" s="77">
        <v>63.6</v>
      </c>
    </row>
    <row r="7">
      <c r="A7" s="25" t="s">
        <v>196</v>
      </c>
      <c r="B7" s="32" t="s">
        <v>243</v>
      </c>
      <c r="C7" s="78">
        <v>418454.025904</v>
      </c>
      <c r="D7" s="46" t="s">
        <v>307</v>
      </c>
      <c r="E7" s="78">
        <v>418454.025904</v>
      </c>
      <c r="F7" s="77">
        <v>26.5</v>
      </c>
    </row>
    <row r="8">
      <c r="A8" s="25" t="s">
        <v>196</v>
      </c>
      <c r="B8" s="32" t="s">
        <v>244</v>
      </c>
      <c r="C8" s="78">
        <v>747617.989942</v>
      </c>
      <c r="D8" s="46" t="s">
        <v>307</v>
      </c>
      <c r="E8" s="78">
        <v>747617.989942</v>
      </c>
      <c r="F8" s="77">
        <v>100.0</v>
      </c>
    </row>
    <row r="9">
      <c r="A9" s="25" t="s">
        <v>196</v>
      </c>
      <c r="B9" s="32" t="s">
        <v>245</v>
      </c>
      <c r="C9" s="78">
        <v>597546.865982</v>
      </c>
      <c r="D9" s="46" t="s">
        <v>307</v>
      </c>
      <c r="E9" s="78">
        <v>597546.865982</v>
      </c>
      <c r="F9" s="77">
        <v>66.5</v>
      </c>
    </row>
    <row r="10">
      <c r="A10" s="25" t="s">
        <v>196</v>
      </c>
      <c r="B10" s="32" t="s">
        <v>246</v>
      </c>
      <c r="C10" s="78">
        <v>551881.1074699999</v>
      </c>
      <c r="D10" s="46" t="s">
        <v>307</v>
      </c>
      <c r="E10" s="78">
        <v>551881.1074699999</v>
      </c>
      <c r="F10" s="77">
        <v>56.3</v>
      </c>
    </row>
    <row r="11">
      <c r="A11" s="25" t="s">
        <v>196</v>
      </c>
      <c r="B11" s="32" t="s">
        <v>247</v>
      </c>
      <c r="C11" s="78">
        <v>564776.3635099999</v>
      </c>
      <c r="D11" s="46" t="s">
        <v>307</v>
      </c>
      <c r="E11" s="78">
        <v>564776.3635099999</v>
      </c>
      <c r="F11" s="77">
        <v>59.2</v>
      </c>
    </row>
    <row r="12">
      <c r="A12" s="25" t="s">
        <v>196</v>
      </c>
      <c r="B12" s="32" t="s">
        <v>248</v>
      </c>
      <c r="C12" s="78">
        <v>420177.555406</v>
      </c>
      <c r="D12" s="46" t="s">
        <v>307</v>
      </c>
      <c r="E12" s="78">
        <v>420177.555406</v>
      </c>
      <c r="F12" s="77">
        <v>26.9</v>
      </c>
    </row>
    <row r="13">
      <c r="A13" s="25" t="s">
        <v>196</v>
      </c>
      <c r="B13" s="32" t="s">
        <v>249</v>
      </c>
      <c r="C13" s="78">
        <v>595741.039062</v>
      </c>
      <c r="D13" s="46" t="s">
        <v>307</v>
      </c>
      <c r="E13" s="78">
        <v>595741.039062</v>
      </c>
      <c r="F13" s="77">
        <v>66.1</v>
      </c>
    </row>
    <row r="14">
      <c r="A14" s="25" t="s">
        <v>196</v>
      </c>
      <c r="B14" s="32" t="s">
        <v>250</v>
      </c>
      <c r="C14" s="78">
        <v>368100.013206</v>
      </c>
      <c r="D14" s="46" t="s">
        <v>307</v>
      </c>
      <c r="E14" s="78">
        <v>368100.013206</v>
      </c>
      <c r="F14" s="77">
        <v>15.3</v>
      </c>
    </row>
    <row r="15">
      <c r="A15" s="25" t="s">
        <v>196</v>
      </c>
      <c r="B15" s="32" t="s">
        <v>251</v>
      </c>
      <c r="C15" s="78">
        <v>447840.5463</v>
      </c>
      <c r="D15" s="46" t="s">
        <v>307</v>
      </c>
      <c r="E15" s="78">
        <v>447840.5463</v>
      </c>
      <c r="F15" s="77">
        <v>33.1</v>
      </c>
    </row>
    <row r="16">
      <c r="A16" s="25" t="s">
        <v>196</v>
      </c>
      <c r="B16" s="32" t="s">
        <v>252</v>
      </c>
      <c r="C16" s="78">
        <v>573838.29415</v>
      </c>
      <c r="D16" s="46" t="s">
        <v>307</v>
      </c>
      <c r="E16" s="78">
        <v>573838.29415</v>
      </c>
      <c r="F16" s="77">
        <v>61.2</v>
      </c>
    </row>
    <row r="17">
      <c r="A17" s="25" t="s">
        <v>196</v>
      </c>
      <c r="B17" s="32" t="s">
        <v>253</v>
      </c>
      <c r="C17" s="78">
        <v>699572.967178</v>
      </c>
      <c r="D17" s="46" t="s">
        <v>307</v>
      </c>
      <c r="E17" s="78">
        <v>699572.967178</v>
      </c>
      <c r="F17" s="77">
        <v>89.3</v>
      </c>
    </row>
    <row r="18">
      <c r="A18" s="25" t="s">
        <v>196</v>
      </c>
      <c r="B18" s="32" t="s">
        <v>254</v>
      </c>
      <c r="C18" s="78">
        <v>462642.96136200003</v>
      </c>
      <c r="D18" s="46" t="s">
        <v>307</v>
      </c>
      <c r="E18" s="78">
        <v>462642.96136200003</v>
      </c>
      <c r="F18" s="77">
        <v>36.4</v>
      </c>
    </row>
    <row r="19">
      <c r="A19" s="25" t="s">
        <v>196</v>
      </c>
      <c r="B19" s="32" t="s">
        <v>255</v>
      </c>
      <c r="C19" s="78">
        <v>633136.343886</v>
      </c>
      <c r="D19" s="46" t="s">
        <v>307</v>
      </c>
      <c r="E19" s="78">
        <v>633136.343886</v>
      </c>
      <c r="F19" s="77">
        <v>74.4</v>
      </c>
    </row>
    <row r="20">
      <c r="A20" s="25" t="s">
        <v>196</v>
      </c>
      <c r="B20" s="32" t="s">
        <v>256</v>
      </c>
      <c r="C20" s="78">
        <v>375493.22333199997</v>
      </c>
      <c r="D20" s="46" t="s">
        <v>307</v>
      </c>
      <c r="E20" s="78">
        <v>375493.22333199997</v>
      </c>
      <c r="F20" s="77">
        <v>16.9</v>
      </c>
    </row>
    <row r="21">
      <c r="A21" s="25" t="s">
        <v>196</v>
      </c>
      <c r="B21" s="32" t="s">
        <v>257</v>
      </c>
      <c r="C21" s="78">
        <v>659176.260322</v>
      </c>
      <c r="D21" s="46" t="s">
        <v>307</v>
      </c>
      <c r="E21" s="78">
        <v>659176.260322</v>
      </c>
      <c r="F21" s="77">
        <v>80.3</v>
      </c>
    </row>
    <row r="22">
      <c r="A22" s="25" t="s">
        <v>196</v>
      </c>
      <c r="B22" s="32" t="s">
        <v>258</v>
      </c>
      <c r="C22" s="78">
        <v>618180.795766</v>
      </c>
      <c r="D22" s="46" t="s">
        <v>307</v>
      </c>
      <c r="E22" s="78">
        <v>618180.795766</v>
      </c>
      <c r="F22" s="77">
        <v>71.1</v>
      </c>
    </row>
    <row r="23">
      <c r="A23" s="25" t="s">
        <v>196</v>
      </c>
      <c r="B23" s="32" t="s">
        <v>259</v>
      </c>
      <c r="C23" s="78">
        <v>572623.977154</v>
      </c>
      <c r="D23" s="46" t="s">
        <v>307</v>
      </c>
      <c r="E23" s="78">
        <v>572623.977154</v>
      </c>
      <c r="F23" s="77">
        <v>60.9</v>
      </c>
    </row>
    <row r="24">
      <c r="A24" s="25" t="s">
        <v>196</v>
      </c>
      <c r="B24" s="32" t="s">
        <v>260</v>
      </c>
      <c r="C24" s="78">
        <v>623867.315318</v>
      </c>
      <c r="D24" s="46" t="s">
        <v>307</v>
      </c>
      <c r="E24" s="78">
        <v>623867.315318</v>
      </c>
      <c r="F24" s="77">
        <v>63.6</v>
      </c>
    </row>
    <row r="25">
      <c r="A25" s="25" t="s">
        <v>196</v>
      </c>
      <c r="B25" s="32" t="s">
        <v>261</v>
      </c>
      <c r="C25" s="78">
        <v>478280.960036</v>
      </c>
      <c r="D25" s="46" t="s">
        <v>307</v>
      </c>
      <c r="E25" s="78">
        <v>478280.960036</v>
      </c>
      <c r="F25" s="77">
        <v>33.4</v>
      </c>
    </row>
    <row r="26">
      <c r="A26" s="25" t="s">
        <v>196</v>
      </c>
      <c r="B26" s="32" t="s">
        <v>262</v>
      </c>
      <c r="C26" s="78">
        <v>342905.168566</v>
      </c>
      <c r="D26" s="46" t="s">
        <v>307</v>
      </c>
      <c r="E26" s="78">
        <v>342905.168566</v>
      </c>
      <c r="F26" s="77">
        <v>5.4</v>
      </c>
    </row>
    <row r="27">
      <c r="A27" s="25" t="s">
        <v>196</v>
      </c>
      <c r="B27" s="32" t="s">
        <v>263</v>
      </c>
      <c r="C27" s="78">
        <v>536591.7217219999</v>
      </c>
      <c r="D27" s="46" t="s">
        <v>307</v>
      </c>
      <c r="E27" s="78">
        <v>536591.7217219999</v>
      </c>
      <c r="F27" s="77">
        <v>45.5</v>
      </c>
    </row>
    <row r="28">
      <c r="A28" s="25" t="s">
        <v>196</v>
      </c>
      <c r="B28" s="32" t="s">
        <v>264</v>
      </c>
      <c r="C28" s="78">
        <v>419697.95059200004</v>
      </c>
      <c r="D28" s="46" t="s">
        <v>307</v>
      </c>
      <c r="E28" s="78">
        <v>419697.95059200004</v>
      </c>
      <c r="F28" s="77">
        <v>21.3</v>
      </c>
    </row>
    <row r="29">
      <c r="A29" s="25" t="s">
        <v>196</v>
      </c>
      <c r="B29" s="32" t="s">
        <v>265</v>
      </c>
      <c r="C29" s="78">
        <v>414940.942696</v>
      </c>
      <c r="D29" s="46" t="s">
        <v>307</v>
      </c>
      <c r="E29" s="78">
        <v>414940.942696</v>
      </c>
      <c r="F29" s="77">
        <v>20.3</v>
      </c>
    </row>
    <row r="30">
      <c r="A30" s="25" t="s">
        <v>196</v>
      </c>
      <c r="B30" s="32" t="s">
        <v>266</v>
      </c>
      <c r="C30" s="78">
        <v>636497.002002</v>
      </c>
      <c r="D30" s="46" t="s">
        <v>307</v>
      </c>
      <c r="E30" s="78">
        <v>636497.002002</v>
      </c>
      <c r="F30" s="77">
        <v>66.2</v>
      </c>
    </row>
    <row r="31">
      <c r="A31" s="25" t="s">
        <v>196</v>
      </c>
      <c r="B31" s="32" t="s">
        <v>267</v>
      </c>
      <c r="C31" s="78">
        <v>799492.60576</v>
      </c>
      <c r="D31" s="46" t="s">
        <v>307</v>
      </c>
      <c r="E31" s="78">
        <v>799492.60576</v>
      </c>
      <c r="F31" s="77">
        <v>100.0</v>
      </c>
    </row>
    <row r="32">
      <c r="A32" s="25" t="s">
        <v>196</v>
      </c>
      <c r="B32" s="32" t="s">
        <v>268</v>
      </c>
      <c r="C32" s="78">
        <v>316881.85474399995</v>
      </c>
      <c r="D32" s="46" t="s">
        <v>307</v>
      </c>
      <c r="E32" s="78">
        <v>316881.85474399995</v>
      </c>
      <c r="F32" s="77">
        <v>0.0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126</v>
      </c>
      <c r="B2" s="32" t="s">
        <v>309</v>
      </c>
      <c r="C2" s="74">
        <v>0.0565</v>
      </c>
      <c r="D2" s="34" t="s">
        <v>304</v>
      </c>
      <c r="E2" s="74">
        <v>0.0565</v>
      </c>
      <c r="F2" s="77">
        <v>15.2</v>
      </c>
    </row>
    <row r="3">
      <c r="A3" s="25" t="s">
        <v>126</v>
      </c>
      <c r="B3" s="32" t="s">
        <v>239</v>
      </c>
      <c r="C3" s="74">
        <v>0.0622</v>
      </c>
      <c r="D3" s="34" t="s">
        <v>304</v>
      </c>
      <c r="E3" s="74">
        <v>0.0622</v>
      </c>
      <c r="F3" s="77">
        <v>19.3</v>
      </c>
    </row>
    <row r="4">
      <c r="A4" s="25" t="s">
        <v>126</v>
      </c>
      <c r="B4" s="32" t="s">
        <v>240</v>
      </c>
      <c r="C4" s="74">
        <v>0.1565</v>
      </c>
      <c r="D4" s="34" t="s">
        <v>304</v>
      </c>
      <c r="E4" s="74">
        <v>0.1565</v>
      </c>
      <c r="F4" s="77">
        <v>87.0</v>
      </c>
    </row>
    <row r="5">
      <c r="A5" s="25" t="s">
        <v>126</v>
      </c>
      <c r="B5" s="32" t="s">
        <v>241</v>
      </c>
      <c r="C5" s="74">
        <v>0.0584</v>
      </c>
      <c r="D5" s="34" t="s">
        <v>304</v>
      </c>
      <c r="E5" s="74">
        <v>0.0584</v>
      </c>
      <c r="F5" s="77">
        <v>16.5</v>
      </c>
    </row>
    <row r="6">
      <c r="A6" s="25" t="s">
        <v>126</v>
      </c>
      <c r="B6" s="32" t="s">
        <v>242</v>
      </c>
      <c r="C6" s="74">
        <v>0.1155</v>
      </c>
      <c r="D6" s="34" t="s">
        <v>304</v>
      </c>
      <c r="E6" s="74">
        <v>0.1155</v>
      </c>
      <c r="F6" s="77">
        <v>57.5</v>
      </c>
    </row>
    <row r="7">
      <c r="A7" s="25" t="s">
        <v>126</v>
      </c>
      <c r="B7" s="32" t="s">
        <v>243</v>
      </c>
      <c r="C7" s="74">
        <v>0.1149</v>
      </c>
      <c r="D7" s="34" t="s">
        <v>304</v>
      </c>
      <c r="E7" s="74">
        <v>0.1149</v>
      </c>
      <c r="F7" s="77">
        <v>57.1</v>
      </c>
    </row>
    <row r="8">
      <c r="A8" s="25" t="s">
        <v>126</v>
      </c>
      <c r="B8" s="32" t="s">
        <v>244</v>
      </c>
      <c r="C8" s="74">
        <v>0.0742</v>
      </c>
      <c r="D8" s="34" t="s">
        <v>304</v>
      </c>
      <c r="E8" s="74">
        <v>0.0742</v>
      </c>
      <c r="F8" s="77">
        <v>27.9</v>
      </c>
    </row>
    <row r="9">
      <c r="A9" s="25" t="s">
        <v>126</v>
      </c>
      <c r="B9" s="32" t="s">
        <v>245</v>
      </c>
      <c r="C9" s="74">
        <v>0.129</v>
      </c>
      <c r="D9" s="34" t="s">
        <v>304</v>
      </c>
      <c r="E9" s="74">
        <v>0.129</v>
      </c>
      <c r="F9" s="77">
        <v>67.2</v>
      </c>
    </row>
    <row r="10">
      <c r="A10" s="25" t="s">
        <v>126</v>
      </c>
      <c r="B10" s="32" t="s">
        <v>246</v>
      </c>
      <c r="C10" s="74">
        <v>0.0651</v>
      </c>
      <c r="D10" s="34" t="s">
        <v>304</v>
      </c>
      <c r="E10" s="74">
        <v>0.0651</v>
      </c>
      <c r="F10" s="77">
        <v>21.3</v>
      </c>
    </row>
    <row r="11">
      <c r="A11" s="25" t="s">
        <v>126</v>
      </c>
      <c r="B11" s="32" t="s">
        <v>247</v>
      </c>
      <c r="C11" s="74">
        <v>0.0354</v>
      </c>
      <c r="D11" s="34" t="s">
        <v>304</v>
      </c>
      <c r="E11" s="74">
        <v>0.0354</v>
      </c>
      <c r="F11" s="77">
        <v>0.0</v>
      </c>
    </row>
    <row r="12">
      <c r="A12" s="25" t="s">
        <v>126</v>
      </c>
      <c r="B12" s="32" t="s">
        <v>248</v>
      </c>
      <c r="C12" s="74">
        <v>0.0773</v>
      </c>
      <c r="D12" s="34" t="s">
        <v>304</v>
      </c>
      <c r="E12" s="74">
        <v>0.0773</v>
      </c>
      <c r="F12" s="77">
        <v>30.1</v>
      </c>
    </row>
    <row r="13">
      <c r="A13" s="25" t="s">
        <v>126</v>
      </c>
      <c r="B13" s="32" t="s">
        <v>249</v>
      </c>
      <c r="C13" s="74">
        <v>0.0879</v>
      </c>
      <c r="D13" s="34" t="s">
        <v>304</v>
      </c>
      <c r="E13" s="74">
        <v>0.0879</v>
      </c>
      <c r="F13" s="77">
        <v>37.7</v>
      </c>
    </row>
    <row r="14">
      <c r="A14" s="25" t="s">
        <v>126</v>
      </c>
      <c r="B14" s="32" t="s">
        <v>250</v>
      </c>
      <c r="C14" s="74">
        <v>0.0527</v>
      </c>
      <c r="D14" s="34" t="s">
        <v>304</v>
      </c>
      <c r="E14" s="74">
        <v>0.0527</v>
      </c>
      <c r="F14" s="77">
        <v>12.4</v>
      </c>
    </row>
    <row r="15">
      <c r="A15" s="25" t="s">
        <v>126</v>
      </c>
      <c r="B15" s="32" t="s">
        <v>251</v>
      </c>
      <c r="C15" s="74">
        <v>0.1296</v>
      </c>
      <c r="D15" s="34" t="s">
        <v>304</v>
      </c>
      <c r="E15" s="74">
        <v>0.1296</v>
      </c>
      <c r="F15" s="77">
        <v>67.7</v>
      </c>
    </row>
    <row r="16">
      <c r="A16" s="25" t="s">
        <v>126</v>
      </c>
      <c r="B16" s="32" t="s">
        <v>252</v>
      </c>
      <c r="C16" s="74">
        <v>0.0965</v>
      </c>
      <c r="D16" s="34" t="s">
        <v>304</v>
      </c>
      <c r="E16" s="74">
        <v>0.0965</v>
      </c>
      <c r="F16" s="77">
        <v>43.9</v>
      </c>
    </row>
    <row r="17">
      <c r="A17" s="25" t="s">
        <v>126</v>
      </c>
      <c r="B17" s="32" t="s">
        <v>253</v>
      </c>
      <c r="C17" s="74">
        <v>0.0825</v>
      </c>
      <c r="D17" s="34" t="s">
        <v>304</v>
      </c>
      <c r="E17" s="74">
        <v>0.0825</v>
      </c>
      <c r="F17" s="77">
        <v>33.8</v>
      </c>
    </row>
    <row r="18">
      <c r="A18" s="25" t="s">
        <v>126</v>
      </c>
      <c r="B18" s="32" t="s">
        <v>254</v>
      </c>
      <c r="C18" s="74">
        <v>0.0931</v>
      </c>
      <c r="D18" s="34" t="s">
        <v>304</v>
      </c>
      <c r="E18" s="74">
        <v>0.0931</v>
      </c>
      <c r="F18" s="77">
        <v>41.5</v>
      </c>
    </row>
    <row r="19">
      <c r="A19" s="25" t="s">
        <v>126</v>
      </c>
      <c r="B19" s="32" t="s">
        <v>255</v>
      </c>
      <c r="C19" s="74">
        <v>0.1746</v>
      </c>
      <c r="D19" s="34" t="s">
        <v>304</v>
      </c>
      <c r="E19" s="74">
        <v>0.1746</v>
      </c>
      <c r="F19" s="77">
        <v>100.0</v>
      </c>
    </row>
    <row r="20">
      <c r="A20" s="25" t="s">
        <v>126</v>
      </c>
      <c r="B20" s="32" t="s">
        <v>256</v>
      </c>
      <c r="C20" s="74">
        <v>0.0414</v>
      </c>
      <c r="D20" s="34" t="s">
        <v>304</v>
      </c>
      <c r="E20" s="74">
        <v>0.0414</v>
      </c>
      <c r="F20" s="77">
        <v>4.3</v>
      </c>
    </row>
    <row r="21">
      <c r="A21" s="25" t="s">
        <v>126</v>
      </c>
      <c r="B21" s="32" t="s">
        <v>257</v>
      </c>
      <c r="C21" s="74">
        <v>0.0728</v>
      </c>
      <c r="D21" s="34" t="s">
        <v>304</v>
      </c>
      <c r="E21" s="74">
        <v>0.0728</v>
      </c>
      <c r="F21" s="77">
        <v>26.9</v>
      </c>
    </row>
    <row r="22">
      <c r="A22" s="25" t="s">
        <v>126</v>
      </c>
      <c r="B22" s="32" t="s">
        <v>258</v>
      </c>
      <c r="C22" s="74">
        <v>0.1155</v>
      </c>
      <c r="D22" s="34" t="s">
        <v>304</v>
      </c>
      <c r="E22" s="74">
        <v>0.1155</v>
      </c>
      <c r="F22" s="77">
        <v>57.5</v>
      </c>
    </row>
    <row r="23">
      <c r="A23" s="25" t="s">
        <v>126</v>
      </c>
      <c r="B23" s="32" t="s">
        <v>259</v>
      </c>
      <c r="C23" s="74">
        <v>0.0787</v>
      </c>
      <c r="D23" s="34" t="s">
        <v>304</v>
      </c>
      <c r="E23" s="74">
        <v>0.0787</v>
      </c>
      <c r="F23" s="77">
        <v>31.1</v>
      </c>
    </row>
    <row r="24">
      <c r="A24" s="25" t="s">
        <v>126</v>
      </c>
      <c r="B24" s="32" t="s">
        <v>260</v>
      </c>
      <c r="C24" s="74">
        <v>0.0759</v>
      </c>
      <c r="D24" s="34" t="s">
        <v>304</v>
      </c>
      <c r="E24" s="74">
        <v>0.0759</v>
      </c>
      <c r="F24" s="77">
        <v>45.1</v>
      </c>
    </row>
    <row r="25">
      <c r="A25" s="25" t="s">
        <v>126</v>
      </c>
      <c r="B25" s="32" t="s">
        <v>261</v>
      </c>
      <c r="C25" s="74">
        <v>0.0999</v>
      </c>
      <c r="D25" s="34" t="s">
        <v>304</v>
      </c>
      <c r="E25" s="74">
        <v>0.0999</v>
      </c>
      <c r="F25" s="77">
        <v>85.9</v>
      </c>
    </row>
    <row r="26">
      <c r="A26" s="25" t="s">
        <v>126</v>
      </c>
      <c r="B26" s="32" t="s">
        <v>262</v>
      </c>
      <c r="C26" s="74">
        <v>0.0752</v>
      </c>
      <c r="D26" s="34" t="s">
        <v>304</v>
      </c>
      <c r="E26" s="74">
        <v>0.0752</v>
      </c>
      <c r="F26" s="77">
        <v>43.9</v>
      </c>
    </row>
    <row r="27">
      <c r="A27" s="25" t="s">
        <v>126</v>
      </c>
      <c r="B27" s="32" t="s">
        <v>263</v>
      </c>
      <c r="C27" s="74">
        <v>0.0494</v>
      </c>
      <c r="D27" s="34" t="s">
        <v>304</v>
      </c>
      <c r="E27" s="74">
        <v>0.0494</v>
      </c>
      <c r="F27" s="77">
        <v>0.0</v>
      </c>
    </row>
    <row r="28">
      <c r="A28" s="25" t="s">
        <v>126</v>
      </c>
      <c r="B28" s="32" t="s">
        <v>264</v>
      </c>
      <c r="C28" s="74">
        <v>0.0688</v>
      </c>
      <c r="D28" s="34" t="s">
        <v>304</v>
      </c>
      <c r="E28" s="74">
        <v>0.0688</v>
      </c>
      <c r="F28" s="77">
        <v>33.0</v>
      </c>
    </row>
    <row r="29">
      <c r="A29" s="25" t="s">
        <v>126</v>
      </c>
      <c r="B29" s="32" t="s">
        <v>265</v>
      </c>
      <c r="C29" s="74">
        <v>0.0494</v>
      </c>
      <c r="D29" s="34" t="s">
        <v>304</v>
      </c>
      <c r="E29" s="74">
        <v>0.0494</v>
      </c>
      <c r="F29" s="77">
        <v>0.0</v>
      </c>
    </row>
    <row r="30">
      <c r="A30" s="25" t="s">
        <v>126</v>
      </c>
      <c r="B30" s="32" t="s">
        <v>266</v>
      </c>
      <c r="C30" s="74">
        <v>0.0766</v>
      </c>
      <c r="D30" s="34" t="s">
        <v>304</v>
      </c>
      <c r="E30" s="74">
        <v>0.0766</v>
      </c>
      <c r="F30" s="77">
        <v>46.3</v>
      </c>
    </row>
    <row r="31">
      <c r="A31" s="25" t="s">
        <v>126</v>
      </c>
      <c r="B31" s="32" t="s">
        <v>267</v>
      </c>
      <c r="C31" s="74">
        <v>0.1082</v>
      </c>
      <c r="D31" s="34" t="s">
        <v>304</v>
      </c>
      <c r="E31" s="74">
        <v>0.1082</v>
      </c>
      <c r="F31" s="77">
        <v>100.0</v>
      </c>
    </row>
    <row r="32">
      <c r="A32" s="25" t="s">
        <v>126</v>
      </c>
      <c r="B32" s="32" t="s">
        <v>268</v>
      </c>
      <c r="C32" s="74">
        <v>0.051</v>
      </c>
      <c r="D32" s="34" t="s">
        <v>304</v>
      </c>
      <c r="E32" s="74">
        <v>0.051</v>
      </c>
      <c r="F32" s="77">
        <v>2.7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198</v>
      </c>
      <c r="B2" s="32" t="s">
        <v>310</v>
      </c>
      <c r="C2" s="74">
        <v>0.0365</v>
      </c>
      <c r="D2" s="46" t="s">
        <v>304</v>
      </c>
      <c r="E2" s="74">
        <v>0.0365</v>
      </c>
      <c r="F2" s="77">
        <v>22.0</v>
      </c>
    </row>
    <row r="3">
      <c r="A3" s="25" t="s">
        <v>198</v>
      </c>
      <c r="B3" s="32" t="s">
        <v>239</v>
      </c>
      <c r="C3" s="74">
        <v>0.0111</v>
      </c>
      <c r="D3" s="46" t="s">
        <v>304</v>
      </c>
      <c r="E3" s="74">
        <v>0.0111</v>
      </c>
      <c r="F3" s="77">
        <v>0.0</v>
      </c>
    </row>
    <row r="4">
      <c r="A4" s="25" t="s">
        <v>198</v>
      </c>
      <c r="B4" s="32" t="s">
        <v>240</v>
      </c>
      <c r="C4" s="74">
        <v>0.0332</v>
      </c>
      <c r="D4" s="46" t="s">
        <v>304</v>
      </c>
      <c r="E4" s="74">
        <v>0.0332</v>
      </c>
      <c r="F4" s="77">
        <v>19.2</v>
      </c>
    </row>
    <row r="5">
      <c r="A5" s="25" t="s">
        <v>198</v>
      </c>
      <c r="B5" s="32" t="s">
        <v>241</v>
      </c>
      <c r="C5" s="74">
        <v>0.0476</v>
      </c>
      <c r="D5" s="46" t="s">
        <v>304</v>
      </c>
      <c r="E5" s="74">
        <v>0.0476</v>
      </c>
      <c r="F5" s="77">
        <v>31.7</v>
      </c>
    </row>
    <row r="6">
      <c r="A6" s="25" t="s">
        <v>198</v>
      </c>
      <c r="B6" s="32" t="s">
        <v>242</v>
      </c>
      <c r="C6" s="74">
        <v>0.0838</v>
      </c>
      <c r="D6" s="46" t="s">
        <v>304</v>
      </c>
      <c r="E6" s="74">
        <v>0.0838</v>
      </c>
      <c r="F6" s="77">
        <v>63.1</v>
      </c>
    </row>
    <row r="7">
      <c r="A7" s="25" t="s">
        <v>198</v>
      </c>
      <c r="B7" s="32" t="s">
        <v>243</v>
      </c>
      <c r="C7" s="74">
        <v>0.0387</v>
      </c>
      <c r="D7" s="46" t="s">
        <v>304</v>
      </c>
      <c r="E7" s="74">
        <v>0.0387</v>
      </c>
      <c r="F7" s="77">
        <v>24.0</v>
      </c>
    </row>
    <row r="8">
      <c r="A8" s="25" t="s">
        <v>198</v>
      </c>
      <c r="B8" s="32" t="s">
        <v>244</v>
      </c>
      <c r="C8" s="74">
        <v>0.0636</v>
      </c>
      <c r="D8" s="46" t="s">
        <v>304</v>
      </c>
      <c r="E8" s="74">
        <v>0.0636</v>
      </c>
      <c r="F8" s="77">
        <v>45.6</v>
      </c>
    </row>
    <row r="9">
      <c r="A9" s="25" t="s">
        <v>198</v>
      </c>
      <c r="B9" s="32" t="s">
        <v>245</v>
      </c>
      <c r="C9" s="74">
        <v>0.1122</v>
      </c>
      <c r="D9" s="46" t="s">
        <v>304</v>
      </c>
      <c r="E9" s="74">
        <v>0.1122</v>
      </c>
      <c r="F9" s="77">
        <v>87.8</v>
      </c>
    </row>
    <row r="10">
      <c r="A10" s="25" t="s">
        <v>198</v>
      </c>
      <c r="B10" s="32" t="s">
        <v>246</v>
      </c>
      <c r="C10" s="74">
        <v>0.0537</v>
      </c>
      <c r="D10" s="46" t="s">
        <v>304</v>
      </c>
      <c r="E10" s="74">
        <v>0.0537</v>
      </c>
      <c r="F10" s="77">
        <v>37.0</v>
      </c>
    </row>
    <row r="11">
      <c r="A11" s="25" t="s">
        <v>198</v>
      </c>
      <c r="B11" s="32" t="s">
        <v>247</v>
      </c>
      <c r="C11" s="74">
        <v>0.0327</v>
      </c>
      <c r="D11" s="46" t="s">
        <v>304</v>
      </c>
      <c r="E11" s="74">
        <v>0.0327</v>
      </c>
      <c r="F11" s="77">
        <v>18.8</v>
      </c>
    </row>
    <row r="12">
      <c r="A12" s="25" t="s">
        <v>198</v>
      </c>
      <c r="B12" s="32" t="s">
        <v>248</v>
      </c>
      <c r="C12" s="74">
        <v>0.0521</v>
      </c>
      <c r="D12" s="46" t="s">
        <v>304</v>
      </c>
      <c r="E12" s="74">
        <v>0.0521</v>
      </c>
      <c r="F12" s="77">
        <v>35.6</v>
      </c>
    </row>
    <row r="13">
      <c r="A13" s="25" t="s">
        <v>198</v>
      </c>
      <c r="B13" s="32" t="s">
        <v>249</v>
      </c>
      <c r="C13" s="74">
        <v>0.0311</v>
      </c>
      <c r="D13" s="46" t="s">
        <v>304</v>
      </c>
      <c r="E13" s="74">
        <v>0.0311</v>
      </c>
      <c r="F13" s="77">
        <v>17.4</v>
      </c>
    </row>
    <row r="14">
      <c r="A14" s="25" t="s">
        <v>198</v>
      </c>
      <c r="B14" s="32" t="s">
        <v>250</v>
      </c>
      <c r="C14" s="74">
        <v>0.0528</v>
      </c>
      <c r="D14" s="46" t="s">
        <v>304</v>
      </c>
      <c r="E14" s="74">
        <v>0.0528</v>
      </c>
      <c r="F14" s="77">
        <v>36.2</v>
      </c>
    </row>
    <row r="15">
      <c r="A15" s="25" t="s">
        <v>198</v>
      </c>
      <c r="B15" s="32" t="s">
        <v>251</v>
      </c>
      <c r="C15" s="74">
        <v>0.1096</v>
      </c>
      <c r="D15" s="46" t="s">
        <v>304</v>
      </c>
      <c r="E15" s="74">
        <v>0.1096</v>
      </c>
      <c r="F15" s="77">
        <v>85.5</v>
      </c>
    </row>
    <row r="16">
      <c r="A16" s="25" t="s">
        <v>198</v>
      </c>
      <c r="B16" s="32" t="s">
        <v>252</v>
      </c>
      <c r="C16" s="74">
        <v>0.0859</v>
      </c>
      <c r="D16" s="46" t="s">
        <v>304</v>
      </c>
      <c r="E16" s="74">
        <v>0.0859</v>
      </c>
      <c r="F16" s="77">
        <v>64.9</v>
      </c>
    </row>
    <row r="17">
      <c r="A17" s="25" t="s">
        <v>198</v>
      </c>
      <c r="B17" s="32" t="s">
        <v>253</v>
      </c>
      <c r="C17" s="74">
        <v>0.0689</v>
      </c>
      <c r="D17" s="46" t="s">
        <v>304</v>
      </c>
      <c r="E17" s="74">
        <v>0.0689</v>
      </c>
      <c r="F17" s="77">
        <v>50.2</v>
      </c>
    </row>
    <row r="18">
      <c r="A18" s="25" t="s">
        <v>198</v>
      </c>
      <c r="B18" s="32" t="s">
        <v>254</v>
      </c>
      <c r="C18" s="74">
        <v>0.072</v>
      </c>
      <c r="D18" s="46" t="s">
        <v>304</v>
      </c>
      <c r="E18" s="74">
        <v>0.072</v>
      </c>
      <c r="F18" s="77">
        <v>52.9</v>
      </c>
    </row>
    <row r="19">
      <c r="A19" s="25" t="s">
        <v>198</v>
      </c>
      <c r="B19" s="32" t="s">
        <v>255</v>
      </c>
      <c r="C19" s="74">
        <v>0.1263</v>
      </c>
      <c r="D19" s="46" t="s">
        <v>304</v>
      </c>
      <c r="E19" s="74">
        <v>0.1263</v>
      </c>
      <c r="F19" s="77">
        <v>100.0</v>
      </c>
    </row>
    <row r="20">
      <c r="A20" s="25" t="s">
        <v>198</v>
      </c>
      <c r="B20" s="32" t="s">
        <v>256</v>
      </c>
      <c r="C20" s="74">
        <v>0.0289</v>
      </c>
      <c r="D20" s="46" t="s">
        <v>304</v>
      </c>
      <c r="E20" s="74">
        <v>0.0289</v>
      </c>
      <c r="F20" s="77">
        <v>15.5</v>
      </c>
    </row>
    <row r="21">
      <c r="A21" s="25" t="s">
        <v>198</v>
      </c>
      <c r="B21" s="32" t="s">
        <v>257</v>
      </c>
      <c r="C21" s="74">
        <v>0.0437</v>
      </c>
      <c r="D21" s="46" t="s">
        <v>304</v>
      </c>
      <c r="E21" s="74">
        <v>0.0437</v>
      </c>
      <c r="F21" s="77">
        <v>28.3</v>
      </c>
    </row>
    <row r="22">
      <c r="A22" s="25" t="s">
        <v>198</v>
      </c>
      <c r="B22" s="32" t="s">
        <v>258</v>
      </c>
      <c r="C22" s="74">
        <v>0.0807</v>
      </c>
      <c r="D22" s="46" t="s">
        <v>304</v>
      </c>
      <c r="E22" s="74">
        <v>0.0807</v>
      </c>
      <c r="F22" s="77">
        <v>60.4</v>
      </c>
    </row>
    <row r="23">
      <c r="A23" s="25" t="s">
        <v>198</v>
      </c>
      <c r="B23" s="32" t="s">
        <v>259</v>
      </c>
      <c r="C23" s="74">
        <v>0.0717</v>
      </c>
      <c r="D23" s="46" t="s">
        <v>304</v>
      </c>
      <c r="E23" s="74">
        <v>0.0717</v>
      </c>
      <c r="F23" s="77">
        <v>52.6</v>
      </c>
    </row>
    <row r="24">
      <c r="A24" s="25" t="s">
        <v>198</v>
      </c>
      <c r="B24" s="32" t="s">
        <v>260</v>
      </c>
      <c r="C24" s="74">
        <v>0.0699</v>
      </c>
      <c r="D24" s="46" t="s">
        <v>304</v>
      </c>
      <c r="E24" s="74">
        <v>0.0699</v>
      </c>
      <c r="F24" s="77">
        <v>83.8</v>
      </c>
    </row>
    <row r="25">
      <c r="A25" s="25" t="s">
        <v>198</v>
      </c>
      <c r="B25" s="32" t="s">
        <v>261</v>
      </c>
      <c r="C25" s="74">
        <v>0.0557</v>
      </c>
      <c r="D25" s="46" t="s">
        <v>304</v>
      </c>
      <c r="E25" s="74">
        <v>0.0557</v>
      </c>
      <c r="F25" s="77">
        <v>63.0</v>
      </c>
    </row>
    <row r="26">
      <c r="A26" s="25" t="s">
        <v>198</v>
      </c>
      <c r="B26" s="32" t="s">
        <v>262</v>
      </c>
      <c r="C26" s="74">
        <v>0.081</v>
      </c>
      <c r="D26" s="46" t="s">
        <v>304</v>
      </c>
      <c r="E26" s="74">
        <v>0.081</v>
      </c>
      <c r="F26" s="77">
        <v>100.0</v>
      </c>
    </row>
    <row r="27">
      <c r="A27" s="25" t="s">
        <v>198</v>
      </c>
      <c r="B27" s="32" t="s">
        <v>263</v>
      </c>
      <c r="C27" s="74">
        <v>0.0394</v>
      </c>
      <c r="D27" s="46" t="s">
        <v>304</v>
      </c>
      <c r="E27" s="74">
        <v>0.0394</v>
      </c>
      <c r="F27" s="77">
        <v>39.2</v>
      </c>
    </row>
    <row r="28">
      <c r="A28" s="25" t="s">
        <v>198</v>
      </c>
      <c r="B28" s="32" t="s">
        <v>264</v>
      </c>
      <c r="C28" s="74">
        <v>0.0589</v>
      </c>
      <c r="D28" s="46" t="s">
        <v>304</v>
      </c>
      <c r="E28" s="74">
        <v>0.0589</v>
      </c>
      <c r="F28" s="77">
        <v>67.7</v>
      </c>
    </row>
    <row r="29">
      <c r="A29" s="25" t="s">
        <v>198</v>
      </c>
      <c r="B29" s="32" t="s">
        <v>265</v>
      </c>
      <c r="C29" s="74">
        <v>0.0126</v>
      </c>
      <c r="D29" s="46" t="s">
        <v>304</v>
      </c>
      <c r="E29" s="74">
        <v>0.0126</v>
      </c>
      <c r="F29" s="77">
        <v>0.0</v>
      </c>
    </row>
    <row r="30">
      <c r="A30" s="25" t="s">
        <v>198</v>
      </c>
      <c r="B30" s="32" t="s">
        <v>266</v>
      </c>
      <c r="C30" s="74">
        <v>0.0501</v>
      </c>
      <c r="D30" s="46" t="s">
        <v>304</v>
      </c>
      <c r="E30" s="74">
        <v>0.0501</v>
      </c>
      <c r="F30" s="77">
        <v>54.8</v>
      </c>
    </row>
    <row r="31">
      <c r="A31" s="25" t="s">
        <v>198</v>
      </c>
      <c r="B31" s="32" t="s">
        <v>267</v>
      </c>
      <c r="C31" s="74">
        <v>0.0735</v>
      </c>
      <c r="D31" s="46" t="s">
        <v>304</v>
      </c>
      <c r="E31" s="74">
        <v>0.0735</v>
      </c>
      <c r="F31" s="77">
        <v>89.0</v>
      </c>
    </row>
    <row r="32">
      <c r="A32" s="25" t="s">
        <v>198</v>
      </c>
      <c r="B32" s="32" t="s">
        <v>268</v>
      </c>
      <c r="C32" s="74">
        <v>0.0452</v>
      </c>
      <c r="D32" s="46" t="s">
        <v>304</v>
      </c>
      <c r="E32" s="74">
        <v>0.0452</v>
      </c>
      <c r="F32" s="77">
        <v>47.7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128</v>
      </c>
      <c r="B2" s="32" t="s">
        <v>311</v>
      </c>
      <c r="C2" s="79">
        <v>0.98</v>
      </c>
      <c r="D2" s="34" t="s">
        <v>307</v>
      </c>
      <c r="E2" s="79">
        <v>0.98</v>
      </c>
      <c r="F2" s="80">
        <v>66.1</v>
      </c>
    </row>
    <row r="3">
      <c r="A3" s="25" t="s">
        <v>128</v>
      </c>
      <c r="B3" s="32" t="s">
        <v>239</v>
      </c>
      <c r="C3" s="79">
        <v>1.0814285714285714</v>
      </c>
      <c r="D3" s="34" t="s">
        <v>307</v>
      </c>
      <c r="E3" s="79">
        <v>1.0814285714285714</v>
      </c>
      <c r="F3" s="80">
        <v>78.6</v>
      </c>
    </row>
    <row r="4">
      <c r="A4" s="25" t="s">
        <v>128</v>
      </c>
      <c r="B4" s="32" t="s">
        <v>240</v>
      </c>
      <c r="C4" s="79">
        <v>1.1400000000000001</v>
      </c>
      <c r="D4" s="34" t="s">
        <v>307</v>
      </c>
      <c r="E4" s="79">
        <v>1.1400000000000001</v>
      </c>
      <c r="F4" s="80">
        <v>85.8</v>
      </c>
    </row>
    <row r="5">
      <c r="A5" s="25" t="s">
        <v>128</v>
      </c>
      <c r="B5" s="32" t="s">
        <v>241</v>
      </c>
      <c r="C5" s="79">
        <v>1.0750000000000002</v>
      </c>
      <c r="D5" s="34" t="s">
        <v>307</v>
      </c>
      <c r="E5" s="79">
        <v>1.0750000000000002</v>
      </c>
      <c r="F5" s="80">
        <v>77.8</v>
      </c>
    </row>
    <row r="6">
      <c r="A6" s="25" t="s">
        <v>128</v>
      </c>
      <c r="B6" s="32" t="s">
        <v>242</v>
      </c>
      <c r="C6" s="79">
        <v>0.7513333333333333</v>
      </c>
      <c r="D6" s="34" t="s">
        <v>307</v>
      </c>
      <c r="E6" s="79">
        <v>0.7513333333333333</v>
      </c>
      <c r="F6" s="80">
        <v>37.9</v>
      </c>
    </row>
    <row r="7">
      <c r="A7" s="25" t="s">
        <v>128</v>
      </c>
      <c r="B7" s="32" t="s">
        <v>243</v>
      </c>
      <c r="C7" s="79">
        <v>1.2557142857142858</v>
      </c>
      <c r="D7" s="34" t="s">
        <v>307</v>
      </c>
      <c r="E7" s="79">
        <v>1.2557142857142858</v>
      </c>
      <c r="F7" s="80">
        <v>100.0</v>
      </c>
    </row>
    <row r="8">
      <c r="A8" s="25" t="s">
        <v>128</v>
      </c>
      <c r="B8" s="32" t="s">
        <v>244</v>
      </c>
      <c r="C8" s="79">
        <v>0.912</v>
      </c>
      <c r="D8" s="34" t="s">
        <v>307</v>
      </c>
      <c r="E8" s="79">
        <v>0.912</v>
      </c>
      <c r="F8" s="80">
        <v>57.7</v>
      </c>
    </row>
    <row r="9">
      <c r="A9" s="25" t="s">
        <v>128</v>
      </c>
      <c r="B9" s="32" t="s">
        <v>245</v>
      </c>
      <c r="C9" s="79">
        <v>1.0495454545454546</v>
      </c>
      <c r="D9" s="34" t="s">
        <v>307</v>
      </c>
      <c r="E9" s="79">
        <v>1.0495454545454546</v>
      </c>
      <c r="F9" s="80">
        <v>74.6</v>
      </c>
    </row>
    <row r="10">
      <c r="A10" s="25" t="s">
        <v>128</v>
      </c>
      <c r="B10" s="32" t="s">
        <v>246</v>
      </c>
      <c r="C10" s="79">
        <v>1.113</v>
      </c>
      <c r="D10" s="34" t="s">
        <v>307</v>
      </c>
      <c r="E10" s="79">
        <v>1.113</v>
      </c>
      <c r="F10" s="80">
        <v>82.4</v>
      </c>
    </row>
    <row r="11">
      <c r="A11" s="25" t="s">
        <v>128</v>
      </c>
      <c r="B11" s="32" t="s">
        <v>247</v>
      </c>
      <c r="C11" s="79">
        <v>0.44299999999999995</v>
      </c>
      <c r="D11" s="34" t="s">
        <v>307</v>
      </c>
      <c r="E11" s="79">
        <v>0.44299999999999995</v>
      </c>
      <c r="F11" s="80">
        <v>0.0</v>
      </c>
    </row>
    <row r="12">
      <c r="A12" s="25" t="s">
        <v>128</v>
      </c>
      <c r="B12" s="32" t="s">
        <v>248</v>
      </c>
      <c r="C12" s="79">
        <v>1.0433333333333334</v>
      </c>
      <c r="D12" s="34" t="s">
        <v>307</v>
      </c>
      <c r="E12" s="79">
        <v>1.0433333333333334</v>
      </c>
      <c r="F12" s="80">
        <v>73.9</v>
      </c>
    </row>
    <row r="13">
      <c r="A13" s="25" t="s">
        <v>128</v>
      </c>
      <c r="B13" s="32" t="s">
        <v>249</v>
      </c>
      <c r="C13" s="79">
        <v>0.9962499999999999</v>
      </c>
      <c r="D13" s="34" t="s">
        <v>307</v>
      </c>
      <c r="E13" s="79">
        <v>0.9962499999999999</v>
      </c>
      <c r="F13" s="80">
        <v>68.1</v>
      </c>
    </row>
    <row r="14">
      <c r="A14" s="25" t="s">
        <v>128</v>
      </c>
      <c r="B14" s="32" t="s">
        <v>250</v>
      </c>
      <c r="C14" s="79">
        <v>0.708125</v>
      </c>
      <c r="D14" s="34" t="s">
        <v>307</v>
      </c>
      <c r="E14" s="79">
        <v>0.708125</v>
      </c>
      <c r="F14" s="80">
        <v>32.6</v>
      </c>
    </row>
    <row r="15">
      <c r="A15" s="25" t="s">
        <v>128</v>
      </c>
      <c r="B15" s="32" t="s">
        <v>251</v>
      </c>
      <c r="C15" s="79">
        <v>0.9507692307692307</v>
      </c>
      <c r="D15" s="34" t="s">
        <v>307</v>
      </c>
      <c r="E15" s="79">
        <v>0.9507692307692307</v>
      </c>
      <c r="F15" s="80">
        <v>62.5</v>
      </c>
    </row>
    <row r="16">
      <c r="A16" s="25" t="s">
        <v>128</v>
      </c>
      <c r="B16" s="32" t="s">
        <v>252</v>
      </c>
      <c r="C16" s="79">
        <v>0.968</v>
      </c>
      <c r="D16" s="34" t="s">
        <v>307</v>
      </c>
      <c r="E16" s="79">
        <v>0.968</v>
      </c>
      <c r="F16" s="80">
        <v>64.6</v>
      </c>
    </row>
    <row r="17">
      <c r="A17" s="25" t="s">
        <v>128</v>
      </c>
      <c r="B17" s="32" t="s">
        <v>253</v>
      </c>
      <c r="C17" s="79">
        <v>1.104</v>
      </c>
      <c r="D17" s="34" t="s">
        <v>307</v>
      </c>
      <c r="E17" s="79">
        <v>1.104</v>
      </c>
      <c r="F17" s="80">
        <v>81.3</v>
      </c>
    </row>
    <row r="18">
      <c r="A18" s="25" t="s">
        <v>128</v>
      </c>
      <c r="B18" s="32" t="s">
        <v>254</v>
      </c>
      <c r="C18" s="79">
        <v>0.9331249999999999</v>
      </c>
      <c r="D18" s="34" t="s">
        <v>307</v>
      </c>
      <c r="E18" s="79">
        <v>0.9331249999999999</v>
      </c>
      <c r="F18" s="80">
        <v>60.3</v>
      </c>
    </row>
    <row r="19">
      <c r="A19" s="25" t="s">
        <v>128</v>
      </c>
      <c r="B19" s="32" t="s">
        <v>255</v>
      </c>
      <c r="C19" s="79">
        <v>0.7433333333333334</v>
      </c>
      <c r="D19" s="34" t="s">
        <v>307</v>
      </c>
      <c r="E19" s="79">
        <v>0.7433333333333334</v>
      </c>
      <c r="F19" s="80">
        <v>37.0</v>
      </c>
    </row>
    <row r="20">
      <c r="A20" s="25" t="s">
        <v>128</v>
      </c>
      <c r="B20" s="32" t="s">
        <v>256</v>
      </c>
      <c r="C20" s="79">
        <v>1.0186666666666666</v>
      </c>
      <c r="D20" s="34" t="s">
        <v>307</v>
      </c>
      <c r="E20" s="79">
        <v>1.0186666666666666</v>
      </c>
      <c r="F20" s="80">
        <v>70.8</v>
      </c>
    </row>
    <row r="21">
      <c r="A21" s="25" t="s">
        <v>128</v>
      </c>
      <c r="B21" s="32" t="s">
        <v>257</v>
      </c>
      <c r="C21" s="79">
        <v>0.8023809523809524</v>
      </c>
      <c r="D21" s="34" t="s">
        <v>307</v>
      </c>
      <c r="E21" s="79">
        <v>0.8023809523809524</v>
      </c>
      <c r="F21" s="80">
        <v>44.2</v>
      </c>
    </row>
    <row r="22">
      <c r="A22" s="25" t="s">
        <v>128</v>
      </c>
      <c r="B22" s="32" t="s">
        <v>258</v>
      </c>
      <c r="C22" s="79">
        <v>0.756842105263158</v>
      </c>
      <c r="D22" s="34" t="s">
        <v>307</v>
      </c>
      <c r="E22" s="79">
        <v>0.756842105263158</v>
      </c>
      <c r="F22" s="80">
        <v>38.6</v>
      </c>
    </row>
    <row r="23">
      <c r="A23" s="25" t="s">
        <v>128</v>
      </c>
      <c r="B23" s="32" t="s">
        <v>259</v>
      </c>
      <c r="C23" s="79">
        <v>1.0486363636363636</v>
      </c>
      <c r="D23" s="34" t="s">
        <v>307</v>
      </c>
      <c r="E23" s="79">
        <v>1.0486363636363636</v>
      </c>
      <c r="F23" s="80">
        <v>74.5</v>
      </c>
    </row>
    <row r="24">
      <c r="A24" s="25" t="s">
        <v>128</v>
      </c>
      <c r="B24" s="32" t="s">
        <v>260</v>
      </c>
      <c r="C24" s="79">
        <v>0.0</v>
      </c>
      <c r="D24" s="34" t="s">
        <v>307</v>
      </c>
      <c r="E24" s="79">
        <v>0.0</v>
      </c>
      <c r="F24" s="80">
        <v>0.0</v>
      </c>
    </row>
    <row r="25">
      <c r="A25" s="25" t="s">
        <v>128</v>
      </c>
      <c r="B25" s="32" t="s">
        <v>261</v>
      </c>
      <c r="C25" s="79">
        <v>0.575</v>
      </c>
      <c r="D25" s="34" t="s">
        <v>307</v>
      </c>
      <c r="E25" s="79">
        <v>0.575</v>
      </c>
      <c r="F25" s="80">
        <v>46.2</v>
      </c>
    </row>
    <row r="26">
      <c r="A26" s="25" t="s">
        <v>128</v>
      </c>
      <c r="B26" s="32" t="s">
        <v>262</v>
      </c>
      <c r="C26" s="79">
        <v>1.2449999999999999</v>
      </c>
      <c r="D26" s="34" t="s">
        <v>307</v>
      </c>
      <c r="E26" s="79">
        <v>1.2449999999999999</v>
      </c>
      <c r="F26" s="80">
        <v>100.0</v>
      </c>
    </row>
    <row r="27">
      <c r="A27" s="25" t="s">
        <v>128</v>
      </c>
      <c r="B27" s="32" t="s">
        <v>263</v>
      </c>
      <c r="C27" s="79">
        <v>0.61</v>
      </c>
      <c r="D27" s="34" t="s">
        <v>307</v>
      </c>
      <c r="E27" s="79">
        <v>0.61</v>
      </c>
      <c r="F27" s="80">
        <v>49.0</v>
      </c>
    </row>
    <row r="28">
      <c r="A28" s="25" t="s">
        <v>128</v>
      </c>
      <c r="B28" s="32" t="s">
        <v>264</v>
      </c>
      <c r="C28" s="79">
        <v>0.0</v>
      </c>
      <c r="D28" s="34" t="s">
        <v>307</v>
      </c>
      <c r="E28" s="79">
        <v>0.0</v>
      </c>
      <c r="F28" s="80">
        <v>0.0</v>
      </c>
    </row>
    <row r="29">
      <c r="A29" s="25" t="s">
        <v>128</v>
      </c>
      <c r="B29" s="32" t="s">
        <v>265</v>
      </c>
      <c r="C29" s="79">
        <v>0.0</v>
      </c>
      <c r="D29" s="34" t="s">
        <v>307</v>
      </c>
      <c r="E29" s="79">
        <v>0.0</v>
      </c>
      <c r="F29" s="80">
        <v>0.0</v>
      </c>
    </row>
    <row r="30">
      <c r="A30" s="25" t="s">
        <v>128</v>
      </c>
      <c r="B30" s="32" t="s">
        <v>266</v>
      </c>
      <c r="C30" s="79">
        <v>0.796</v>
      </c>
      <c r="D30" s="34" t="s">
        <v>307</v>
      </c>
      <c r="E30" s="79">
        <v>0.796</v>
      </c>
      <c r="F30" s="80">
        <v>63.9</v>
      </c>
    </row>
    <row r="31">
      <c r="A31" s="25" t="s">
        <v>128</v>
      </c>
      <c r="B31" s="32" t="s">
        <v>267</v>
      </c>
      <c r="C31" s="79">
        <v>0.6499999999999999</v>
      </c>
      <c r="D31" s="34" t="s">
        <v>307</v>
      </c>
      <c r="E31" s="79">
        <v>0.6499999999999999</v>
      </c>
      <c r="F31" s="80">
        <v>52.2</v>
      </c>
    </row>
    <row r="32">
      <c r="A32" s="25" t="s">
        <v>128</v>
      </c>
      <c r="B32" s="32" t="s">
        <v>268</v>
      </c>
      <c r="C32" s="79">
        <v>0.9188235294117647</v>
      </c>
      <c r="D32" s="34" t="s">
        <v>307</v>
      </c>
      <c r="E32" s="79">
        <v>0.9188235294117647</v>
      </c>
      <c r="F32" s="80">
        <v>73.8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200</v>
      </c>
      <c r="B2" s="32" t="s">
        <v>312</v>
      </c>
      <c r="C2" s="79">
        <v>0.894</v>
      </c>
      <c r="D2" s="46" t="s">
        <v>307</v>
      </c>
      <c r="E2" s="79">
        <v>0.894</v>
      </c>
      <c r="F2" s="77">
        <v>74.1</v>
      </c>
    </row>
    <row r="3">
      <c r="A3" s="25" t="s">
        <v>200</v>
      </c>
      <c r="B3" s="32" t="s">
        <v>239</v>
      </c>
      <c r="C3" s="79">
        <v>0.6114285714285714</v>
      </c>
      <c r="D3" s="46" t="s">
        <v>307</v>
      </c>
      <c r="E3" s="79">
        <v>0.6114285714285714</v>
      </c>
      <c r="F3" s="77">
        <v>31.4</v>
      </c>
    </row>
    <row r="4">
      <c r="A4" s="25" t="s">
        <v>200</v>
      </c>
      <c r="B4" s="32" t="s">
        <v>240</v>
      </c>
      <c r="C4" s="79">
        <v>0.55</v>
      </c>
      <c r="D4" s="46" t="s">
        <v>307</v>
      </c>
      <c r="E4" s="79">
        <v>0.55</v>
      </c>
      <c r="F4" s="77">
        <v>22.1</v>
      </c>
    </row>
    <row r="5">
      <c r="A5" s="25" t="s">
        <v>200</v>
      </c>
      <c r="B5" s="32" t="s">
        <v>241</v>
      </c>
      <c r="C5" s="79">
        <v>0.515</v>
      </c>
      <c r="D5" s="46" t="s">
        <v>307</v>
      </c>
      <c r="E5" s="79">
        <v>0.515</v>
      </c>
      <c r="F5" s="77">
        <v>16.9</v>
      </c>
    </row>
    <row r="6">
      <c r="A6" s="25" t="s">
        <v>200</v>
      </c>
      <c r="B6" s="32" t="s">
        <v>242</v>
      </c>
      <c r="C6" s="79">
        <v>0.9686666666666667</v>
      </c>
      <c r="D6" s="46" t="s">
        <v>307</v>
      </c>
      <c r="E6" s="79">
        <v>0.9686666666666667</v>
      </c>
      <c r="F6" s="77">
        <v>85.3</v>
      </c>
    </row>
    <row r="7">
      <c r="A7" s="25" t="s">
        <v>200</v>
      </c>
      <c r="B7" s="32" t="s">
        <v>243</v>
      </c>
      <c r="C7" s="79">
        <v>1.0657142857142856</v>
      </c>
      <c r="D7" s="46" t="s">
        <v>307</v>
      </c>
      <c r="E7" s="79">
        <v>1.0657142857142856</v>
      </c>
      <c r="F7" s="77">
        <v>100.0</v>
      </c>
    </row>
    <row r="8">
      <c r="A8" s="25" t="s">
        <v>200</v>
      </c>
      <c r="B8" s="32" t="s">
        <v>244</v>
      </c>
      <c r="C8" s="79">
        <v>0.5485</v>
      </c>
      <c r="D8" s="46" t="s">
        <v>307</v>
      </c>
      <c r="E8" s="79">
        <v>0.5485</v>
      </c>
      <c r="F8" s="77">
        <v>21.9</v>
      </c>
    </row>
    <row r="9">
      <c r="A9" s="25" t="s">
        <v>200</v>
      </c>
      <c r="B9" s="32" t="s">
        <v>245</v>
      </c>
      <c r="C9" s="79">
        <v>0.9822727272727273</v>
      </c>
      <c r="D9" s="46" t="s">
        <v>307</v>
      </c>
      <c r="E9" s="79">
        <v>0.9822727272727273</v>
      </c>
      <c r="F9" s="77">
        <v>87.4</v>
      </c>
    </row>
    <row r="10">
      <c r="A10" s="25" t="s">
        <v>200</v>
      </c>
      <c r="B10" s="32" t="s">
        <v>246</v>
      </c>
      <c r="C10" s="79">
        <v>0.9970000000000001</v>
      </c>
      <c r="D10" s="46" t="s">
        <v>307</v>
      </c>
      <c r="E10" s="79">
        <v>0.9970000000000001</v>
      </c>
      <c r="F10" s="77">
        <v>89.6</v>
      </c>
    </row>
    <row r="11">
      <c r="A11" s="25" t="s">
        <v>200</v>
      </c>
      <c r="B11" s="32" t="s">
        <v>247</v>
      </c>
      <c r="C11" s="79">
        <v>0.47</v>
      </c>
      <c r="D11" s="46" t="s">
        <v>307</v>
      </c>
      <c r="E11" s="79">
        <v>0.47</v>
      </c>
      <c r="F11" s="77">
        <v>10.1</v>
      </c>
    </row>
    <row r="12">
      <c r="A12" s="25" t="s">
        <v>200</v>
      </c>
      <c r="B12" s="32" t="s">
        <v>248</v>
      </c>
      <c r="C12" s="79">
        <v>0.7806666666666667</v>
      </c>
      <c r="D12" s="46" t="s">
        <v>307</v>
      </c>
      <c r="E12" s="79">
        <v>0.7806666666666667</v>
      </c>
      <c r="F12" s="77">
        <v>57.0</v>
      </c>
    </row>
    <row r="13">
      <c r="A13" s="25" t="s">
        <v>200</v>
      </c>
      <c r="B13" s="32" t="s">
        <v>249</v>
      </c>
      <c r="C13" s="79">
        <v>0.92625</v>
      </c>
      <c r="D13" s="46" t="s">
        <v>307</v>
      </c>
      <c r="E13" s="79">
        <v>0.92625</v>
      </c>
      <c r="F13" s="77">
        <v>78.9</v>
      </c>
    </row>
    <row r="14">
      <c r="A14" s="25" t="s">
        <v>200</v>
      </c>
      <c r="B14" s="32" t="s">
        <v>250</v>
      </c>
      <c r="C14" s="79">
        <v>0.659375</v>
      </c>
      <c r="D14" s="46" t="s">
        <v>307</v>
      </c>
      <c r="E14" s="79">
        <v>0.659375</v>
      </c>
      <c r="F14" s="77">
        <v>38.7</v>
      </c>
    </row>
    <row r="15">
      <c r="A15" s="25" t="s">
        <v>200</v>
      </c>
      <c r="B15" s="32" t="s">
        <v>251</v>
      </c>
      <c r="C15" s="79">
        <v>1.04</v>
      </c>
      <c r="D15" s="46" t="s">
        <v>307</v>
      </c>
      <c r="E15" s="79">
        <v>1.04</v>
      </c>
      <c r="F15" s="77">
        <v>96.1</v>
      </c>
    </row>
    <row r="16">
      <c r="A16" s="25" t="s">
        <v>200</v>
      </c>
      <c r="B16" s="32" t="s">
        <v>252</v>
      </c>
      <c r="C16" s="79">
        <v>0.8978461538461538</v>
      </c>
      <c r="D16" s="46" t="s">
        <v>307</v>
      </c>
      <c r="E16" s="79">
        <v>0.8978461538461538</v>
      </c>
      <c r="F16" s="77">
        <v>74.7</v>
      </c>
    </row>
    <row r="17">
      <c r="A17" s="25" t="s">
        <v>200</v>
      </c>
      <c r="B17" s="32" t="s">
        <v>253</v>
      </c>
      <c r="C17" s="79">
        <v>0.9884000000000001</v>
      </c>
      <c r="D17" s="46" t="s">
        <v>307</v>
      </c>
      <c r="E17" s="79">
        <v>0.9884000000000001</v>
      </c>
      <c r="F17" s="77">
        <v>88.3</v>
      </c>
    </row>
    <row r="18">
      <c r="A18" s="25" t="s">
        <v>200</v>
      </c>
      <c r="B18" s="32" t="s">
        <v>254</v>
      </c>
      <c r="C18" s="79">
        <v>0.761875</v>
      </c>
      <c r="D18" s="46" t="s">
        <v>307</v>
      </c>
      <c r="E18" s="79">
        <v>0.761875</v>
      </c>
      <c r="F18" s="77">
        <v>54.1</v>
      </c>
    </row>
    <row r="19">
      <c r="A19" s="25" t="s">
        <v>200</v>
      </c>
      <c r="B19" s="32" t="s">
        <v>255</v>
      </c>
      <c r="C19" s="79">
        <v>0.6844444444444444</v>
      </c>
      <c r="D19" s="46" t="s">
        <v>307</v>
      </c>
      <c r="E19" s="79">
        <v>0.6844444444444444</v>
      </c>
      <c r="F19" s="77">
        <v>42.4</v>
      </c>
    </row>
    <row r="20">
      <c r="A20" s="25" t="s">
        <v>200</v>
      </c>
      <c r="B20" s="32" t="s">
        <v>256</v>
      </c>
      <c r="C20" s="79">
        <v>0.8366666666666667</v>
      </c>
      <c r="D20" s="46" t="s">
        <v>307</v>
      </c>
      <c r="E20" s="79">
        <v>0.8366666666666667</v>
      </c>
      <c r="F20" s="77">
        <v>65.4</v>
      </c>
    </row>
    <row r="21">
      <c r="A21" s="25" t="s">
        <v>200</v>
      </c>
      <c r="B21" s="32" t="s">
        <v>257</v>
      </c>
      <c r="C21" s="79">
        <v>0.4033333333333334</v>
      </c>
      <c r="D21" s="46" t="s">
        <v>307</v>
      </c>
      <c r="E21" s="79">
        <v>0.4033333333333334</v>
      </c>
      <c r="F21" s="77">
        <v>0.0</v>
      </c>
    </row>
    <row r="22">
      <c r="A22" s="25" t="s">
        <v>200</v>
      </c>
      <c r="B22" s="32" t="s">
        <v>258</v>
      </c>
      <c r="C22" s="79">
        <v>0.8452631578947368</v>
      </c>
      <c r="D22" s="46" t="s">
        <v>307</v>
      </c>
      <c r="E22" s="79">
        <v>0.8452631578947368</v>
      </c>
      <c r="F22" s="77">
        <v>66.7</v>
      </c>
    </row>
    <row r="23">
      <c r="A23" s="25" t="s">
        <v>200</v>
      </c>
      <c r="B23" s="32" t="s">
        <v>259</v>
      </c>
      <c r="C23" s="79">
        <v>0.6181818181818182</v>
      </c>
      <c r="D23" s="46" t="s">
        <v>307</v>
      </c>
      <c r="E23" s="79">
        <v>0.6181818181818182</v>
      </c>
      <c r="F23" s="77">
        <v>32.4</v>
      </c>
    </row>
    <row r="24">
      <c r="A24" s="25" t="s">
        <v>200</v>
      </c>
      <c r="B24" s="32" t="s">
        <v>260</v>
      </c>
      <c r="C24" s="79">
        <v>0.0</v>
      </c>
      <c r="D24" s="46" t="s">
        <v>307</v>
      </c>
      <c r="E24" s="79">
        <v>0.0</v>
      </c>
      <c r="F24" s="77">
        <v>0.0</v>
      </c>
    </row>
    <row r="25">
      <c r="A25" s="25" t="s">
        <v>200</v>
      </c>
      <c r="B25" s="32" t="s">
        <v>261</v>
      </c>
      <c r="C25" s="79">
        <v>0.24</v>
      </c>
      <c r="D25" s="46" t="s">
        <v>307</v>
      </c>
      <c r="E25" s="79">
        <v>0.24</v>
      </c>
      <c r="F25" s="77">
        <v>24.7</v>
      </c>
    </row>
    <row r="26">
      <c r="A26" s="25" t="s">
        <v>200</v>
      </c>
      <c r="B26" s="32" t="s">
        <v>262</v>
      </c>
      <c r="C26" s="79">
        <v>0.97</v>
      </c>
      <c r="D26" s="46" t="s">
        <v>307</v>
      </c>
      <c r="E26" s="79">
        <v>0.97</v>
      </c>
      <c r="F26" s="77">
        <v>100.0</v>
      </c>
    </row>
    <row r="27">
      <c r="A27" s="25" t="s">
        <v>200</v>
      </c>
      <c r="B27" s="32" t="s">
        <v>263</v>
      </c>
      <c r="C27" s="79">
        <v>0.0</v>
      </c>
      <c r="D27" s="46" t="s">
        <v>307</v>
      </c>
      <c r="E27" s="79">
        <v>0.0</v>
      </c>
      <c r="F27" s="77">
        <v>0.0</v>
      </c>
    </row>
    <row r="28">
      <c r="A28" s="25" t="s">
        <v>200</v>
      </c>
      <c r="B28" s="32" t="s">
        <v>264</v>
      </c>
      <c r="C28" s="79">
        <v>0.0</v>
      </c>
      <c r="D28" s="46" t="s">
        <v>307</v>
      </c>
      <c r="E28" s="79">
        <v>0.0</v>
      </c>
      <c r="F28" s="77">
        <v>0.0</v>
      </c>
    </row>
    <row r="29">
      <c r="A29" s="25" t="s">
        <v>200</v>
      </c>
      <c r="B29" s="32" t="s">
        <v>265</v>
      </c>
      <c r="C29" s="79">
        <v>0.0</v>
      </c>
      <c r="D29" s="46" t="s">
        <v>307</v>
      </c>
      <c r="E29" s="79">
        <v>0.0</v>
      </c>
      <c r="F29" s="77">
        <v>0.0</v>
      </c>
    </row>
    <row r="30">
      <c r="A30" s="25" t="s">
        <v>200</v>
      </c>
      <c r="B30" s="32" t="s">
        <v>266</v>
      </c>
      <c r="C30" s="79">
        <v>0.79375</v>
      </c>
      <c r="D30" s="46" t="s">
        <v>307</v>
      </c>
      <c r="E30" s="79">
        <v>0.79375</v>
      </c>
      <c r="F30" s="77">
        <v>81.8</v>
      </c>
    </row>
    <row r="31">
      <c r="A31" s="25" t="s">
        <v>200</v>
      </c>
      <c r="B31" s="32" t="s">
        <v>267</v>
      </c>
      <c r="C31" s="79">
        <v>0.8016666666666666</v>
      </c>
      <c r="D31" s="46" t="s">
        <v>307</v>
      </c>
      <c r="E31" s="79">
        <v>0.8016666666666666</v>
      </c>
      <c r="F31" s="77">
        <v>82.6</v>
      </c>
    </row>
    <row r="32">
      <c r="A32" s="25" t="s">
        <v>200</v>
      </c>
      <c r="B32" s="32" t="s">
        <v>268</v>
      </c>
      <c r="C32" s="79">
        <v>0.8347058823529412</v>
      </c>
      <c r="D32" s="46" t="s">
        <v>307</v>
      </c>
      <c r="E32" s="79">
        <v>0.8347058823529412</v>
      </c>
      <c r="F32" s="77">
        <v>86.1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132</v>
      </c>
      <c r="B2" s="32" t="s">
        <v>313</v>
      </c>
      <c r="C2" s="33">
        <v>518.27</v>
      </c>
      <c r="D2" s="34" t="s">
        <v>307</v>
      </c>
      <c r="E2" s="33">
        <v>518.27</v>
      </c>
      <c r="F2" s="75">
        <v>66.15</v>
      </c>
    </row>
    <row r="3">
      <c r="A3" s="25" t="s">
        <v>132</v>
      </c>
      <c r="B3" s="32" t="s">
        <v>239</v>
      </c>
      <c r="C3" s="33">
        <v>513.49</v>
      </c>
      <c r="D3" s="34" t="s">
        <v>307</v>
      </c>
      <c r="E3" s="33">
        <v>513.49</v>
      </c>
      <c r="F3" s="75">
        <v>66.59</v>
      </c>
    </row>
    <row r="4">
      <c r="A4" s="25" t="s">
        <v>132</v>
      </c>
      <c r="B4" s="32" t="s">
        <v>240</v>
      </c>
      <c r="C4" s="33">
        <v>1233.34</v>
      </c>
      <c r="D4" s="34" t="s">
        <v>307</v>
      </c>
      <c r="E4" s="33">
        <v>1233.34</v>
      </c>
      <c r="F4" s="75">
        <v>0.0</v>
      </c>
    </row>
    <row r="5">
      <c r="A5" s="25" t="s">
        <v>132</v>
      </c>
      <c r="B5" s="32" t="s">
        <v>241</v>
      </c>
      <c r="C5" s="33">
        <v>425.68</v>
      </c>
      <c r="D5" s="34" t="s">
        <v>307</v>
      </c>
      <c r="E5" s="33">
        <v>425.68</v>
      </c>
      <c r="F5" s="75">
        <v>74.71</v>
      </c>
    </row>
    <row r="6">
      <c r="A6" s="25" t="s">
        <v>132</v>
      </c>
      <c r="B6" s="32" t="s">
        <v>242</v>
      </c>
      <c r="C6" s="33">
        <v>278.59</v>
      </c>
      <c r="D6" s="34" t="s">
        <v>307</v>
      </c>
      <c r="E6" s="33">
        <v>278.59</v>
      </c>
      <c r="F6" s="75">
        <v>88.32</v>
      </c>
    </row>
    <row r="7">
      <c r="A7" s="25" t="s">
        <v>132</v>
      </c>
      <c r="B7" s="32" t="s">
        <v>243</v>
      </c>
      <c r="C7" s="33">
        <v>759.76</v>
      </c>
      <c r="D7" s="34" t="s">
        <v>307</v>
      </c>
      <c r="E7" s="33">
        <v>759.76</v>
      </c>
      <c r="F7" s="75">
        <v>43.81</v>
      </c>
    </row>
    <row r="8">
      <c r="A8" s="25" t="s">
        <v>132</v>
      </c>
      <c r="B8" s="32" t="s">
        <v>244</v>
      </c>
      <c r="C8" s="33">
        <v>610.52</v>
      </c>
      <c r="D8" s="34" t="s">
        <v>307</v>
      </c>
      <c r="E8" s="33">
        <v>610.52</v>
      </c>
      <c r="F8" s="75">
        <v>57.61</v>
      </c>
    </row>
    <row r="9">
      <c r="A9" s="25" t="s">
        <v>132</v>
      </c>
      <c r="B9" s="32" t="s">
        <v>245</v>
      </c>
      <c r="C9" s="33">
        <v>433.02</v>
      </c>
      <c r="D9" s="34" t="s">
        <v>307</v>
      </c>
      <c r="E9" s="33">
        <v>433.02</v>
      </c>
      <c r="F9" s="75">
        <v>74.03</v>
      </c>
    </row>
    <row r="10">
      <c r="A10" s="25" t="s">
        <v>132</v>
      </c>
      <c r="B10" s="32" t="s">
        <v>246</v>
      </c>
      <c r="C10" s="33">
        <v>552.05</v>
      </c>
      <c r="D10" s="34" t="s">
        <v>307</v>
      </c>
      <c r="E10" s="33">
        <v>552.05</v>
      </c>
      <c r="F10" s="75">
        <v>63.02</v>
      </c>
    </row>
    <row r="11">
      <c r="A11" s="25" t="s">
        <v>132</v>
      </c>
      <c r="B11" s="32" t="s">
        <v>247</v>
      </c>
      <c r="C11" s="33">
        <v>152.3</v>
      </c>
      <c r="D11" s="34" t="s">
        <v>307</v>
      </c>
      <c r="E11" s="33">
        <v>152.3</v>
      </c>
      <c r="F11" s="75">
        <v>100.0</v>
      </c>
    </row>
    <row r="12">
      <c r="A12" s="25" t="s">
        <v>132</v>
      </c>
      <c r="B12" s="32" t="s">
        <v>248</v>
      </c>
      <c r="C12" s="33">
        <v>716.13</v>
      </c>
      <c r="D12" s="34" t="s">
        <v>307</v>
      </c>
      <c r="E12" s="33">
        <v>716.13</v>
      </c>
      <c r="F12" s="75">
        <v>47.84</v>
      </c>
    </row>
    <row r="13">
      <c r="A13" s="25" t="s">
        <v>132</v>
      </c>
      <c r="B13" s="32" t="s">
        <v>249</v>
      </c>
      <c r="C13" s="33">
        <v>740.32</v>
      </c>
      <c r="D13" s="34" t="s">
        <v>307</v>
      </c>
      <c r="E13" s="33">
        <v>740.32</v>
      </c>
      <c r="F13" s="75">
        <v>45.61</v>
      </c>
    </row>
    <row r="14">
      <c r="A14" s="25" t="s">
        <v>132</v>
      </c>
      <c r="B14" s="32" t="s">
        <v>250</v>
      </c>
      <c r="C14" s="33">
        <v>792.89</v>
      </c>
      <c r="D14" s="34" t="s">
        <v>307</v>
      </c>
      <c r="E14" s="33">
        <v>792.89</v>
      </c>
      <c r="F14" s="75">
        <v>40.74</v>
      </c>
    </row>
    <row r="15">
      <c r="A15" s="25" t="s">
        <v>132</v>
      </c>
      <c r="B15" s="32" t="s">
        <v>251</v>
      </c>
      <c r="C15" s="33">
        <v>579.99</v>
      </c>
      <c r="D15" s="34" t="s">
        <v>307</v>
      </c>
      <c r="E15" s="33">
        <v>579.99</v>
      </c>
      <c r="F15" s="75">
        <v>60.44</v>
      </c>
    </row>
    <row r="16">
      <c r="A16" s="25" t="s">
        <v>132</v>
      </c>
      <c r="B16" s="32" t="s">
        <v>252</v>
      </c>
      <c r="C16" s="33">
        <v>729.49</v>
      </c>
      <c r="D16" s="34" t="s">
        <v>307</v>
      </c>
      <c r="E16" s="33">
        <v>729.49</v>
      </c>
      <c r="F16" s="75">
        <v>46.61</v>
      </c>
    </row>
    <row r="17">
      <c r="A17" s="25" t="s">
        <v>132</v>
      </c>
      <c r="B17" s="32" t="s">
        <v>253</v>
      </c>
      <c r="C17" s="33">
        <v>365.11</v>
      </c>
      <c r="D17" s="34" t="s">
        <v>307</v>
      </c>
      <c r="E17" s="33">
        <v>365.11</v>
      </c>
      <c r="F17" s="75">
        <v>80.31</v>
      </c>
    </row>
    <row r="18">
      <c r="A18" s="25" t="s">
        <v>132</v>
      </c>
      <c r="B18" s="32" t="s">
        <v>254</v>
      </c>
      <c r="C18" s="33">
        <v>779.88</v>
      </c>
      <c r="D18" s="34" t="s">
        <v>307</v>
      </c>
      <c r="E18" s="33">
        <v>779.88</v>
      </c>
      <c r="F18" s="75">
        <v>41.95</v>
      </c>
    </row>
    <row r="19">
      <c r="A19" s="25" t="s">
        <v>132</v>
      </c>
      <c r="B19" s="32" t="s">
        <v>255</v>
      </c>
      <c r="C19" s="33">
        <v>637.4</v>
      </c>
      <c r="D19" s="34" t="s">
        <v>307</v>
      </c>
      <c r="E19" s="33">
        <v>637.4</v>
      </c>
      <c r="F19" s="75">
        <v>55.13</v>
      </c>
    </row>
    <row r="20">
      <c r="A20" s="25" t="s">
        <v>132</v>
      </c>
      <c r="B20" s="32" t="s">
        <v>256</v>
      </c>
      <c r="C20" s="33">
        <v>662.6</v>
      </c>
      <c r="D20" s="34" t="s">
        <v>307</v>
      </c>
      <c r="E20" s="33">
        <v>662.6</v>
      </c>
      <c r="F20" s="75">
        <v>52.8</v>
      </c>
    </row>
    <row r="21">
      <c r="A21" s="25" t="s">
        <v>132</v>
      </c>
      <c r="B21" s="32" t="s">
        <v>257</v>
      </c>
      <c r="C21" s="33">
        <v>770.17</v>
      </c>
      <c r="D21" s="34" t="s">
        <v>307</v>
      </c>
      <c r="E21" s="33">
        <v>770.17</v>
      </c>
      <c r="F21" s="75">
        <v>42.84</v>
      </c>
    </row>
    <row r="22">
      <c r="A22" s="25" t="s">
        <v>132</v>
      </c>
      <c r="B22" s="32" t="s">
        <v>258</v>
      </c>
      <c r="C22" s="33">
        <v>486.01</v>
      </c>
      <c r="D22" s="34" t="s">
        <v>307</v>
      </c>
      <c r="E22" s="33">
        <v>486.01</v>
      </c>
      <c r="F22" s="75">
        <v>69.13</v>
      </c>
    </row>
    <row r="23">
      <c r="A23" s="25" t="s">
        <v>132</v>
      </c>
      <c r="B23" s="32" t="s">
        <v>259</v>
      </c>
      <c r="C23" s="33">
        <v>993.52</v>
      </c>
      <c r="D23" s="34" t="s">
        <v>307</v>
      </c>
      <c r="E23" s="33">
        <v>993.52</v>
      </c>
      <c r="F23" s="75">
        <v>22.18</v>
      </c>
    </row>
    <row r="24">
      <c r="A24" s="25" t="s">
        <v>132</v>
      </c>
      <c r="B24" s="32" t="s">
        <v>260</v>
      </c>
      <c r="C24" s="33">
        <v>116.05</v>
      </c>
      <c r="D24" s="34" t="s">
        <v>307</v>
      </c>
      <c r="E24" s="33">
        <v>116.05</v>
      </c>
      <c r="F24" s="76">
        <v>91.2</v>
      </c>
    </row>
    <row r="25">
      <c r="A25" s="25" t="s">
        <v>132</v>
      </c>
      <c r="B25" s="32" t="s">
        <v>261</v>
      </c>
      <c r="C25" s="33">
        <v>274.79</v>
      </c>
      <c r="D25" s="34" t="s">
        <v>307</v>
      </c>
      <c r="E25" s="33">
        <v>274.79</v>
      </c>
      <c r="F25" s="76">
        <v>56.3</v>
      </c>
    </row>
    <row r="26">
      <c r="A26" s="25" t="s">
        <v>132</v>
      </c>
      <c r="B26" s="32" t="s">
        <v>262</v>
      </c>
      <c r="C26" s="33">
        <v>97.68</v>
      </c>
      <c r="D26" s="34" t="s">
        <v>307</v>
      </c>
      <c r="E26" s="33">
        <v>97.68</v>
      </c>
      <c r="F26" s="76">
        <v>95.2</v>
      </c>
    </row>
    <row r="27">
      <c r="A27" s="25" t="s">
        <v>132</v>
      </c>
      <c r="B27" s="32" t="s">
        <v>263</v>
      </c>
      <c r="C27" s="33">
        <v>189.76</v>
      </c>
      <c r="D27" s="34" t="s">
        <v>307</v>
      </c>
      <c r="E27" s="33">
        <v>189.76</v>
      </c>
      <c r="F27" s="76">
        <v>75.0</v>
      </c>
    </row>
    <row r="28">
      <c r="A28" s="25" t="s">
        <v>132</v>
      </c>
      <c r="B28" s="32" t="s">
        <v>264</v>
      </c>
      <c r="C28" s="33">
        <v>129.66</v>
      </c>
      <c r="D28" s="34" t="s">
        <v>307</v>
      </c>
      <c r="E28" s="33">
        <v>129.66</v>
      </c>
      <c r="F28" s="76">
        <v>88.2</v>
      </c>
    </row>
    <row r="29">
      <c r="A29" s="25" t="s">
        <v>132</v>
      </c>
      <c r="B29" s="32" t="s">
        <v>265</v>
      </c>
      <c r="C29" s="33">
        <v>75.73</v>
      </c>
      <c r="D29" s="34" t="s">
        <v>307</v>
      </c>
      <c r="E29" s="33">
        <v>75.73</v>
      </c>
      <c r="F29" s="76">
        <v>100.0</v>
      </c>
    </row>
    <row r="30">
      <c r="A30" s="25" t="s">
        <v>132</v>
      </c>
      <c r="B30" s="32" t="s">
        <v>266</v>
      </c>
      <c r="C30" s="33">
        <v>531.52</v>
      </c>
      <c r="D30" s="34" t="s">
        <v>307</v>
      </c>
      <c r="E30" s="33">
        <v>531.52</v>
      </c>
      <c r="F30" s="76">
        <v>0.0</v>
      </c>
    </row>
    <row r="31">
      <c r="A31" s="25" t="s">
        <v>132</v>
      </c>
      <c r="B31" s="32" t="s">
        <v>267</v>
      </c>
      <c r="C31" s="33">
        <v>130.58</v>
      </c>
      <c r="D31" s="34" t="s">
        <v>307</v>
      </c>
      <c r="E31" s="33">
        <v>130.58</v>
      </c>
      <c r="F31" s="76">
        <v>88.0</v>
      </c>
    </row>
    <row r="32">
      <c r="A32" s="25" t="s">
        <v>132</v>
      </c>
      <c r="B32" s="32" t="s">
        <v>268</v>
      </c>
      <c r="C32" s="33">
        <v>169.03</v>
      </c>
      <c r="D32" s="34" t="s">
        <v>307</v>
      </c>
      <c r="E32" s="33">
        <v>169.03</v>
      </c>
      <c r="F32" s="76">
        <v>79.5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204</v>
      </c>
      <c r="B2" s="32" t="s">
        <v>314</v>
      </c>
      <c r="C2" s="33">
        <v>908.0</v>
      </c>
      <c r="D2" s="46" t="s">
        <v>307</v>
      </c>
      <c r="E2" s="33">
        <v>908.0</v>
      </c>
      <c r="F2" s="75">
        <v>41.77</v>
      </c>
    </row>
    <row r="3">
      <c r="A3" s="25" t="s">
        <v>204</v>
      </c>
      <c r="B3" s="32" t="s">
        <v>239</v>
      </c>
      <c r="C3" s="33">
        <v>610.0</v>
      </c>
      <c r="D3" s="46" t="s">
        <v>307</v>
      </c>
      <c r="E3" s="33">
        <v>610.0</v>
      </c>
      <c r="F3" s="75">
        <v>65.47</v>
      </c>
    </row>
    <row r="4">
      <c r="A4" s="25" t="s">
        <v>204</v>
      </c>
      <c r="B4" s="32" t="s">
        <v>240</v>
      </c>
      <c r="C4" s="33">
        <v>1433.0</v>
      </c>
      <c r="D4" s="46" t="s">
        <v>307</v>
      </c>
      <c r="E4" s="33">
        <v>1433.0</v>
      </c>
      <c r="F4" s="75">
        <v>0.0</v>
      </c>
    </row>
    <row r="5">
      <c r="A5" s="25" t="s">
        <v>204</v>
      </c>
      <c r="B5" s="32" t="s">
        <v>241</v>
      </c>
      <c r="C5" s="33">
        <v>457.0</v>
      </c>
      <c r="D5" s="46" t="s">
        <v>307</v>
      </c>
      <c r="E5" s="33">
        <v>457.0</v>
      </c>
      <c r="F5" s="75">
        <v>77.65</v>
      </c>
    </row>
    <row r="6">
      <c r="A6" s="25" t="s">
        <v>204</v>
      </c>
      <c r="B6" s="32" t="s">
        <v>242</v>
      </c>
      <c r="C6" s="33">
        <v>261.0</v>
      </c>
      <c r="D6" s="46" t="s">
        <v>307</v>
      </c>
      <c r="E6" s="33">
        <v>261.0</v>
      </c>
      <c r="F6" s="75">
        <v>93.24</v>
      </c>
    </row>
    <row r="7">
      <c r="A7" s="25" t="s">
        <v>204</v>
      </c>
      <c r="B7" s="32" t="s">
        <v>243</v>
      </c>
      <c r="C7" s="33">
        <v>837.0</v>
      </c>
      <c r="D7" s="46" t="s">
        <v>307</v>
      </c>
      <c r="E7" s="33">
        <v>837.0</v>
      </c>
      <c r="F7" s="75">
        <v>47.41</v>
      </c>
    </row>
    <row r="8">
      <c r="A8" s="25" t="s">
        <v>204</v>
      </c>
      <c r="B8" s="32" t="s">
        <v>244</v>
      </c>
      <c r="C8" s="33">
        <v>640.0</v>
      </c>
      <c r="D8" s="46" t="s">
        <v>307</v>
      </c>
      <c r="E8" s="33">
        <v>640.0</v>
      </c>
      <c r="F8" s="75">
        <v>63.09</v>
      </c>
    </row>
    <row r="9">
      <c r="A9" s="25" t="s">
        <v>204</v>
      </c>
      <c r="B9" s="32" t="s">
        <v>245</v>
      </c>
      <c r="C9" s="33">
        <v>506.0</v>
      </c>
      <c r="D9" s="46" t="s">
        <v>307</v>
      </c>
      <c r="E9" s="33">
        <v>506.0</v>
      </c>
      <c r="F9" s="75">
        <v>73.75</v>
      </c>
    </row>
    <row r="10">
      <c r="A10" s="25" t="s">
        <v>204</v>
      </c>
      <c r="B10" s="32" t="s">
        <v>246</v>
      </c>
      <c r="C10" s="33">
        <v>580.0</v>
      </c>
      <c r="D10" s="46" t="s">
        <v>307</v>
      </c>
      <c r="E10" s="33">
        <v>580.0</v>
      </c>
      <c r="F10" s="75">
        <v>67.86</v>
      </c>
    </row>
    <row r="11">
      <c r="A11" s="25" t="s">
        <v>204</v>
      </c>
      <c r="B11" s="32" t="s">
        <v>247</v>
      </c>
      <c r="C11" s="33">
        <v>176.0</v>
      </c>
      <c r="D11" s="46" t="s">
        <v>307</v>
      </c>
      <c r="E11" s="33">
        <v>176.0</v>
      </c>
      <c r="F11" s="75">
        <v>100.0</v>
      </c>
    </row>
    <row r="12">
      <c r="A12" s="25" t="s">
        <v>204</v>
      </c>
      <c r="B12" s="32" t="s">
        <v>248</v>
      </c>
      <c r="C12" s="33">
        <v>830.0</v>
      </c>
      <c r="D12" s="46" t="s">
        <v>307</v>
      </c>
      <c r="E12" s="33">
        <v>830.0</v>
      </c>
      <c r="F12" s="75">
        <v>47.97</v>
      </c>
    </row>
    <row r="13">
      <c r="A13" s="25" t="s">
        <v>204</v>
      </c>
      <c r="B13" s="32" t="s">
        <v>249</v>
      </c>
      <c r="C13" s="33">
        <v>713.0</v>
      </c>
      <c r="D13" s="46" t="s">
        <v>307</v>
      </c>
      <c r="E13" s="33">
        <v>713.0</v>
      </c>
      <c r="F13" s="75">
        <v>57.28</v>
      </c>
    </row>
    <row r="14">
      <c r="A14" s="25" t="s">
        <v>204</v>
      </c>
      <c r="B14" s="32" t="s">
        <v>250</v>
      </c>
      <c r="C14" s="33">
        <v>834.0</v>
      </c>
      <c r="D14" s="46" t="s">
        <v>307</v>
      </c>
      <c r="E14" s="33">
        <v>834.0</v>
      </c>
      <c r="F14" s="75">
        <v>47.65</v>
      </c>
    </row>
    <row r="15">
      <c r="A15" s="25" t="s">
        <v>204</v>
      </c>
      <c r="B15" s="32" t="s">
        <v>251</v>
      </c>
      <c r="C15" s="33">
        <v>652.0</v>
      </c>
      <c r="D15" s="46" t="s">
        <v>307</v>
      </c>
      <c r="E15" s="33">
        <v>652.0</v>
      </c>
      <c r="F15" s="75">
        <v>62.13</v>
      </c>
    </row>
    <row r="16">
      <c r="A16" s="25" t="s">
        <v>204</v>
      </c>
      <c r="B16" s="32" t="s">
        <v>252</v>
      </c>
      <c r="C16" s="33">
        <v>836.0</v>
      </c>
      <c r="D16" s="46" t="s">
        <v>307</v>
      </c>
      <c r="E16" s="33">
        <v>836.0</v>
      </c>
      <c r="F16" s="75">
        <v>47.49</v>
      </c>
    </row>
    <row r="17">
      <c r="A17" s="25" t="s">
        <v>204</v>
      </c>
      <c r="B17" s="32" t="s">
        <v>253</v>
      </c>
      <c r="C17" s="33">
        <v>378.0</v>
      </c>
      <c r="D17" s="46" t="s">
        <v>307</v>
      </c>
      <c r="E17" s="33">
        <v>378.0</v>
      </c>
      <c r="F17" s="75">
        <v>83.93</v>
      </c>
    </row>
    <row r="18">
      <c r="A18" s="25" t="s">
        <v>204</v>
      </c>
      <c r="B18" s="32" t="s">
        <v>254</v>
      </c>
      <c r="C18" s="33">
        <v>745.0</v>
      </c>
      <c r="D18" s="46" t="s">
        <v>307</v>
      </c>
      <c r="E18" s="33">
        <v>745.0</v>
      </c>
      <c r="F18" s="75">
        <v>54.73</v>
      </c>
    </row>
    <row r="19">
      <c r="A19" s="25" t="s">
        <v>204</v>
      </c>
      <c r="B19" s="32" t="s">
        <v>255</v>
      </c>
      <c r="C19" s="33">
        <v>609.0</v>
      </c>
      <c r="D19" s="46" t="s">
        <v>307</v>
      </c>
      <c r="E19" s="33">
        <v>609.0</v>
      </c>
      <c r="F19" s="75">
        <v>65.55</v>
      </c>
    </row>
    <row r="20">
      <c r="A20" s="25" t="s">
        <v>204</v>
      </c>
      <c r="B20" s="32" t="s">
        <v>256</v>
      </c>
      <c r="C20" s="33">
        <v>728.0</v>
      </c>
      <c r="D20" s="46" t="s">
        <v>307</v>
      </c>
      <c r="E20" s="33">
        <v>728.0</v>
      </c>
      <c r="F20" s="75">
        <v>56.09</v>
      </c>
    </row>
    <row r="21">
      <c r="A21" s="25" t="s">
        <v>204</v>
      </c>
      <c r="B21" s="32" t="s">
        <v>257</v>
      </c>
      <c r="C21" s="33">
        <v>1280.0</v>
      </c>
      <c r="D21" s="46" t="s">
        <v>307</v>
      </c>
      <c r="E21" s="33">
        <v>1280.0</v>
      </c>
      <c r="F21" s="75">
        <v>12.17</v>
      </c>
    </row>
    <row r="22">
      <c r="A22" s="25" t="s">
        <v>204</v>
      </c>
      <c r="B22" s="32" t="s">
        <v>258</v>
      </c>
      <c r="C22" s="33">
        <v>550.0</v>
      </c>
      <c r="D22" s="46" t="s">
        <v>307</v>
      </c>
      <c r="E22" s="33">
        <v>550.0</v>
      </c>
      <c r="F22" s="75">
        <v>70.25</v>
      </c>
    </row>
    <row r="23">
      <c r="A23" s="25" t="s">
        <v>204</v>
      </c>
      <c r="B23" s="32" t="s">
        <v>259</v>
      </c>
      <c r="C23" s="33">
        <v>1398.0</v>
      </c>
      <c r="D23" s="46" t="s">
        <v>307</v>
      </c>
      <c r="E23" s="33">
        <v>1398.0</v>
      </c>
      <c r="F23" s="75">
        <v>2.78</v>
      </c>
    </row>
    <row r="24">
      <c r="A24" s="25" t="s">
        <v>204</v>
      </c>
      <c r="B24" s="32" t="s">
        <v>260</v>
      </c>
      <c r="C24" s="33">
        <v>114.0</v>
      </c>
      <c r="D24" s="46" t="s">
        <v>307</v>
      </c>
      <c r="E24" s="33">
        <v>114.0</v>
      </c>
      <c r="F24" s="76">
        <v>96.8</v>
      </c>
    </row>
    <row r="25">
      <c r="A25" s="25" t="s">
        <v>204</v>
      </c>
      <c r="B25" s="32" t="s">
        <v>261</v>
      </c>
      <c r="C25" s="33">
        <v>282.0</v>
      </c>
      <c r="D25" s="46" t="s">
        <v>307</v>
      </c>
      <c r="E25" s="33">
        <v>282.0</v>
      </c>
      <c r="F25" s="76">
        <v>52.5</v>
      </c>
    </row>
    <row r="26">
      <c r="A26" s="25" t="s">
        <v>204</v>
      </c>
      <c r="B26" s="32" t="s">
        <v>262</v>
      </c>
      <c r="C26" s="33">
        <v>102.0</v>
      </c>
      <c r="D26" s="46" t="s">
        <v>307</v>
      </c>
      <c r="E26" s="33">
        <v>102.0</v>
      </c>
      <c r="F26" s="76">
        <v>100.0</v>
      </c>
    </row>
    <row r="27">
      <c r="A27" s="25" t="s">
        <v>204</v>
      </c>
      <c r="B27" s="32" t="s">
        <v>263</v>
      </c>
      <c r="C27" s="33">
        <v>218.0</v>
      </c>
      <c r="D27" s="46" t="s">
        <v>307</v>
      </c>
      <c r="E27" s="33">
        <v>218.0</v>
      </c>
      <c r="F27" s="76">
        <v>69.4</v>
      </c>
    </row>
    <row r="28">
      <c r="A28" s="25" t="s">
        <v>204</v>
      </c>
      <c r="B28" s="32" t="s">
        <v>264</v>
      </c>
      <c r="C28" s="33">
        <v>109.0</v>
      </c>
      <c r="D28" s="46" t="s">
        <v>307</v>
      </c>
      <c r="E28" s="33">
        <v>109.0</v>
      </c>
      <c r="F28" s="76">
        <v>98.2</v>
      </c>
    </row>
    <row r="29">
      <c r="A29" s="25" t="s">
        <v>204</v>
      </c>
      <c r="B29" s="32" t="s">
        <v>265</v>
      </c>
      <c r="C29" s="33">
        <v>106.0</v>
      </c>
      <c r="D29" s="46" t="s">
        <v>307</v>
      </c>
      <c r="E29" s="33">
        <v>106.0</v>
      </c>
      <c r="F29" s="76">
        <v>98.9</v>
      </c>
    </row>
    <row r="30">
      <c r="A30" s="25" t="s">
        <v>204</v>
      </c>
      <c r="B30" s="32" t="s">
        <v>266</v>
      </c>
      <c r="C30" s="33">
        <v>481.0</v>
      </c>
      <c r="D30" s="46" t="s">
        <v>307</v>
      </c>
      <c r="E30" s="33">
        <v>481.0</v>
      </c>
      <c r="F30" s="76">
        <v>0.0</v>
      </c>
    </row>
    <row r="31">
      <c r="A31" s="25" t="s">
        <v>204</v>
      </c>
      <c r="B31" s="32" t="s">
        <v>267</v>
      </c>
      <c r="C31" s="33">
        <v>132.0</v>
      </c>
      <c r="D31" s="46" t="s">
        <v>307</v>
      </c>
      <c r="E31" s="33">
        <v>132.0</v>
      </c>
      <c r="F31" s="76">
        <v>92.1</v>
      </c>
    </row>
    <row r="32">
      <c r="A32" s="25" t="s">
        <v>204</v>
      </c>
      <c r="B32" s="32" t="s">
        <v>268</v>
      </c>
      <c r="C32" s="33">
        <v>157.0</v>
      </c>
      <c r="D32" s="46" t="s">
        <v>307</v>
      </c>
      <c r="E32" s="33">
        <v>157.0</v>
      </c>
      <c r="F32" s="76">
        <v>85.5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134</v>
      </c>
      <c r="B2" s="32" t="s">
        <v>315</v>
      </c>
      <c r="C2" s="33">
        <v>3.0</v>
      </c>
      <c r="D2" s="34" t="s">
        <v>307</v>
      </c>
      <c r="E2" s="33">
        <v>3.0</v>
      </c>
      <c r="F2" s="75">
        <v>62.5</v>
      </c>
    </row>
    <row r="3">
      <c r="A3" s="25" t="s">
        <v>134</v>
      </c>
      <c r="B3" s="32" t="s">
        <v>239</v>
      </c>
      <c r="C3" s="33">
        <v>5.0</v>
      </c>
      <c r="D3" s="34" t="s">
        <v>307</v>
      </c>
      <c r="E3" s="33">
        <v>5.0</v>
      </c>
      <c r="F3" s="75">
        <v>37.5</v>
      </c>
    </row>
    <row r="4">
      <c r="A4" s="25" t="s">
        <v>134</v>
      </c>
      <c r="B4" s="32" t="s">
        <v>240</v>
      </c>
      <c r="C4" s="33">
        <v>3.0</v>
      </c>
      <c r="D4" s="34" t="s">
        <v>307</v>
      </c>
      <c r="E4" s="33">
        <v>3.0</v>
      </c>
      <c r="F4" s="75">
        <v>62.5</v>
      </c>
    </row>
    <row r="5">
      <c r="A5" s="25" t="s">
        <v>134</v>
      </c>
      <c r="B5" s="32" t="s">
        <v>241</v>
      </c>
      <c r="C5" s="33">
        <v>1.0</v>
      </c>
      <c r="D5" s="34" t="s">
        <v>307</v>
      </c>
      <c r="E5" s="33">
        <v>1.0</v>
      </c>
      <c r="F5" s="75">
        <v>87.5</v>
      </c>
    </row>
    <row r="6">
      <c r="A6" s="25" t="s">
        <v>134</v>
      </c>
      <c r="B6" s="32" t="s">
        <v>242</v>
      </c>
      <c r="C6" s="81">
        <v>4.0</v>
      </c>
      <c r="D6" s="34" t="s">
        <v>307</v>
      </c>
      <c r="E6" s="81">
        <v>4.0</v>
      </c>
      <c r="F6" s="75">
        <v>50.0</v>
      </c>
    </row>
    <row r="7">
      <c r="A7" s="25" t="s">
        <v>134</v>
      </c>
      <c r="B7" s="32" t="s">
        <v>243</v>
      </c>
      <c r="C7" s="33">
        <v>8.0</v>
      </c>
      <c r="D7" s="34" t="s">
        <v>307</v>
      </c>
      <c r="E7" s="33">
        <v>8.0</v>
      </c>
      <c r="F7" s="75">
        <v>0.0</v>
      </c>
    </row>
    <row r="8">
      <c r="A8" s="25" t="s">
        <v>134</v>
      </c>
      <c r="B8" s="32" t="s">
        <v>244</v>
      </c>
      <c r="C8" s="33">
        <v>5.0</v>
      </c>
      <c r="D8" s="34" t="s">
        <v>307</v>
      </c>
      <c r="E8" s="33">
        <v>5.0</v>
      </c>
      <c r="F8" s="75">
        <v>37.5</v>
      </c>
    </row>
    <row r="9">
      <c r="A9" s="25" t="s">
        <v>134</v>
      </c>
      <c r="B9" s="32" t="s">
        <v>245</v>
      </c>
      <c r="C9" s="33">
        <v>0.0</v>
      </c>
      <c r="D9" s="34" t="s">
        <v>307</v>
      </c>
      <c r="E9" s="33">
        <v>0.0</v>
      </c>
      <c r="F9" s="75">
        <v>100.0</v>
      </c>
    </row>
    <row r="10">
      <c r="A10" s="25" t="s">
        <v>134</v>
      </c>
      <c r="B10" s="32" t="s">
        <v>246</v>
      </c>
      <c r="C10" s="33">
        <v>2.0</v>
      </c>
      <c r="D10" s="34" t="s">
        <v>307</v>
      </c>
      <c r="E10" s="33">
        <v>2.0</v>
      </c>
      <c r="F10" s="75">
        <v>75.0</v>
      </c>
    </row>
    <row r="11">
      <c r="A11" s="25" t="s">
        <v>134</v>
      </c>
      <c r="B11" s="32" t="s">
        <v>247</v>
      </c>
      <c r="C11" s="33">
        <v>0.0</v>
      </c>
      <c r="D11" s="34" t="s">
        <v>307</v>
      </c>
      <c r="E11" s="33">
        <v>0.0</v>
      </c>
      <c r="F11" s="75">
        <v>100.0</v>
      </c>
    </row>
    <row r="12">
      <c r="A12" s="25" t="s">
        <v>134</v>
      </c>
      <c r="B12" s="32" t="s">
        <v>248</v>
      </c>
      <c r="C12" s="33">
        <v>3.0</v>
      </c>
      <c r="D12" s="34" t="s">
        <v>307</v>
      </c>
      <c r="E12" s="33">
        <v>3.0</v>
      </c>
      <c r="F12" s="75">
        <v>62.5</v>
      </c>
    </row>
    <row r="13">
      <c r="A13" s="25" t="s">
        <v>134</v>
      </c>
      <c r="B13" s="32" t="s">
        <v>249</v>
      </c>
      <c r="C13" s="33">
        <v>3.0</v>
      </c>
      <c r="D13" s="34" t="s">
        <v>307</v>
      </c>
      <c r="E13" s="33">
        <v>3.0</v>
      </c>
      <c r="F13" s="75">
        <v>62.5</v>
      </c>
    </row>
    <row r="14">
      <c r="A14" s="25" t="s">
        <v>134</v>
      </c>
      <c r="B14" s="32" t="s">
        <v>250</v>
      </c>
      <c r="C14" s="33">
        <v>7.0</v>
      </c>
      <c r="D14" s="34" t="s">
        <v>307</v>
      </c>
      <c r="E14" s="33">
        <v>7.0</v>
      </c>
      <c r="F14" s="75">
        <v>12.5</v>
      </c>
    </row>
    <row r="15">
      <c r="A15" s="25" t="s">
        <v>134</v>
      </c>
      <c r="B15" s="32" t="s">
        <v>251</v>
      </c>
      <c r="C15" s="33">
        <v>3.0</v>
      </c>
      <c r="D15" s="34" t="s">
        <v>307</v>
      </c>
      <c r="E15" s="33">
        <v>3.0</v>
      </c>
      <c r="F15" s="75">
        <v>62.5</v>
      </c>
    </row>
    <row r="16">
      <c r="A16" s="25" t="s">
        <v>134</v>
      </c>
      <c r="B16" s="32" t="s">
        <v>252</v>
      </c>
      <c r="C16" s="33">
        <v>4.0</v>
      </c>
      <c r="D16" s="34" t="s">
        <v>307</v>
      </c>
      <c r="E16" s="33">
        <v>4.0</v>
      </c>
      <c r="F16" s="75">
        <v>50.0</v>
      </c>
    </row>
    <row r="17">
      <c r="A17" s="25" t="s">
        <v>134</v>
      </c>
      <c r="B17" s="32" t="s">
        <v>253</v>
      </c>
      <c r="C17" s="33">
        <v>5.0</v>
      </c>
      <c r="D17" s="34" t="s">
        <v>307</v>
      </c>
      <c r="E17" s="33">
        <v>5.0</v>
      </c>
      <c r="F17" s="75">
        <v>37.5</v>
      </c>
    </row>
    <row r="18">
      <c r="A18" s="25" t="s">
        <v>134</v>
      </c>
      <c r="B18" s="32" t="s">
        <v>254</v>
      </c>
      <c r="C18" s="33">
        <v>0.0</v>
      </c>
      <c r="D18" s="34" t="s">
        <v>307</v>
      </c>
      <c r="E18" s="33">
        <v>0.0</v>
      </c>
      <c r="F18" s="75">
        <v>100.0</v>
      </c>
    </row>
    <row r="19">
      <c r="A19" s="25" t="s">
        <v>134</v>
      </c>
      <c r="B19" s="32" t="s">
        <v>255</v>
      </c>
      <c r="C19" s="33">
        <v>4.0</v>
      </c>
      <c r="D19" s="34" t="s">
        <v>307</v>
      </c>
      <c r="E19" s="33">
        <v>4.0</v>
      </c>
      <c r="F19" s="75">
        <v>50.0</v>
      </c>
    </row>
    <row r="20">
      <c r="A20" s="25" t="s">
        <v>134</v>
      </c>
      <c r="B20" s="32" t="s">
        <v>256</v>
      </c>
      <c r="C20" s="33">
        <v>0.0</v>
      </c>
      <c r="D20" s="34" t="s">
        <v>307</v>
      </c>
      <c r="E20" s="33">
        <v>0.0</v>
      </c>
      <c r="F20" s="75">
        <v>100.0</v>
      </c>
    </row>
    <row r="21">
      <c r="A21" s="25" t="s">
        <v>134</v>
      </c>
      <c r="B21" s="32" t="s">
        <v>257</v>
      </c>
      <c r="C21" s="33">
        <v>6.0</v>
      </c>
      <c r="D21" s="34" t="s">
        <v>307</v>
      </c>
      <c r="E21" s="33">
        <v>6.0</v>
      </c>
      <c r="F21" s="75">
        <v>25.0</v>
      </c>
    </row>
    <row r="22">
      <c r="A22" s="25" t="s">
        <v>134</v>
      </c>
      <c r="B22" s="32" t="s">
        <v>258</v>
      </c>
      <c r="C22" s="33">
        <v>0.0</v>
      </c>
      <c r="D22" s="34" t="s">
        <v>307</v>
      </c>
      <c r="E22" s="33">
        <v>0.0</v>
      </c>
      <c r="F22" s="75">
        <v>100.0</v>
      </c>
    </row>
    <row r="23">
      <c r="A23" s="25" t="s">
        <v>134</v>
      </c>
      <c r="B23" s="32" t="s">
        <v>259</v>
      </c>
      <c r="C23" s="33">
        <v>2.0</v>
      </c>
      <c r="D23" s="34" t="s">
        <v>307</v>
      </c>
      <c r="E23" s="33">
        <v>2.0</v>
      </c>
      <c r="F23" s="75">
        <v>75.0</v>
      </c>
    </row>
    <row r="24">
      <c r="A24" s="25" t="s">
        <v>134</v>
      </c>
      <c r="B24" s="32" t="s">
        <v>260</v>
      </c>
      <c r="C24" s="33">
        <v>1.0</v>
      </c>
      <c r="D24" s="34" t="s">
        <v>307</v>
      </c>
      <c r="E24" s="33">
        <v>1.0</v>
      </c>
      <c r="F24" s="76">
        <v>0.0</v>
      </c>
    </row>
    <row r="25">
      <c r="A25" s="25" t="s">
        <v>134</v>
      </c>
      <c r="B25" s="32" t="s">
        <v>261</v>
      </c>
      <c r="C25" s="33">
        <v>0.0</v>
      </c>
      <c r="D25" s="34" t="s">
        <v>307</v>
      </c>
      <c r="E25" s="33">
        <v>0.0</v>
      </c>
      <c r="F25" s="33">
        <v>0.0</v>
      </c>
    </row>
    <row r="26">
      <c r="A26" s="25" t="s">
        <v>134</v>
      </c>
      <c r="B26" s="32" t="s">
        <v>262</v>
      </c>
      <c r="C26" s="33">
        <v>0.0</v>
      </c>
      <c r="D26" s="34" t="s">
        <v>307</v>
      </c>
      <c r="E26" s="33">
        <v>0.0</v>
      </c>
      <c r="F26" s="33">
        <v>0.0</v>
      </c>
    </row>
    <row r="27">
      <c r="A27" s="25" t="s">
        <v>134</v>
      </c>
      <c r="B27" s="32" t="s">
        <v>263</v>
      </c>
      <c r="C27" s="33">
        <v>0.0</v>
      </c>
      <c r="D27" s="34" t="s">
        <v>307</v>
      </c>
      <c r="E27" s="33">
        <v>0.0</v>
      </c>
      <c r="F27" s="33">
        <v>0.0</v>
      </c>
    </row>
    <row r="28">
      <c r="A28" s="25" t="s">
        <v>134</v>
      </c>
      <c r="B28" s="32" t="s">
        <v>264</v>
      </c>
      <c r="C28" s="33">
        <v>0.0</v>
      </c>
      <c r="D28" s="34" t="s">
        <v>307</v>
      </c>
      <c r="E28" s="33">
        <v>0.0</v>
      </c>
      <c r="F28" s="33">
        <v>0.0</v>
      </c>
    </row>
    <row r="29">
      <c r="A29" s="25" t="s">
        <v>134</v>
      </c>
      <c r="B29" s="32" t="s">
        <v>265</v>
      </c>
      <c r="C29" s="33">
        <v>0.0</v>
      </c>
      <c r="D29" s="34" t="s">
        <v>307</v>
      </c>
      <c r="E29" s="33">
        <v>0.0</v>
      </c>
      <c r="F29" s="33">
        <v>0.0</v>
      </c>
    </row>
    <row r="30">
      <c r="A30" s="25" t="s">
        <v>134</v>
      </c>
      <c r="B30" s="32" t="s">
        <v>266</v>
      </c>
      <c r="C30" s="33">
        <v>0.0</v>
      </c>
      <c r="D30" s="34" t="s">
        <v>307</v>
      </c>
      <c r="E30" s="33">
        <v>0.0</v>
      </c>
      <c r="F30" s="33">
        <v>0.0</v>
      </c>
    </row>
    <row r="31">
      <c r="A31" s="25" t="s">
        <v>134</v>
      </c>
      <c r="B31" s="32" t="s">
        <v>267</v>
      </c>
      <c r="C31" s="33">
        <v>0.0</v>
      </c>
      <c r="D31" s="34" t="s">
        <v>307</v>
      </c>
      <c r="E31" s="33">
        <v>0.0</v>
      </c>
      <c r="F31" s="33">
        <v>0.0</v>
      </c>
    </row>
    <row r="32">
      <c r="A32" s="25" t="s">
        <v>134</v>
      </c>
      <c r="B32" s="32" t="s">
        <v>268</v>
      </c>
      <c r="C32" s="33">
        <v>0.0</v>
      </c>
      <c r="D32" s="34" t="s">
        <v>307</v>
      </c>
      <c r="E32" s="33">
        <v>0.0</v>
      </c>
      <c r="F32" s="33">
        <v>0.0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206</v>
      </c>
      <c r="B2" s="32" t="s">
        <v>316</v>
      </c>
      <c r="C2" s="33">
        <v>5.0</v>
      </c>
      <c r="D2" s="46" t="s">
        <v>307</v>
      </c>
      <c r="E2" s="33">
        <v>5.0</v>
      </c>
      <c r="F2" s="75">
        <v>84.0</v>
      </c>
    </row>
    <row r="3">
      <c r="A3" s="25" t="s">
        <v>206</v>
      </c>
      <c r="B3" s="32" t="s">
        <v>239</v>
      </c>
      <c r="C3" s="33">
        <v>7.0</v>
      </c>
      <c r="D3" s="46" t="s">
        <v>307</v>
      </c>
      <c r="E3" s="33">
        <v>7.0</v>
      </c>
      <c r="F3" s="75">
        <v>76.0</v>
      </c>
    </row>
    <row r="4">
      <c r="A4" s="25" t="s">
        <v>206</v>
      </c>
      <c r="B4" s="32" t="s">
        <v>240</v>
      </c>
      <c r="C4" s="33">
        <v>6.0</v>
      </c>
      <c r="D4" s="46" t="s">
        <v>307</v>
      </c>
      <c r="E4" s="33">
        <v>6.0</v>
      </c>
      <c r="F4" s="75">
        <v>80.0</v>
      </c>
    </row>
    <row r="5">
      <c r="A5" s="25" t="s">
        <v>206</v>
      </c>
      <c r="B5" s="32" t="s">
        <v>241</v>
      </c>
      <c r="C5" s="33">
        <v>1.0</v>
      </c>
      <c r="D5" s="46" t="s">
        <v>307</v>
      </c>
      <c r="E5" s="33">
        <v>1.0</v>
      </c>
      <c r="F5" s="75">
        <v>100.0</v>
      </c>
    </row>
    <row r="6">
      <c r="A6" s="25" t="s">
        <v>206</v>
      </c>
      <c r="B6" s="32" t="s">
        <v>242</v>
      </c>
      <c r="C6" s="81">
        <v>8.0</v>
      </c>
      <c r="D6" s="46" t="s">
        <v>307</v>
      </c>
      <c r="E6" s="81">
        <v>8.0</v>
      </c>
      <c r="F6" s="75">
        <v>72.0</v>
      </c>
    </row>
    <row r="7">
      <c r="A7" s="25" t="s">
        <v>206</v>
      </c>
      <c r="B7" s="32" t="s">
        <v>243</v>
      </c>
      <c r="C7" s="33">
        <v>13.0</v>
      </c>
      <c r="D7" s="46" t="s">
        <v>307</v>
      </c>
      <c r="E7" s="33">
        <v>13.0</v>
      </c>
      <c r="F7" s="75">
        <v>52.0</v>
      </c>
    </row>
    <row r="8">
      <c r="A8" s="25" t="s">
        <v>206</v>
      </c>
      <c r="B8" s="32" t="s">
        <v>244</v>
      </c>
      <c r="C8" s="33">
        <v>4.0</v>
      </c>
      <c r="D8" s="46" t="s">
        <v>307</v>
      </c>
      <c r="E8" s="33">
        <v>4.0</v>
      </c>
      <c r="F8" s="75">
        <v>88.0</v>
      </c>
    </row>
    <row r="9">
      <c r="A9" s="25" t="s">
        <v>206</v>
      </c>
      <c r="B9" s="32" t="s">
        <v>245</v>
      </c>
      <c r="C9" s="33">
        <v>2.0</v>
      </c>
      <c r="D9" s="46" t="s">
        <v>307</v>
      </c>
      <c r="E9" s="33">
        <v>2.0</v>
      </c>
      <c r="F9" s="75">
        <v>96.0</v>
      </c>
    </row>
    <row r="10">
      <c r="A10" s="25" t="s">
        <v>206</v>
      </c>
      <c r="B10" s="32" t="s">
        <v>246</v>
      </c>
      <c r="C10" s="33">
        <v>5.0</v>
      </c>
      <c r="D10" s="46" t="s">
        <v>307</v>
      </c>
      <c r="E10" s="33">
        <v>5.0</v>
      </c>
      <c r="F10" s="75">
        <v>84.0</v>
      </c>
    </row>
    <row r="11">
      <c r="A11" s="25" t="s">
        <v>206</v>
      </c>
      <c r="B11" s="32" t="s">
        <v>247</v>
      </c>
      <c r="C11" s="33">
        <v>1.0</v>
      </c>
      <c r="D11" s="46" t="s">
        <v>307</v>
      </c>
      <c r="E11" s="33">
        <v>1.0</v>
      </c>
      <c r="F11" s="75">
        <v>100.0</v>
      </c>
    </row>
    <row r="12">
      <c r="A12" s="25" t="s">
        <v>206</v>
      </c>
      <c r="B12" s="32" t="s">
        <v>248</v>
      </c>
      <c r="C12" s="33">
        <v>4.0</v>
      </c>
      <c r="D12" s="46" t="s">
        <v>307</v>
      </c>
      <c r="E12" s="33">
        <v>4.0</v>
      </c>
      <c r="F12" s="75">
        <v>88.0</v>
      </c>
    </row>
    <row r="13">
      <c r="A13" s="25" t="s">
        <v>206</v>
      </c>
      <c r="B13" s="32" t="s">
        <v>249</v>
      </c>
      <c r="C13" s="33">
        <v>4.0</v>
      </c>
      <c r="D13" s="46" t="s">
        <v>307</v>
      </c>
      <c r="E13" s="33">
        <v>4.0</v>
      </c>
      <c r="F13" s="75">
        <v>88.0</v>
      </c>
    </row>
    <row r="14">
      <c r="A14" s="25" t="s">
        <v>206</v>
      </c>
      <c r="B14" s="32" t="s">
        <v>250</v>
      </c>
      <c r="C14" s="33">
        <v>3.0</v>
      </c>
      <c r="D14" s="46" t="s">
        <v>307</v>
      </c>
      <c r="E14" s="33">
        <v>3.0</v>
      </c>
      <c r="F14" s="75">
        <v>92.0</v>
      </c>
    </row>
    <row r="15">
      <c r="A15" s="25" t="s">
        <v>206</v>
      </c>
      <c r="B15" s="32" t="s">
        <v>251</v>
      </c>
      <c r="C15" s="33">
        <v>26.0</v>
      </c>
      <c r="D15" s="46" t="s">
        <v>307</v>
      </c>
      <c r="E15" s="33">
        <v>26.0</v>
      </c>
      <c r="F15" s="75">
        <v>0.0</v>
      </c>
    </row>
    <row r="16">
      <c r="A16" s="25" t="s">
        <v>206</v>
      </c>
      <c r="B16" s="32" t="s">
        <v>252</v>
      </c>
      <c r="C16" s="33">
        <v>2.0</v>
      </c>
      <c r="D16" s="46" t="s">
        <v>307</v>
      </c>
      <c r="E16" s="33">
        <v>2.0</v>
      </c>
      <c r="F16" s="75">
        <v>96.0</v>
      </c>
    </row>
    <row r="17">
      <c r="A17" s="25" t="s">
        <v>206</v>
      </c>
      <c r="B17" s="32" t="s">
        <v>253</v>
      </c>
      <c r="C17" s="33">
        <v>1.0</v>
      </c>
      <c r="D17" s="46" t="s">
        <v>307</v>
      </c>
      <c r="E17" s="33">
        <v>1.0</v>
      </c>
      <c r="F17" s="75">
        <v>100.0</v>
      </c>
    </row>
    <row r="18">
      <c r="A18" s="25" t="s">
        <v>206</v>
      </c>
      <c r="B18" s="32" t="s">
        <v>254</v>
      </c>
      <c r="C18" s="33">
        <v>4.0</v>
      </c>
      <c r="D18" s="46" t="s">
        <v>307</v>
      </c>
      <c r="E18" s="33">
        <v>4.0</v>
      </c>
      <c r="F18" s="75">
        <v>88.0</v>
      </c>
    </row>
    <row r="19">
      <c r="A19" s="25" t="s">
        <v>206</v>
      </c>
      <c r="B19" s="32" t="s">
        <v>255</v>
      </c>
      <c r="C19" s="33">
        <v>9.0</v>
      </c>
      <c r="D19" s="46" t="s">
        <v>307</v>
      </c>
      <c r="E19" s="33">
        <v>9.0</v>
      </c>
      <c r="F19" s="75">
        <v>68.0</v>
      </c>
    </row>
    <row r="20">
      <c r="A20" s="25" t="s">
        <v>206</v>
      </c>
      <c r="B20" s="32" t="s">
        <v>256</v>
      </c>
      <c r="C20" s="33">
        <v>4.0</v>
      </c>
      <c r="D20" s="46" t="s">
        <v>307</v>
      </c>
      <c r="E20" s="33">
        <v>4.0</v>
      </c>
      <c r="F20" s="75">
        <v>88.0</v>
      </c>
    </row>
    <row r="21">
      <c r="A21" s="25" t="s">
        <v>206</v>
      </c>
      <c r="B21" s="32" t="s">
        <v>257</v>
      </c>
      <c r="C21" s="33">
        <v>10.0</v>
      </c>
      <c r="D21" s="46" t="s">
        <v>307</v>
      </c>
      <c r="E21" s="33">
        <v>10.0</v>
      </c>
      <c r="F21" s="75">
        <v>64.0</v>
      </c>
    </row>
    <row r="22">
      <c r="A22" s="25" t="s">
        <v>206</v>
      </c>
      <c r="B22" s="32" t="s">
        <v>258</v>
      </c>
      <c r="C22" s="33">
        <v>2.0</v>
      </c>
      <c r="D22" s="46" t="s">
        <v>307</v>
      </c>
      <c r="E22" s="33">
        <v>2.0</v>
      </c>
      <c r="F22" s="75">
        <v>96.0</v>
      </c>
    </row>
    <row r="23">
      <c r="A23" s="25" t="s">
        <v>206</v>
      </c>
      <c r="B23" s="32" t="s">
        <v>259</v>
      </c>
      <c r="C23" s="33">
        <v>8.0</v>
      </c>
      <c r="D23" s="46" t="s">
        <v>307</v>
      </c>
      <c r="E23" s="33">
        <v>8.0</v>
      </c>
      <c r="F23" s="75">
        <v>72.0</v>
      </c>
    </row>
    <row r="24">
      <c r="A24" s="25" t="s">
        <v>206</v>
      </c>
      <c r="B24" s="32" t="s">
        <v>260</v>
      </c>
      <c r="C24" s="33">
        <v>3.0</v>
      </c>
      <c r="D24" s="46" t="s">
        <v>307</v>
      </c>
      <c r="E24" s="33">
        <v>3.0</v>
      </c>
      <c r="F24" s="76">
        <v>0.0</v>
      </c>
    </row>
    <row r="25">
      <c r="A25" s="25" t="s">
        <v>206</v>
      </c>
      <c r="B25" s="32" t="s">
        <v>261</v>
      </c>
      <c r="C25" s="33">
        <v>0.0</v>
      </c>
      <c r="D25" s="46" t="s">
        <v>307</v>
      </c>
      <c r="E25" s="33">
        <v>0.0</v>
      </c>
      <c r="F25" s="76">
        <v>100.0</v>
      </c>
    </row>
    <row r="26">
      <c r="A26" s="25" t="s">
        <v>206</v>
      </c>
      <c r="B26" s="32" t="s">
        <v>262</v>
      </c>
      <c r="C26" s="33">
        <v>0.0</v>
      </c>
      <c r="D26" s="46" t="s">
        <v>307</v>
      </c>
      <c r="E26" s="33">
        <v>0.0</v>
      </c>
      <c r="F26" s="76">
        <v>100.0</v>
      </c>
    </row>
    <row r="27">
      <c r="A27" s="25" t="s">
        <v>206</v>
      </c>
      <c r="B27" s="32" t="s">
        <v>263</v>
      </c>
      <c r="C27" s="33">
        <v>3.0</v>
      </c>
      <c r="D27" s="46" t="s">
        <v>307</v>
      </c>
      <c r="E27" s="33">
        <v>3.0</v>
      </c>
      <c r="F27" s="76">
        <v>0.0</v>
      </c>
    </row>
    <row r="28">
      <c r="A28" s="25" t="s">
        <v>206</v>
      </c>
      <c r="B28" s="32" t="s">
        <v>264</v>
      </c>
      <c r="C28" s="33">
        <v>0.0</v>
      </c>
      <c r="D28" s="46" t="s">
        <v>307</v>
      </c>
      <c r="E28" s="33">
        <v>0.0</v>
      </c>
      <c r="F28" s="76">
        <v>100.0</v>
      </c>
    </row>
    <row r="29">
      <c r="A29" s="25" t="s">
        <v>206</v>
      </c>
      <c r="B29" s="32" t="s">
        <v>265</v>
      </c>
      <c r="C29" s="33">
        <v>1.0</v>
      </c>
      <c r="D29" s="46" t="s">
        <v>307</v>
      </c>
      <c r="E29" s="33">
        <v>1.0</v>
      </c>
      <c r="F29" s="76">
        <v>66.7</v>
      </c>
    </row>
    <row r="30">
      <c r="A30" s="25" t="s">
        <v>206</v>
      </c>
      <c r="B30" s="32" t="s">
        <v>266</v>
      </c>
      <c r="C30" s="81">
        <v>0.0</v>
      </c>
      <c r="D30" s="46" t="s">
        <v>307</v>
      </c>
      <c r="E30" s="81">
        <v>0.0</v>
      </c>
      <c r="F30" s="76">
        <v>100.0</v>
      </c>
    </row>
    <row r="31">
      <c r="A31" s="25" t="s">
        <v>206</v>
      </c>
      <c r="B31" s="32" t="s">
        <v>267</v>
      </c>
      <c r="C31" s="33">
        <v>0.0</v>
      </c>
      <c r="D31" s="46" t="s">
        <v>307</v>
      </c>
      <c r="E31" s="33">
        <v>0.0</v>
      </c>
      <c r="F31" s="76">
        <v>100.0</v>
      </c>
    </row>
    <row r="32">
      <c r="A32" s="25" t="s">
        <v>206</v>
      </c>
      <c r="B32" s="32" t="s">
        <v>268</v>
      </c>
      <c r="C32" s="33">
        <v>0.0</v>
      </c>
      <c r="D32" s="46" t="s">
        <v>307</v>
      </c>
      <c r="E32" s="33">
        <v>0.0</v>
      </c>
      <c r="F32" s="76">
        <v>100.0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136</v>
      </c>
      <c r="B2" s="32" t="s">
        <v>317</v>
      </c>
      <c r="C2" s="33">
        <v>79.5</v>
      </c>
      <c r="D2" s="34" t="s">
        <v>304</v>
      </c>
      <c r="E2" s="33">
        <v>79.5</v>
      </c>
      <c r="F2" s="82">
        <f t="shared" ref="F2:F23" si="1">((MAX(E$2:E$23)-E2)/(MAX(E$2:E$23)-MIN(E$2:E$23))*100)</f>
        <v>83.26180258</v>
      </c>
    </row>
    <row r="3">
      <c r="A3" s="25" t="s">
        <v>136</v>
      </c>
      <c r="B3" s="32" t="s">
        <v>239</v>
      </c>
      <c r="C3" s="33">
        <v>93.2</v>
      </c>
      <c r="D3" s="34" t="s">
        <v>304</v>
      </c>
      <c r="E3" s="33">
        <v>93.2</v>
      </c>
      <c r="F3" s="82">
        <f t="shared" si="1"/>
        <v>71.50214592</v>
      </c>
    </row>
    <row r="4">
      <c r="A4" s="25" t="s">
        <v>136</v>
      </c>
      <c r="B4" s="32" t="s">
        <v>240</v>
      </c>
      <c r="C4" s="33">
        <v>93.3</v>
      </c>
      <c r="D4" s="34" t="s">
        <v>304</v>
      </c>
      <c r="E4" s="33">
        <v>93.3</v>
      </c>
      <c r="F4" s="82">
        <f t="shared" si="1"/>
        <v>71.41630901</v>
      </c>
    </row>
    <row r="5">
      <c r="A5" s="25" t="s">
        <v>136</v>
      </c>
      <c r="B5" s="32" t="s">
        <v>241</v>
      </c>
      <c r="C5" s="33">
        <v>153.3</v>
      </c>
      <c r="D5" s="34" t="s">
        <v>304</v>
      </c>
      <c r="E5" s="33">
        <v>153.3</v>
      </c>
      <c r="F5" s="82">
        <f t="shared" si="1"/>
        <v>19.91416309</v>
      </c>
    </row>
    <row r="6">
      <c r="A6" s="25" t="s">
        <v>136</v>
      </c>
      <c r="B6" s="32" t="s">
        <v>242</v>
      </c>
      <c r="C6" s="33">
        <v>154.3</v>
      </c>
      <c r="D6" s="34" t="s">
        <v>304</v>
      </c>
      <c r="E6" s="33">
        <v>154.3</v>
      </c>
      <c r="F6" s="82">
        <f t="shared" si="1"/>
        <v>19.05579399</v>
      </c>
    </row>
    <row r="7">
      <c r="A7" s="25" t="s">
        <v>136</v>
      </c>
      <c r="B7" s="32" t="s">
        <v>243</v>
      </c>
      <c r="C7" s="33">
        <v>112.3</v>
      </c>
      <c r="D7" s="34" t="s">
        <v>304</v>
      </c>
      <c r="E7" s="33">
        <v>112.3</v>
      </c>
      <c r="F7" s="82">
        <f t="shared" si="1"/>
        <v>55.10729614</v>
      </c>
    </row>
    <row r="8">
      <c r="A8" s="25" t="s">
        <v>136</v>
      </c>
      <c r="B8" s="32" t="s">
        <v>244</v>
      </c>
      <c r="C8" s="33">
        <v>104.3</v>
      </c>
      <c r="D8" s="34" t="s">
        <v>304</v>
      </c>
      <c r="E8" s="33">
        <v>104.3</v>
      </c>
      <c r="F8" s="82">
        <f t="shared" si="1"/>
        <v>61.97424893</v>
      </c>
    </row>
    <row r="9">
      <c r="A9" s="25" t="s">
        <v>136</v>
      </c>
      <c r="B9" s="32" t="s">
        <v>245</v>
      </c>
      <c r="C9" s="33">
        <v>103.5</v>
      </c>
      <c r="D9" s="34" t="s">
        <v>304</v>
      </c>
      <c r="E9" s="33">
        <v>103.5</v>
      </c>
      <c r="F9" s="82">
        <f t="shared" si="1"/>
        <v>62.66094421</v>
      </c>
    </row>
    <row r="10">
      <c r="A10" s="25" t="s">
        <v>136</v>
      </c>
      <c r="B10" s="32" t="s">
        <v>246</v>
      </c>
      <c r="C10" s="33">
        <v>128.2</v>
      </c>
      <c r="D10" s="34" t="s">
        <v>304</v>
      </c>
      <c r="E10" s="33">
        <v>128.2</v>
      </c>
      <c r="F10" s="82">
        <f t="shared" si="1"/>
        <v>41.45922747</v>
      </c>
    </row>
    <row r="11">
      <c r="A11" s="25" t="s">
        <v>136</v>
      </c>
      <c r="B11" s="32" t="s">
        <v>247</v>
      </c>
      <c r="C11" s="33">
        <v>116.0</v>
      </c>
      <c r="D11" s="34" t="s">
        <v>304</v>
      </c>
      <c r="E11" s="33">
        <v>116.0</v>
      </c>
      <c r="F11" s="82">
        <f t="shared" si="1"/>
        <v>51.93133047</v>
      </c>
    </row>
    <row r="12">
      <c r="A12" s="25" t="s">
        <v>136</v>
      </c>
      <c r="B12" s="32" t="s">
        <v>248</v>
      </c>
      <c r="C12" s="33">
        <v>101.7</v>
      </c>
      <c r="D12" s="34" t="s">
        <v>304</v>
      </c>
      <c r="E12" s="33">
        <v>101.7</v>
      </c>
      <c r="F12" s="82">
        <f t="shared" si="1"/>
        <v>64.20600858</v>
      </c>
    </row>
    <row r="13">
      <c r="A13" s="25" t="s">
        <v>136</v>
      </c>
      <c r="B13" s="32" t="s">
        <v>249</v>
      </c>
      <c r="C13" s="33">
        <v>112.2</v>
      </c>
      <c r="D13" s="34" t="s">
        <v>304</v>
      </c>
      <c r="E13" s="33">
        <v>112.2</v>
      </c>
      <c r="F13" s="82">
        <f t="shared" si="1"/>
        <v>55.19313305</v>
      </c>
    </row>
    <row r="14">
      <c r="A14" s="25" t="s">
        <v>136</v>
      </c>
      <c r="B14" s="32" t="s">
        <v>250</v>
      </c>
      <c r="C14" s="33">
        <v>147.0</v>
      </c>
      <c r="D14" s="34" t="s">
        <v>304</v>
      </c>
      <c r="E14" s="33">
        <v>147.0</v>
      </c>
      <c r="F14" s="82">
        <f t="shared" si="1"/>
        <v>25.32188841</v>
      </c>
    </row>
    <row r="15">
      <c r="A15" s="25" t="s">
        <v>136</v>
      </c>
      <c r="B15" s="32" t="s">
        <v>251</v>
      </c>
      <c r="C15" s="33">
        <v>148.9</v>
      </c>
      <c r="D15" s="34" t="s">
        <v>304</v>
      </c>
      <c r="E15" s="33">
        <v>148.9</v>
      </c>
      <c r="F15" s="82">
        <f t="shared" si="1"/>
        <v>23.69098712</v>
      </c>
    </row>
    <row r="16">
      <c r="A16" s="25" t="s">
        <v>136</v>
      </c>
      <c r="B16" s="32" t="s">
        <v>252</v>
      </c>
      <c r="C16" s="33">
        <v>86.1</v>
      </c>
      <c r="D16" s="34" t="s">
        <v>304</v>
      </c>
      <c r="E16" s="33">
        <v>86.1</v>
      </c>
      <c r="F16" s="82">
        <f t="shared" si="1"/>
        <v>77.59656652</v>
      </c>
    </row>
    <row r="17">
      <c r="A17" s="25" t="s">
        <v>136</v>
      </c>
      <c r="B17" s="32" t="s">
        <v>253</v>
      </c>
      <c r="C17" s="33">
        <v>95.7</v>
      </c>
      <c r="D17" s="34" t="s">
        <v>304</v>
      </c>
      <c r="E17" s="33">
        <v>95.7</v>
      </c>
      <c r="F17" s="82">
        <f t="shared" si="1"/>
        <v>69.35622318</v>
      </c>
    </row>
    <row r="18">
      <c r="A18" s="25" t="s">
        <v>136</v>
      </c>
      <c r="B18" s="32" t="s">
        <v>254</v>
      </c>
      <c r="C18" s="33">
        <v>92.0</v>
      </c>
      <c r="D18" s="34" t="s">
        <v>304</v>
      </c>
      <c r="E18" s="33">
        <v>92.0</v>
      </c>
      <c r="F18" s="82">
        <f t="shared" si="1"/>
        <v>72.53218884</v>
      </c>
    </row>
    <row r="19">
      <c r="A19" s="25" t="s">
        <v>136</v>
      </c>
      <c r="B19" s="32" t="s">
        <v>255</v>
      </c>
      <c r="C19" s="33">
        <v>60.0</v>
      </c>
      <c r="D19" s="34" t="s">
        <v>304</v>
      </c>
      <c r="E19" s="33">
        <v>60.0</v>
      </c>
      <c r="F19" s="82">
        <f t="shared" si="1"/>
        <v>100</v>
      </c>
    </row>
    <row r="20">
      <c r="A20" s="25" t="s">
        <v>136</v>
      </c>
      <c r="B20" s="32" t="s">
        <v>256</v>
      </c>
      <c r="C20" s="33">
        <v>77.1</v>
      </c>
      <c r="D20" s="34" t="s">
        <v>304</v>
      </c>
      <c r="E20" s="33">
        <v>77.1</v>
      </c>
      <c r="F20" s="82">
        <f t="shared" si="1"/>
        <v>85.32188841</v>
      </c>
    </row>
    <row r="21">
      <c r="A21" s="25" t="s">
        <v>136</v>
      </c>
      <c r="B21" s="32" t="s">
        <v>257</v>
      </c>
      <c r="C21" s="33">
        <v>176.5</v>
      </c>
      <c r="D21" s="34" t="s">
        <v>304</v>
      </c>
      <c r="E21" s="33">
        <v>176.5</v>
      </c>
      <c r="F21" s="82">
        <f t="shared" si="1"/>
        <v>0</v>
      </c>
    </row>
    <row r="22">
      <c r="A22" s="25" t="s">
        <v>136</v>
      </c>
      <c r="B22" s="32" t="s">
        <v>258</v>
      </c>
      <c r="C22" s="33">
        <v>150.0</v>
      </c>
      <c r="D22" s="34" t="s">
        <v>304</v>
      </c>
      <c r="E22" s="33">
        <v>150.0</v>
      </c>
      <c r="F22" s="82">
        <f t="shared" si="1"/>
        <v>22.74678112</v>
      </c>
    </row>
    <row r="23">
      <c r="A23" s="25" t="s">
        <v>136</v>
      </c>
      <c r="B23" s="32" t="s">
        <v>259</v>
      </c>
      <c r="C23" s="33">
        <v>106.1</v>
      </c>
      <c r="D23" s="34" t="s">
        <v>304</v>
      </c>
      <c r="E23" s="33">
        <v>106.1</v>
      </c>
      <c r="F23" s="82">
        <f t="shared" si="1"/>
        <v>60.42918455</v>
      </c>
    </row>
    <row r="24">
      <c r="A24" s="25" t="s">
        <v>136</v>
      </c>
      <c r="B24" s="32" t="s">
        <v>260</v>
      </c>
      <c r="C24" s="33">
        <v>105.2</v>
      </c>
      <c r="D24" s="34" t="s">
        <v>304</v>
      </c>
      <c r="E24" s="33">
        <v>105.2</v>
      </c>
      <c r="F24" s="82">
        <f t="shared" ref="F24:F32" si="2">((MAX(E$24:E32)-E24)/(MAX(E$24:E$32)-MIN(E$24:E$32))*100)</f>
        <v>41.08832808</v>
      </c>
    </row>
    <row r="25">
      <c r="A25" s="25" t="s">
        <v>136</v>
      </c>
      <c r="B25" s="32" t="s">
        <v>261</v>
      </c>
      <c r="C25" s="33">
        <v>69.7</v>
      </c>
      <c r="D25" s="34" t="s">
        <v>304</v>
      </c>
      <c r="E25" s="33">
        <v>69.7</v>
      </c>
      <c r="F25" s="82">
        <f t="shared" si="2"/>
        <v>69.0851735</v>
      </c>
    </row>
    <row r="26">
      <c r="A26" s="25" t="s">
        <v>136</v>
      </c>
      <c r="B26" s="32" t="s">
        <v>262</v>
      </c>
      <c r="C26" s="33">
        <v>72.3</v>
      </c>
      <c r="D26" s="34" t="s">
        <v>304</v>
      </c>
      <c r="E26" s="33">
        <v>72.3</v>
      </c>
      <c r="F26" s="82">
        <f t="shared" si="2"/>
        <v>67.03470032</v>
      </c>
    </row>
    <row r="27">
      <c r="A27" s="25" t="s">
        <v>136</v>
      </c>
      <c r="B27" s="32" t="s">
        <v>263</v>
      </c>
      <c r="C27" s="33">
        <v>143.5</v>
      </c>
      <c r="D27" s="34" t="s">
        <v>304</v>
      </c>
      <c r="E27" s="33">
        <v>143.5</v>
      </c>
      <c r="F27" s="82">
        <f t="shared" si="2"/>
        <v>10.88328076</v>
      </c>
    </row>
    <row r="28">
      <c r="A28" s="25" t="s">
        <v>136</v>
      </c>
      <c r="B28" s="32" t="s">
        <v>264</v>
      </c>
      <c r="C28" s="33">
        <v>104.7</v>
      </c>
      <c r="D28" s="34" t="s">
        <v>304</v>
      </c>
      <c r="E28" s="33">
        <v>104.7</v>
      </c>
      <c r="F28" s="82">
        <f t="shared" si="2"/>
        <v>41.48264984</v>
      </c>
    </row>
    <row r="29">
      <c r="A29" s="25" t="s">
        <v>136</v>
      </c>
      <c r="B29" s="32" t="s">
        <v>265</v>
      </c>
      <c r="C29" s="33">
        <v>30.5</v>
      </c>
      <c r="D29" s="34" t="s">
        <v>304</v>
      </c>
      <c r="E29" s="33">
        <v>30.5</v>
      </c>
      <c r="F29" s="82">
        <f t="shared" si="2"/>
        <v>100</v>
      </c>
    </row>
    <row r="30">
      <c r="A30" s="25" t="s">
        <v>136</v>
      </c>
      <c r="B30" s="32" t="s">
        <v>266</v>
      </c>
      <c r="C30" s="33">
        <v>64.4</v>
      </c>
      <c r="D30" s="34" t="s">
        <v>304</v>
      </c>
      <c r="E30" s="33">
        <v>64.4</v>
      </c>
      <c r="F30" s="82">
        <f t="shared" si="2"/>
        <v>73.26498423</v>
      </c>
    </row>
    <row r="31">
      <c r="A31" s="25" t="s">
        <v>136</v>
      </c>
      <c r="B31" s="32" t="s">
        <v>267</v>
      </c>
      <c r="C31" s="33">
        <v>157.3</v>
      </c>
      <c r="D31" s="34" t="s">
        <v>304</v>
      </c>
      <c r="E31" s="33">
        <v>157.3</v>
      </c>
      <c r="F31" s="82">
        <f t="shared" si="2"/>
        <v>0</v>
      </c>
    </row>
    <row r="32">
      <c r="A32" s="25" t="s">
        <v>136</v>
      </c>
      <c r="B32" s="32" t="s">
        <v>268</v>
      </c>
      <c r="C32" s="33">
        <v>47.9</v>
      </c>
      <c r="D32" s="34" t="s">
        <v>304</v>
      </c>
      <c r="E32" s="33">
        <v>47.9</v>
      </c>
      <c r="F32" s="82">
        <f t="shared" si="2"/>
        <v>86.27760252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88</v>
      </c>
      <c r="B2" s="32" t="s">
        <v>270</v>
      </c>
      <c r="C2" s="33">
        <v>1055.0</v>
      </c>
      <c r="D2" s="34" t="s">
        <v>238</v>
      </c>
      <c r="E2" s="28">
        <v>2.131020428</v>
      </c>
      <c r="F2" s="28">
        <v>96.47432307</v>
      </c>
    </row>
    <row r="3">
      <c r="A3" s="25" t="s">
        <v>88</v>
      </c>
      <c r="B3" s="32" t="s">
        <v>239</v>
      </c>
      <c r="C3" s="33">
        <v>8966.0</v>
      </c>
      <c r="D3" s="34" t="s">
        <v>238</v>
      </c>
      <c r="E3" s="28">
        <v>28.73204456</v>
      </c>
      <c r="F3" s="28">
        <v>20.95932936</v>
      </c>
    </row>
    <row r="4">
      <c r="A4" s="25" t="s">
        <v>88</v>
      </c>
      <c r="B4" s="32" t="s">
        <v>240</v>
      </c>
      <c r="C4" s="33">
        <v>9935.0</v>
      </c>
      <c r="D4" s="34" t="s">
        <v>238</v>
      </c>
      <c r="E4" s="28">
        <v>9.543758213</v>
      </c>
      <c r="F4" s="28">
        <v>75.43104126</v>
      </c>
    </row>
    <row r="5">
      <c r="A5" s="25" t="s">
        <v>88</v>
      </c>
      <c r="B5" s="32" t="s">
        <v>241</v>
      </c>
      <c r="C5" s="33">
        <v>2443.0</v>
      </c>
      <c r="D5" s="34" t="s">
        <v>238</v>
      </c>
      <c r="E5" s="28">
        <v>9.563441239</v>
      </c>
      <c r="F5" s="28">
        <v>75.37516508</v>
      </c>
    </row>
    <row r="6">
      <c r="A6" s="25" t="s">
        <v>88</v>
      </c>
      <c r="B6" s="32" t="s">
        <v>242</v>
      </c>
      <c r="C6" s="33">
        <v>6063.0</v>
      </c>
      <c r="D6" s="34" t="s">
        <v>238</v>
      </c>
      <c r="E6" s="28">
        <v>36.11520913</v>
      </c>
      <c r="F6" s="28">
        <v>0.0</v>
      </c>
    </row>
    <row r="7">
      <c r="A7" s="25" t="s">
        <v>88</v>
      </c>
      <c r="B7" s="32" t="s">
        <v>243</v>
      </c>
      <c r="C7" s="33">
        <v>1996.0</v>
      </c>
      <c r="D7" s="34" t="s">
        <v>238</v>
      </c>
      <c r="E7" s="28">
        <v>3.302465539</v>
      </c>
      <c r="F7" s="28">
        <v>93.1488244</v>
      </c>
    </row>
    <row r="8">
      <c r="A8" s="25" t="s">
        <v>88</v>
      </c>
      <c r="B8" s="32" t="s">
        <v>244</v>
      </c>
      <c r="C8" s="33">
        <v>5015.0</v>
      </c>
      <c r="D8" s="34" t="s">
        <v>238</v>
      </c>
      <c r="E8" s="28">
        <v>19.7818966</v>
      </c>
      <c r="F8" s="28">
        <v>46.36701153</v>
      </c>
    </row>
    <row r="9">
      <c r="A9" s="25" t="s">
        <v>88</v>
      </c>
      <c r="B9" s="32" t="s">
        <v>245</v>
      </c>
      <c r="C9" s="33">
        <v>475.0</v>
      </c>
      <c r="D9" s="34" t="s">
        <v>238</v>
      </c>
      <c r="E9" s="28">
        <v>6.919556298</v>
      </c>
      <c r="F9" s="28">
        <v>82.88062629</v>
      </c>
    </row>
    <row r="10">
      <c r="A10" s="25" t="s">
        <v>88</v>
      </c>
      <c r="B10" s="32" t="s">
        <v>246</v>
      </c>
      <c r="C10" s="33">
        <v>1741.0</v>
      </c>
      <c r="D10" s="34" t="s">
        <v>238</v>
      </c>
      <c r="E10" s="28">
        <v>5.277655293</v>
      </c>
      <c r="F10" s="28">
        <v>87.54165525</v>
      </c>
    </row>
    <row r="11">
      <c r="A11" s="25" t="s">
        <v>88</v>
      </c>
      <c r="B11" s="32" t="s">
        <v>247</v>
      </c>
      <c r="C11" s="33">
        <v>1137.0</v>
      </c>
      <c r="D11" s="34" t="s">
        <v>238</v>
      </c>
      <c r="E11" s="28">
        <v>9.066044339</v>
      </c>
      <c r="F11" s="28">
        <v>76.78717552</v>
      </c>
    </row>
    <row r="12">
      <c r="A12" s="25" t="s">
        <v>88</v>
      </c>
      <c r="B12" s="32" t="s">
        <v>248</v>
      </c>
      <c r="C12" s="33">
        <v>3027.0</v>
      </c>
      <c r="D12" s="34" t="s">
        <v>238</v>
      </c>
      <c r="E12" s="28">
        <v>4.954554849</v>
      </c>
      <c r="F12" s="28">
        <v>88.45887287</v>
      </c>
    </row>
    <row r="13">
      <c r="A13" s="25" t="s">
        <v>88</v>
      </c>
      <c r="B13" s="32" t="s">
        <v>249</v>
      </c>
      <c r="C13" s="33">
        <v>297.0</v>
      </c>
      <c r="D13" s="34" t="s">
        <v>238</v>
      </c>
      <c r="E13" s="28">
        <v>0.8890602217</v>
      </c>
      <c r="F13" s="28">
        <v>100.0</v>
      </c>
    </row>
    <row r="14">
      <c r="A14" s="25" t="s">
        <v>88</v>
      </c>
      <c r="B14" s="32" t="s">
        <v>250</v>
      </c>
      <c r="C14" s="33">
        <v>8596.0</v>
      </c>
      <c r="D14" s="34" t="s">
        <v>238</v>
      </c>
      <c r="E14" s="28">
        <v>11.83584976</v>
      </c>
      <c r="F14" s="28">
        <v>68.92425121</v>
      </c>
    </row>
    <row r="15">
      <c r="A15" s="25" t="s">
        <v>88</v>
      </c>
      <c r="B15" s="32" t="s">
        <v>251</v>
      </c>
      <c r="C15" s="33">
        <v>11443.0</v>
      </c>
      <c r="D15" s="34" t="s">
        <v>238</v>
      </c>
      <c r="E15" s="28">
        <v>10.1829303</v>
      </c>
      <c r="F15" s="28">
        <v>73.61655939</v>
      </c>
    </row>
    <row r="16">
      <c r="A16" s="25" t="s">
        <v>88</v>
      </c>
      <c r="B16" s="32" t="s">
        <v>252</v>
      </c>
      <c r="C16" s="33">
        <v>3972.0</v>
      </c>
      <c r="D16" s="34" t="s">
        <v>238</v>
      </c>
      <c r="E16" s="28">
        <v>9.462951758</v>
      </c>
      <c r="F16" s="28">
        <v>75.66043464</v>
      </c>
    </row>
    <row r="17">
      <c r="A17" s="25" t="s">
        <v>88</v>
      </c>
      <c r="B17" s="32" t="s">
        <v>253</v>
      </c>
      <c r="C17" s="33">
        <v>1599.0</v>
      </c>
      <c r="D17" s="34" t="s">
        <v>238</v>
      </c>
      <c r="E17" s="28">
        <v>5.763545829</v>
      </c>
      <c r="F17" s="28">
        <v>86.16230908</v>
      </c>
    </row>
    <row r="18">
      <c r="A18" s="25" t="s">
        <v>88</v>
      </c>
      <c r="B18" s="32" t="s">
        <v>254</v>
      </c>
      <c r="C18" s="33">
        <v>5809.0</v>
      </c>
      <c r="D18" s="34" t="s">
        <v>238</v>
      </c>
      <c r="E18" s="28">
        <v>8.474299713</v>
      </c>
      <c r="F18" s="28">
        <v>78.4670203</v>
      </c>
    </row>
    <row r="19">
      <c r="A19" s="25" t="s">
        <v>88</v>
      </c>
      <c r="B19" s="32" t="s">
        <v>255</v>
      </c>
      <c r="C19" s="33">
        <v>1097.0</v>
      </c>
      <c r="D19" s="34" t="s">
        <v>238</v>
      </c>
      <c r="E19" s="28">
        <v>1.520506111</v>
      </c>
      <c r="F19" s="28">
        <v>98.20745126</v>
      </c>
    </row>
    <row r="20">
      <c r="A20" s="25" t="s">
        <v>88</v>
      </c>
      <c r="B20" s="32" t="s">
        <v>256</v>
      </c>
      <c r="C20" s="33">
        <v>1810.0</v>
      </c>
      <c r="D20" s="34" t="s">
        <v>238</v>
      </c>
      <c r="E20" s="28">
        <v>5.142925304</v>
      </c>
      <c r="F20" s="28">
        <v>87.92412678</v>
      </c>
    </row>
    <row r="21">
      <c r="A21" s="25" t="s">
        <v>88</v>
      </c>
      <c r="B21" s="32" t="s">
        <v>257</v>
      </c>
      <c r="C21" s="33">
        <v>21711.0</v>
      </c>
      <c r="D21" s="34" t="s">
        <v>238</v>
      </c>
      <c r="E21" s="28">
        <v>10.86569523</v>
      </c>
      <c r="F21" s="28">
        <v>71.67832614</v>
      </c>
    </row>
    <row r="22">
      <c r="A22" s="25" t="s">
        <v>88</v>
      </c>
      <c r="B22" s="32" t="s">
        <v>258</v>
      </c>
      <c r="C22" s="33">
        <v>1177.0</v>
      </c>
      <c r="D22" s="34" t="s">
        <v>238</v>
      </c>
      <c r="E22" s="28">
        <v>11.66930325</v>
      </c>
      <c r="F22" s="28">
        <v>69.3970435</v>
      </c>
    </row>
    <row r="23">
      <c r="A23" s="25" t="s">
        <v>88</v>
      </c>
      <c r="B23" s="32" t="s">
        <v>259</v>
      </c>
      <c r="C23" s="33">
        <v>5191.0</v>
      </c>
      <c r="D23" s="34" t="s">
        <v>238</v>
      </c>
      <c r="E23" s="28">
        <v>5.687139511</v>
      </c>
      <c r="F23" s="28">
        <v>86.37921136</v>
      </c>
    </row>
    <row r="24">
      <c r="A24" s="25" t="s">
        <v>88</v>
      </c>
      <c r="B24" s="32" t="s">
        <v>260</v>
      </c>
      <c r="C24" s="33">
        <v>135.0</v>
      </c>
      <c r="D24" s="34" t="s">
        <v>238</v>
      </c>
      <c r="E24" s="28">
        <v>9.756259725</v>
      </c>
      <c r="F24" s="28">
        <v>19.9507983</v>
      </c>
    </row>
    <row r="25">
      <c r="A25" s="25" t="s">
        <v>88</v>
      </c>
      <c r="B25" s="32" t="s">
        <v>261</v>
      </c>
      <c r="C25" s="33">
        <v>105.0</v>
      </c>
      <c r="D25" s="34" t="s">
        <v>238</v>
      </c>
      <c r="E25" s="28">
        <v>7.198955123</v>
      </c>
      <c r="F25" s="28">
        <v>41.53823792</v>
      </c>
    </row>
    <row r="26">
      <c r="A26" s="25" t="s">
        <v>88</v>
      </c>
      <c r="B26" s="32" t="s">
        <v>262</v>
      </c>
      <c r="C26" s="33">
        <v>142.0</v>
      </c>
      <c r="D26" s="34" t="s">
        <v>238</v>
      </c>
      <c r="E26" s="28">
        <v>4.972347445</v>
      </c>
      <c r="F26" s="28">
        <v>60.33410555</v>
      </c>
    </row>
    <row r="27">
      <c r="A27" s="25" t="s">
        <v>88</v>
      </c>
      <c r="B27" s="32" t="s">
        <v>263</v>
      </c>
      <c r="C27" s="33">
        <v>148.0</v>
      </c>
      <c r="D27" s="34" t="s">
        <v>238</v>
      </c>
      <c r="E27" s="28">
        <v>4.988390196</v>
      </c>
      <c r="F27" s="28">
        <v>60.19868097</v>
      </c>
    </row>
    <row r="28">
      <c r="A28" s="25" t="s">
        <v>88</v>
      </c>
      <c r="B28" s="32" t="s">
        <v>264</v>
      </c>
      <c r="C28" s="33">
        <v>3.0</v>
      </c>
      <c r="D28" s="34" t="s">
        <v>238</v>
      </c>
      <c r="E28" s="28">
        <v>0.273421764</v>
      </c>
      <c r="F28" s="28">
        <v>100.0</v>
      </c>
    </row>
    <row r="29">
      <c r="A29" s="25" t="s">
        <v>88</v>
      </c>
      <c r="B29" s="32" t="s">
        <v>265</v>
      </c>
      <c r="C29" s="33">
        <v>90.0</v>
      </c>
      <c r="D29" s="34" t="s">
        <v>238</v>
      </c>
      <c r="E29" s="28">
        <v>4.548896084</v>
      </c>
      <c r="F29" s="28">
        <v>63.90866241</v>
      </c>
    </row>
    <row r="30">
      <c r="A30" s="25" t="s">
        <v>88</v>
      </c>
      <c r="B30" s="32" t="s">
        <v>266</v>
      </c>
      <c r="C30" s="33">
        <v>34.0</v>
      </c>
      <c r="D30" s="34" t="s">
        <v>238</v>
      </c>
      <c r="E30" s="28">
        <v>2.724461578</v>
      </c>
      <c r="F30" s="28">
        <v>79.30959263</v>
      </c>
    </row>
    <row r="31">
      <c r="A31" s="25" t="s">
        <v>88</v>
      </c>
      <c r="B31" s="32" t="s">
        <v>267</v>
      </c>
      <c r="C31" s="33">
        <v>74.0</v>
      </c>
      <c r="D31" s="34" t="s">
        <v>238</v>
      </c>
      <c r="E31" s="28">
        <v>12.11968351</v>
      </c>
      <c r="F31" s="28">
        <v>0.0</v>
      </c>
    </row>
    <row r="32">
      <c r="A32" s="25" t="s">
        <v>88</v>
      </c>
      <c r="B32" s="32" t="s">
        <v>268</v>
      </c>
      <c r="C32" s="33">
        <v>166.0</v>
      </c>
      <c r="D32" s="34" t="s">
        <v>238</v>
      </c>
      <c r="E32" s="28">
        <v>4.518338329</v>
      </c>
      <c r="F32" s="28">
        <v>64.16661513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208</v>
      </c>
      <c r="B2" s="32" t="s">
        <v>318</v>
      </c>
      <c r="C2" s="33">
        <v>88.9</v>
      </c>
      <c r="D2" s="46" t="s">
        <v>304</v>
      </c>
      <c r="E2" s="33">
        <v>88.9</v>
      </c>
      <c r="F2" s="82">
        <f t="shared" ref="F2:F23" si="1">((MAX(E$2:E$23)-E2)/(MAX(E$2:E$23)-MIN(E$2:E$23))*100)</f>
        <v>85.14386377</v>
      </c>
    </row>
    <row r="3">
      <c r="A3" s="25" t="s">
        <v>208</v>
      </c>
      <c r="B3" s="32" t="s">
        <v>239</v>
      </c>
      <c r="C3" s="33">
        <v>109.7</v>
      </c>
      <c r="D3" s="46" t="s">
        <v>304</v>
      </c>
      <c r="E3" s="33">
        <v>109.7</v>
      </c>
      <c r="F3" s="82">
        <f t="shared" si="1"/>
        <v>72.93012331</v>
      </c>
    </row>
    <row r="4">
      <c r="A4" s="25" t="s">
        <v>208</v>
      </c>
      <c r="B4" s="32" t="s">
        <v>240</v>
      </c>
      <c r="C4" s="33">
        <v>75.2</v>
      </c>
      <c r="D4" s="46" t="s">
        <v>304</v>
      </c>
      <c r="E4" s="33">
        <v>75.2</v>
      </c>
      <c r="F4" s="82">
        <f t="shared" si="1"/>
        <v>93.1884909</v>
      </c>
    </row>
    <row r="5">
      <c r="A5" s="25" t="s">
        <v>208</v>
      </c>
      <c r="B5" s="32" t="s">
        <v>241</v>
      </c>
      <c r="C5" s="33">
        <v>233.9</v>
      </c>
      <c r="D5" s="46" t="s">
        <v>304</v>
      </c>
      <c r="E5" s="33">
        <v>233.9</v>
      </c>
      <c r="F5" s="82">
        <f t="shared" si="1"/>
        <v>0</v>
      </c>
    </row>
    <row r="6">
      <c r="A6" s="25" t="s">
        <v>208</v>
      </c>
      <c r="B6" s="32" t="s">
        <v>242</v>
      </c>
      <c r="C6" s="33">
        <v>226.9</v>
      </c>
      <c r="D6" s="46" t="s">
        <v>304</v>
      </c>
      <c r="E6" s="33">
        <v>226.9</v>
      </c>
      <c r="F6" s="82">
        <f t="shared" si="1"/>
        <v>4.110393423</v>
      </c>
    </row>
    <row r="7">
      <c r="A7" s="25" t="s">
        <v>208</v>
      </c>
      <c r="B7" s="32" t="s">
        <v>243</v>
      </c>
      <c r="C7" s="33">
        <v>95.5</v>
      </c>
      <c r="D7" s="46" t="s">
        <v>304</v>
      </c>
      <c r="E7" s="33">
        <v>95.5</v>
      </c>
      <c r="F7" s="82">
        <f t="shared" si="1"/>
        <v>81.26834997</v>
      </c>
    </row>
    <row r="8">
      <c r="A8" s="25" t="s">
        <v>208</v>
      </c>
      <c r="B8" s="32" t="s">
        <v>244</v>
      </c>
      <c r="C8" s="33">
        <v>109.3</v>
      </c>
      <c r="D8" s="46" t="s">
        <v>304</v>
      </c>
      <c r="E8" s="33">
        <v>109.3</v>
      </c>
      <c r="F8" s="82">
        <f t="shared" si="1"/>
        <v>73.16500294</v>
      </c>
    </row>
    <row r="9">
      <c r="A9" s="25" t="s">
        <v>208</v>
      </c>
      <c r="B9" s="32" t="s">
        <v>245</v>
      </c>
      <c r="C9" s="33">
        <v>110.7</v>
      </c>
      <c r="D9" s="46" t="s">
        <v>304</v>
      </c>
      <c r="E9" s="33">
        <v>110.7</v>
      </c>
      <c r="F9" s="82">
        <f t="shared" si="1"/>
        <v>72.34292425</v>
      </c>
    </row>
    <row r="10">
      <c r="A10" s="25" t="s">
        <v>208</v>
      </c>
      <c r="B10" s="32" t="s">
        <v>246</v>
      </c>
      <c r="C10" s="33">
        <v>114.3</v>
      </c>
      <c r="D10" s="46" t="s">
        <v>304</v>
      </c>
      <c r="E10" s="33">
        <v>114.3</v>
      </c>
      <c r="F10" s="82">
        <f t="shared" si="1"/>
        <v>70.22900763</v>
      </c>
    </row>
    <row r="11">
      <c r="A11" s="25" t="s">
        <v>208</v>
      </c>
      <c r="B11" s="32" t="s">
        <v>247</v>
      </c>
      <c r="C11" s="33">
        <v>77.9</v>
      </c>
      <c r="D11" s="46" t="s">
        <v>304</v>
      </c>
      <c r="E11" s="33">
        <v>77.9</v>
      </c>
      <c r="F11" s="82">
        <f t="shared" si="1"/>
        <v>91.60305344</v>
      </c>
    </row>
    <row r="12">
      <c r="A12" s="25" t="s">
        <v>208</v>
      </c>
      <c r="B12" s="32" t="s">
        <v>248</v>
      </c>
      <c r="C12" s="33">
        <v>95.9</v>
      </c>
      <c r="D12" s="46" t="s">
        <v>304</v>
      </c>
      <c r="E12" s="33">
        <v>95.9</v>
      </c>
      <c r="F12" s="82">
        <f t="shared" si="1"/>
        <v>81.03347035</v>
      </c>
    </row>
    <row r="13">
      <c r="A13" s="25" t="s">
        <v>208</v>
      </c>
      <c r="B13" s="32" t="s">
        <v>249</v>
      </c>
      <c r="C13" s="33">
        <v>118.3</v>
      </c>
      <c r="D13" s="46" t="s">
        <v>304</v>
      </c>
      <c r="E13" s="33">
        <v>118.3</v>
      </c>
      <c r="F13" s="82">
        <f t="shared" si="1"/>
        <v>67.88021139</v>
      </c>
    </row>
    <row r="14">
      <c r="A14" s="25" t="s">
        <v>208</v>
      </c>
      <c r="B14" s="32" t="s">
        <v>250</v>
      </c>
      <c r="C14" s="33">
        <v>139.8</v>
      </c>
      <c r="D14" s="46" t="s">
        <v>304</v>
      </c>
      <c r="E14" s="33">
        <v>139.8</v>
      </c>
      <c r="F14" s="82">
        <f t="shared" si="1"/>
        <v>55.25543159</v>
      </c>
    </row>
    <row r="15">
      <c r="A15" s="25" t="s">
        <v>208</v>
      </c>
      <c r="B15" s="32" t="s">
        <v>251</v>
      </c>
      <c r="C15" s="33">
        <v>112.8</v>
      </c>
      <c r="D15" s="46" t="s">
        <v>304</v>
      </c>
      <c r="E15" s="33">
        <v>112.8</v>
      </c>
      <c r="F15" s="82">
        <f t="shared" si="1"/>
        <v>71.10980622</v>
      </c>
    </row>
    <row r="16">
      <c r="A16" s="25" t="s">
        <v>208</v>
      </c>
      <c r="B16" s="32" t="s">
        <v>252</v>
      </c>
      <c r="C16" s="33">
        <v>88.6</v>
      </c>
      <c r="D16" s="46" t="s">
        <v>304</v>
      </c>
      <c r="E16" s="33">
        <v>88.6</v>
      </c>
      <c r="F16" s="82">
        <f t="shared" si="1"/>
        <v>85.32002349</v>
      </c>
    </row>
    <row r="17">
      <c r="A17" s="25" t="s">
        <v>208</v>
      </c>
      <c r="B17" s="32" t="s">
        <v>253</v>
      </c>
      <c r="C17" s="33">
        <v>117.8</v>
      </c>
      <c r="D17" s="46" t="s">
        <v>304</v>
      </c>
      <c r="E17" s="33">
        <v>117.8</v>
      </c>
      <c r="F17" s="82">
        <f t="shared" si="1"/>
        <v>68.17381092</v>
      </c>
    </row>
    <row r="18">
      <c r="A18" s="25" t="s">
        <v>208</v>
      </c>
      <c r="B18" s="32" t="s">
        <v>254</v>
      </c>
      <c r="C18" s="33">
        <v>102.4</v>
      </c>
      <c r="D18" s="46" t="s">
        <v>304</v>
      </c>
      <c r="E18" s="33">
        <v>102.4</v>
      </c>
      <c r="F18" s="82">
        <f t="shared" si="1"/>
        <v>77.21667645</v>
      </c>
    </row>
    <row r="19">
      <c r="A19" s="25" t="s">
        <v>208</v>
      </c>
      <c r="B19" s="32" t="s">
        <v>255</v>
      </c>
      <c r="C19" s="33">
        <v>63.6</v>
      </c>
      <c r="D19" s="46" t="s">
        <v>304</v>
      </c>
      <c r="E19" s="33">
        <v>63.6</v>
      </c>
      <c r="F19" s="82">
        <f t="shared" si="1"/>
        <v>100</v>
      </c>
    </row>
    <row r="20">
      <c r="A20" s="25" t="s">
        <v>208</v>
      </c>
      <c r="B20" s="32" t="s">
        <v>256</v>
      </c>
      <c r="C20" s="33">
        <v>87.8</v>
      </c>
      <c r="D20" s="46" t="s">
        <v>304</v>
      </c>
      <c r="E20" s="33">
        <v>87.8</v>
      </c>
      <c r="F20" s="82">
        <f t="shared" si="1"/>
        <v>85.78978274</v>
      </c>
    </row>
    <row r="21">
      <c r="A21" s="25" t="s">
        <v>208</v>
      </c>
      <c r="B21" s="32" t="s">
        <v>257</v>
      </c>
      <c r="C21" s="33">
        <v>168.8</v>
      </c>
      <c r="D21" s="46" t="s">
        <v>304</v>
      </c>
      <c r="E21" s="33">
        <v>168.8</v>
      </c>
      <c r="F21" s="82">
        <f t="shared" si="1"/>
        <v>38.22665884</v>
      </c>
    </row>
    <row r="22">
      <c r="A22" s="25" t="s">
        <v>208</v>
      </c>
      <c r="B22" s="32" t="s">
        <v>258</v>
      </c>
      <c r="C22" s="33">
        <v>136.4</v>
      </c>
      <c r="D22" s="46" t="s">
        <v>304</v>
      </c>
      <c r="E22" s="33">
        <v>136.4</v>
      </c>
      <c r="F22" s="82">
        <f t="shared" si="1"/>
        <v>57.2519084</v>
      </c>
    </row>
    <row r="23">
      <c r="A23" s="25" t="s">
        <v>208</v>
      </c>
      <c r="B23" s="32" t="s">
        <v>259</v>
      </c>
      <c r="C23" s="33">
        <v>102.9</v>
      </c>
      <c r="D23" s="46" t="s">
        <v>304</v>
      </c>
      <c r="E23" s="33">
        <v>102.9</v>
      </c>
      <c r="F23" s="82">
        <f t="shared" si="1"/>
        <v>76.92307692</v>
      </c>
    </row>
    <row r="24">
      <c r="A24" s="25" t="s">
        <v>208</v>
      </c>
      <c r="B24" s="32" t="s">
        <v>260</v>
      </c>
      <c r="C24" s="33">
        <v>86.8</v>
      </c>
      <c r="D24" s="46" t="s">
        <v>304</v>
      </c>
      <c r="E24" s="33">
        <v>86.8</v>
      </c>
      <c r="F24" s="82">
        <f t="shared" ref="F24:F32" si="2">((MAX(E$24:E32)-E24)/(MAX(E$24:E$32)-MIN(E$24:E$32))*100)</f>
        <v>63.21998612</v>
      </c>
    </row>
    <row r="25">
      <c r="A25" s="25" t="s">
        <v>208</v>
      </c>
      <c r="B25" s="32" t="s">
        <v>261</v>
      </c>
      <c r="C25" s="33">
        <v>38.6</v>
      </c>
      <c r="D25" s="46" t="s">
        <v>304</v>
      </c>
      <c r="E25" s="33">
        <v>38.6</v>
      </c>
      <c r="F25" s="82">
        <f t="shared" si="2"/>
        <v>96.66897988</v>
      </c>
    </row>
    <row r="26">
      <c r="A26" s="25" t="s">
        <v>208</v>
      </c>
      <c r="B26" s="32" t="s">
        <v>262</v>
      </c>
      <c r="C26" s="33">
        <v>67.1</v>
      </c>
      <c r="D26" s="46" t="s">
        <v>304</v>
      </c>
      <c r="E26" s="33">
        <v>67.1</v>
      </c>
      <c r="F26" s="82">
        <f t="shared" si="2"/>
        <v>76.89104788</v>
      </c>
    </row>
    <row r="27">
      <c r="A27" s="25" t="s">
        <v>208</v>
      </c>
      <c r="B27" s="32" t="s">
        <v>263</v>
      </c>
      <c r="C27" s="33">
        <v>177.9</v>
      </c>
      <c r="D27" s="46" t="s">
        <v>304</v>
      </c>
      <c r="E27" s="33">
        <v>177.9</v>
      </c>
      <c r="F27" s="82">
        <f t="shared" si="2"/>
        <v>0</v>
      </c>
    </row>
    <row r="28">
      <c r="A28" s="25" t="s">
        <v>208</v>
      </c>
      <c r="B28" s="32" t="s">
        <v>264</v>
      </c>
      <c r="C28" s="33">
        <v>94.9</v>
      </c>
      <c r="D28" s="46" t="s">
        <v>304</v>
      </c>
      <c r="E28" s="33">
        <v>94.9</v>
      </c>
      <c r="F28" s="82">
        <f t="shared" si="2"/>
        <v>57.59888966</v>
      </c>
    </row>
    <row r="29">
      <c r="A29" s="25" t="s">
        <v>208</v>
      </c>
      <c r="B29" s="32" t="s">
        <v>265</v>
      </c>
      <c r="C29" s="33">
        <v>33.8</v>
      </c>
      <c r="D29" s="46" t="s">
        <v>304</v>
      </c>
      <c r="E29" s="33">
        <v>33.8</v>
      </c>
      <c r="F29" s="82">
        <f t="shared" si="2"/>
        <v>100</v>
      </c>
    </row>
    <row r="30">
      <c r="A30" s="25" t="s">
        <v>208</v>
      </c>
      <c r="B30" s="32" t="s">
        <v>266</v>
      </c>
      <c r="C30" s="33">
        <v>45.9</v>
      </c>
      <c r="D30" s="46" t="s">
        <v>304</v>
      </c>
      <c r="E30" s="33">
        <v>45.9</v>
      </c>
      <c r="F30" s="82">
        <f t="shared" si="2"/>
        <v>91.60305344</v>
      </c>
    </row>
    <row r="31">
      <c r="A31" s="25" t="s">
        <v>208</v>
      </c>
      <c r="B31" s="32" t="s">
        <v>267</v>
      </c>
      <c r="C31" s="33">
        <v>99.2</v>
      </c>
      <c r="D31" s="46" t="s">
        <v>304</v>
      </c>
      <c r="E31" s="33">
        <v>99.2</v>
      </c>
      <c r="F31" s="82">
        <f t="shared" si="2"/>
        <v>54.6148508</v>
      </c>
    </row>
    <row r="32">
      <c r="A32" s="25" t="s">
        <v>208</v>
      </c>
      <c r="B32" s="32" t="s">
        <v>268</v>
      </c>
      <c r="C32" s="33">
        <v>47.8</v>
      </c>
      <c r="D32" s="46" t="s">
        <v>304</v>
      </c>
      <c r="E32" s="33">
        <v>47.8</v>
      </c>
      <c r="F32" s="82">
        <f t="shared" si="2"/>
        <v>90.28452464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84</v>
      </c>
      <c r="B1" s="51" t="s">
        <v>232</v>
      </c>
      <c r="C1" s="51" t="s">
        <v>233</v>
      </c>
      <c r="D1" s="51" t="s">
        <v>234</v>
      </c>
      <c r="E1" s="51" t="s">
        <v>235</v>
      </c>
      <c r="F1" s="51" t="s">
        <v>236</v>
      </c>
    </row>
    <row r="2">
      <c r="A2" s="83" t="s">
        <v>138</v>
      </c>
      <c r="B2" s="53" t="s">
        <v>319</v>
      </c>
      <c r="C2" s="54">
        <v>3.0</v>
      </c>
      <c r="D2" s="55" t="s">
        <v>307</v>
      </c>
      <c r="E2" s="54">
        <v>3.0</v>
      </c>
      <c r="F2" s="82">
        <f t="shared" ref="F2:F23" si="1">((MAX(E$2:E$23)-E2)/(MAX(E$2:E$23)-MIN(E$2:E$23))*100)</f>
        <v>95.23809524</v>
      </c>
    </row>
    <row r="3">
      <c r="A3" s="83" t="s">
        <v>138</v>
      </c>
      <c r="B3" s="56" t="s">
        <v>239</v>
      </c>
      <c r="C3" s="54">
        <v>9.0</v>
      </c>
      <c r="D3" s="55" t="s">
        <v>307</v>
      </c>
      <c r="E3" s="54">
        <v>9.0</v>
      </c>
      <c r="F3" s="82">
        <f t="shared" si="1"/>
        <v>66.66666667</v>
      </c>
    </row>
    <row r="4">
      <c r="A4" s="83" t="s">
        <v>138</v>
      </c>
      <c r="B4" s="56" t="s">
        <v>240</v>
      </c>
      <c r="C4" s="54">
        <v>7.0</v>
      </c>
      <c r="D4" s="55" t="s">
        <v>307</v>
      </c>
      <c r="E4" s="54">
        <v>7.0</v>
      </c>
      <c r="F4" s="82">
        <f t="shared" si="1"/>
        <v>76.19047619</v>
      </c>
    </row>
    <row r="5">
      <c r="A5" s="83" t="s">
        <v>138</v>
      </c>
      <c r="B5" s="56" t="s">
        <v>241</v>
      </c>
      <c r="C5" s="54">
        <v>12.0</v>
      </c>
      <c r="D5" s="55" t="s">
        <v>307</v>
      </c>
      <c r="E5" s="54">
        <v>12.0</v>
      </c>
      <c r="F5" s="82">
        <f t="shared" si="1"/>
        <v>52.38095238</v>
      </c>
    </row>
    <row r="6">
      <c r="A6" s="83" t="s">
        <v>138</v>
      </c>
      <c r="B6" s="56" t="s">
        <v>242</v>
      </c>
      <c r="C6" s="54">
        <v>7.0</v>
      </c>
      <c r="D6" s="55" t="s">
        <v>307</v>
      </c>
      <c r="E6" s="54">
        <v>7.0</v>
      </c>
      <c r="F6" s="82">
        <f t="shared" si="1"/>
        <v>76.19047619</v>
      </c>
    </row>
    <row r="7">
      <c r="A7" s="83" t="s">
        <v>138</v>
      </c>
      <c r="B7" s="56" t="s">
        <v>243</v>
      </c>
      <c r="C7" s="54">
        <v>7.0</v>
      </c>
      <c r="D7" s="55" t="s">
        <v>307</v>
      </c>
      <c r="E7" s="54">
        <v>7.0</v>
      </c>
      <c r="F7" s="82">
        <f t="shared" si="1"/>
        <v>76.19047619</v>
      </c>
    </row>
    <row r="8">
      <c r="A8" s="83" t="s">
        <v>138</v>
      </c>
      <c r="B8" s="56" t="s">
        <v>244</v>
      </c>
      <c r="C8" s="54">
        <v>7.0</v>
      </c>
      <c r="D8" s="55" t="s">
        <v>307</v>
      </c>
      <c r="E8" s="54">
        <v>7.0</v>
      </c>
      <c r="F8" s="82">
        <f t="shared" si="1"/>
        <v>76.19047619</v>
      </c>
    </row>
    <row r="9">
      <c r="A9" s="83" t="s">
        <v>138</v>
      </c>
      <c r="B9" s="56" t="s">
        <v>245</v>
      </c>
      <c r="C9" s="54">
        <v>4.0</v>
      </c>
      <c r="D9" s="55" t="s">
        <v>307</v>
      </c>
      <c r="E9" s="54">
        <v>4.0</v>
      </c>
      <c r="F9" s="82">
        <f t="shared" si="1"/>
        <v>90.47619048</v>
      </c>
    </row>
    <row r="10">
      <c r="A10" s="83" t="s">
        <v>138</v>
      </c>
      <c r="B10" s="56" t="s">
        <v>246</v>
      </c>
      <c r="C10" s="54">
        <v>23.0</v>
      </c>
      <c r="D10" s="55" t="s">
        <v>307</v>
      </c>
      <c r="E10" s="54">
        <v>23.0</v>
      </c>
      <c r="F10" s="82">
        <f t="shared" si="1"/>
        <v>0</v>
      </c>
    </row>
    <row r="11">
      <c r="A11" s="83" t="s">
        <v>138</v>
      </c>
      <c r="B11" s="56" t="s">
        <v>247</v>
      </c>
      <c r="C11" s="54">
        <v>3.0</v>
      </c>
      <c r="D11" s="55" t="s">
        <v>307</v>
      </c>
      <c r="E11" s="54">
        <v>3.0</v>
      </c>
      <c r="F11" s="82">
        <f t="shared" si="1"/>
        <v>95.23809524</v>
      </c>
    </row>
    <row r="12">
      <c r="A12" s="83" t="s">
        <v>138</v>
      </c>
      <c r="B12" s="56" t="s">
        <v>248</v>
      </c>
      <c r="C12" s="54">
        <v>5.0</v>
      </c>
      <c r="D12" s="55" t="s">
        <v>307</v>
      </c>
      <c r="E12" s="54">
        <v>5.0</v>
      </c>
      <c r="F12" s="82">
        <f t="shared" si="1"/>
        <v>85.71428571</v>
      </c>
    </row>
    <row r="13">
      <c r="A13" s="83" t="s">
        <v>138</v>
      </c>
      <c r="B13" s="56" t="s">
        <v>249</v>
      </c>
      <c r="C13" s="54">
        <v>4.0</v>
      </c>
      <c r="D13" s="55" t="s">
        <v>307</v>
      </c>
      <c r="E13" s="54">
        <v>4.0</v>
      </c>
      <c r="F13" s="82">
        <f t="shared" si="1"/>
        <v>90.47619048</v>
      </c>
    </row>
    <row r="14">
      <c r="A14" s="83" t="s">
        <v>138</v>
      </c>
      <c r="B14" s="56" t="s">
        <v>250</v>
      </c>
      <c r="C14" s="54">
        <v>8.0</v>
      </c>
      <c r="D14" s="55" t="s">
        <v>307</v>
      </c>
      <c r="E14" s="54">
        <v>8.0</v>
      </c>
      <c r="F14" s="82">
        <f t="shared" si="1"/>
        <v>71.42857143</v>
      </c>
    </row>
    <row r="15">
      <c r="A15" s="83" t="s">
        <v>138</v>
      </c>
      <c r="B15" s="56" t="s">
        <v>251</v>
      </c>
      <c r="C15" s="54">
        <v>8.0</v>
      </c>
      <c r="D15" s="55" t="s">
        <v>307</v>
      </c>
      <c r="E15" s="54">
        <v>8.0</v>
      </c>
      <c r="F15" s="82">
        <f t="shared" si="1"/>
        <v>71.42857143</v>
      </c>
    </row>
    <row r="16">
      <c r="A16" s="83" t="s">
        <v>138</v>
      </c>
      <c r="B16" s="56" t="s">
        <v>252</v>
      </c>
      <c r="C16" s="54">
        <v>6.0</v>
      </c>
      <c r="D16" s="55" t="s">
        <v>307</v>
      </c>
      <c r="E16" s="54">
        <v>6.0</v>
      </c>
      <c r="F16" s="82">
        <f t="shared" si="1"/>
        <v>80.95238095</v>
      </c>
    </row>
    <row r="17">
      <c r="A17" s="83" t="s">
        <v>138</v>
      </c>
      <c r="B17" s="56" t="s">
        <v>253</v>
      </c>
      <c r="C17" s="54">
        <v>8.0</v>
      </c>
      <c r="D17" s="55" t="s">
        <v>307</v>
      </c>
      <c r="E17" s="54">
        <v>8.0</v>
      </c>
      <c r="F17" s="82">
        <f t="shared" si="1"/>
        <v>71.42857143</v>
      </c>
    </row>
    <row r="18">
      <c r="A18" s="83" t="s">
        <v>138</v>
      </c>
      <c r="B18" s="56" t="s">
        <v>254</v>
      </c>
      <c r="C18" s="54">
        <v>6.0</v>
      </c>
      <c r="D18" s="55" t="s">
        <v>307</v>
      </c>
      <c r="E18" s="54">
        <v>6.0</v>
      </c>
      <c r="F18" s="82">
        <f t="shared" si="1"/>
        <v>80.95238095</v>
      </c>
    </row>
    <row r="19">
      <c r="A19" s="83" t="s">
        <v>138</v>
      </c>
      <c r="B19" s="56" t="s">
        <v>255</v>
      </c>
      <c r="C19" s="54">
        <v>2.0</v>
      </c>
      <c r="D19" s="55" t="s">
        <v>307</v>
      </c>
      <c r="E19" s="54">
        <v>2.0</v>
      </c>
      <c r="F19" s="82">
        <f t="shared" si="1"/>
        <v>100</v>
      </c>
    </row>
    <row r="20">
      <c r="A20" s="83" t="s">
        <v>138</v>
      </c>
      <c r="B20" s="56" t="s">
        <v>256</v>
      </c>
      <c r="C20" s="54">
        <v>3.0</v>
      </c>
      <c r="D20" s="55" t="s">
        <v>307</v>
      </c>
      <c r="E20" s="54">
        <v>3.0</v>
      </c>
      <c r="F20" s="82">
        <f t="shared" si="1"/>
        <v>95.23809524</v>
      </c>
    </row>
    <row r="21">
      <c r="A21" s="83" t="s">
        <v>138</v>
      </c>
      <c r="B21" s="56" t="s">
        <v>257</v>
      </c>
      <c r="C21" s="54">
        <v>16.0</v>
      </c>
      <c r="D21" s="55" t="s">
        <v>307</v>
      </c>
      <c r="E21" s="54">
        <v>16.0</v>
      </c>
      <c r="F21" s="82">
        <f t="shared" si="1"/>
        <v>33.33333333</v>
      </c>
    </row>
    <row r="22">
      <c r="A22" s="83" t="s">
        <v>138</v>
      </c>
      <c r="B22" s="56" t="s">
        <v>258</v>
      </c>
      <c r="C22" s="54">
        <v>8.0</v>
      </c>
      <c r="D22" s="55" t="s">
        <v>307</v>
      </c>
      <c r="E22" s="54">
        <v>8.0</v>
      </c>
      <c r="F22" s="82">
        <f t="shared" si="1"/>
        <v>71.42857143</v>
      </c>
    </row>
    <row r="23">
      <c r="A23" s="83" t="s">
        <v>138</v>
      </c>
      <c r="B23" s="56" t="s">
        <v>259</v>
      </c>
      <c r="C23" s="54">
        <v>7.0</v>
      </c>
      <c r="D23" s="55" t="s">
        <v>307</v>
      </c>
      <c r="E23" s="54">
        <v>7.0</v>
      </c>
      <c r="F23" s="82">
        <f t="shared" si="1"/>
        <v>76.19047619</v>
      </c>
    </row>
    <row r="24">
      <c r="A24" s="83" t="s">
        <v>138</v>
      </c>
      <c r="B24" s="56" t="s">
        <v>260</v>
      </c>
      <c r="C24" s="54">
        <v>1.0</v>
      </c>
      <c r="D24" s="55" t="s">
        <v>307</v>
      </c>
      <c r="E24" s="54">
        <v>1.0</v>
      </c>
      <c r="F24" s="82">
        <f t="shared" ref="F24:F32" si="2">((MAX(E$24:E32)-E24)/(MAX(E$24:E$32)-MIN(E$24:E$32))*100)</f>
        <v>83.33333333</v>
      </c>
    </row>
    <row r="25">
      <c r="A25" s="83" t="s">
        <v>138</v>
      </c>
      <c r="B25" s="56" t="s">
        <v>261</v>
      </c>
      <c r="C25" s="54">
        <v>2.0</v>
      </c>
      <c r="D25" s="55" t="s">
        <v>307</v>
      </c>
      <c r="E25" s="54">
        <v>2.0</v>
      </c>
      <c r="F25" s="82">
        <f t="shared" si="2"/>
        <v>66.66666667</v>
      </c>
    </row>
    <row r="26">
      <c r="A26" s="83" t="s">
        <v>138</v>
      </c>
      <c r="B26" s="56" t="s">
        <v>262</v>
      </c>
      <c r="C26" s="54">
        <v>1.0</v>
      </c>
      <c r="D26" s="55" t="s">
        <v>307</v>
      </c>
      <c r="E26" s="54">
        <v>1.0</v>
      </c>
      <c r="F26" s="82">
        <f t="shared" si="2"/>
        <v>83.33333333</v>
      </c>
    </row>
    <row r="27">
      <c r="A27" s="83" t="s">
        <v>138</v>
      </c>
      <c r="B27" s="56" t="s">
        <v>263</v>
      </c>
      <c r="C27" s="54">
        <v>3.0</v>
      </c>
      <c r="D27" s="55" t="s">
        <v>307</v>
      </c>
      <c r="E27" s="54">
        <v>3.0</v>
      </c>
      <c r="F27" s="82">
        <f t="shared" si="2"/>
        <v>50</v>
      </c>
    </row>
    <row r="28">
      <c r="A28" s="83" t="s">
        <v>138</v>
      </c>
      <c r="B28" s="56" t="s">
        <v>264</v>
      </c>
      <c r="C28" s="54">
        <v>6.0</v>
      </c>
      <c r="D28" s="55" t="s">
        <v>307</v>
      </c>
      <c r="E28" s="54">
        <v>6.0</v>
      </c>
      <c r="F28" s="82">
        <f t="shared" si="2"/>
        <v>0</v>
      </c>
    </row>
    <row r="29">
      <c r="A29" s="83" t="s">
        <v>138</v>
      </c>
      <c r="B29" s="56" t="s">
        <v>265</v>
      </c>
      <c r="C29" s="54">
        <v>0.0</v>
      </c>
      <c r="D29" s="55" t="s">
        <v>307</v>
      </c>
      <c r="E29" s="54">
        <v>0.0</v>
      </c>
      <c r="F29" s="82">
        <f t="shared" si="2"/>
        <v>100</v>
      </c>
    </row>
    <row r="30">
      <c r="A30" s="83" t="s">
        <v>138</v>
      </c>
      <c r="B30" s="56" t="s">
        <v>266</v>
      </c>
      <c r="C30" s="54">
        <v>3.0</v>
      </c>
      <c r="D30" s="55" t="s">
        <v>307</v>
      </c>
      <c r="E30" s="54">
        <v>3.0</v>
      </c>
      <c r="F30" s="82">
        <f t="shared" si="2"/>
        <v>50</v>
      </c>
    </row>
    <row r="31">
      <c r="A31" s="83" t="s">
        <v>138</v>
      </c>
      <c r="B31" s="56" t="s">
        <v>267</v>
      </c>
      <c r="C31" s="54">
        <v>4.0</v>
      </c>
      <c r="D31" s="55" t="s">
        <v>307</v>
      </c>
      <c r="E31" s="54">
        <v>4.0</v>
      </c>
      <c r="F31" s="82">
        <f t="shared" si="2"/>
        <v>33.33333333</v>
      </c>
    </row>
    <row r="32">
      <c r="A32" s="83" t="s">
        <v>138</v>
      </c>
      <c r="B32" s="56" t="s">
        <v>268</v>
      </c>
      <c r="C32" s="54">
        <v>2.0</v>
      </c>
      <c r="D32" s="55" t="s">
        <v>307</v>
      </c>
      <c r="E32" s="54">
        <v>2.0</v>
      </c>
      <c r="F32" s="82">
        <f t="shared" si="2"/>
        <v>66.66666667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210</v>
      </c>
      <c r="B2" s="32" t="s">
        <v>320</v>
      </c>
      <c r="C2" s="33">
        <v>4.0</v>
      </c>
      <c r="D2" s="46" t="s">
        <v>307</v>
      </c>
      <c r="E2" s="33">
        <v>4.0</v>
      </c>
      <c r="F2" s="82">
        <f t="shared" ref="F2:F23" si="1">((MAX(E$2:E$23)-E2)/(MAX(E$2:E$23)-MIN(E$2:E$23))*100)</f>
        <v>90</v>
      </c>
    </row>
    <row r="3">
      <c r="A3" s="25" t="s">
        <v>210</v>
      </c>
      <c r="B3" s="32" t="s">
        <v>239</v>
      </c>
      <c r="C3" s="33">
        <v>10.0</v>
      </c>
      <c r="D3" s="46" t="s">
        <v>307</v>
      </c>
      <c r="E3" s="33">
        <v>10.0</v>
      </c>
      <c r="F3" s="82">
        <f t="shared" si="1"/>
        <v>60</v>
      </c>
    </row>
    <row r="4">
      <c r="A4" s="25" t="s">
        <v>210</v>
      </c>
      <c r="B4" s="32" t="s">
        <v>240</v>
      </c>
      <c r="C4" s="33">
        <v>11.0</v>
      </c>
      <c r="D4" s="46" t="s">
        <v>307</v>
      </c>
      <c r="E4" s="33">
        <v>11.0</v>
      </c>
      <c r="F4" s="82">
        <f t="shared" si="1"/>
        <v>55</v>
      </c>
    </row>
    <row r="5">
      <c r="A5" s="25" t="s">
        <v>210</v>
      </c>
      <c r="B5" s="32" t="s">
        <v>241</v>
      </c>
      <c r="C5" s="33">
        <v>10.0</v>
      </c>
      <c r="D5" s="46" t="s">
        <v>307</v>
      </c>
      <c r="E5" s="33">
        <v>10.0</v>
      </c>
      <c r="F5" s="82">
        <f t="shared" si="1"/>
        <v>60</v>
      </c>
    </row>
    <row r="6">
      <c r="A6" s="25" t="s">
        <v>210</v>
      </c>
      <c r="B6" s="32" t="s">
        <v>242</v>
      </c>
      <c r="C6" s="33">
        <v>10.0</v>
      </c>
      <c r="D6" s="46" t="s">
        <v>307</v>
      </c>
      <c r="E6" s="33">
        <v>10.0</v>
      </c>
      <c r="F6" s="82">
        <f t="shared" si="1"/>
        <v>60</v>
      </c>
    </row>
    <row r="7">
      <c r="A7" s="25" t="s">
        <v>210</v>
      </c>
      <c r="B7" s="32" t="s">
        <v>243</v>
      </c>
      <c r="C7" s="33">
        <v>6.0</v>
      </c>
      <c r="D7" s="46" t="s">
        <v>307</v>
      </c>
      <c r="E7" s="33">
        <v>6.0</v>
      </c>
      <c r="F7" s="82">
        <f t="shared" si="1"/>
        <v>80</v>
      </c>
    </row>
    <row r="8">
      <c r="A8" s="25" t="s">
        <v>210</v>
      </c>
      <c r="B8" s="32" t="s">
        <v>244</v>
      </c>
      <c r="C8" s="33">
        <v>6.0</v>
      </c>
      <c r="D8" s="46" t="s">
        <v>307</v>
      </c>
      <c r="E8" s="33">
        <v>6.0</v>
      </c>
      <c r="F8" s="82">
        <f t="shared" si="1"/>
        <v>80</v>
      </c>
    </row>
    <row r="9">
      <c r="A9" s="25" t="s">
        <v>210</v>
      </c>
      <c r="B9" s="32" t="s">
        <v>245</v>
      </c>
      <c r="C9" s="33">
        <v>5.0</v>
      </c>
      <c r="D9" s="46" t="s">
        <v>307</v>
      </c>
      <c r="E9" s="33">
        <v>5.0</v>
      </c>
      <c r="F9" s="82">
        <f t="shared" si="1"/>
        <v>85</v>
      </c>
    </row>
    <row r="10">
      <c r="A10" s="25" t="s">
        <v>210</v>
      </c>
      <c r="B10" s="32" t="s">
        <v>246</v>
      </c>
      <c r="C10" s="33">
        <v>22.0</v>
      </c>
      <c r="D10" s="46" t="s">
        <v>307</v>
      </c>
      <c r="E10" s="33">
        <v>22.0</v>
      </c>
      <c r="F10" s="82">
        <f t="shared" si="1"/>
        <v>0</v>
      </c>
    </row>
    <row r="11">
      <c r="A11" s="25" t="s">
        <v>210</v>
      </c>
      <c r="B11" s="32" t="s">
        <v>247</v>
      </c>
      <c r="C11" s="33">
        <v>2.0</v>
      </c>
      <c r="D11" s="46" t="s">
        <v>307</v>
      </c>
      <c r="E11" s="33">
        <v>2.0</v>
      </c>
      <c r="F11" s="82">
        <f t="shared" si="1"/>
        <v>100</v>
      </c>
    </row>
    <row r="12">
      <c r="A12" s="25" t="s">
        <v>210</v>
      </c>
      <c r="B12" s="32" t="s">
        <v>248</v>
      </c>
      <c r="C12" s="33">
        <v>9.0</v>
      </c>
      <c r="D12" s="46" t="s">
        <v>307</v>
      </c>
      <c r="E12" s="33">
        <v>9.0</v>
      </c>
      <c r="F12" s="82">
        <f t="shared" si="1"/>
        <v>65</v>
      </c>
    </row>
    <row r="13">
      <c r="A13" s="25" t="s">
        <v>210</v>
      </c>
      <c r="B13" s="32" t="s">
        <v>249</v>
      </c>
      <c r="C13" s="33">
        <v>4.0</v>
      </c>
      <c r="D13" s="46" t="s">
        <v>307</v>
      </c>
      <c r="E13" s="33">
        <v>4.0</v>
      </c>
      <c r="F13" s="82">
        <f t="shared" si="1"/>
        <v>90</v>
      </c>
    </row>
    <row r="14">
      <c r="A14" s="25" t="s">
        <v>210</v>
      </c>
      <c r="B14" s="32" t="s">
        <v>250</v>
      </c>
      <c r="C14" s="33">
        <v>9.0</v>
      </c>
      <c r="D14" s="46" t="s">
        <v>307</v>
      </c>
      <c r="E14" s="33">
        <v>9.0</v>
      </c>
      <c r="F14" s="82">
        <f t="shared" si="1"/>
        <v>65</v>
      </c>
    </row>
    <row r="15">
      <c r="A15" s="25" t="s">
        <v>210</v>
      </c>
      <c r="B15" s="32" t="s">
        <v>251</v>
      </c>
      <c r="C15" s="33">
        <v>7.0</v>
      </c>
      <c r="D15" s="46" t="s">
        <v>307</v>
      </c>
      <c r="E15" s="33">
        <v>7.0</v>
      </c>
      <c r="F15" s="82">
        <f t="shared" si="1"/>
        <v>75</v>
      </c>
    </row>
    <row r="16">
      <c r="A16" s="25" t="s">
        <v>210</v>
      </c>
      <c r="B16" s="32" t="s">
        <v>252</v>
      </c>
      <c r="C16" s="33">
        <v>6.0</v>
      </c>
      <c r="D16" s="46" t="s">
        <v>307</v>
      </c>
      <c r="E16" s="33">
        <v>6.0</v>
      </c>
      <c r="F16" s="82">
        <f t="shared" si="1"/>
        <v>80</v>
      </c>
    </row>
    <row r="17">
      <c r="A17" s="25" t="s">
        <v>210</v>
      </c>
      <c r="B17" s="32" t="s">
        <v>253</v>
      </c>
      <c r="C17" s="33">
        <v>11.0</v>
      </c>
      <c r="D17" s="46" t="s">
        <v>307</v>
      </c>
      <c r="E17" s="33">
        <v>11.0</v>
      </c>
      <c r="F17" s="82">
        <f t="shared" si="1"/>
        <v>55</v>
      </c>
    </row>
    <row r="18">
      <c r="A18" s="25" t="s">
        <v>210</v>
      </c>
      <c r="B18" s="32" t="s">
        <v>254</v>
      </c>
      <c r="C18" s="33">
        <v>8.0</v>
      </c>
      <c r="D18" s="46" t="s">
        <v>307</v>
      </c>
      <c r="E18" s="33">
        <v>8.0</v>
      </c>
      <c r="F18" s="82">
        <f t="shared" si="1"/>
        <v>70</v>
      </c>
    </row>
    <row r="19">
      <c r="A19" s="25" t="s">
        <v>210</v>
      </c>
      <c r="B19" s="32" t="s">
        <v>255</v>
      </c>
      <c r="C19" s="33">
        <v>4.0</v>
      </c>
      <c r="D19" s="46" t="s">
        <v>307</v>
      </c>
      <c r="E19" s="33">
        <v>4.0</v>
      </c>
      <c r="F19" s="82">
        <f t="shared" si="1"/>
        <v>90</v>
      </c>
    </row>
    <row r="20">
      <c r="A20" s="25" t="s">
        <v>210</v>
      </c>
      <c r="B20" s="32" t="s">
        <v>256</v>
      </c>
      <c r="C20" s="33">
        <v>4.0</v>
      </c>
      <c r="D20" s="46" t="s">
        <v>307</v>
      </c>
      <c r="E20" s="33">
        <v>4.0</v>
      </c>
      <c r="F20" s="82">
        <f t="shared" si="1"/>
        <v>90</v>
      </c>
    </row>
    <row r="21">
      <c r="A21" s="25" t="s">
        <v>210</v>
      </c>
      <c r="B21" s="32" t="s">
        <v>257</v>
      </c>
      <c r="C21" s="33">
        <v>13.0</v>
      </c>
      <c r="D21" s="46" t="s">
        <v>307</v>
      </c>
      <c r="E21" s="33">
        <v>13.0</v>
      </c>
      <c r="F21" s="82">
        <f t="shared" si="1"/>
        <v>45</v>
      </c>
    </row>
    <row r="22">
      <c r="A22" s="25" t="s">
        <v>210</v>
      </c>
      <c r="B22" s="32" t="s">
        <v>258</v>
      </c>
      <c r="C22" s="33">
        <v>13.0</v>
      </c>
      <c r="D22" s="46" t="s">
        <v>307</v>
      </c>
      <c r="E22" s="33">
        <v>13.0</v>
      </c>
      <c r="F22" s="82">
        <f t="shared" si="1"/>
        <v>45</v>
      </c>
    </row>
    <row r="23">
      <c r="A23" s="25" t="s">
        <v>210</v>
      </c>
      <c r="B23" s="32" t="s">
        <v>259</v>
      </c>
      <c r="C23" s="33">
        <v>8.0</v>
      </c>
      <c r="D23" s="46" t="s">
        <v>307</v>
      </c>
      <c r="E23" s="33">
        <v>8.0</v>
      </c>
      <c r="F23" s="82">
        <f t="shared" si="1"/>
        <v>70</v>
      </c>
    </row>
    <row r="24">
      <c r="A24" s="25" t="s">
        <v>210</v>
      </c>
      <c r="B24" s="32" t="s">
        <v>260</v>
      </c>
      <c r="C24" s="33">
        <v>1.0</v>
      </c>
      <c r="D24" s="46" t="s">
        <v>307</v>
      </c>
      <c r="E24" s="33">
        <v>1.0</v>
      </c>
      <c r="F24" s="82">
        <f t="shared" ref="F24:F32" si="2">((MAX(E$24:E32)-E24)/(MAX(E$24:E$32)-MIN(E$24:E$32))*100)</f>
        <v>100</v>
      </c>
    </row>
    <row r="25">
      <c r="A25" s="25" t="s">
        <v>210</v>
      </c>
      <c r="B25" s="32" t="s">
        <v>261</v>
      </c>
      <c r="C25" s="33">
        <v>2.0</v>
      </c>
      <c r="D25" s="46" t="s">
        <v>307</v>
      </c>
      <c r="E25" s="33">
        <v>2.0</v>
      </c>
      <c r="F25" s="82">
        <f t="shared" si="2"/>
        <v>66.66666667</v>
      </c>
    </row>
    <row r="26">
      <c r="A26" s="25" t="s">
        <v>210</v>
      </c>
      <c r="B26" s="32" t="s">
        <v>262</v>
      </c>
      <c r="C26" s="33">
        <v>2.0</v>
      </c>
      <c r="D26" s="46" t="s">
        <v>307</v>
      </c>
      <c r="E26" s="33">
        <v>2.0</v>
      </c>
      <c r="F26" s="82">
        <f t="shared" si="2"/>
        <v>66.66666667</v>
      </c>
    </row>
    <row r="27">
      <c r="A27" s="25" t="s">
        <v>210</v>
      </c>
      <c r="B27" s="32" t="s">
        <v>263</v>
      </c>
      <c r="C27" s="33">
        <v>4.0</v>
      </c>
      <c r="D27" s="46" t="s">
        <v>307</v>
      </c>
      <c r="E27" s="33">
        <v>4.0</v>
      </c>
      <c r="F27" s="82">
        <f t="shared" si="2"/>
        <v>0</v>
      </c>
    </row>
    <row r="28">
      <c r="A28" s="25" t="s">
        <v>210</v>
      </c>
      <c r="B28" s="32" t="s">
        <v>264</v>
      </c>
      <c r="C28" s="33">
        <v>4.0</v>
      </c>
      <c r="D28" s="46" t="s">
        <v>307</v>
      </c>
      <c r="E28" s="33">
        <v>4.0</v>
      </c>
      <c r="F28" s="82">
        <f t="shared" si="2"/>
        <v>0</v>
      </c>
    </row>
    <row r="29">
      <c r="A29" s="25" t="s">
        <v>210</v>
      </c>
      <c r="B29" s="32" t="s">
        <v>265</v>
      </c>
      <c r="C29" s="33">
        <v>1.0</v>
      </c>
      <c r="D29" s="46" t="s">
        <v>307</v>
      </c>
      <c r="E29" s="33">
        <v>1.0</v>
      </c>
      <c r="F29" s="82">
        <f t="shared" si="2"/>
        <v>100</v>
      </c>
    </row>
    <row r="30">
      <c r="A30" s="25" t="s">
        <v>210</v>
      </c>
      <c r="B30" s="32" t="s">
        <v>266</v>
      </c>
      <c r="C30" s="33">
        <v>2.0</v>
      </c>
      <c r="D30" s="46" t="s">
        <v>307</v>
      </c>
      <c r="E30" s="33">
        <v>2.0</v>
      </c>
      <c r="F30" s="82">
        <f t="shared" si="2"/>
        <v>66.66666667</v>
      </c>
    </row>
    <row r="31">
      <c r="A31" s="25" t="s">
        <v>210</v>
      </c>
      <c r="B31" s="32" t="s">
        <v>267</v>
      </c>
      <c r="C31" s="33">
        <v>3.0</v>
      </c>
      <c r="D31" s="46" t="s">
        <v>307</v>
      </c>
      <c r="E31" s="33">
        <v>3.0</v>
      </c>
      <c r="F31" s="82">
        <f t="shared" si="2"/>
        <v>33.33333333</v>
      </c>
    </row>
    <row r="32">
      <c r="A32" s="25" t="s">
        <v>210</v>
      </c>
      <c r="B32" s="32" t="s">
        <v>268</v>
      </c>
      <c r="C32" s="33">
        <v>2.0</v>
      </c>
      <c r="D32" s="46" t="s">
        <v>307</v>
      </c>
      <c r="E32" s="33">
        <v>2.0</v>
      </c>
      <c r="F32" s="82">
        <f t="shared" si="2"/>
        <v>66.66666667</v>
      </c>
    </row>
    <row r="33">
      <c r="A33" s="30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140</v>
      </c>
      <c r="B2" s="32" t="s">
        <v>321</v>
      </c>
      <c r="C2" s="33">
        <v>60.1</v>
      </c>
      <c r="D2" s="34" t="s">
        <v>307</v>
      </c>
      <c r="E2" s="33">
        <v>60.1</v>
      </c>
      <c r="F2" s="82">
        <f t="shared" ref="F2:F23" si="1">((MAX(E$2:E$23)-E2)/(MAX(E$2:E$23)-MIN(E$2:E$23))*100)</f>
        <v>81.33802817</v>
      </c>
    </row>
    <row r="3">
      <c r="A3" s="25" t="s">
        <v>140</v>
      </c>
      <c r="B3" s="32" t="s">
        <v>239</v>
      </c>
      <c r="C3" s="33">
        <v>61.3</v>
      </c>
      <c r="D3" s="34" t="s">
        <v>307</v>
      </c>
      <c r="E3" s="33">
        <v>61.3</v>
      </c>
      <c r="F3" s="82">
        <f t="shared" si="1"/>
        <v>77.11267606</v>
      </c>
    </row>
    <row r="4">
      <c r="A4" s="25" t="s">
        <v>140</v>
      </c>
      <c r="B4" s="32" t="s">
        <v>240</v>
      </c>
      <c r="C4" s="33">
        <v>81.4</v>
      </c>
      <c r="D4" s="34" t="s">
        <v>307</v>
      </c>
      <c r="E4" s="33">
        <v>81.4</v>
      </c>
      <c r="F4" s="82">
        <f t="shared" si="1"/>
        <v>6.338028169</v>
      </c>
    </row>
    <row r="5">
      <c r="A5" s="25" t="s">
        <v>140</v>
      </c>
      <c r="B5" s="32" t="s">
        <v>241</v>
      </c>
      <c r="C5" s="33">
        <v>54.8</v>
      </c>
      <c r="D5" s="34" t="s">
        <v>307</v>
      </c>
      <c r="E5" s="33">
        <v>54.8</v>
      </c>
      <c r="F5" s="82">
        <f t="shared" si="1"/>
        <v>100</v>
      </c>
    </row>
    <row r="6">
      <c r="A6" s="25" t="s">
        <v>140</v>
      </c>
      <c r="B6" s="32" t="s">
        <v>242</v>
      </c>
      <c r="C6" s="33">
        <v>80.6</v>
      </c>
      <c r="D6" s="34" t="s">
        <v>307</v>
      </c>
      <c r="E6" s="33">
        <v>80.6</v>
      </c>
      <c r="F6" s="82">
        <f t="shared" si="1"/>
        <v>9.154929577</v>
      </c>
    </row>
    <row r="7">
      <c r="A7" s="25" t="s">
        <v>140</v>
      </c>
      <c r="B7" s="32" t="s">
        <v>243</v>
      </c>
      <c r="C7" s="33">
        <v>66.5</v>
      </c>
      <c r="D7" s="34" t="s">
        <v>307</v>
      </c>
      <c r="E7" s="33">
        <v>66.5</v>
      </c>
      <c r="F7" s="82">
        <f t="shared" si="1"/>
        <v>58.8028169</v>
      </c>
    </row>
    <row r="8">
      <c r="A8" s="25" t="s">
        <v>140</v>
      </c>
      <c r="B8" s="32" t="s">
        <v>244</v>
      </c>
      <c r="C8" s="33">
        <v>63.2</v>
      </c>
      <c r="D8" s="34" t="s">
        <v>307</v>
      </c>
      <c r="E8" s="33">
        <v>63.2</v>
      </c>
      <c r="F8" s="82">
        <f t="shared" si="1"/>
        <v>70.42253521</v>
      </c>
    </row>
    <row r="9">
      <c r="A9" s="25" t="s">
        <v>140</v>
      </c>
      <c r="B9" s="32" t="s">
        <v>245</v>
      </c>
      <c r="C9" s="33">
        <v>61.6</v>
      </c>
      <c r="D9" s="34" t="s">
        <v>307</v>
      </c>
      <c r="E9" s="33">
        <v>61.6</v>
      </c>
      <c r="F9" s="82">
        <f t="shared" si="1"/>
        <v>76.05633803</v>
      </c>
    </row>
    <row r="10">
      <c r="A10" s="25" t="s">
        <v>140</v>
      </c>
      <c r="B10" s="32" t="s">
        <v>246</v>
      </c>
      <c r="C10" s="33">
        <v>75.8</v>
      </c>
      <c r="D10" s="34" t="s">
        <v>307</v>
      </c>
      <c r="E10" s="33">
        <v>75.8</v>
      </c>
      <c r="F10" s="82">
        <f t="shared" si="1"/>
        <v>26.05633803</v>
      </c>
    </row>
    <row r="11">
      <c r="A11" s="25" t="s">
        <v>140</v>
      </c>
      <c r="B11" s="32" t="s">
        <v>247</v>
      </c>
      <c r="C11" s="33">
        <v>83.2</v>
      </c>
      <c r="D11" s="34" t="s">
        <v>307</v>
      </c>
      <c r="E11" s="33">
        <v>83.2</v>
      </c>
      <c r="F11" s="82">
        <f t="shared" si="1"/>
        <v>0</v>
      </c>
    </row>
    <row r="12">
      <c r="A12" s="25" t="s">
        <v>140</v>
      </c>
      <c r="B12" s="32" t="s">
        <v>248</v>
      </c>
      <c r="C12" s="33">
        <v>72.5</v>
      </c>
      <c r="D12" s="34" t="s">
        <v>307</v>
      </c>
      <c r="E12" s="33">
        <v>72.5</v>
      </c>
      <c r="F12" s="82">
        <f t="shared" si="1"/>
        <v>37.67605634</v>
      </c>
    </row>
    <row r="13">
      <c r="A13" s="25" t="s">
        <v>140</v>
      </c>
      <c r="B13" s="32" t="s">
        <v>249</v>
      </c>
      <c r="C13" s="33">
        <v>64.2</v>
      </c>
      <c r="D13" s="34" t="s">
        <v>307</v>
      </c>
      <c r="E13" s="33">
        <v>64.2</v>
      </c>
      <c r="F13" s="82">
        <f t="shared" si="1"/>
        <v>66.90140845</v>
      </c>
    </row>
    <row r="14">
      <c r="A14" s="25" t="s">
        <v>140</v>
      </c>
      <c r="B14" s="32" t="s">
        <v>250</v>
      </c>
      <c r="C14" s="33">
        <v>55.0</v>
      </c>
      <c r="D14" s="34" t="s">
        <v>307</v>
      </c>
      <c r="E14" s="33">
        <v>55.0</v>
      </c>
      <c r="F14" s="82">
        <f t="shared" si="1"/>
        <v>99.29577465</v>
      </c>
    </row>
    <row r="15">
      <c r="A15" s="25" t="s">
        <v>140</v>
      </c>
      <c r="B15" s="32" t="s">
        <v>251</v>
      </c>
      <c r="C15" s="33">
        <v>75.0</v>
      </c>
      <c r="D15" s="34" t="s">
        <v>307</v>
      </c>
      <c r="E15" s="33">
        <v>75.0</v>
      </c>
      <c r="F15" s="82">
        <f t="shared" si="1"/>
        <v>28.87323944</v>
      </c>
    </row>
    <row r="16">
      <c r="A16" s="25" t="s">
        <v>140</v>
      </c>
      <c r="B16" s="32" t="s">
        <v>252</v>
      </c>
      <c r="C16" s="33">
        <v>76.7</v>
      </c>
      <c r="D16" s="34" t="s">
        <v>307</v>
      </c>
      <c r="E16" s="33">
        <v>76.7</v>
      </c>
      <c r="F16" s="82">
        <f t="shared" si="1"/>
        <v>22.88732394</v>
      </c>
    </row>
    <row r="17">
      <c r="A17" s="25" t="s">
        <v>140</v>
      </c>
      <c r="B17" s="32" t="s">
        <v>253</v>
      </c>
      <c r="C17" s="33">
        <v>61.8</v>
      </c>
      <c r="D17" s="34" t="s">
        <v>307</v>
      </c>
      <c r="E17" s="33">
        <v>61.8</v>
      </c>
      <c r="F17" s="82">
        <f t="shared" si="1"/>
        <v>75.35211268</v>
      </c>
    </row>
    <row r="18">
      <c r="A18" s="25" t="s">
        <v>140</v>
      </c>
      <c r="B18" s="32" t="s">
        <v>254</v>
      </c>
      <c r="C18" s="33">
        <v>72.0</v>
      </c>
      <c r="D18" s="34" t="s">
        <v>307</v>
      </c>
      <c r="E18" s="33">
        <v>72.0</v>
      </c>
      <c r="F18" s="82">
        <f t="shared" si="1"/>
        <v>39.43661972</v>
      </c>
    </row>
    <row r="19">
      <c r="A19" s="25" t="s">
        <v>140</v>
      </c>
      <c r="B19" s="32" t="s">
        <v>255</v>
      </c>
      <c r="C19" s="33">
        <v>67.5</v>
      </c>
      <c r="D19" s="34" t="s">
        <v>307</v>
      </c>
      <c r="E19" s="33">
        <v>67.5</v>
      </c>
      <c r="F19" s="82">
        <f t="shared" si="1"/>
        <v>55.28169014</v>
      </c>
    </row>
    <row r="20">
      <c r="A20" s="25" t="s">
        <v>140</v>
      </c>
      <c r="B20" s="32" t="s">
        <v>256</v>
      </c>
      <c r="C20" s="33">
        <v>57.5</v>
      </c>
      <c r="D20" s="34" t="s">
        <v>307</v>
      </c>
      <c r="E20" s="33">
        <v>57.5</v>
      </c>
      <c r="F20" s="82">
        <f t="shared" si="1"/>
        <v>90.49295775</v>
      </c>
    </row>
    <row r="21">
      <c r="A21" s="25" t="s">
        <v>140</v>
      </c>
      <c r="B21" s="32" t="s">
        <v>257</v>
      </c>
      <c r="C21" s="33">
        <v>72.3</v>
      </c>
      <c r="D21" s="34" t="s">
        <v>307</v>
      </c>
      <c r="E21" s="33">
        <v>72.3</v>
      </c>
      <c r="F21" s="82">
        <f t="shared" si="1"/>
        <v>38.38028169</v>
      </c>
    </row>
    <row r="22">
      <c r="A22" s="25" t="s">
        <v>140</v>
      </c>
      <c r="B22" s="32" t="s">
        <v>258</v>
      </c>
      <c r="C22" s="33">
        <v>60.7</v>
      </c>
      <c r="D22" s="34" t="s">
        <v>307</v>
      </c>
      <c r="E22" s="33">
        <v>60.7</v>
      </c>
      <c r="F22" s="82">
        <f t="shared" si="1"/>
        <v>79.22535211</v>
      </c>
    </row>
    <row r="23">
      <c r="A23" s="25" t="s">
        <v>140</v>
      </c>
      <c r="B23" s="32" t="s">
        <v>259</v>
      </c>
      <c r="C23" s="33">
        <v>71.4</v>
      </c>
      <c r="D23" s="34" t="s">
        <v>307</v>
      </c>
      <c r="E23" s="33">
        <v>71.4</v>
      </c>
      <c r="F23" s="82">
        <f t="shared" si="1"/>
        <v>41.54929577</v>
      </c>
    </row>
    <row r="24">
      <c r="A24" s="25" t="s">
        <v>140</v>
      </c>
      <c r="B24" s="32" t="s">
        <v>260</v>
      </c>
      <c r="C24" s="33">
        <v>48.2</v>
      </c>
      <c r="D24" s="34" t="s">
        <v>307</v>
      </c>
      <c r="E24" s="33">
        <v>48.2</v>
      </c>
      <c r="F24" s="82">
        <f t="shared" ref="F24:F32" si="2">((MAX(E$24:E32)-E24)/(MAX(E$24:E$32)-MIN(E$24:E$32))*100)</f>
        <v>100</v>
      </c>
    </row>
    <row r="25">
      <c r="A25" s="25" t="s">
        <v>140</v>
      </c>
      <c r="B25" s="32" t="s">
        <v>261</v>
      </c>
      <c r="C25" s="33">
        <v>65.7</v>
      </c>
      <c r="D25" s="34" t="s">
        <v>307</v>
      </c>
      <c r="E25" s="33">
        <v>65.7</v>
      </c>
      <c r="F25" s="82">
        <f t="shared" si="2"/>
        <v>56.79012346</v>
      </c>
    </row>
    <row r="26">
      <c r="A26" s="25" t="s">
        <v>140</v>
      </c>
      <c r="B26" s="32" t="s">
        <v>262</v>
      </c>
      <c r="C26" s="33">
        <v>88.7</v>
      </c>
      <c r="D26" s="34" t="s">
        <v>307</v>
      </c>
      <c r="E26" s="33">
        <v>88.7</v>
      </c>
      <c r="F26" s="82">
        <f t="shared" si="2"/>
        <v>0</v>
      </c>
    </row>
    <row r="27">
      <c r="A27" s="25" t="s">
        <v>140</v>
      </c>
      <c r="B27" s="32" t="s">
        <v>263</v>
      </c>
      <c r="C27" s="33">
        <v>87.2</v>
      </c>
      <c r="D27" s="34" t="s">
        <v>307</v>
      </c>
      <c r="E27" s="33">
        <v>87.2</v>
      </c>
      <c r="F27" s="82">
        <f t="shared" si="2"/>
        <v>3.703703704</v>
      </c>
    </row>
    <row r="28">
      <c r="A28" s="25" t="s">
        <v>140</v>
      </c>
      <c r="B28" s="32" t="s">
        <v>264</v>
      </c>
      <c r="C28" s="33">
        <v>57.4</v>
      </c>
      <c r="D28" s="34" t="s">
        <v>307</v>
      </c>
      <c r="E28" s="33">
        <v>57.4</v>
      </c>
      <c r="F28" s="82">
        <f t="shared" si="2"/>
        <v>77.28395062</v>
      </c>
    </row>
    <row r="29">
      <c r="A29" s="25" t="s">
        <v>140</v>
      </c>
      <c r="B29" s="32" t="s">
        <v>265</v>
      </c>
      <c r="C29" s="33">
        <v>68.8</v>
      </c>
      <c r="D29" s="34" t="s">
        <v>307</v>
      </c>
      <c r="E29" s="33">
        <v>68.8</v>
      </c>
      <c r="F29" s="82">
        <f t="shared" si="2"/>
        <v>49.13580247</v>
      </c>
    </row>
    <row r="30">
      <c r="A30" s="25" t="s">
        <v>140</v>
      </c>
      <c r="B30" s="32" t="s">
        <v>266</v>
      </c>
      <c r="C30" s="33">
        <v>67.5</v>
      </c>
      <c r="D30" s="34" t="s">
        <v>307</v>
      </c>
      <c r="E30" s="33">
        <v>67.5</v>
      </c>
      <c r="F30" s="82">
        <f t="shared" si="2"/>
        <v>52.34567901</v>
      </c>
    </row>
    <row r="31">
      <c r="A31" s="25" t="s">
        <v>140</v>
      </c>
      <c r="B31" s="32" t="s">
        <v>267</v>
      </c>
      <c r="C31" s="33">
        <v>57.6</v>
      </c>
      <c r="D31" s="34" t="s">
        <v>307</v>
      </c>
      <c r="E31" s="33">
        <v>57.6</v>
      </c>
      <c r="F31" s="82">
        <f t="shared" si="2"/>
        <v>76.79012346</v>
      </c>
    </row>
    <row r="32">
      <c r="A32" s="25" t="s">
        <v>140</v>
      </c>
      <c r="B32" s="32" t="s">
        <v>268</v>
      </c>
      <c r="C32" s="33">
        <v>50.6</v>
      </c>
      <c r="D32" s="34" t="s">
        <v>307</v>
      </c>
      <c r="E32" s="33">
        <v>50.6</v>
      </c>
      <c r="F32" s="82">
        <f t="shared" si="2"/>
        <v>94.07407407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212</v>
      </c>
      <c r="B2" s="32" t="s">
        <v>322</v>
      </c>
      <c r="C2" s="33">
        <v>62.1</v>
      </c>
      <c r="D2" s="46" t="s">
        <v>307</v>
      </c>
      <c r="E2" s="33">
        <v>62.1</v>
      </c>
      <c r="F2" s="82">
        <f t="shared" ref="F2:F23" si="1">((MAX(E$2:E$23)-E2)/(MAX(E$2:E$23)-MIN(E$2:E$23))*100)</f>
        <v>68.35016835</v>
      </c>
    </row>
    <row r="3">
      <c r="A3" s="25" t="s">
        <v>212</v>
      </c>
      <c r="B3" s="32" t="s">
        <v>239</v>
      </c>
      <c r="C3" s="33">
        <v>62.6</v>
      </c>
      <c r="D3" s="46" t="s">
        <v>307</v>
      </c>
      <c r="E3" s="33">
        <v>62.6</v>
      </c>
      <c r="F3" s="82">
        <f t="shared" si="1"/>
        <v>66.66666667</v>
      </c>
    </row>
    <row r="4">
      <c r="A4" s="25" t="s">
        <v>212</v>
      </c>
      <c r="B4" s="32" t="s">
        <v>240</v>
      </c>
      <c r="C4" s="33">
        <v>82.4</v>
      </c>
      <c r="D4" s="46" t="s">
        <v>307</v>
      </c>
      <c r="E4" s="33">
        <v>82.4</v>
      </c>
      <c r="F4" s="82">
        <f t="shared" si="1"/>
        <v>0</v>
      </c>
    </row>
    <row r="5">
      <c r="A5" s="25" t="s">
        <v>212</v>
      </c>
      <c r="B5" s="32" t="s">
        <v>241</v>
      </c>
      <c r="C5" s="33">
        <v>55.9</v>
      </c>
      <c r="D5" s="46" t="s">
        <v>307</v>
      </c>
      <c r="E5" s="33">
        <v>55.9</v>
      </c>
      <c r="F5" s="82">
        <f t="shared" si="1"/>
        <v>89.22558923</v>
      </c>
    </row>
    <row r="6">
      <c r="A6" s="25" t="s">
        <v>212</v>
      </c>
      <c r="B6" s="32" t="s">
        <v>242</v>
      </c>
      <c r="C6" s="33">
        <v>76.7</v>
      </c>
      <c r="D6" s="46" t="s">
        <v>307</v>
      </c>
      <c r="E6" s="33">
        <v>76.7</v>
      </c>
      <c r="F6" s="82">
        <f t="shared" si="1"/>
        <v>19.19191919</v>
      </c>
    </row>
    <row r="7">
      <c r="A7" s="25" t="s">
        <v>212</v>
      </c>
      <c r="B7" s="32" t="s">
        <v>243</v>
      </c>
      <c r="C7" s="33">
        <v>64.7</v>
      </c>
      <c r="D7" s="46" t="s">
        <v>307</v>
      </c>
      <c r="E7" s="33">
        <v>64.7</v>
      </c>
      <c r="F7" s="82">
        <f t="shared" si="1"/>
        <v>59.5959596</v>
      </c>
    </row>
    <row r="8">
      <c r="A8" s="25" t="s">
        <v>212</v>
      </c>
      <c r="B8" s="32" t="s">
        <v>244</v>
      </c>
      <c r="C8" s="33">
        <v>57.4</v>
      </c>
      <c r="D8" s="46" t="s">
        <v>307</v>
      </c>
      <c r="E8" s="33">
        <v>57.4</v>
      </c>
      <c r="F8" s="82">
        <f t="shared" si="1"/>
        <v>84.17508418</v>
      </c>
    </row>
    <row r="9">
      <c r="A9" s="25" t="s">
        <v>212</v>
      </c>
      <c r="B9" s="32" t="s">
        <v>245</v>
      </c>
      <c r="C9" s="33">
        <v>59.9</v>
      </c>
      <c r="D9" s="46" t="s">
        <v>307</v>
      </c>
      <c r="E9" s="33">
        <v>59.9</v>
      </c>
      <c r="F9" s="82">
        <f t="shared" si="1"/>
        <v>75.75757576</v>
      </c>
    </row>
    <row r="10">
      <c r="A10" s="25" t="s">
        <v>212</v>
      </c>
      <c r="B10" s="32" t="s">
        <v>246</v>
      </c>
      <c r="C10" s="33">
        <v>77.1</v>
      </c>
      <c r="D10" s="46" t="s">
        <v>307</v>
      </c>
      <c r="E10" s="33">
        <v>77.1</v>
      </c>
      <c r="F10" s="82">
        <f t="shared" si="1"/>
        <v>17.84511785</v>
      </c>
    </row>
    <row r="11">
      <c r="A11" s="25" t="s">
        <v>212</v>
      </c>
      <c r="B11" s="32" t="s">
        <v>247</v>
      </c>
      <c r="C11" s="33">
        <v>81.5</v>
      </c>
      <c r="D11" s="46" t="s">
        <v>307</v>
      </c>
      <c r="E11" s="33">
        <v>81.5</v>
      </c>
      <c r="F11" s="82">
        <f t="shared" si="1"/>
        <v>3.03030303</v>
      </c>
    </row>
    <row r="12">
      <c r="A12" s="25" t="s">
        <v>212</v>
      </c>
      <c r="B12" s="32" t="s">
        <v>248</v>
      </c>
      <c r="C12" s="33">
        <v>69.1</v>
      </c>
      <c r="D12" s="46" t="s">
        <v>307</v>
      </c>
      <c r="E12" s="33">
        <v>69.1</v>
      </c>
      <c r="F12" s="82">
        <f t="shared" si="1"/>
        <v>44.78114478</v>
      </c>
    </row>
    <row r="13">
      <c r="A13" s="25" t="s">
        <v>212</v>
      </c>
      <c r="B13" s="32" t="s">
        <v>249</v>
      </c>
      <c r="C13" s="33">
        <v>62.3</v>
      </c>
      <c r="D13" s="46" t="s">
        <v>307</v>
      </c>
      <c r="E13" s="33">
        <v>62.3</v>
      </c>
      <c r="F13" s="82">
        <f t="shared" si="1"/>
        <v>67.67676768</v>
      </c>
    </row>
    <row r="14">
      <c r="A14" s="25" t="s">
        <v>212</v>
      </c>
      <c r="B14" s="32" t="s">
        <v>250</v>
      </c>
      <c r="C14" s="33">
        <v>55.4</v>
      </c>
      <c r="D14" s="46" t="s">
        <v>307</v>
      </c>
      <c r="E14" s="33">
        <v>55.4</v>
      </c>
      <c r="F14" s="82">
        <f t="shared" si="1"/>
        <v>90.90909091</v>
      </c>
    </row>
    <row r="15">
      <c r="A15" s="25" t="s">
        <v>212</v>
      </c>
      <c r="B15" s="32" t="s">
        <v>251</v>
      </c>
      <c r="C15" s="33">
        <v>73.1</v>
      </c>
      <c r="D15" s="46" t="s">
        <v>307</v>
      </c>
      <c r="E15" s="33">
        <v>73.1</v>
      </c>
      <c r="F15" s="82">
        <f t="shared" si="1"/>
        <v>31.31313131</v>
      </c>
    </row>
    <row r="16">
      <c r="A16" s="25" t="s">
        <v>212</v>
      </c>
      <c r="B16" s="32" t="s">
        <v>252</v>
      </c>
      <c r="C16" s="33">
        <v>78.8</v>
      </c>
      <c r="D16" s="46" t="s">
        <v>307</v>
      </c>
      <c r="E16" s="33">
        <v>78.8</v>
      </c>
      <c r="F16" s="82">
        <f t="shared" si="1"/>
        <v>12.12121212</v>
      </c>
    </row>
    <row r="17">
      <c r="A17" s="25" t="s">
        <v>212</v>
      </c>
      <c r="B17" s="32" t="s">
        <v>253</v>
      </c>
      <c r="C17" s="33">
        <v>55.2</v>
      </c>
      <c r="D17" s="46" t="s">
        <v>307</v>
      </c>
      <c r="E17" s="33">
        <v>55.2</v>
      </c>
      <c r="F17" s="82">
        <f t="shared" si="1"/>
        <v>91.58249158</v>
      </c>
    </row>
    <row r="18">
      <c r="A18" s="25" t="s">
        <v>212</v>
      </c>
      <c r="B18" s="32" t="s">
        <v>254</v>
      </c>
      <c r="C18" s="33">
        <v>70.8</v>
      </c>
      <c r="D18" s="46" t="s">
        <v>307</v>
      </c>
      <c r="E18" s="33">
        <v>70.8</v>
      </c>
      <c r="F18" s="82">
        <f t="shared" si="1"/>
        <v>39.05723906</v>
      </c>
    </row>
    <row r="19">
      <c r="A19" s="25" t="s">
        <v>212</v>
      </c>
      <c r="B19" s="32" t="s">
        <v>255</v>
      </c>
      <c r="C19" s="33">
        <v>55.6</v>
      </c>
      <c r="D19" s="46" t="s">
        <v>307</v>
      </c>
      <c r="E19" s="33">
        <v>55.6</v>
      </c>
      <c r="F19" s="82">
        <f t="shared" si="1"/>
        <v>90.23569024</v>
      </c>
    </row>
    <row r="20">
      <c r="A20" s="25" t="s">
        <v>212</v>
      </c>
      <c r="B20" s="32" t="s">
        <v>256</v>
      </c>
      <c r="C20" s="33">
        <v>56.8</v>
      </c>
      <c r="D20" s="46" t="s">
        <v>307</v>
      </c>
      <c r="E20" s="33">
        <v>56.8</v>
      </c>
      <c r="F20" s="82">
        <f t="shared" si="1"/>
        <v>86.1952862</v>
      </c>
    </row>
    <row r="21">
      <c r="A21" s="25" t="s">
        <v>212</v>
      </c>
      <c r="B21" s="32" t="s">
        <v>257</v>
      </c>
      <c r="C21" s="33">
        <v>70.6</v>
      </c>
      <c r="D21" s="46" t="s">
        <v>307</v>
      </c>
      <c r="E21" s="33">
        <v>70.6</v>
      </c>
      <c r="F21" s="82">
        <f t="shared" si="1"/>
        <v>39.73063973</v>
      </c>
    </row>
    <row r="22">
      <c r="A22" s="25" t="s">
        <v>212</v>
      </c>
      <c r="B22" s="32" t="s">
        <v>258</v>
      </c>
      <c r="C22" s="33">
        <v>52.7</v>
      </c>
      <c r="D22" s="46" t="s">
        <v>307</v>
      </c>
      <c r="E22" s="33">
        <v>52.7</v>
      </c>
      <c r="F22" s="82">
        <f t="shared" si="1"/>
        <v>100</v>
      </c>
    </row>
    <row r="23">
      <c r="A23" s="25" t="s">
        <v>212</v>
      </c>
      <c r="B23" s="32" t="s">
        <v>259</v>
      </c>
      <c r="C23" s="33">
        <v>71.3</v>
      </c>
      <c r="D23" s="46" t="s">
        <v>307</v>
      </c>
      <c r="E23" s="33">
        <v>71.3</v>
      </c>
      <c r="F23" s="82">
        <f t="shared" si="1"/>
        <v>37.37373737</v>
      </c>
    </row>
    <row r="24">
      <c r="A24" s="25" t="s">
        <v>212</v>
      </c>
      <c r="B24" s="32" t="s">
        <v>260</v>
      </c>
      <c r="C24" s="33">
        <v>73.9</v>
      </c>
      <c r="D24" s="46" t="s">
        <v>307</v>
      </c>
      <c r="E24" s="33">
        <v>73.9</v>
      </c>
      <c r="F24" s="82">
        <f t="shared" ref="F24:F32" si="2">((MAX(E$24:E32)-E24)/(MAX(E$24:E$32)-MIN(E$24:E$32))*100)</f>
        <v>36.99788584</v>
      </c>
    </row>
    <row r="25">
      <c r="A25" s="25" t="s">
        <v>212</v>
      </c>
      <c r="B25" s="32" t="s">
        <v>261</v>
      </c>
      <c r="C25" s="33">
        <v>62.2</v>
      </c>
      <c r="D25" s="46" t="s">
        <v>307</v>
      </c>
      <c r="E25" s="33">
        <v>62.2</v>
      </c>
      <c r="F25" s="82">
        <f t="shared" si="2"/>
        <v>61.73361522</v>
      </c>
    </row>
    <row r="26">
      <c r="A26" s="25" t="s">
        <v>212</v>
      </c>
      <c r="B26" s="32" t="s">
        <v>262</v>
      </c>
      <c r="C26" s="33">
        <v>81.9</v>
      </c>
      <c r="D26" s="46" t="s">
        <v>307</v>
      </c>
      <c r="E26" s="33">
        <v>81.9</v>
      </c>
      <c r="F26" s="82">
        <f t="shared" si="2"/>
        <v>20.0845666</v>
      </c>
    </row>
    <row r="27">
      <c r="A27" s="25" t="s">
        <v>212</v>
      </c>
      <c r="B27" s="32" t="s">
        <v>263</v>
      </c>
      <c r="C27" s="33">
        <v>91.4</v>
      </c>
      <c r="D27" s="46" t="s">
        <v>307</v>
      </c>
      <c r="E27" s="33">
        <v>91.4</v>
      </c>
      <c r="F27" s="82">
        <f t="shared" si="2"/>
        <v>0</v>
      </c>
    </row>
    <row r="28">
      <c r="A28" s="25" t="s">
        <v>212</v>
      </c>
      <c r="B28" s="32" t="s">
        <v>264</v>
      </c>
      <c r="C28" s="33">
        <v>48.9</v>
      </c>
      <c r="D28" s="46" t="s">
        <v>307</v>
      </c>
      <c r="E28" s="33">
        <v>48.9</v>
      </c>
      <c r="F28" s="82">
        <f t="shared" si="2"/>
        <v>89.85200846</v>
      </c>
    </row>
    <row r="29">
      <c r="A29" s="25" t="s">
        <v>212</v>
      </c>
      <c r="B29" s="32" t="s">
        <v>265</v>
      </c>
      <c r="C29" s="33">
        <v>79.6</v>
      </c>
      <c r="D29" s="46" t="s">
        <v>307</v>
      </c>
      <c r="E29" s="33">
        <v>79.6</v>
      </c>
      <c r="F29" s="82">
        <f t="shared" si="2"/>
        <v>24.94714588</v>
      </c>
    </row>
    <row r="30">
      <c r="A30" s="25" t="s">
        <v>212</v>
      </c>
      <c r="B30" s="32" t="s">
        <v>266</v>
      </c>
      <c r="C30" s="33">
        <v>56.0</v>
      </c>
      <c r="D30" s="46" t="s">
        <v>307</v>
      </c>
      <c r="E30" s="33">
        <v>56.0</v>
      </c>
      <c r="F30" s="82">
        <f t="shared" si="2"/>
        <v>74.84143763</v>
      </c>
    </row>
    <row r="31">
      <c r="A31" s="25" t="s">
        <v>212</v>
      </c>
      <c r="B31" s="32" t="s">
        <v>267</v>
      </c>
      <c r="C31" s="33">
        <v>55.8</v>
      </c>
      <c r="D31" s="46" t="s">
        <v>307</v>
      </c>
      <c r="E31" s="33">
        <v>55.8</v>
      </c>
      <c r="F31" s="82">
        <f t="shared" si="2"/>
        <v>75.26427061</v>
      </c>
    </row>
    <row r="32">
      <c r="A32" s="25" t="s">
        <v>212</v>
      </c>
      <c r="B32" s="32" t="s">
        <v>268</v>
      </c>
      <c r="C32" s="33">
        <v>44.1</v>
      </c>
      <c r="D32" s="46" t="s">
        <v>307</v>
      </c>
      <c r="E32" s="33">
        <v>44.1</v>
      </c>
      <c r="F32" s="82">
        <f t="shared" si="2"/>
        <v>100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142</v>
      </c>
      <c r="B2" s="32" t="s">
        <v>323</v>
      </c>
      <c r="C2" s="33">
        <v>222156.55</v>
      </c>
      <c r="D2" s="34" t="s">
        <v>307</v>
      </c>
      <c r="E2" s="33">
        <v>222156.55</v>
      </c>
      <c r="F2" s="84">
        <f t="shared" ref="F2:F23" si="1">((E2-MIN(E$2:E$23))/(MAX(E$2:E$23)-MIN(E$2:E$23))*100)</f>
        <v>100</v>
      </c>
      <c r="H2" s="20">
        <f>155.243*10000000</f>
        <v>1552430000</v>
      </c>
      <c r="I2" s="20">
        <v>61418.0</v>
      </c>
      <c r="J2" s="40">
        <f>H2/I2</f>
        <v>25276.46618</v>
      </c>
    </row>
    <row r="3">
      <c r="A3" s="25" t="s">
        <v>142</v>
      </c>
      <c r="B3" s="32" t="s">
        <v>239</v>
      </c>
      <c r="C3" s="33">
        <v>26742.33</v>
      </c>
      <c r="D3" s="34" t="s">
        <v>307</v>
      </c>
      <c r="E3" s="33">
        <v>26742.33</v>
      </c>
      <c r="F3" s="84">
        <f t="shared" si="1"/>
        <v>5.088037796</v>
      </c>
    </row>
    <row r="4">
      <c r="A4" s="25" t="s">
        <v>142</v>
      </c>
      <c r="B4" s="32" t="s">
        <v>240</v>
      </c>
      <c r="C4" s="33">
        <v>36114.0</v>
      </c>
      <c r="D4" s="34" t="s">
        <v>307</v>
      </c>
      <c r="E4" s="33">
        <v>36114.0</v>
      </c>
      <c r="F4" s="84">
        <f t="shared" si="1"/>
        <v>9.639823172</v>
      </c>
    </row>
    <row r="5">
      <c r="A5" s="25" t="s">
        <v>142</v>
      </c>
      <c r="B5" s="32" t="s">
        <v>241</v>
      </c>
      <c r="C5" s="33">
        <v>29368.98</v>
      </c>
      <c r="D5" s="34" t="s">
        <v>307</v>
      </c>
      <c r="E5" s="33">
        <v>29368.98</v>
      </c>
      <c r="F5" s="84">
        <f t="shared" si="1"/>
        <v>6.363791963</v>
      </c>
    </row>
    <row r="6">
      <c r="A6" s="25" t="s">
        <v>142</v>
      </c>
      <c r="B6" s="32" t="s">
        <v>242</v>
      </c>
      <c r="C6" s="33">
        <v>143945.57</v>
      </c>
      <c r="D6" s="34" t="s">
        <v>307</v>
      </c>
      <c r="E6" s="33">
        <v>143945.57</v>
      </c>
      <c r="F6" s="84">
        <f t="shared" si="1"/>
        <v>62.01321696</v>
      </c>
    </row>
    <row r="7">
      <c r="A7" s="25" t="s">
        <v>142</v>
      </c>
      <c r="B7" s="32" t="s">
        <v>243</v>
      </c>
      <c r="C7" s="33">
        <v>21729.64</v>
      </c>
      <c r="D7" s="34" t="s">
        <v>307</v>
      </c>
      <c r="E7" s="33">
        <v>21729.64</v>
      </c>
      <c r="F7" s="84">
        <f t="shared" si="1"/>
        <v>2.653392846</v>
      </c>
      <c r="H7" s="20">
        <f>32.551*10000000</f>
        <v>325510000</v>
      </c>
      <c r="I7" s="20">
        <v>87301.0</v>
      </c>
      <c r="J7" s="40">
        <f>H7/I7</f>
        <v>3728.594174</v>
      </c>
    </row>
    <row r="8">
      <c r="A8" s="25" t="s">
        <v>142</v>
      </c>
      <c r="B8" s="32" t="s">
        <v>244</v>
      </c>
      <c r="C8" s="33">
        <v>108871.82</v>
      </c>
      <c r="D8" s="34" t="s">
        <v>307</v>
      </c>
      <c r="E8" s="33">
        <v>108871.82</v>
      </c>
      <c r="F8" s="84">
        <f t="shared" si="1"/>
        <v>44.97802661</v>
      </c>
    </row>
    <row r="9">
      <c r="A9" s="25" t="s">
        <v>142</v>
      </c>
      <c r="B9" s="32" t="s">
        <v>245</v>
      </c>
      <c r="C9" s="33">
        <v>20869.57</v>
      </c>
      <c r="D9" s="34" t="s">
        <v>307</v>
      </c>
      <c r="E9" s="33">
        <v>20869.57</v>
      </c>
      <c r="F9" s="84">
        <f t="shared" si="1"/>
        <v>2.235660036</v>
      </c>
    </row>
    <row r="10">
      <c r="A10" s="25" t="s">
        <v>142</v>
      </c>
      <c r="B10" s="32" t="s">
        <v>246</v>
      </c>
      <c r="C10" s="33">
        <v>34214.94</v>
      </c>
      <c r="D10" s="34" t="s">
        <v>307</v>
      </c>
      <c r="E10" s="33">
        <v>34214.94</v>
      </c>
      <c r="F10" s="84">
        <f t="shared" si="1"/>
        <v>8.71745677</v>
      </c>
    </row>
    <row r="11">
      <c r="A11" s="25" t="s">
        <v>142</v>
      </c>
      <c r="B11" s="32" t="s">
        <v>247</v>
      </c>
      <c r="C11" s="33">
        <v>40061.59</v>
      </c>
      <c r="D11" s="34" t="s">
        <v>307</v>
      </c>
      <c r="E11" s="33">
        <v>40061.59</v>
      </c>
      <c r="F11" s="84">
        <f t="shared" si="1"/>
        <v>11.557153</v>
      </c>
    </row>
    <row r="12">
      <c r="A12" s="25" t="s">
        <v>142</v>
      </c>
      <c r="B12" s="32" t="s">
        <v>248</v>
      </c>
      <c r="C12" s="33">
        <v>26821.57</v>
      </c>
      <c r="D12" s="34" t="s">
        <v>307</v>
      </c>
      <c r="E12" s="33">
        <v>26821.57</v>
      </c>
      <c r="F12" s="84">
        <f t="shared" si="1"/>
        <v>5.12652437</v>
      </c>
    </row>
    <row r="13">
      <c r="A13" s="25" t="s">
        <v>142</v>
      </c>
      <c r="B13" s="32" t="s">
        <v>249</v>
      </c>
      <c r="C13" s="33">
        <v>60052.37</v>
      </c>
      <c r="D13" s="34" t="s">
        <v>307</v>
      </c>
      <c r="E13" s="33">
        <v>60052.37</v>
      </c>
      <c r="F13" s="84">
        <f t="shared" si="1"/>
        <v>21.26660074</v>
      </c>
    </row>
    <row r="14">
      <c r="A14" s="25" t="s">
        <v>142</v>
      </c>
      <c r="B14" s="32" t="s">
        <v>250</v>
      </c>
      <c r="C14" s="33">
        <v>17343.84</v>
      </c>
      <c r="D14" s="34" t="s">
        <v>307</v>
      </c>
      <c r="E14" s="33">
        <v>17343.84</v>
      </c>
      <c r="F14" s="84">
        <f t="shared" si="1"/>
        <v>0.5232260453</v>
      </c>
    </row>
    <row r="15">
      <c r="A15" s="25" t="s">
        <v>142</v>
      </c>
      <c r="B15" s="32" t="s">
        <v>251</v>
      </c>
      <c r="C15" s="33">
        <v>17541.24</v>
      </c>
      <c r="D15" s="34" t="s">
        <v>307</v>
      </c>
      <c r="E15" s="33">
        <v>17541.24</v>
      </c>
      <c r="F15" s="84">
        <f t="shared" si="1"/>
        <v>0.6191024935</v>
      </c>
      <c r="H15" s="40">
        <f>62.945*10000000</f>
        <v>629450000</v>
      </c>
      <c r="I15" s="20">
        <v>120736.0</v>
      </c>
      <c r="J15" s="40">
        <f>H15/I15</f>
        <v>5213.440896</v>
      </c>
    </row>
    <row r="16">
      <c r="A16" s="25" t="s">
        <v>142</v>
      </c>
      <c r="B16" s="32" t="s">
        <v>252</v>
      </c>
      <c r="C16" s="33">
        <v>24750.02</v>
      </c>
      <c r="D16" s="34" t="s">
        <v>307</v>
      </c>
      <c r="E16" s="33">
        <v>24750.02</v>
      </c>
      <c r="F16" s="84">
        <f t="shared" si="1"/>
        <v>4.120380215</v>
      </c>
    </row>
    <row r="17">
      <c r="A17" s="25" t="s">
        <v>142</v>
      </c>
      <c r="B17" s="32" t="s">
        <v>253</v>
      </c>
      <c r="C17" s="33">
        <v>16266.57</v>
      </c>
      <c r="D17" s="34" t="s">
        <v>307</v>
      </c>
      <c r="E17" s="33">
        <v>16266.57</v>
      </c>
      <c r="F17" s="84">
        <f t="shared" si="1"/>
        <v>0</v>
      </c>
    </row>
    <row r="18">
      <c r="A18" s="25" t="s">
        <v>142</v>
      </c>
      <c r="B18" s="32" t="s">
        <v>254</v>
      </c>
      <c r="C18" s="33">
        <v>16626.11</v>
      </c>
      <c r="D18" s="34" t="s">
        <v>307</v>
      </c>
      <c r="E18" s="33">
        <v>16626.11</v>
      </c>
      <c r="F18" s="84">
        <f t="shared" si="1"/>
        <v>0.1746272451</v>
      </c>
    </row>
    <row r="19">
      <c r="A19" s="25" t="s">
        <v>142</v>
      </c>
      <c r="B19" s="32" t="s">
        <v>255</v>
      </c>
      <c r="C19" s="33">
        <v>41373.41</v>
      </c>
      <c r="D19" s="34" t="s">
        <v>307</v>
      </c>
      <c r="E19" s="33">
        <v>41373.41</v>
      </c>
      <c r="F19" s="84">
        <f t="shared" si="1"/>
        <v>12.19429911</v>
      </c>
    </row>
    <row r="20">
      <c r="A20" s="25" t="s">
        <v>142</v>
      </c>
      <c r="B20" s="32" t="s">
        <v>256</v>
      </c>
      <c r="C20" s="33">
        <v>32209.01</v>
      </c>
      <c r="D20" s="34" t="s">
        <v>307</v>
      </c>
      <c r="E20" s="33">
        <v>32209.01</v>
      </c>
      <c r="F20" s="84">
        <f t="shared" si="1"/>
        <v>7.743184005</v>
      </c>
    </row>
    <row r="21">
      <c r="A21" s="25" t="s">
        <v>142</v>
      </c>
      <c r="B21" s="32" t="s">
        <v>257</v>
      </c>
      <c r="C21" s="33">
        <v>28173.37</v>
      </c>
      <c r="D21" s="34" t="s">
        <v>307</v>
      </c>
      <c r="E21" s="33">
        <v>28173.37</v>
      </c>
      <c r="F21" s="84">
        <f t="shared" si="1"/>
        <v>5.783088618</v>
      </c>
    </row>
    <row r="22">
      <c r="A22" s="25" t="s">
        <v>142</v>
      </c>
      <c r="B22" s="32" t="s">
        <v>258</v>
      </c>
      <c r="C22" s="33">
        <v>46302.01</v>
      </c>
      <c r="D22" s="34" t="s">
        <v>307</v>
      </c>
      <c r="E22" s="33">
        <v>46302.01</v>
      </c>
      <c r="F22" s="84">
        <f t="shared" si="1"/>
        <v>14.58810186</v>
      </c>
    </row>
    <row r="23">
      <c r="A23" s="25" t="s">
        <v>142</v>
      </c>
      <c r="B23" s="32" t="s">
        <v>259</v>
      </c>
      <c r="C23" s="33">
        <v>44203.62</v>
      </c>
      <c r="D23" s="34" t="s">
        <v>307</v>
      </c>
      <c r="E23" s="33">
        <v>44203.62</v>
      </c>
      <c r="F23" s="84">
        <f t="shared" si="1"/>
        <v>13.56892162</v>
      </c>
    </row>
    <row r="24">
      <c r="A24" s="25" t="s">
        <v>142</v>
      </c>
      <c r="B24" s="32" t="s">
        <v>260</v>
      </c>
      <c r="C24" s="33">
        <v>51020.41</v>
      </c>
      <c r="D24" s="34" t="s">
        <v>307</v>
      </c>
      <c r="E24" s="33">
        <v>51020.41</v>
      </c>
      <c r="F24" s="84">
        <f t="shared" ref="F24:F32" si="2">((E24-MIN(E$24:E$32))/(MAX(E$24:E$32)-MIN(E$24:E$32))*100)</f>
        <v>69.03861195</v>
      </c>
    </row>
    <row r="25">
      <c r="A25" s="25" t="s">
        <v>142</v>
      </c>
      <c r="B25" s="32" t="s">
        <v>261</v>
      </c>
      <c r="C25" s="33">
        <v>41609.2</v>
      </c>
      <c r="D25" s="34" t="s">
        <v>307</v>
      </c>
      <c r="E25" s="33">
        <v>41609.2</v>
      </c>
      <c r="F25" s="84">
        <f t="shared" si="2"/>
        <v>46.86746136</v>
      </c>
    </row>
    <row r="26">
      <c r="A26" s="25" t="s">
        <v>142</v>
      </c>
      <c r="B26" s="32" t="s">
        <v>262</v>
      </c>
      <c r="C26" s="33">
        <v>40206.52</v>
      </c>
      <c r="D26" s="34" t="s">
        <v>307</v>
      </c>
      <c r="E26" s="33">
        <v>40206.52</v>
      </c>
      <c r="F26" s="84">
        <f t="shared" si="2"/>
        <v>43.56299472</v>
      </c>
    </row>
    <row r="27">
      <c r="A27" s="25" t="s">
        <v>142</v>
      </c>
      <c r="B27" s="32" t="s">
        <v>263</v>
      </c>
      <c r="C27" s="33">
        <v>21714.9</v>
      </c>
      <c r="D27" s="34" t="s">
        <v>307</v>
      </c>
      <c r="E27" s="33">
        <v>21714.9</v>
      </c>
      <c r="F27" s="84">
        <f t="shared" si="2"/>
        <v>0</v>
      </c>
    </row>
    <row r="28">
      <c r="A28" s="25" t="s">
        <v>142</v>
      </c>
      <c r="B28" s="32" t="s">
        <v>264</v>
      </c>
      <c r="C28" s="33">
        <v>27161.6</v>
      </c>
      <c r="D28" s="34" t="s">
        <v>307</v>
      </c>
      <c r="E28" s="33">
        <v>27161.6</v>
      </c>
      <c r="F28" s="84">
        <f t="shared" si="2"/>
        <v>12.83146438</v>
      </c>
    </row>
    <row r="29">
      <c r="A29" s="25" t="s">
        <v>142</v>
      </c>
      <c r="B29" s="32" t="s">
        <v>265</v>
      </c>
      <c r="C29" s="33">
        <v>64162.9</v>
      </c>
      <c r="D29" s="34" t="s">
        <v>307</v>
      </c>
      <c r="E29" s="33">
        <v>64162.9</v>
      </c>
      <c r="F29" s="84">
        <f t="shared" si="2"/>
        <v>100</v>
      </c>
    </row>
    <row r="30">
      <c r="A30" s="25" t="s">
        <v>142</v>
      </c>
      <c r="B30" s="32" t="s">
        <v>266</v>
      </c>
      <c r="C30" s="33">
        <v>27052.24</v>
      </c>
      <c r="D30" s="34" t="s">
        <v>307</v>
      </c>
      <c r="E30" s="33">
        <v>27052.24</v>
      </c>
      <c r="F30" s="84">
        <f t="shared" si="2"/>
        <v>12.57383151</v>
      </c>
    </row>
    <row r="31">
      <c r="A31" s="25" t="s">
        <v>142</v>
      </c>
      <c r="B31" s="32" t="s">
        <v>267</v>
      </c>
      <c r="C31" s="33">
        <v>35710.59</v>
      </c>
      <c r="D31" s="34" t="s">
        <v>307</v>
      </c>
      <c r="E31" s="33">
        <v>35710.59</v>
      </c>
      <c r="F31" s="84">
        <f t="shared" si="2"/>
        <v>32.97137674</v>
      </c>
    </row>
    <row r="32">
      <c r="A32" s="25" t="s">
        <v>142</v>
      </c>
      <c r="B32" s="32" t="s">
        <v>268</v>
      </c>
      <c r="C32" s="33">
        <v>28790.79</v>
      </c>
      <c r="D32" s="34" t="s">
        <v>307</v>
      </c>
      <c r="E32" s="33">
        <v>28790.79</v>
      </c>
      <c r="F32" s="84">
        <f t="shared" si="2"/>
        <v>16.66954862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214</v>
      </c>
      <c r="B2" s="32" t="s">
        <v>324</v>
      </c>
      <c r="C2" s="33">
        <v>51767.162</v>
      </c>
      <c r="D2" s="46" t="s">
        <v>307</v>
      </c>
      <c r="E2" s="33">
        <v>51767.162</v>
      </c>
      <c r="F2" s="84">
        <f t="shared" ref="F2:F23" si="1">((E2-MIN(E$2:E$23))/(MAX(E$2:E$23)-MIN(E$2:E$23))*100)</f>
        <v>48.86303215</v>
      </c>
    </row>
    <row r="3">
      <c r="A3" s="25" t="s">
        <v>214</v>
      </c>
      <c r="B3" s="32" t="s">
        <v>239</v>
      </c>
      <c r="C3" s="33">
        <v>26807.059999999998</v>
      </c>
      <c r="D3" s="46" t="s">
        <v>307</v>
      </c>
      <c r="E3" s="33">
        <v>26807.059999999998</v>
      </c>
      <c r="F3" s="84">
        <f t="shared" si="1"/>
        <v>23.50592869</v>
      </c>
    </row>
    <row r="4">
      <c r="A4" s="25" t="s">
        <v>214</v>
      </c>
      <c r="B4" s="32" t="s">
        <v>240</v>
      </c>
      <c r="C4" s="33">
        <v>102103.50799999999</v>
      </c>
      <c r="D4" s="46" t="s">
        <v>307</v>
      </c>
      <c r="E4" s="33">
        <v>102103.50799999999</v>
      </c>
      <c r="F4" s="84">
        <f t="shared" si="1"/>
        <v>100</v>
      </c>
    </row>
    <row r="5">
      <c r="A5" s="25" t="s">
        <v>214</v>
      </c>
      <c r="B5" s="32" t="s">
        <v>241</v>
      </c>
      <c r="C5" s="33">
        <v>36885.724</v>
      </c>
      <c r="D5" s="46" t="s">
        <v>307</v>
      </c>
      <c r="E5" s="33">
        <v>36885.724</v>
      </c>
      <c r="F5" s="84">
        <f t="shared" si="1"/>
        <v>33.7448983</v>
      </c>
    </row>
    <row r="6">
      <c r="A6" s="25" t="s">
        <v>214</v>
      </c>
      <c r="B6" s="32" t="s">
        <v>242</v>
      </c>
      <c r="C6" s="33">
        <v>89723.55799999999</v>
      </c>
      <c r="D6" s="46" t="s">
        <v>307</v>
      </c>
      <c r="E6" s="33">
        <v>89723.55799999999</v>
      </c>
      <c r="F6" s="84">
        <f t="shared" si="1"/>
        <v>87.42314142</v>
      </c>
    </row>
    <row r="7">
      <c r="A7" s="25" t="s">
        <v>214</v>
      </c>
      <c r="B7" s="32" t="s">
        <v>243</v>
      </c>
      <c r="C7" s="33">
        <v>27796.602</v>
      </c>
      <c r="D7" s="46" t="s">
        <v>307</v>
      </c>
      <c r="E7" s="33">
        <v>27796.602</v>
      </c>
      <c r="F7" s="84">
        <f t="shared" si="1"/>
        <v>24.5112098</v>
      </c>
    </row>
    <row r="8">
      <c r="A8" s="25" t="s">
        <v>214</v>
      </c>
      <c r="B8" s="32" t="s">
        <v>244</v>
      </c>
      <c r="C8" s="33">
        <v>31145.38</v>
      </c>
      <c r="D8" s="46" t="s">
        <v>307</v>
      </c>
      <c r="E8" s="33">
        <v>31145.38</v>
      </c>
      <c r="F8" s="84">
        <f t="shared" si="1"/>
        <v>27.91325159</v>
      </c>
    </row>
    <row r="9">
      <c r="A9" s="25" t="s">
        <v>214</v>
      </c>
      <c r="B9" s="32" t="s">
        <v>245</v>
      </c>
      <c r="C9" s="33">
        <v>27515.636</v>
      </c>
      <c r="D9" s="46" t="s">
        <v>307</v>
      </c>
      <c r="E9" s="33">
        <v>27515.636</v>
      </c>
      <c r="F9" s="84">
        <f t="shared" si="1"/>
        <v>24.22577491</v>
      </c>
    </row>
    <row r="10">
      <c r="A10" s="25" t="s">
        <v>214</v>
      </c>
      <c r="B10" s="32" t="s">
        <v>246</v>
      </c>
      <c r="C10" s="33">
        <v>42352.422</v>
      </c>
      <c r="D10" s="46" t="s">
        <v>307</v>
      </c>
      <c r="E10" s="33">
        <v>42352.422</v>
      </c>
      <c r="F10" s="84">
        <f t="shared" si="1"/>
        <v>39.29854655</v>
      </c>
    </row>
    <row r="11">
      <c r="A11" s="25" t="s">
        <v>214</v>
      </c>
      <c r="B11" s="32" t="s">
        <v>247</v>
      </c>
      <c r="C11" s="33">
        <v>50130.653999999995</v>
      </c>
      <c r="D11" s="46" t="s">
        <v>307</v>
      </c>
      <c r="E11" s="33">
        <v>50130.653999999995</v>
      </c>
      <c r="F11" s="84">
        <f t="shared" si="1"/>
        <v>47.20049477</v>
      </c>
    </row>
    <row r="12">
      <c r="A12" s="25" t="s">
        <v>214</v>
      </c>
      <c r="B12" s="32" t="s">
        <v>248</v>
      </c>
      <c r="C12" s="33">
        <v>35326.441999999995</v>
      </c>
      <c r="D12" s="46" t="s">
        <v>307</v>
      </c>
      <c r="E12" s="33">
        <v>35326.441999999995</v>
      </c>
      <c r="F12" s="84">
        <f t="shared" si="1"/>
        <v>32.16081523</v>
      </c>
    </row>
    <row r="13">
      <c r="A13" s="25" t="s">
        <v>214</v>
      </c>
      <c r="B13" s="32" t="s">
        <v>249</v>
      </c>
      <c r="C13" s="33">
        <v>45242.723999999995</v>
      </c>
      <c r="D13" s="46" t="s">
        <v>307</v>
      </c>
      <c r="E13" s="33">
        <v>45242.723999999995</v>
      </c>
      <c r="F13" s="84">
        <f t="shared" si="1"/>
        <v>42.23482008</v>
      </c>
    </row>
    <row r="14">
      <c r="A14" s="25" t="s">
        <v>214</v>
      </c>
      <c r="B14" s="32" t="s">
        <v>250</v>
      </c>
      <c r="C14" s="33">
        <v>38927.272</v>
      </c>
      <c r="D14" s="46" t="s">
        <v>307</v>
      </c>
      <c r="E14" s="33">
        <v>38927.272</v>
      </c>
      <c r="F14" s="84">
        <f t="shared" si="1"/>
        <v>35.81891802</v>
      </c>
    </row>
    <row r="15">
      <c r="A15" s="25" t="s">
        <v>214</v>
      </c>
      <c r="B15" s="32" t="s">
        <v>251</v>
      </c>
      <c r="C15" s="33">
        <v>34867.6</v>
      </c>
      <c r="D15" s="46" t="s">
        <v>307</v>
      </c>
      <c r="E15" s="33">
        <v>34867.6</v>
      </c>
      <c r="F15" s="84">
        <f t="shared" si="1"/>
        <v>31.69467515</v>
      </c>
    </row>
    <row r="16">
      <c r="A16" s="25" t="s">
        <v>214</v>
      </c>
      <c r="B16" s="32" t="s">
        <v>252</v>
      </c>
      <c r="C16" s="33">
        <v>36300.734</v>
      </c>
      <c r="D16" s="46" t="s">
        <v>307</v>
      </c>
      <c r="E16" s="33">
        <v>36300.734</v>
      </c>
      <c r="F16" s="84">
        <f t="shared" si="1"/>
        <v>33.15060378</v>
      </c>
    </row>
    <row r="17">
      <c r="A17" s="25" t="s">
        <v>214</v>
      </c>
      <c r="B17" s="32" t="s">
        <v>253</v>
      </c>
      <c r="C17" s="33">
        <v>20336.911999999997</v>
      </c>
      <c r="D17" s="46" t="s">
        <v>307</v>
      </c>
      <c r="E17" s="33">
        <v>20336.911999999997</v>
      </c>
      <c r="F17" s="84">
        <f t="shared" si="1"/>
        <v>16.93287013</v>
      </c>
    </row>
    <row r="18">
      <c r="A18" s="25" t="s">
        <v>214</v>
      </c>
      <c r="B18" s="32" t="s">
        <v>254</v>
      </c>
      <c r="C18" s="33">
        <v>3669.15</v>
      </c>
      <c r="D18" s="46" t="s">
        <v>307</v>
      </c>
      <c r="E18" s="33">
        <v>3669.15</v>
      </c>
      <c r="F18" s="84">
        <f t="shared" si="1"/>
        <v>0</v>
      </c>
    </row>
    <row r="19">
      <c r="A19" s="25" t="s">
        <v>214</v>
      </c>
      <c r="B19" s="32" t="s">
        <v>255</v>
      </c>
      <c r="C19" s="33">
        <v>38242.12</v>
      </c>
      <c r="D19" s="46" t="s">
        <v>307</v>
      </c>
      <c r="E19" s="33">
        <v>38242.12</v>
      </c>
      <c r="F19" s="84">
        <f t="shared" si="1"/>
        <v>35.12286838</v>
      </c>
    </row>
    <row r="20">
      <c r="A20" s="25" t="s">
        <v>214</v>
      </c>
      <c r="B20" s="32" t="s">
        <v>256</v>
      </c>
      <c r="C20" s="33">
        <v>24604.716</v>
      </c>
      <c r="D20" s="46" t="s">
        <v>307</v>
      </c>
      <c r="E20" s="33">
        <v>24604.716</v>
      </c>
      <c r="F20" s="84">
        <f t="shared" si="1"/>
        <v>21.26855544</v>
      </c>
    </row>
    <row r="21">
      <c r="A21" s="25" t="s">
        <v>214</v>
      </c>
      <c r="B21" s="32" t="s">
        <v>257</v>
      </c>
      <c r="C21" s="33">
        <v>26752.648</v>
      </c>
      <c r="D21" s="46" t="s">
        <v>307</v>
      </c>
      <c r="E21" s="33">
        <v>26752.648</v>
      </c>
      <c r="F21" s="84">
        <f t="shared" si="1"/>
        <v>23.45065125</v>
      </c>
    </row>
    <row r="22">
      <c r="A22" s="25" t="s">
        <v>214</v>
      </c>
      <c r="B22" s="32" t="s">
        <v>258</v>
      </c>
      <c r="C22" s="33">
        <v>34008.475999999995</v>
      </c>
      <c r="D22" s="46" t="s">
        <v>307</v>
      </c>
      <c r="E22" s="33">
        <v>34008.475999999995</v>
      </c>
      <c r="F22" s="84">
        <f t="shared" si="1"/>
        <v>30.8218864</v>
      </c>
    </row>
    <row r="23">
      <c r="A23" s="25" t="s">
        <v>214</v>
      </c>
      <c r="B23" s="32" t="s">
        <v>259</v>
      </c>
      <c r="C23" s="33">
        <v>44057.371999999996</v>
      </c>
      <c r="D23" s="46" t="s">
        <v>307</v>
      </c>
      <c r="E23" s="33">
        <v>44057.371999999996</v>
      </c>
      <c r="F23" s="84">
        <f t="shared" si="1"/>
        <v>41.03061453</v>
      </c>
    </row>
    <row r="24">
      <c r="A24" s="25" t="s">
        <v>214</v>
      </c>
      <c r="B24" s="32" t="s">
        <v>260</v>
      </c>
      <c r="C24" s="33">
        <v>35393.298</v>
      </c>
      <c r="D24" s="46" t="s">
        <v>307</v>
      </c>
      <c r="E24" s="33">
        <v>35393.298</v>
      </c>
      <c r="F24" s="84">
        <f t="shared" ref="F24:F32" si="2">((E24-MIN(E$24:E$32))/(MAX(E$24:E$32)-MIN(E$24:E$32))*100)</f>
        <v>18.79311535</v>
      </c>
    </row>
    <row r="25">
      <c r="A25" s="25" t="s">
        <v>214</v>
      </c>
      <c r="B25" s="32" t="s">
        <v>261</v>
      </c>
      <c r="C25" s="33">
        <v>25100.158</v>
      </c>
      <c r="D25" s="46" t="s">
        <v>307</v>
      </c>
      <c r="E25" s="33">
        <v>25100.158</v>
      </c>
      <c r="F25" s="84">
        <f t="shared" si="2"/>
        <v>0</v>
      </c>
    </row>
    <row r="26">
      <c r="A26" s="25" t="s">
        <v>214</v>
      </c>
      <c r="B26" s="32" t="s">
        <v>262</v>
      </c>
      <c r="C26" s="33">
        <v>52112.666000000005</v>
      </c>
      <c r="D26" s="46" t="s">
        <v>307</v>
      </c>
      <c r="E26" s="33">
        <v>52112.666000000005</v>
      </c>
      <c r="F26" s="84">
        <f t="shared" si="2"/>
        <v>49.31917557</v>
      </c>
    </row>
    <row r="27">
      <c r="A27" s="25" t="s">
        <v>214</v>
      </c>
      <c r="B27" s="32" t="s">
        <v>263</v>
      </c>
      <c r="C27" s="33">
        <v>45226.25399999999</v>
      </c>
      <c r="D27" s="46" t="s">
        <v>307</v>
      </c>
      <c r="E27" s="33">
        <v>45226.25399999999</v>
      </c>
      <c r="F27" s="84">
        <f t="shared" si="2"/>
        <v>36.74603122</v>
      </c>
    </row>
    <row r="28">
      <c r="A28" s="25" t="s">
        <v>214</v>
      </c>
      <c r="B28" s="32" t="s">
        <v>264</v>
      </c>
      <c r="C28" s="33">
        <v>27459.76</v>
      </c>
      <c r="D28" s="46" t="s">
        <v>307</v>
      </c>
      <c r="E28" s="33">
        <v>27459.76</v>
      </c>
      <c r="F28" s="84">
        <f t="shared" si="2"/>
        <v>4.308138486</v>
      </c>
    </row>
    <row r="29">
      <c r="A29" s="25" t="s">
        <v>214</v>
      </c>
      <c r="B29" s="32" t="s">
        <v>265</v>
      </c>
      <c r="C29" s="33">
        <v>79870.95999999999</v>
      </c>
      <c r="D29" s="46" t="s">
        <v>307</v>
      </c>
      <c r="E29" s="33">
        <v>79870.95999999999</v>
      </c>
      <c r="F29" s="84">
        <f t="shared" si="2"/>
        <v>100</v>
      </c>
    </row>
    <row r="30">
      <c r="A30" s="25" t="s">
        <v>214</v>
      </c>
      <c r="B30" s="32" t="s">
        <v>266</v>
      </c>
      <c r="C30" s="33">
        <v>43817.763999999996</v>
      </c>
      <c r="D30" s="46" t="s">
        <v>307</v>
      </c>
      <c r="E30" s="33">
        <v>43817.763999999996</v>
      </c>
      <c r="F30" s="84">
        <f t="shared" si="2"/>
        <v>34.17442381</v>
      </c>
    </row>
    <row r="31">
      <c r="A31" s="25" t="s">
        <v>214</v>
      </c>
      <c r="B31" s="32" t="s">
        <v>267</v>
      </c>
      <c r="C31" s="33">
        <v>42649.00399999999</v>
      </c>
      <c r="D31" s="46" t="s">
        <v>307</v>
      </c>
      <c r="E31" s="33">
        <v>42649.00399999999</v>
      </c>
      <c r="F31" s="84">
        <f t="shared" si="2"/>
        <v>32.04051312</v>
      </c>
    </row>
    <row r="32">
      <c r="A32" s="25" t="s">
        <v>214</v>
      </c>
      <c r="B32" s="32" t="s">
        <v>268</v>
      </c>
      <c r="C32" s="33">
        <v>29030.998</v>
      </c>
      <c r="D32" s="46" t="s">
        <v>307</v>
      </c>
      <c r="E32" s="33">
        <v>29030.998</v>
      </c>
      <c r="F32" s="84">
        <f t="shared" si="2"/>
        <v>7.176889614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144</v>
      </c>
      <c r="B2" s="32" t="s">
        <v>325</v>
      </c>
      <c r="C2" s="33">
        <v>0.62</v>
      </c>
      <c r="D2" s="34" t="s">
        <v>304</v>
      </c>
      <c r="E2" s="33">
        <v>0.62</v>
      </c>
      <c r="F2" s="82">
        <f t="shared" ref="F2:F23" si="1">((MAX(E$2:E$23)-E2)/(MAX(E$2:E$23)-MIN(E$2:E$23))*100)</f>
        <v>0</v>
      </c>
    </row>
    <row r="3">
      <c r="A3" s="25" t="s">
        <v>144</v>
      </c>
      <c r="B3" s="32" t="s">
        <v>239</v>
      </c>
      <c r="C3" s="33">
        <v>0.21</v>
      </c>
      <c r="D3" s="34" t="s">
        <v>304</v>
      </c>
      <c r="E3" s="33">
        <v>0.21</v>
      </c>
      <c r="F3" s="82">
        <f t="shared" si="1"/>
        <v>93.18181818</v>
      </c>
    </row>
    <row r="4">
      <c r="A4" s="25" t="s">
        <v>144</v>
      </c>
      <c r="B4" s="32" t="s">
        <v>240</v>
      </c>
      <c r="C4" s="33">
        <v>0.47</v>
      </c>
      <c r="D4" s="34" t="s">
        <v>304</v>
      </c>
      <c r="E4" s="33">
        <v>0.47</v>
      </c>
      <c r="F4" s="82">
        <f t="shared" si="1"/>
        <v>34.09090909</v>
      </c>
    </row>
    <row r="5">
      <c r="A5" s="25" t="s">
        <v>144</v>
      </c>
      <c r="B5" s="32" t="s">
        <v>241</v>
      </c>
      <c r="C5" s="33">
        <v>0.32</v>
      </c>
      <c r="D5" s="34" t="s">
        <v>304</v>
      </c>
      <c r="E5" s="33">
        <v>0.32</v>
      </c>
      <c r="F5" s="82">
        <f t="shared" si="1"/>
        <v>68.18181818</v>
      </c>
    </row>
    <row r="6">
      <c r="A6" s="25" t="s">
        <v>144</v>
      </c>
      <c r="B6" s="32" t="s">
        <v>242</v>
      </c>
      <c r="C6" s="33">
        <v>0.35</v>
      </c>
      <c r="D6" s="34" t="s">
        <v>304</v>
      </c>
      <c r="E6" s="33">
        <v>0.35</v>
      </c>
      <c r="F6" s="82">
        <f t="shared" si="1"/>
        <v>61.36363636</v>
      </c>
    </row>
    <row r="7">
      <c r="A7" s="25" t="s">
        <v>144</v>
      </c>
      <c r="B7" s="32" t="s">
        <v>243</v>
      </c>
      <c r="C7" s="33">
        <v>0.48</v>
      </c>
      <c r="D7" s="34" t="s">
        <v>304</v>
      </c>
      <c r="E7" s="33">
        <v>0.48</v>
      </c>
      <c r="F7" s="82">
        <f t="shared" si="1"/>
        <v>31.81818182</v>
      </c>
    </row>
    <row r="8">
      <c r="A8" s="25" t="s">
        <v>144</v>
      </c>
      <c r="B8" s="32" t="s">
        <v>244</v>
      </c>
      <c r="C8" s="33">
        <v>0.38</v>
      </c>
      <c r="D8" s="34" t="s">
        <v>304</v>
      </c>
      <c r="E8" s="33">
        <v>0.38</v>
      </c>
      <c r="F8" s="82">
        <f t="shared" si="1"/>
        <v>54.54545455</v>
      </c>
    </row>
    <row r="9">
      <c r="A9" s="25" t="s">
        <v>144</v>
      </c>
      <c r="B9" s="32" t="s">
        <v>245</v>
      </c>
      <c r="C9" s="33">
        <v>0.38</v>
      </c>
      <c r="D9" s="34" t="s">
        <v>304</v>
      </c>
      <c r="E9" s="33">
        <v>0.38</v>
      </c>
      <c r="F9" s="82">
        <f t="shared" si="1"/>
        <v>54.54545455</v>
      </c>
    </row>
    <row r="10">
      <c r="A10" s="25" t="s">
        <v>144</v>
      </c>
      <c r="B10" s="32" t="s">
        <v>246</v>
      </c>
      <c r="C10" s="33">
        <v>0.24</v>
      </c>
      <c r="D10" s="34" t="s">
        <v>304</v>
      </c>
      <c r="E10" s="33">
        <v>0.24</v>
      </c>
      <c r="F10" s="82">
        <f t="shared" si="1"/>
        <v>86.36363636</v>
      </c>
    </row>
    <row r="11">
      <c r="A11" s="25" t="s">
        <v>144</v>
      </c>
      <c r="B11" s="32" t="s">
        <v>247</v>
      </c>
      <c r="C11" s="33">
        <v>0.47</v>
      </c>
      <c r="D11" s="34" t="s">
        <v>304</v>
      </c>
      <c r="E11" s="33">
        <v>0.47</v>
      </c>
      <c r="F11" s="82">
        <f t="shared" si="1"/>
        <v>34.09090909</v>
      </c>
    </row>
    <row r="12">
      <c r="A12" s="25" t="s">
        <v>144</v>
      </c>
      <c r="B12" s="32" t="s">
        <v>248</v>
      </c>
      <c r="C12" s="33">
        <v>0.47</v>
      </c>
      <c r="D12" s="34" t="s">
        <v>304</v>
      </c>
      <c r="E12" s="33">
        <v>0.47</v>
      </c>
      <c r="F12" s="82">
        <f t="shared" si="1"/>
        <v>34.09090909</v>
      </c>
    </row>
    <row r="13">
      <c r="A13" s="25" t="s">
        <v>144</v>
      </c>
      <c r="B13" s="32" t="s">
        <v>249</v>
      </c>
      <c r="C13" s="33">
        <v>0.19</v>
      </c>
      <c r="D13" s="34" t="s">
        <v>304</v>
      </c>
      <c r="E13" s="33">
        <v>0.19</v>
      </c>
      <c r="F13" s="82">
        <f t="shared" si="1"/>
        <v>97.72727273</v>
      </c>
    </row>
    <row r="14">
      <c r="A14" s="25" t="s">
        <v>144</v>
      </c>
      <c r="B14" s="32" t="s">
        <v>250</v>
      </c>
      <c r="C14" s="33">
        <v>0.34</v>
      </c>
      <c r="D14" s="34" t="s">
        <v>304</v>
      </c>
      <c r="E14" s="33">
        <v>0.34</v>
      </c>
      <c r="F14" s="82">
        <f t="shared" si="1"/>
        <v>63.63636364</v>
      </c>
    </row>
    <row r="15">
      <c r="A15" s="25" t="s">
        <v>144</v>
      </c>
      <c r="B15" s="32" t="s">
        <v>251</v>
      </c>
      <c r="C15" s="33">
        <v>0.24</v>
      </c>
      <c r="D15" s="34" t="s">
        <v>304</v>
      </c>
      <c r="E15" s="33">
        <v>0.24</v>
      </c>
      <c r="F15" s="82">
        <f t="shared" si="1"/>
        <v>86.36363636</v>
      </c>
    </row>
    <row r="16">
      <c r="A16" s="25" t="s">
        <v>144</v>
      </c>
      <c r="B16" s="32" t="s">
        <v>252</v>
      </c>
      <c r="C16" s="33">
        <v>0.48</v>
      </c>
      <c r="D16" s="34" t="s">
        <v>304</v>
      </c>
      <c r="E16" s="33">
        <v>0.48</v>
      </c>
      <c r="F16" s="82">
        <f t="shared" si="1"/>
        <v>31.81818182</v>
      </c>
    </row>
    <row r="17">
      <c r="A17" s="25" t="s">
        <v>144</v>
      </c>
      <c r="B17" s="32" t="s">
        <v>253</v>
      </c>
      <c r="C17" s="33">
        <v>0.38</v>
      </c>
      <c r="D17" s="34" t="s">
        <v>304</v>
      </c>
      <c r="E17" s="33">
        <v>0.38</v>
      </c>
      <c r="F17" s="82">
        <f t="shared" si="1"/>
        <v>54.54545455</v>
      </c>
    </row>
    <row r="18">
      <c r="A18" s="25" t="s">
        <v>144</v>
      </c>
      <c r="B18" s="32" t="s">
        <v>254</v>
      </c>
      <c r="C18" s="33">
        <v>0.5</v>
      </c>
      <c r="D18" s="34" t="s">
        <v>304</v>
      </c>
      <c r="E18" s="33">
        <v>0.5</v>
      </c>
      <c r="F18" s="82">
        <f t="shared" si="1"/>
        <v>27.27272727</v>
      </c>
    </row>
    <row r="19">
      <c r="A19" s="25" t="s">
        <v>144</v>
      </c>
      <c r="B19" s="32" t="s">
        <v>255</v>
      </c>
      <c r="C19" s="33">
        <v>0.19</v>
      </c>
      <c r="D19" s="34" t="s">
        <v>304</v>
      </c>
      <c r="E19" s="33">
        <v>0.19</v>
      </c>
      <c r="F19" s="82">
        <f t="shared" si="1"/>
        <v>97.72727273</v>
      </c>
    </row>
    <row r="20">
      <c r="A20" s="25" t="s">
        <v>144</v>
      </c>
      <c r="B20" s="32" t="s">
        <v>256</v>
      </c>
      <c r="C20" s="33">
        <v>0.46</v>
      </c>
      <c r="D20" s="34" t="s">
        <v>304</v>
      </c>
      <c r="E20" s="33">
        <v>0.46</v>
      </c>
      <c r="F20" s="82">
        <f t="shared" si="1"/>
        <v>36.36363636</v>
      </c>
    </row>
    <row r="21">
      <c r="A21" s="25" t="s">
        <v>144</v>
      </c>
      <c r="B21" s="32" t="s">
        <v>257</v>
      </c>
      <c r="C21" s="33">
        <v>0.32</v>
      </c>
      <c r="D21" s="34" t="s">
        <v>304</v>
      </c>
      <c r="E21" s="33">
        <v>0.32</v>
      </c>
      <c r="F21" s="82">
        <f t="shared" si="1"/>
        <v>68.18181818</v>
      </c>
    </row>
    <row r="22">
      <c r="A22" s="25" t="s">
        <v>144</v>
      </c>
      <c r="B22" s="32" t="s">
        <v>258</v>
      </c>
      <c r="C22" s="33">
        <v>0.18</v>
      </c>
      <c r="D22" s="34" t="s">
        <v>304</v>
      </c>
      <c r="E22" s="33">
        <v>0.18</v>
      </c>
      <c r="F22" s="82">
        <f t="shared" si="1"/>
        <v>100</v>
      </c>
    </row>
    <row r="23">
      <c r="A23" s="25" t="s">
        <v>144</v>
      </c>
      <c r="B23" s="32" t="s">
        <v>259</v>
      </c>
      <c r="C23" s="33">
        <v>0.5</v>
      </c>
      <c r="D23" s="34" t="s">
        <v>304</v>
      </c>
      <c r="E23" s="33">
        <v>0.5</v>
      </c>
      <c r="F23" s="82">
        <f t="shared" si="1"/>
        <v>27.27272727</v>
      </c>
    </row>
    <row r="24">
      <c r="A24" s="25" t="s">
        <v>144</v>
      </c>
      <c r="B24" s="32" t="s">
        <v>260</v>
      </c>
      <c r="C24" s="33">
        <v>0.21</v>
      </c>
      <c r="D24" s="34" t="s">
        <v>304</v>
      </c>
      <c r="E24" s="33">
        <v>0.21</v>
      </c>
      <c r="F24" s="82">
        <f t="shared" ref="F24:F32" si="2">((MAX(E$24:E32)-E24)/(MAX(E$24:E$32)-MIN(E$24:E$32))*100)</f>
        <v>47.5</v>
      </c>
    </row>
    <row r="25">
      <c r="A25" s="25" t="s">
        <v>144</v>
      </c>
      <c r="B25" s="32" t="s">
        <v>261</v>
      </c>
      <c r="C25" s="33">
        <v>0.24</v>
      </c>
      <c r="D25" s="34" t="s">
        <v>304</v>
      </c>
      <c r="E25" s="33">
        <v>0.24</v>
      </c>
      <c r="F25" s="82">
        <f t="shared" si="2"/>
        <v>40</v>
      </c>
    </row>
    <row r="26">
      <c r="A26" s="25" t="s">
        <v>144</v>
      </c>
      <c r="B26" s="32" t="s">
        <v>262</v>
      </c>
      <c r="C26" s="33">
        <v>0.4</v>
      </c>
      <c r="D26" s="34" t="s">
        <v>304</v>
      </c>
      <c r="E26" s="33">
        <v>0.4</v>
      </c>
      <c r="F26" s="82">
        <f t="shared" si="2"/>
        <v>0</v>
      </c>
    </row>
    <row r="27">
      <c r="A27" s="25" t="s">
        <v>144</v>
      </c>
      <c r="B27" s="32" t="s">
        <v>263</v>
      </c>
      <c r="C27" s="33">
        <v>0.25</v>
      </c>
      <c r="D27" s="34" t="s">
        <v>304</v>
      </c>
      <c r="E27" s="33">
        <v>0.25</v>
      </c>
      <c r="F27" s="82">
        <f t="shared" si="2"/>
        <v>37.5</v>
      </c>
    </row>
    <row r="28">
      <c r="A28" s="25" t="s">
        <v>144</v>
      </c>
      <c r="B28" s="32" t="s">
        <v>264</v>
      </c>
      <c r="C28" s="33">
        <v>0.21</v>
      </c>
      <c r="D28" s="34" t="s">
        <v>304</v>
      </c>
      <c r="E28" s="33">
        <v>0.21</v>
      </c>
      <c r="F28" s="82">
        <f t="shared" si="2"/>
        <v>47.5</v>
      </c>
    </row>
    <row r="29">
      <c r="A29" s="25" t="s">
        <v>144</v>
      </c>
      <c r="B29" s="32" t="s">
        <v>265</v>
      </c>
      <c r="C29" s="33">
        <v>0.21</v>
      </c>
      <c r="D29" s="34" t="s">
        <v>304</v>
      </c>
      <c r="E29" s="33">
        <v>0.21</v>
      </c>
      <c r="F29" s="82">
        <f t="shared" si="2"/>
        <v>47.5</v>
      </c>
    </row>
    <row r="30">
      <c r="A30" s="25" t="s">
        <v>144</v>
      </c>
      <c r="B30" s="32" t="s">
        <v>266</v>
      </c>
      <c r="C30" s="81">
        <v>0.23</v>
      </c>
      <c r="D30" s="34" t="s">
        <v>304</v>
      </c>
      <c r="E30" s="81">
        <v>0.23</v>
      </c>
      <c r="F30" s="82">
        <f t="shared" si="2"/>
        <v>42.5</v>
      </c>
    </row>
    <row r="31">
      <c r="A31" s="25" t="s">
        <v>144</v>
      </c>
      <c r="B31" s="32" t="s">
        <v>267</v>
      </c>
      <c r="C31" s="33">
        <v>0.0</v>
      </c>
      <c r="D31" s="34" t="s">
        <v>304</v>
      </c>
      <c r="E31" s="33">
        <v>0.0</v>
      </c>
      <c r="F31" s="82">
        <f t="shared" si="2"/>
        <v>100</v>
      </c>
    </row>
    <row r="32">
      <c r="A32" s="25" t="s">
        <v>144</v>
      </c>
      <c r="B32" s="32" t="s">
        <v>268</v>
      </c>
      <c r="C32" s="33">
        <v>0.25</v>
      </c>
      <c r="D32" s="34" t="s">
        <v>304</v>
      </c>
      <c r="E32" s="33">
        <v>0.25</v>
      </c>
      <c r="F32" s="82">
        <f t="shared" si="2"/>
        <v>37.5</v>
      </c>
    </row>
    <row r="33">
      <c r="A33" s="30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326</v>
      </c>
      <c r="B2" s="32" t="s">
        <v>327</v>
      </c>
      <c r="C2" s="46">
        <v>0.59</v>
      </c>
      <c r="D2" s="34" t="s">
        <v>328</v>
      </c>
      <c r="E2" s="46">
        <v>0.59</v>
      </c>
      <c r="F2" s="82">
        <f t="shared" ref="F2:F23" si="1">((MAX(E$2:E$23)-E2)/(MAX(E$2:E$23)-MIN(E$2:E$23))*100)</f>
        <v>0</v>
      </c>
    </row>
    <row r="3">
      <c r="A3" s="25" t="s">
        <v>326</v>
      </c>
      <c r="B3" s="32" t="s">
        <v>239</v>
      </c>
      <c r="C3" s="46">
        <v>0.13</v>
      </c>
      <c r="D3" s="34" t="s">
        <v>328</v>
      </c>
      <c r="E3" s="46">
        <v>0.13</v>
      </c>
      <c r="F3" s="82">
        <f t="shared" si="1"/>
        <v>92</v>
      </c>
    </row>
    <row r="4">
      <c r="A4" s="25" t="s">
        <v>326</v>
      </c>
      <c r="B4" s="32" t="s">
        <v>240</v>
      </c>
      <c r="C4" s="46">
        <v>0.49</v>
      </c>
      <c r="D4" s="34" t="s">
        <v>328</v>
      </c>
      <c r="E4" s="46">
        <v>0.49</v>
      </c>
      <c r="F4" s="82">
        <f t="shared" si="1"/>
        <v>20</v>
      </c>
    </row>
    <row r="5">
      <c r="A5" s="25" t="s">
        <v>326</v>
      </c>
      <c r="B5" s="32" t="s">
        <v>241</v>
      </c>
      <c r="C5" s="46">
        <v>0.32</v>
      </c>
      <c r="D5" s="34" t="s">
        <v>328</v>
      </c>
      <c r="E5" s="46">
        <v>0.32</v>
      </c>
      <c r="F5" s="82">
        <f t="shared" si="1"/>
        <v>54</v>
      </c>
    </row>
    <row r="6">
      <c r="A6" s="25" t="s">
        <v>326</v>
      </c>
      <c r="B6" s="32" t="s">
        <v>242</v>
      </c>
      <c r="C6" s="46">
        <v>0.38</v>
      </c>
      <c r="D6" s="34" t="s">
        <v>328</v>
      </c>
      <c r="E6" s="46">
        <v>0.38</v>
      </c>
      <c r="F6" s="82">
        <f t="shared" si="1"/>
        <v>42</v>
      </c>
    </row>
    <row r="7">
      <c r="A7" s="25" t="s">
        <v>326</v>
      </c>
      <c r="B7" s="32" t="s">
        <v>243</v>
      </c>
      <c r="C7" s="46">
        <v>0.46</v>
      </c>
      <c r="D7" s="34" t="s">
        <v>328</v>
      </c>
      <c r="E7" s="46">
        <v>0.46</v>
      </c>
      <c r="F7" s="82">
        <f t="shared" si="1"/>
        <v>26</v>
      </c>
    </row>
    <row r="8">
      <c r="A8" s="25" t="s">
        <v>326</v>
      </c>
      <c r="B8" s="32" t="s">
        <v>244</v>
      </c>
      <c r="C8" s="46">
        <v>0.34</v>
      </c>
      <c r="D8" s="34" t="s">
        <v>328</v>
      </c>
      <c r="E8" s="46">
        <v>0.34</v>
      </c>
      <c r="F8" s="82">
        <f t="shared" si="1"/>
        <v>50</v>
      </c>
    </row>
    <row r="9">
      <c r="A9" s="25" t="s">
        <v>326</v>
      </c>
      <c r="B9" s="32" t="s">
        <v>245</v>
      </c>
      <c r="C9" s="46">
        <v>0.23</v>
      </c>
      <c r="D9" s="34" t="s">
        <v>328</v>
      </c>
      <c r="E9" s="46">
        <v>0.23</v>
      </c>
      <c r="F9" s="82">
        <f t="shared" si="1"/>
        <v>72</v>
      </c>
    </row>
    <row r="10">
      <c r="A10" s="25" t="s">
        <v>326</v>
      </c>
      <c r="B10" s="32" t="s">
        <v>246</v>
      </c>
      <c r="C10" s="46">
        <v>0.24</v>
      </c>
      <c r="D10" s="34" t="s">
        <v>328</v>
      </c>
      <c r="E10" s="46">
        <v>0.24</v>
      </c>
      <c r="F10" s="82">
        <f t="shared" si="1"/>
        <v>70</v>
      </c>
    </row>
    <row r="11">
      <c r="A11" s="25" t="s">
        <v>326</v>
      </c>
      <c r="B11" s="32" t="s">
        <v>247</v>
      </c>
      <c r="C11" s="46">
        <v>0.53</v>
      </c>
      <c r="D11" s="34" t="s">
        <v>328</v>
      </c>
      <c r="E11" s="46">
        <v>0.53</v>
      </c>
      <c r="F11" s="82">
        <f t="shared" si="1"/>
        <v>12</v>
      </c>
    </row>
    <row r="12">
      <c r="A12" s="25" t="s">
        <v>326</v>
      </c>
      <c r="B12" s="32" t="s">
        <v>248</v>
      </c>
      <c r="C12" s="46">
        <v>0.35</v>
      </c>
      <c r="D12" s="34" t="s">
        <v>328</v>
      </c>
      <c r="E12" s="46">
        <v>0.35</v>
      </c>
      <c r="F12" s="82">
        <f t="shared" si="1"/>
        <v>48</v>
      </c>
    </row>
    <row r="13">
      <c r="A13" s="25" t="s">
        <v>326</v>
      </c>
      <c r="B13" s="32" t="s">
        <v>249</v>
      </c>
      <c r="C13" s="46">
        <v>0.32</v>
      </c>
      <c r="D13" s="34" t="s">
        <v>328</v>
      </c>
      <c r="E13" s="46">
        <v>0.32</v>
      </c>
      <c r="F13" s="82">
        <f t="shared" si="1"/>
        <v>54</v>
      </c>
    </row>
    <row r="14">
      <c r="A14" s="25" t="s">
        <v>326</v>
      </c>
      <c r="B14" s="32" t="s">
        <v>250</v>
      </c>
      <c r="C14" s="46">
        <v>0.42</v>
      </c>
      <c r="D14" s="34" t="s">
        <v>328</v>
      </c>
      <c r="E14" s="46">
        <v>0.42</v>
      </c>
      <c r="F14" s="82">
        <f t="shared" si="1"/>
        <v>34</v>
      </c>
    </row>
    <row r="15">
      <c r="A15" s="25" t="s">
        <v>326</v>
      </c>
      <c r="B15" s="32" t="s">
        <v>251</v>
      </c>
      <c r="C15" s="46">
        <v>0.31</v>
      </c>
      <c r="D15" s="34" t="s">
        <v>328</v>
      </c>
      <c r="E15" s="46">
        <v>0.31</v>
      </c>
      <c r="F15" s="82">
        <f t="shared" si="1"/>
        <v>56</v>
      </c>
    </row>
    <row r="16">
      <c r="A16" s="25" t="s">
        <v>326</v>
      </c>
      <c r="B16" s="32" t="s">
        <v>252</v>
      </c>
      <c r="C16" s="46">
        <v>0.48</v>
      </c>
      <c r="D16" s="34" t="s">
        <v>328</v>
      </c>
      <c r="E16" s="46">
        <v>0.48</v>
      </c>
      <c r="F16" s="82">
        <f t="shared" si="1"/>
        <v>22</v>
      </c>
    </row>
    <row r="17">
      <c r="A17" s="25" t="s">
        <v>326</v>
      </c>
      <c r="B17" s="32" t="s">
        <v>253</v>
      </c>
      <c r="C17" s="46">
        <v>0.34</v>
      </c>
      <c r="D17" s="34" t="s">
        <v>328</v>
      </c>
      <c r="E17" s="46">
        <v>0.34</v>
      </c>
      <c r="F17" s="82">
        <f t="shared" si="1"/>
        <v>50</v>
      </c>
    </row>
    <row r="18">
      <c r="A18" s="25" t="s">
        <v>326</v>
      </c>
      <c r="B18" s="32" t="s">
        <v>254</v>
      </c>
      <c r="C18" s="46">
        <v>0.58</v>
      </c>
      <c r="D18" s="34" t="s">
        <v>328</v>
      </c>
      <c r="E18" s="46">
        <v>0.58</v>
      </c>
      <c r="F18" s="82">
        <f t="shared" si="1"/>
        <v>2</v>
      </c>
    </row>
    <row r="19">
      <c r="A19" s="25" t="s">
        <v>326</v>
      </c>
      <c r="B19" s="32" t="s">
        <v>255</v>
      </c>
      <c r="C19" s="46">
        <v>0.28</v>
      </c>
      <c r="D19" s="34" t="s">
        <v>328</v>
      </c>
      <c r="E19" s="46">
        <v>0.28</v>
      </c>
      <c r="F19" s="82">
        <f t="shared" si="1"/>
        <v>62</v>
      </c>
    </row>
    <row r="20">
      <c r="A20" s="25" t="s">
        <v>326</v>
      </c>
      <c r="B20" s="32" t="s">
        <v>256</v>
      </c>
      <c r="C20" s="46">
        <v>0.46</v>
      </c>
      <c r="D20" s="34" t="s">
        <v>328</v>
      </c>
      <c r="E20" s="46">
        <v>0.46</v>
      </c>
      <c r="F20" s="82">
        <f t="shared" si="1"/>
        <v>26</v>
      </c>
    </row>
    <row r="21">
      <c r="A21" s="25" t="s">
        <v>326</v>
      </c>
      <c r="B21" s="32" t="s">
        <v>257</v>
      </c>
      <c r="C21" s="46">
        <v>0.38</v>
      </c>
      <c r="D21" s="34" t="s">
        <v>328</v>
      </c>
      <c r="E21" s="46">
        <v>0.38</v>
      </c>
      <c r="F21" s="82">
        <f t="shared" si="1"/>
        <v>42</v>
      </c>
    </row>
    <row r="22">
      <c r="A22" s="25" t="s">
        <v>326</v>
      </c>
      <c r="B22" s="32" t="s">
        <v>258</v>
      </c>
      <c r="C22" s="46">
        <v>0.09</v>
      </c>
      <c r="D22" s="34" t="s">
        <v>328</v>
      </c>
      <c r="E22" s="46">
        <v>0.09</v>
      </c>
      <c r="F22" s="82">
        <f t="shared" si="1"/>
        <v>100</v>
      </c>
    </row>
    <row r="23">
      <c r="A23" s="25" t="s">
        <v>326</v>
      </c>
      <c r="B23" s="32" t="s">
        <v>259</v>
      </c>
      <c r="C23" s="46">
        <v>0.44</v>
      </c>
      <c r="D23" s="34" t="s">
        <v>328</v>
      </c>
      <c r="E23" s="46">
        <v>0.44</v>
      </c>
      <c r="F23" s="82">
        <f t="shared" si="1"/>
        <v>30</v>
      </c>
    </row>
    <row r="24">
      <c r="A24" s="25" t="s">
        <v>326</v>
      </c>
      <c r="B24" s="32" t="s">
        <v>260</v>
      </c>
      <c r="C24" s="46">
        <v>0.0</v>
      </c>
      <c r="D24" s="34" t="s">
        <v>328</v>
      </c>
      <c r="E24" s="46">
        <v>0.0</v>
      </c>
      <c r="F24" s="82">
        <f t="shared" ref="F24:F32" si="2">((MAX(E$24:E32)-E24)/(MAX(E$24:E$32)-MIN(E$24:E$32))*100)</f>
        <v>100</v>
      </c>
    </row>
    <row r="25">
      <c r="A25" s="25" t="s">
        <v>326</v>
      </c>
      <c r="B25" s="32" t="s">
        <v>261</v>
      </c>
      <c r="C25" s="46">
        <v>0.0</v>
      </c>
      <c r="D25" s="34" t="s">
        <v>328</v>
      </c>
      <c r="E25" s="46">
        <v>0.0</v>
      </c>
      <c r="F25" s="82">
        <f t="shared" si="2"/>
        <v>100</v>
      </c>
    </row>
    <row r="26">
      <c r="A26" s="25" t="s">
        <v>326</v>
      </c>
      <c r="B26" s="32" t="s">
        <v>262</v>
      </c>
      <c r="C26" s="46">
        <v>0.2</v>
      </c>
      <c r="D26" s="34" t="s">
        <v>328</v>
      </c>
      <c r="E26" s="46">
        <v>0.2</v>
      </c>
      <c r="F26" s="82">
        <f t="shared" si="2"/>
        <v>20</v>
      </c>
    </row>
    <row r="27">
      <c r="A27" s="25" t="s">
        <v>326</v>
      </c>
      <c r="B27" s="32" t="s">
        <v>263</v>
      </c>
      <c r="C27" s="46">
        <v>0.25</v>
      </c>
      <c r="D27" s="34" t="s">
        <v>328</v>
      </c>
      <c r="E27" s="46">
        <v>0.25</v>
      </c>
      <c r="F27" s="82">
        <f t="shared" si="2"/>
        <v>0</v>
      </c>
    </row>
    <row r="28">
      <c r="A28" s="25" t="s">
        <v>326</v>
      </c>
      <c r="B28" s="32" t="s">
        <v>264</v>
      </c>
      <c r="C28" s="46">
        <v>0.0</v>
      </c>
      <c r="D28" s="34" t="s">
        <v>328</v>
      </c>
      <c r="E28" s="46">
        <v>0.0</v>
      </c>
      <c r="F28" s="82">
        <f t="shared" si="2"/>
        <v>100</v>
      </c>
    </row>
    <row r="29">
      <c r="A29" s="25" t="s">
        <v>326</v>
      </c>
      <c r="B29" s="32" t="s">
        <v>265</v>
      </c>
      <c r="C29" s="46">
        <v>0.0</v>
      </c>
      <c r="D29" s="34" t="s">
        <v>328</v>
      </c>
      <c r="E29" s="46">
        <v>0.0</v>
      </c>
      <c r="F29" s="82">
        <f t="shared" si="2"/>
        <v>100</v>
      </c>
    </row>
    <row r="30">
      <c r="A30" s="25" t="s">
        <v>326</v>
      </c>
      <c r="B30" s="32" t="s">
        <v>266</v>
      </c>
      <c r="C30" s="81">
        <v>0.0</v>
      </c>
      <c r="D30" s="34" t="s">
        <v>328</v>
      </c>
      <c r="E30" s="81">
        <v>0.0</v>
      </c>
      <c r="F30" s="82">
        <f t="shared" si="2"/>
        <v>100</v>
      </c>
    </row>
    <row r="31">
      <c r="A31" s="25" t="s">
        <v>326</v>
      </c>
      <c r="B31" s="32" t="s">
        <v>267</v>
      </c>
      <c r="C31" s="46">
        <v>0.0</v>
      </c>
      <c r="D31" s="34" t="s">
        <v>328</v>
      </c>
      <c r="E31" s="46">
        <v>0.0</v>
      </c>
      <c r="F31" s="82">
        <f t="shared" si="2"/>
        <v>100</v>
      </c>
    </row>
    <row r="32">
      <c r="A32" s="25" t="s">
        <v>326</v>
      </c>
      <c r="B32" s="32" t="s">
        <v>268</v>
      </c>
      <c r="C32" s="46">
        <v>0.25</v>
      </c>
      <c r="D32" s="34" t="s">
        <v>328</v>
      </c>
      <c r="E32" s="46">
        <v>0.25</v>
      </c>
      <c r="F32" s="82">
        <f t="shared" si="2"/>
        <v>0</v>
      </c>
    </row>
    <row r="33">
      <c r="A33" s="30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216</v>
      </c>
      <c r="B2" s="32" t="s">
        <v>329</v>
      </c>
      <c r="C2" s="33">
        <v>0.598</v>
      </c>
      <c r="D2" s="46" t="s">
        <v>304</v>
      </c>
      <c r="E2" s="33">
        <v>0.598</v>
      </c>
      <c r="F2" s="82">
        <f t="shared" ref="F2:F23" si="1">((MAX(E$2:E$23)-E2)/(MAX(E$2:E$23)-MIN(E$2:E$23))*100)</f>
        <v>0</v>
      </c>
    </row>
    <row r="3">
      <c r="A3" s="25" t="s">
        <v>216</v>
      </c>
      <c r="B3" s="32" t="s">
        <v>239</v>
      </c>
      <c r="C3" s="33">
        <v>0.33799999999999997</v>
      </c>
      <c r="D3" s="46" t="s">
        <v>304</v>
      </c>
      <c r="E3" s="33">
        <v>0.33799999999999997</v>
      </c>
      <c r="F3" s="82">
        <f t="shared" si="1"/>
        <v>70.84468665</v>
      </c>
    </row>
    <row r="4">
      <c r="A4" s="25" t="s">
        <v>216</v>
      </c>
      <c r="B4" s="32" t="s">
        <v>240</v>
      </c>
      <c r="C4" s="33">
        <v>0.44799999999999995</v>
      </c>
      <c r="D4" s="46" t="s">
        <v>304</v>
      </c>
      <c r="E4" s="33">
        <v>0.44799999999999995</v>
      </c>
      <c r="F4" s="82">
        <f t="shared" si="1"/>
        <v>40.8719346</v>
      </c>
    </row>
    <row r="5">
      <c r="A5" s="25" t="s">
        <v>216</v>
      </c>
      <c r="B5" s="32" t="s">
        <v>241</v>
      </c>
      <c r="C5" s="33">
        <v>0.534</v>
      </c>
      <c r="D5" s="46" t="s">
        <v>304</v>
      </c>
      <c r="E5" s="33">
        <v>0.534</v>
      </c>
      <c r="F5" s="82">
        <f t="shared" si="1"/>
        <v>17.4386921</v>
      </c>
    </row>
    <row r="6">
      <c r="A6" s="25" t="s">
        <v>216</v>
      </c>
      <c r="B6" s="32" t="s">
        <v>242</v>
      </c>
      <c r="C6" s="33">
        <v>0.408</v>
      </c>
      <c r="D6" s="46" t="s">
        <v>304</v>
      </c>
      <c r="E6" s="33">
        <v>0.408</v>
      </c>
      <c r="F6" s="82">
        <f t="shared" si="1"/>
        <v>51.77111717</v>
      </c>
    </row>
    <row r="7">
      <c r="A7" s="25" t="s">
        <v>216</v>
      </c>
      <c r="B7" s="32" t="s">
        <v>243</v>
      </c>
      <c r="C7" s="33">
        <v>0.389</v>
      </c>
      <c r="D7" s="46" t="s">
        <v>304</v>
      </c>
      <c r="E7" s="33">
        <v>0.389</v>
      </c>
      <c r="F7" s="82">
        <f t="shared" si="1"/>
        <v>56.94822888</v>
      </c>
    </row>
    <row r="8">
      <c r="A8" s="25" t="s">
        <v>216</v>
      </c>
      <c r="B8" s="32" t="s">
        <v>244</v>
      </c>
      <c r="C8" s="33">
        <v>0.462</v>
      </c>
      <c r="D8" s="46" t="s">
        <v>304</v>
      </c>
      <c r="E8" s="33">
        <v>0.462</v>
      </c>
      <c r="F8" s="82">
        <f t="shared" si="1"/>
        <v>37.05722071</v>
      </c>
    </row>
    <row r="9">
      <c r="A9" s="25" t="s">
        <v>216</v>
      </c>
      <c r="B9" s="32" t="s">
        <v>245</v>
      </c>
      <c r="C9" s="33">
        <v>0.231</v>
      </c>
      <c r="D9" s="46" t="s">
        <v>304</v>
      </c>
      <c r="E9" s="33">
        <v>0.231</v>
      </c>
      <c r="F9" s="82">
        <f t="shared" si="1"/>
        <v>100</v>
      </c>
    </row>
    <row r="10">
      <c r="A10" s="25" t="s">
        <v>216</v>
      </c>
      <c r="B10" s="32" t="s">
        <v>246</v>
      </c>
      <c r="C10" s="33">
        <v>0.45</v>
      </c>
      <c r="D10" s="46" t="s">
        <v>304</v>
      </c>
      <c r="E10" s="33">
        <v>0.45</v>
      </c>
      <c r="F10" s="82">
        <f t="shared" si="1"/>
        <v>40.32697548</v>
      </c>
    </row>
    <row r="11">
      <c r="A11" s="25" t="s">
        <v>216</v>
      </c>
      <c r="B11" s="32" t="s">
        <v>247</v>
      </c>
      <c r="C11" s="33">
        <v>0.441</v>
      </c>
      <c r="D11" s="46" t="s">
        <v>304</v>
      </c>
      <c r="E11" s="33">
        <v>0.441</v>
      </c>
      <c r="F11" s="82">
        <f t="shared" si="1"/>
        <v>42.77929155</v>
      </c>
    </row>
    <row r="12">
      <c r="A12" s="25" t="s">
        <v>216</v>
      </c>
      <c r="B12" s="32" t="s">
        <v>248</v>
      </c>
      <c r="C12" s="33">
        <v>0.54</v>
      </c>
      <c r="D12" s="46" t="s">
        <v>304</v>
      </c>
      <c r="E12" s="33">
        <v>0.54</v>
      </c>
      <c r="F12" s="82">
        <f t="shared" si="1"/>
        <v>15.80381471</v>
      </c>
    </row>
    <row r="13">
      <c r="A13" s="25" t="s">
        <v>216</v>
      </c>
      <c r="B13" s="32" t="s">
        <v>249</v>
      </c>
      <c r="C13" s="33">
        <v>0.261</v>
      </c>
      <c r="D13" s="46" t="s">
        <v>304</v>
      </c>
      <c r="E13" s="33">
        <v>0.261</v>
      </c>
      <c r="F13" s="82">
        <f t="shared" si="1"/>
        <v>91.82561308</v>
      </c>
    </row>
    <row r="14">
      <c r="A14" s="25" t="s">
        <v>216</v>
      </c>
      <c r="B14" s="32" t="s">
        <v>250</v>
      </c>
      <c r="C14" s="33">
        <v>0.335</v>
      </c>
      <c r="D14" s="46" t="s">
        <v>304</v>
      </c>
      <c r="E14" s="33">
        <v>0.335</v>
      </c>
      <c r="F14" s="82">
        <f t="shared" si="1"/>
        <v>71.66212534</v>
      </c>
    </row>
    <row r="15">
      <c r="A15" s="25" t="s">
        <v>216</v>
      </c>
      <c r="B15" s="32" t="s">
        <v>251</v>
      </c>
      <c r="C15" s="33">
        <v>0.33799999999999997</v>
      </c>
      <c r="D15" s="46" t="s">
        <v>304</v>
      </c>
      <c r="E15" s="33">
        <v>0.33799999999999997</v>
      </c>
      <c r="F15" s="82">
        <f t="shared" si="1"/>
        <v>70.84468665</v>
      </c>
    </row>
    <row r="16">
      <c r="A16" s="25" t="s">
        <v>216</v>
      </c>
      <c r="B16" s="32" t="s">
        <v>252</v>
      </c>
      <c r="C16" s="33">
        <v>0.29600000000000004</v>
      </c>
      <c r="D16" s="46" t="s">
        <v>304</v>
      </c>
      <c r="E16" s="33">
        <v>0.29600000000000004</v>
      </c>
      <c r="F16" s="82">
        <f t="shared" si="1"/>
        <v>82.28882834</v>
      </c>
    </row>
    <row r="17">
      <c r="A17" s="25" t="s">
        <v>216</v>
      </c>
      <c r="B17" s="32" t="s">
        <v>253</v>
      </c>
      <c r="C17" s="33">
        <v>0.462</v>
      </c>
      <c r="D17" s="46" t="s">
        <v>304</v>
      </c>
      <c r="E17" s="33">
        <v>0.462</v>
      </c>
      <c r="F17" s="82">
        <f t="shared" si="1"/>
        <v>37.05722071</v>
      </c>
    </row>
    <row r="18">
      <c r="A18" s="25" t="s">
        <v>216</v>
      </c>
      <c r="B18" s="32" t="s">
        <v>254</v>
      </c>
      <c r="C18" s="33">
        <v>0.35</v>
      </c>
      <c r="D18" s="46" t="s">
        <v>304</v>
      </c>
      <c r="E18" s="33">
        <v>0.35</v>
      </c>
      <c r="F18" s="82">
        <f t="shared" si="1"/>
        <v>67.57493188</v>
      </c>
    </row>
    <row r="19">
      <c r="A19" s="25" t="s">
        <v>216</v>
      </c>
      <c r="B19" s="32" t="s">
        <v>255</v>
      </c>
      <c r="C19" s="33">
        <v>0.34</v>
      </c>
      <c r="D19" s="46" t="s">
        <v>304</v>
      </c>
      <c r="E19" s="33">
        <v>0.34</v>
      </c>
      <c r="F19" s="82">
        <f t="shared" si="1"/>
        <v>70.29972752</v>
      </c>
    </row>
    <row r="20">
      <c r="A20" s="25" t="s">
        <v>216</v>
      </c>
      <c r="B20" s="32" t="s">
        <v>256</v>
      </c>
      <c r="C20" s="33">
        <v>0.598</v>
      </c>
      <c r="D20" s="46" t="s">
        <v>304</v>
      </c>
      <c r="E20" s="33">
        <v>0.598</v>
      </c>
      <c r="F20" s="82">
        <f t="shared" si="1"/>
        <v>0</v>
      </c>
    </row>
    <row r="21">
      <c r="A21" s="25" t="s">
        <v>216</v>
      </c>
      <c r="B21" s="32" t="s">
        <v>257</v>
      </c>
      <c r="C21" s="33">
        <v>0.49200000000000005</v>
      </c>
      <c r="D21" s="46" t="s">
        <v>304</v>
      </c>
      <c r="E21" s="33">
        <v>0.49200000000000005</v>
      </c>
      <c r="F21" s="82">
        <f t="shared" si="1"/>
        <v>28.88283379</v>
      </c>
    </row>
    <row r="22">
      <c r="A22" s="25" t="s">
        <v>216</v>
      </c>
      <c r="B22" s="32" t="s">
        <v>258</v>
      </c>
      <c r="C22" s="33">
        <v>0.405</v>
      </c>
      <c r="D22" s="46" t="s">
        <v>304</v>
      </c>
      <c r="E22" s="33">
        <v>0.405</v>
      </c>
      <c r="F22" s="82">
        <f t="shared" si="1"/>
        <v>52.58855586</v>
      </c>
    </row>
    <row r="23">
      <c r="A23" s="25" t="s">
        <v>216</v>
      </c>
      <c r="B23" s="32" t="s">
        <v>259</v>
      </c>
      <c r="C23" s="33">
        <v>0.465</v>
      </c>
      <c r="D23" s="46" t="s">
        <v>304</v>
      </c>
      <c r="E23" s="33">
        <v>0.465</v>
      </c>
      <c r="F23" s="82">
        <f t="shared" si="1"/>
        <v>36.23978202</v>
      </c>
    </row>
    <row r="24">
      <c r="A24" s="25" t="s">
        <v>216</v>
      </c>
      <c r="B24" s="32" t="s">
        <v>260</v>
      </c>
      <c r="C24" s="33">
        <v>0.365</v>
      </c>
      <c r="D24" s="46" t="s">
        <v>304</v>
      </c>
      <c r="E24" s="33">
        <v>0.365</v>
      </c>
      <c r="F24" s="82">
        <f t="shared" ref="F24:F32" si="2">((MAX(E$24:E32)-E24)/(MAX(E$24:E$32)-MIN(E$24:E$32))*100)</f>
        <v>0</v>
      </c>
    </row>
    <row r="25">
      <c r="A25" s="25" t="s">
        <v>216</v>
      </c>
      <c r="B25" s="32" t="s">
        <v>261</v>
      </c>
      <c r="C25" s="33">
        <v>0.33799999999999997</v>
      </c>
      <c r="D25" s="46" t="s">
        <v>304</v>
      </c>
      <c r="E25" s="33">
        <v>0.33799999999999997</v>
      </c>
      <c r="F25" s="82">
        <f t="shared" si="2"/>
        <v>13.63636364</v>
      </c>
    </row>
    <row r="26">
      <c r="A26" s="25" t="s">
        <v>216</v>
      </c>
      <c r="B26" s="32" t="s">
        <v>262</v>
      </c>
      <c r="C26" s="33">
        <v>0.35</v>
      </c>
      <c r="D26" s="46" t="s">
        <v>304</v>
      </c>
      <c r="E26" s="33">
        <v>0.35</v>
      </c>
      <c r="F26" s="82">
        <f t="shared" si="2"/>
        <v>7.575757576</v>
      </c>
    </row>
    <row r="27">
      <c r="A27" s="25" t="s">
        <v>216</v>
      </c>
      <c r="B27" s="32" t="s">
        <v>263</v>
      </c>
      <c r="C27" s="33">
        <v>0.25</v>
      </c>
      <c r="D27" s="46" t="s">
        <v>304</v>
      </c>
      <c r="E27" s="33">
        <v>0.25</v>
      </c>
      <c r="F27" s="82">
        <f t="shared" si="2"/>
        <v>58.08080808</v>
      </c>
    </row>
    <row r="28">
      <c r="A28" s="25" t="s">
        <v>216</v>
      </c>
      <c r="B28" s="32" t="s">
        <v>264</v>
      </c>
      <c r="C28" s="33">
        <v>0.365</v>
      </c>
      <c r="D28" s="46" t="s">
        <v>304</v>
      </c>
      <c r="E28" s="33">
        <v>0.365</v>
      </c>
      <c r="F28" s="82">
        <f t="shared" si="2"/>
        <v>0</v>
      </c>
    </row>
    <row r="29">
      <c r="A29" s="25" t="s">
        <v>216</v>
      </c>
      <c r="B29" s="32" t="s">
        <v>265</v>
      </c>
      <c r="C29" s="33">
        <v>0.365</v>
      </c>
      <c r="D29" s="46" t="s">
        <v>304</v>
      </c>
      <c r="E29" s="33">
        <v>0.365</v>
      </c>
      <c r="F29" s="82">
        <f t="shared" si="2"/>
        <v>0</v>
      </c>
    </row>
    <row r="30">
      <c r="A30" s="25" t="s">
        <v>216</v>
      </c>
      <c r="B30" s="32" t="s">
        <v>266</v>
      </c>
      <c r="C30" s="33">
        <v>0.34</v>
      </c>
      <c r="D30" s="46" t="s">
        <v>304</v>
      </c>
      <c r="E30" s="33">
        <v>0.34</v>
      </c>
      <c r="F30" s="82">
        <f t="shared" si="2"/>
        <v>12.62626263</v>
      </c>
    </row>
    <row r="31">
      <c r="A31" s="25" t="s">
        <v>216</v>
      </c>
      <c r="B31" s="32" t="s">
        <v>267</v>
      </c>
      <c r="C31" s="33">
        <v>0.16699999999999998</v>
      </c>
      <c r="D31" s="46" t="s">
        <v>304</v>
      </c>
      <c r="E31" s="33">
        <v>0.16699999999999998</v>
      </c>
      <c r="F31" s="82">
        <f t="shared" si="2"/>
        <v>100</v>
      </c>
    </row>
    <row r="32">
      <c r="A32" s="25" t="s">
        <v>216</v>
      </c>
      <c r="B32" s="32" t="s">
        <v>268</v>
      </c>
      <c r="C32" s="33">
        <v>0.261</v>
      </c>
      <c r="D32" s="46" t="s">
        <v>304</v>
      </c>
      <c r="E32" s="33">
        <v>0.261</v>
      </c>
      <c r="F32" s="82">
        <f t="shared" si="2"/>
        <v>52.52525253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162</v>
      </c>
      <c r="B2" s="32" t="s">
        <v>271</v>
      </c>
      <c r="C2" s="33">
        <v>917.0</v>
      </c>
      <c r="D2" s="34" t="s">
        <v>238</v>
      </c>
      <c r="E2" s="28">
        <v>1.852270837</v>
      </c>
      <c r="F2" s="38">
        <v>97.69852961</v>
      </c>
    </row>
    <row r="3">
      <c r="A3" s="25" t="s">
        <v>162</v>
      </c>
      <c r="B3" s="32" t="s">
        <v>239</v>
      </c>
      <c r="C3" s="33">
        <v>5831.0</v>
      </c>
      <c r="D3" s="34" t="s">
        <v>238</v>
      </c>
      <c r="E3" s="28">
        <v>18.68576308</v>
      </c>
      <c r="F3" s="38">
        <v>60.48405747</v>
      </c>
    </row>
    <row r="4">
      <c r="A4" s="25" t="s">
        <v>162</v>
      </c>
      <c r="B4" s="32" t="s">
        <v>240</v>
      </c>
      <c r="C4" s="33">
        <v>7128.0</v>
      </c>
      <c r="D4" s="34" t="s">
        <v>238</v>
      </c>
      <c r="E4" s="28">
        <v>6.847298293</v>
      </c>
      <c r="F4" s="38">
        <v>86.65582335</v>
      </c>
    </row>
    <row r="5">
      <c r="A5" s="25" t="s">
        <v>162</v>
      </c>
      <c r="B5" s="32" t="s">
        <v>241</v>
      </c>
      <c r="C5" s="33">
        <v>2083.0</v>
      </c>
      <c r="D5" s="34" t="s">
        <v>238</v>
      </c>
      <c r="E5" s="28">
        <v>8.154174417</v>
      </c>
      <c r="F5" s="38">
        <v>83.76666023</v>
      </c>
    </row>
    <row r="6">
      <c r="A6" s="25" t="s">
        <v>162</v>
      </c>
      <c r="B6" s="32" t="s">
        <v>242</v>
      </c>
      <c r="C6" s="33">
        <v>7730.0</v>
      </c>
      <c r="D6" s="34" t="s">
        <v>238</v>
      </c>
      <c r="E6" s="28">
        <v>46.04495572</v>
      </c>
      <c r="F6" s="38">
        <v>0.0</v>
      </c>
    </row>
    <row r="7">
      <c r="A7" s="25" t="s">
        <v>162</v>
      </c>
      <c r="B7" s="32" t="s">
        <v>243</v>
      </c>
      <c r="C7" s="33">
        <v>2108.0</v>
      </c>
      <c r="D7" s="34" t="s">
        <v>238</v>
      </c>
      <c r="E7" s="28">
        <v>3.487774226</v>
      </c>
      <c r="F7" s="38">
        <v>94.08285709</v>
      </c>
    </row>
    <row r="8">
      <c r="A8" s="25" t="s">
        <v>162</v>
      </c>
      <c r="B8" s="32" t="s">
        <v>244</v>
      </c>
      <c r="C8" s="33">
        <v>3520.0</v>
      </c>
      <c r="D8" s="34" t="s">
        <v>238</v>
      </c>
      <c r="E8" s="28">
        <v>13.88480081</v>
      </c>
      <c r="F8" s="38">
        <v>71.0977361</v>
      </c>
    </row>
    <row r="9">
      <c r="A9" s="25" t="s">
        <v>162</v>
      </c>
      <c r="B9" s="32" t="s">
        <v>245</v>
      </c>
      <c r="C9" s="33">
        <v>327.0</v>
      </c>
      <c r="D9" s="34" t="s">
        <v>238</v>
      </c>
      <c r="E9" s="28">
        <v>4.76356823</v>
      </c>
      <c r="F9" s="38">
        <v>91.26240844</v>
      </c>
    </row>
    <row r="10">
      <c r="A10" s="25" t="s">
        <v>162</v>
      </c>
      <c r="B10" s="32" t="s">
        <v>246</v>
      </c>
      <c r="C10" s="33">
        <v>1402.0</v>
      </c>
      <c r="D10" s="34" t="s">
        <v>238</v>
      </c>
      <c r="E10" s="28">
        <v>4.25001305</v>
      </c>
      <c r="F10" s="38">
        <v>92.39774535</v>
      </c>
    </row>
    <row r="11">
      <c r="A11" s="25" t="s">
        <v>162</v>
      </c>
      <c r="B11" s="32" t="s">
        <v>247</v>
      </c>
      <c r="C11" s="33">
        <v>1153.0</v>
      </c>
      <c r="D11" s="34" t="s">
        <v>238</v>
      </c>
      <c r="E11" s="28">
        <v>9.193622799</v>
      </c>
      <c r="F11" s="38">
        <v>81.46871026</v>
      </c>
    </row>
    <row r="12">
      <c r="A12" s="25" t="s">
        <v>162</v>
      </c>
      <c r="B12" s="32" t="s">
        <v>248</v>
      </c>
      <c r="C12" s="33">
        <v>2354.0</v>
      </c>
      <c r="D12" s="34" t="s">
        <v>238</v>
      </c>
      <c r="E12" s="28">
        <v>3.852997065</v>
      </c>
      <c r="F12" s="38">
        <v>93.27544441</v>
      </c>
    </row>
    <row r="13">
      <c r="A13" s="25" t="s">
        <v>162</v>
      </c>
      <c r="B13" s="32" t="s">
        <v>249</v>
      </c>
      <c r="C13" s="33">
        <v>271.0</v>
      </c>
      <c r="D13" s="34" t="s">
        <v>238</v>
      </c>
      <c r="E13" s="28">
        <v>0.811230034</v>
      </c>
      <c r="F13" s="38">
        <v>100.0</v>
      </c>
    </row>
    <row r="14">
      <c r="A14" s="25" t="s">
        <v>162</v>
      </c>
      <c r="B14" s="32" t="s">
        <v>250</v>
      </c>
      <c r="C14" s="33">
        <v>6778.0</v>
      </c>
      <c r="D14" s="34" t="s">
        <v>238</v>
      </c>
      <c r="E14" s="28">
        <v>9.33264189</v>
      </c>
      <c r="F14" s="38">
        <v>81.16137522</v>
      </c>
    </row>
    <row r="15">
      <c r="A15" s="25" t="s">
        <v>162</v>
      </c>
      <c r="B15" s="32" t="s">
        <v>251</v>
      </c>
      <c r="C15" s="33">
        <v>8255.0</v>
      </c>
      <c r="D15" s="34" t="s">
        <v>238</v>
      </c>
      <c r="E15" s="28">
        <v>7.345983535</v>
      </c>
      <c r="F15" s="38">
        <v>85.55336002</v>
      </c>
    </row>
    <row r="16">
      <c r="A16" s="25" t="s">
        <v>162</v>
      </c>
      <c r="B16" s="32" t="s">
        <v>252</v>
      </c>
      <c r="C16" s="33">
        <v>3236.0</v>
      </c>
      <c r="D16" s="34" t="s">
        <v>238</v>
      </c>
      <c r="E16" s="28">
        <v>7.709494433</v>
      </c>
      <c r="F16" s="38">
        <v>84.74973199</v>
      </c>
    </row>
    <row r="17">
      <c r="A17" s="25" t="s">
        <v>162</v>
      </c>
      <c r="B17" s="32" t="s">
        <v>253</v>
      </c>
      <c r="C17" s="33">
        <v>1694.0</v>
      </c>
      <c r="D17" s="34" t="s">
        <v>238</v>
      </c>
      <c r="E17" s="28">
        <v>6.105970377</v>
      </c>
      <c r="F17" s="38">
        <v>88.29470652</v>
      </c>
    </row>
    <row r="18">
      <c r="A18" s="25" t="s">
        <v>162</v>
      </c>
      <c r="B18" s="32" t="s">
        <v>254</v>
      </c>
      <c r="C18" s="33">
        <v>5426.0</v>
      </c>
      <c r="D18" s="34" t="s">
        <v>238</v>
      </c>
      <c r="E18" s="28">
        <v>7.915570708</v>
      </c>
      <c r="F18" s="38">
        <v>84.29415095</v>
      </c>
    </row>
    <row r="19">
      <c r="A19" s="25" t="s">
        <v>162</v>
      </c>
      <c r="B19" s="32" t="s">
        <v>255</v>
      </c>
      <c r="C19" s="33">
        <v>1603.0</v>
      </c>
      <c r="D19" s="34" t="s">
        <v>238</v>
      </c>
      <c r="E19" s="28">
        <v>2.221851683</v>
      </c>
      <c r="F19" s="38">
        <v>96.88148251</v>
      </c>
    </row>
    <row r="20">
      <c r="A20" s="25" t="s">
        <v>162</v>
      </c>
      <c r="B20" s="32" t="s">
        <v>256</v>
      </c>
      <c r="C20" s="33">
        <v>1044.0</v>
      </c>
      <c r="D20" s="34" t="s">
        <v>238</v>
      </c>
      <c r="E20" s="28">
        <v>2.966416584</v>
      </c>
      <c r="F20" s="38">
        <v>95.23544321</v>
      </c>
    </row>
    <row r="21">
      <c r="A21" s="25" t="s">
        <v>162</v>
      </c>
      <c r="B21" s="32" t="s">
        <v>257</v>
      </c>
      <c r="C21" s="33">
        <v>11999.0</v>
      </c>
      <c r="D21" s="34" t="s">
        <v>238</v>
      </c>
      <c r="E21" s="28">
        <v>6.005134588</v>
      </c>
      <c r="F21" s="38">
        <v>88.51762822</v>
      </c>
    </row>
    <row r="22">
      <c r="A22" s="25" t="s">
        <v>162</v>
      </c>
      <c r="B22" s="32" t="s">
        <v>258</v>
      </c>
      <c r="C22" s="33">
        <v>759.0</v>
      </c>
      <c r="D22" s="34" t="s">
        <v>238</v>
      </c>
      <c r="E22" s="28">
        <v>7.525064712</v>
      </c>
      <c r="F22" s="38">
        <v>85.15745812</v>
      </c>
    </row>
    <row r="23">
      <c r="A23" s="25" t="s">
        <v>162</v>
      </c>
      <c r="B23" s="32" t="s">
        <v>259</v>
      </c>
      <c r="C23" s="33">
        <v>6119.0</v>
      </c>
      <c r="D23" s="34" t="s">
        <v>238</v>
      </c>
      <c r="E23" s="28">
        <v>6.703834842</v>
      </c>
      <c r="F23" s="38">
        <v>86.97298372</v>
      </c>
    </row>
    <row r="24">
      <c r="A24" s="25" t="s">
        <v>162</v>
      </c>
      <c r="B24" s="32" t="s">
        <v>260</v>
      </c>
      <c r="C24" s="33">
        <v>175.0</v>
      </c>
      <c r="D24" s="34" t="s">
        <v>238</v>
      </c>
      <c r="E24" s="28">
        <v>12.64700335</v>
      </c>
      <c r="F24" s="38">
        <v>0.0</v>
      </c>
    </row>
    <row r="25">
      <c r="A25" s="25" t="s">
        <v>162</v>
      </c>
      <c r="B25" s="32" t="s">
        <v>261</v>
      </c>
      <c r="C25" s="33">
        <v>112.0</v>
      </c>
      <c r="D25" s="34" t="s">
        <v>238</v>
      </c>
      <c r="E25" s="28">
        <v>7.678885465</v>
      </c>
      <c r="F25" s="38">
        <v>44.04401008</v>
      </c>
    </row>
    <row r="26">
      <c r="A26" s="25" t="s">
        <v>162</v>
      </c>
      <c r="B26" s="32" t="s">
        <v>262</v>
      </c>
      <c r="C26" s="33">
        <v>179.0</v>
      </c>
      <c r="D26" s="34" t="s">
        <v>238</v>
      </c>
      <c r="E26" s="28">
        <v>6.267959103</v>
      </c>
      <c r="F26" s="38">
        <v>56.55233946</v>
      </c>
    </row>
    <row r="27">
      <c r="A27" s="25" t="s">
        <v>162</v>
      </c>
      <c r="B27" s="32" t="s">
        <v>263</v>
      </c>
      <c r="C27" s="33">
        <v>212.0</v>
      </c>
      <c r="D27" s="34" t="s">
        <v>238</v>
      </c>
      <c r="E27" s="28">
        <v>7.145531902</v>
      </c>
      <c r="F27" s="38">
        <v>48.77236601</v>
      </c>
    </row>
    <row r="28">
      <c r="A28" s="25" t="s">
        <v>162</v>
      </c>
      <c r="B28" s="32" t="s">
        <v>264</v>
      </c>
      <c r="C28" s="33">
        <v>15.0</v>
      </c>
      <c r="D28" s="34" t="s">
        <v>238</v>
      </c>
      <c r="E28" s="28">
        <v>1.36710882</v>
      </c>
      <c r="F28" s="38">
        <v>100.0</v>
      </c>
    </row>
    <row r="29">
      <c r="A29" s="25" t="s">
        <v>162</v>
      </c>
      <c r="B29" s="32" t="s">
        <v>265</v>
      </c>
      <c r="C29" s="33">
        <v>85.0</v>
      </c>
      <c r="D29" s="34" t="s">
        <v>238</v>
      </c>
      <c r="E29" s="28">
        <v>4.296179635</v>
      </c>
      <c r="F29" s="38">
        <v>74.03281735</v>
      </c>
    </row>
    <row r="30">
      <c r="A30" s="25" t="s">
        <v>162</v>
      </c>
      <c r="B30" s="32" t="s">
        <v>266</v>
      </c>
      <c r="C30" s="33">
        <v>18.0</v>
      </c>
      <c r="D30" s="34" t="s">
        <v>238</v>
      </c>
      <c r="E30" s="28">
        <v>1.442362012</v>
      </c>
      <c r="F30" s="38">
        <v>99.33285554</v>
      </c>
    </row>
    <row r="31">
      <c r="A31" s="25" t="s">
        <v>162</v>
      </c>
      <c r="B31" s="32" t="s">
        <v>267</v>
      </c>
      <c r="C31" s="33">
        <v>21.0</v>
      </c>
      <c r="D31" s="34" t="s">
        <v>238</v>
      </c>
      <c r="E31" s="28">
        <v>3.439369645</v>
      </c>
      <c r="F31" s="38">
        <v>81.62872161</v>
      </c>
    </row>
    <row r="32">
      <c r="A32" s="25" t="s">
        <v>162</v>
      </c>
      <c r="B32" s="32" t="s">
        <v>268</v>
      </c>
      <c r="C32" s="33">
        <v>152.0</v>
      </c>
      <c r="D32" s="34" t="s">
        <v>238</v>
      </c>
      <c r="E32" s="28">
        <v>4.137273651</v>
      </c>
      <c r="F32" s="38">
        <v>75.44157151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146</v>
      </c>
      <c r="B2" s="32" t="s">
        <v>330</v>
      </c>
      <c r="C2" s="33">
        <v>2750377.722</v>
      </c>
      <c r="D2" s="34" t="s">
        <v>307</v>
      </c>
      <c r="E2" s="33">
        <v>2750377.722</v>
      </c>
      <c r="F2" s="82">
        <f t="shared" ref="F2:F23" si="1">((MAX(E$2:E$23)-E2)/(MAX(E$2:E$23)-MIN(E$2:E$23))*100)</f>
        <v>40.85437306</v>
      </c>
    </row>
    <row r="3">
      <c r="A3" s="25" t="s">
        <v>146</v>
      </c>
      <c r="B3" s="32" t="s">
        <v>239</v>
      </c>
      <c r="C3" s="33">
        <v>1485979.81</v>
      </c>
      <c r="D3" s="34" t="s">
        <v>307</v>
      </c>
      <c r="E3" s="33">
        <v>1485979.81</v>
      </c>
      <c r="F3" s="82">
        <f t="shared" si="1"/>
        <v>73.4019139</v>
      </c>
    </row>
    <row r="4">
      <c r="A4" s="25" t="s">
        <v>146</v>
      </c>
      <c r="B4" s="32" t="s">
        <v>240</v>
      </c>
      <c r="C4" s="33">
        <v>4337477.167</v>
      </c>
      <c r="D4" s="34" t="s">
        <v>307</v>
      </c>
      <c r="E4" s="33">
        <v>4337477.167</v>
      </c>
      <c r="F4" s="82">
        <f t="shared" si="1"/>
        <v>0</v>
      </c>
    </row>
    <row r="5">
      <c r="A5" s="25" t="s">
        <v>146</v>
      </c>
      <c r="B5" s="32" t="s">
        <v>241</v>
      </c>
      <c r="C5" s="33">
        <v>3717837.5714285714</v>
      </c>
      <c r="D5" s="34" t="s">
        <v>307</v>
      </c>
      <c r="E5" s="33">
        <v>3717837.5714285714</v>
      </c>
      <c r="F5" s="82">
        <f t="shared" si="1"/>
        <v>15.95047322</v>
      </c>
    </row>
    <row r="6">
      <c r="A6" s="25" t="s">
        <v>146</v>
      </c>
      <c r="B6" s="32" t="s">
        <v>242</v>
      </c>
      <c r="C6" s="85">
        <f>16787941/32</f>
        <v>524623.1563</v>
      </c>
      <c r="D6" s="34" t="s">
        <v>307</v>
      </c>
      <c r="E6" s="85">
        <f>16787941/32</f>
        <v>524623.1563</v>
      </c>
      <c r="F6" s="82">
        <f t="shared" si="1"/>
        <v>98.14870812</v>
      </c>
    </row>
    <row r="7">
      <c r="A7" s="25" t="s">
        <v>146</v>
      </c>
      <c r="B7" s="32" t="s">
        <v>243</v>
      </c>
      <c r="C7" s="33">
        <v>2084127.31</v>
      </c>
      <c r="D7" s="34" t="s">
        <v>307</v>
      </c>
      <c r="E7" s="33">
        <v>2084127.31</v>
      </c>
      <c r="F7" s="82">
        <f t="shared" si="1"/>
        <v>58.00468016</v>
      </c>
    </row>
    <row r="8">
      <c r="A8" s="25" t="s">
        <v>146</v>
      </c>
      <c r="B8" s="32" t="s">
        <v>244</v>
      </c>
      <c r="C8" s="33">
        <v>452704.6785714286</v>
      </c>
      <c r="D8" s="34" t="s">
        <v>307</v>
      </c>
      <c r="E8" s="33">
        <v>452704.6785714286</v>
      </c>
      <c r="F8" s="82">
        <f t="shared" si="1"/>
        <v>100</v>
      </c>
    </row>
    <row r="9">
      <c r="A9" s="25" t="s">
        <v>146</v>
      </c>
      <c r="B9" s="32" t="s">
        <v>245</v>
      </c>
      <c r="C9" s="33">
        <v>762733.5556</v>
      </c>
      <c r="D9" s="34" t="s">
        <v>307</v>
      </c>
      <c r="E9" s="33">
        <v>762733.5556</v>
      </c>
      <c r="F9" s="82">
        <f t="shared" si="1"/>
        <v>92.01938137</v>
      </c>
    </row>
    <row r="10">
      <c r="A10" s="25" t="s">
        <v>146</v>
      </c>
      <c r="B10" s="32" t="s">
        <v>246</v>
      </c>
      <c r="C10" s="33">
        <v>1832674.111</v>
      </c>
      <c r="D10" s="34" t="s">
        <v>307</v>
      </c>
      <c r="E10" s="33">
        <v>1832674.111</v>
      </c>
      <c r="F10" s="82">
        <f t="shared" si="1"/>
        <v>64.47747103</v>
      </c>
    </row>
    <row r="11">
      <c r="A11" s="25" t="s">
        <v>146</v>
      </c>
      <c r="B11" s="32" t="s">
        <v>247</v>
      </c>
      <c r="C11" s="33">
        <v>1021536.0833333334</v>
      </c>
      <c r="D11" s="34" t="s">
        <v>307</v>
      </c>
      <c r="E11" s="33">
        <v>1021536.0833333334</v>
      </c>
      <c r="F11" s="82">
        <f t="shared" si="1"/>
        <v>85.35740751</v>
      </c>
    </row>
    <row r="12">
      <c r="A12" s="25" t="s">
        <v>146</v>
      </c>
      <c r="B12" s="32" t="s">
        <v>248</v>
      </c>
      <c r="C12" s="33">
        <v>1328158.63</v>
      </c>
      <c r="D12" s="34" t="s">
        <v>307</v>
      </c>
      <c r="E12" s="33">
        <v>1328158.63</v>
      </c>
      <c r="F12" s="82">
        <f t="shared" si="1"/>
        <v>77.46447304</v>
      </c>
    </row>
    <row r="13">
      <c r="A13" s="25" t="s">
        <v>146</v>
      </c>
      <c r="B13" s="32" t="s">
        <v>249</v>
      </c>
      <c r="C13" s="33">
        <v>902866.5135</v>
      </c>
      <c r="D13" s="34" t="s">
        <v>307</v>
      </c>
      <c r="E13" s="33">
        <v>902866.5135</v>
      </c>
      <c r="F13" s="82">
        <f t="shared" si="1"/>
        <v>88.41214418</v>
      </c>
    </row>
    <row r="14">
      <c r="A14" s="25" t="s">
        <v>146</v>
      </c>
      <c r="B14" s="32" t="s">
        <v>250</v>
      </c>
      <c r="C14" s="33">
        <v>2342800.29</v>
      </c>
      <c r="D14" s="34" t="s">
        <v>307</v>
      </c>
      <c r="E14" s="33">
        <v>2342800.29</v>
      </c>
      <c r="F14" s="82">
        <f t="shared" si="1"/>
        <v>51.34604106</v>
      </c>
    </row>
    <row r="15">
      <c r="A15" s="25" t="s">
        <v>146</v>
      </c>
      <c r="B15" s="32" t="s">
        <v>251</v>
      </c>
      <c r="C15" s="33">
        <v>1605347.614</v>
      </c>
      <c r="D15" s="34" t="s">
        <v>307</v>
      </c>
      <c r="E15" s="33">
        <v>1605347.614</v>
      </c>
      <c r="F15" s="82">
        <f t="shared" si="1"/>
        <v>70.32920361</v>
      </c>
    </row>
    <row r="16">
      <c r="A16" s="25" t="s">
        <v>146</v>
      </c>
      <c r="B16" s="32" t="s">
        <v>252</v>
      </c>
      <c r="C16" s="33">
        <v>2798281.2</v>
      </c>
      <c r="D16" s="34" t="s">
        <v>307</v>
      </c>
      <c r="E16" s="33">
        <v>2798281.2</v>
      </c>
      <c r="F16" s="82">
        <f t="shared" si="1"/>
        <v>39.62126409</v>
      </c>
    </row>
    <row r="17">
      <c r="A17" s="25" t="s">
        <v>146</v>
      </c>
      <c r="B17" s="32" t="s">
        <v>253</v>
      </c>
      <c r="C17" s="33">
        <v>495416.75</v>
      </c>
      <c r="D17" s="34" t="s">
        <v>307</v>
      </c>
      <c r="E17" s="33">
        <v>495416.75</v>
      </c>
      <c r="F17" s="82">
        <f t="shared" si="1"/>
        <v>98.9005258</v>
      </c>
    </row>
    <row r="18">
      <c r="A18" s="25" t="s">
        <v>146</v>
      </c>
      <c r="B18" s="32" t="s">
        <v>254</v>
      </c>
      <c r="C18" s="33">
        <v>2741937.48</v>
      </c>
      <c r="D18" s="34" t="s">
        <v>307</v>
      </c>
      <c r="E18" s="33">
        <v>2741937.48</v>
      </c>
      <c r="F18" s="82">
        <f t="shared" si="1"/>
        <v>41.07163783</v>
      </c>
    </row>
    <row r="19">
      <c r="A19" s="25" t="s">
        <v>146</v>
      </c>
      <c r="B19" s="32" t="s">
        <v>255</v>
      </c>
      <c r="C19" s="33">
        <v>1336056.111</v>
      </c>
      <c r="D19" s="34" t="s">
        <v>307</v>
      </c>
      <c r="E19" s="33">
        <v>1336056.111</v>
      </c>
      <c r="F19" s="82">
        <f t="shared" si="1"/>
        <v>77.26117977</v>
      </c>
    </row>
    <row r="20">
      <c r="A20" s="25" t="s">
        <v>146</v>
      </c>
      <c r="B20" s="32" t="s">
        <v>256</v>
      </c>
      <c r="C20" s="33">
        <v>2707229.077</v>
      </c>
      <c r="D20" s="34" t="s">
        <v>307</v>
      </c>
      <c r="E20" s="33">
        <v>2707229.077</v>
      </c>
      <c r="F20" s="82">
        <f t="shared" si="1"/>
        <v>41.96508534</v>
      </c>
    </row>
    <row r="21">
      <c r="A21" s="25" t="s">
        <v>146</v>
      </c>
      <c r="B21" s="32" t="s">
        <v>257</v>
      </c>
      <c r="C21" s="33">
        <v>1939925.640776699</v>
      </c>
      <c r="D21" s="34" t="s">
        <v>307</v>
      </c>
      <c r="E21" s="33">
        <v>1939925.640776699</v>
      </c>
      <c r="F21" s="82">
        <f t="shared" si="1"/>
        <v>61.71665222</v>
      </c>
    </row>
    <row r="22">
      <c r="A22" s="25" t="s">
        <v>146</v>
      </c>
      <c r="B22" s="32" t="s">
        <v>258</v>
      </c>
      <c r="C22" s="33">
        <v>1008629.2</v>
      </c>
      <c r="D22" s="34" t="s">
        <v>307</v>
      </c>
      <c r="E22" s="33">
        <v>1008629.2</v>
      </c>
      <c r="F22" s="82">
        <f t="shared" si="1"/>
        <v>85.68965047</v>
      </c>
    </row>
    <row r="23">
      <c r="A23" s="25" t="s">
        <v>146</v>
      </c>
      <c r="B23" s="32" t="s">
        <v>259</v>
      </c>
      <c r="C23" s="33">
        <v>2226246.707</v>
      </c>
      <c r="D23" s="34" t="s">
        <v>307</v>
      </c>
      <c r="E23" s="33">
        <v>2226246.707</v>
      </c>
      <c r="F23" s="82">
        <f t="shared" si="1"/>
        <v>54.34630899</v>
      </c>
    </row>
    <row r="24">
      <c r="A24" s="25" t="s">
        <v>146</v>
      </c>
      <c r="B24" s="32" t="s">
        <v>260</v>
      </c>
      <c r="C24" s="33">
        <v>691863.5</v>
      </c>
      <c r="D24" s="34" t="s">
        <v>307</v>
      </c>
      <c r="E24" s="33">
        <v>691863.5</v>
      </c>
      <c r="F24" s="82">
        <f t="shared" ref="F24:F32" si="2">((MAX(E$24:E32)-E24)/(MAX(E$24:E$32)-MIN(E$24:E$32))*100)</f>
        <v>67.75006376</v>
      </c>
    </row>
    <row r="25">
      <c r="A25" s="25" t="s">
        <v>146</v>
      </c>
      <c r="B25" s="32" t="s">
        <v>261</v>
      </c>
      <c r="C25" s="33">
        <v>1703013.2</v>
      </c>
      <c r="D25" s="34" t="s">
        <v>307</v>
      </c>
      <c r="E25" s="33">
        <v>1703013.2</v>
      </c>
      <c r="F25" s="82">
        <f t="shared" si="2"/>
        <v>0.9735186437</v>
      </c>
    </row>
    <row r="26">
      <c r="A26" s="25" t="s">
        <v>146</v>
      </c>
      <c r="B26" s="32" t="s">
        <v>262</v>
      </c>
      <c r="C26" s="33">
        <v>713948.5</v>
      </c>
      <c r="D26" s="34" t="s">
        <v>307</v>
      </c>
      <c r="E26" s="33">
        <v>713948.5</v>
      </c>
      <c r="F26" s="82">
        <f t="shared" si="2"/>
        <v>66.29156558</v>
      </c>
    </row>
    <row r="27">
      <c r="A27" s="25" t="s">
        <v>146</v>
      </c>
      <c r="B27" s="32" t="s">
        <v>263</v>
      </c>
      <c r="C27" s="33">
        <v>593377.8</v>
      </c>
      <c r="D27" s="34" t="s">
        <v>307</v>
      </c>
      <c r="E27" s="33">
        <v>593377.8</v>
      </c>
      <c r="F27" s="82">
        <f t="shared" si="2"/>
        <v>74.25408071</v>
      </c>
    </row>
    <row r="28">
      <c r="A28" s="25" t="s">
        <v>146</v>
      </c>
      <c r="B28" s="32" t="s">
        <v>264</v>
      </c>
      <c r="C28" s="33">
        <v>548603.0</v>
      </c>
      <c r="D28" s="34" t="s">
        <v>307</v>
      </c>
      <c r="E28" s="33">
        <v>548603.0</v>
      </c>
      <c r="F28" s="82">
        <f t="shared" si="2"/>
        <v>77.2110182</v>
      </c>
    </row>
    <row r="29">
      <c r="A29" s="25" t="s">
        <v>146</v>
      </c>
      <c r="B29" s="32" t="s">
        <v>265</v>
      </c>
      <c r="C29" s="33">
        <v>989251.0</v>
      </c>
      <c r="D29" s="34" t="s">
        <v>307</v>
      </c>
      <c r="E29" s="33">
        <v>989251.0</v>
      </c>
      <c r="F29" s="82">
        <f t="shared" si="2"/>
        <v>48.11052887</v>
      </c>
    </row>
    <row r="30">
      <c r="A30" s="25" t="s">
        <v>146</v>
      </c>
      <c r="B30" s="32" t="s">
        <v>266</v>
      </c>
      <c r="C30" s="81">
        <v>1717754.5</v>
      </c>
      <c r="D30" s="34" t="s">
        <v>307</v>
      </c>
      <c r="E30" s="81">
        <v>1717754.5</v>
      </c>
      <c r="F30" s="82">
        <f t="shared" si="2"/>
        <v>0</v>
      </c>
    </row>
    <row r="31">
      <c r="A31" s="25" t="s">
        <v>146</v>
      </c>
      <c r="B31" s="32" t="s">
        <v>267</v>
      </c>
      <c r="C31" s="33">
        <v>203525.6667</v>
      </c>
      <c r="D31" s="34" t="s">
        <v>307</v>
      </c>
      <c r="E31" s="33">
        <v>203525.6667</v>
      </c>
      <c r="F31" s="82">
        <f t="shared" si="2"/>
        <v>100</v>
      </c>
    </row>
    <row r="32">
      <c r="A32" s="25" t="s">
        <v>146</v>
      </c>
      <c r="B32" s="32" t="s">
        <v>268</v>
      </c>
      <c r="C32" s="33">
        <v>918479.25</v>
      </c>
      <c r="D32" s="34" t="s">
        <v>307</v>
      </c>
      <c r="E32" s="33">
        <v>918479.25</v>
      </c>
      <c r="F32" s="82">
        <f t="shared" si="2"/>
        <v>52.78431056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331</v>
      </c>
      <c r="B2" s="32" t="s">
        <v>332</v>
      </c>
      <c r="C2" s="46">
        <v>5.2315E7</v>
      </c>
      <c r="D2" s="34" t="s">
        <v>307</v>
      </c>
      <c r="E2" s="43">
        <v>5.2315E7</v>
      </c>
      <c r="F2" s="82">
        <f t="shared" ref="F2:F23" si="1">((MAX(E$2:E$23)-E2)/(MAX(E$2:E$23)-MIN(E$2:E$23))*100)</f>
        <v>79.4193513</v>
      </c>
    </row>
    <row r="3">
      <c r="A3" s="25" t="s">
        <v>331</v>
      </c>
      <c r="B3" s="32" t="s">
        <v>239</v>
      </c>
      <c r="C3" s="46">
        <v>3.441E7</v>
      </c>
      <c r="D3" s="34" t="s">
        <v>307</v>
      </c>
      <c r="E3" s="43">
        <v>3.441E7</v>
      </c>
      <c r="F3" s="82">
        <f t="shared" si="1"/>
        <v>87.60816274</v>
      </c>
    </row>
    <row r="4">
      <c r="A4" s="25" t="s">
        <v>331</v>
      </c>
      <c r="B4" s="32" t="s">
        <v>240</v>
      </c>
      <c r="C4" s="46">
        <v>1.20114E8</v>
      </c>
      <c r="D4" s="34" t="s">
        <v>307</v>
      </c>
      <c r="E4" s="43">
        <v>1.20114E8</v>
      </c>
      <c r="F4" s="82">
        <f t="shared" si="1"/>
        <v>48.41163127</v>
      </c>
    </row>
    <row r="5">
      <c r="A5" s="25" t="s">
        <v>331</v>
      </c>
      <c r="B5" s="32" t="s">
        <v>241</v>
      </c>
      <c r="C5" s="46">
        <v>2.8852E7</v>
      </c>
      <c r="D5" s="34" t="s">
        <v>307</v>
      </c>
      <c r="E5" s="43">
        <v>2.8852E7</v>
      </c>
      <c r="F5" s="82">
        <f t="shared" si="1"/>
        <v>90.15010153</v>
      </c>
    </row>
    <row r="6">
      <c r="A6" s="25" t="s">
        <v>331</v>
      </c>
      <c r="B6" s="32" t="s">
        <v>242</v>
      </c>
      <c r="C6" s="86">
        <v>1.994E7</v>
      </c>
      <c r="D6" s="34" t="s">
        <v>307</v>
      </c>
      <c r="E6" s="87">
        <v>1.994E7</v>
      </c>
      <c r="F6" s="82">
        <f t="shared" si="1"/>
        <v>94.22598467</v>
      </c>
    </row>
    <row r="7">
      <c r="A7" s="25" t="s">
        <v>331</v>
      </c>
      <c r="B7" s="32" t="s">
        <v>243</v>
      </c>
      <c r="C7" s="46">
        <v>6.8245E7</v>
      </c>
      <c r="D7" s="34" t="s">
        <v>307</v>
      </c>
      <c r="E7" s="43">
        <v>6.8245E7</v>
      </c>
      <c r="F7" s="82">
        <f t="shared" si="1"/>
        <v>72.13380166</v>
      </c>
    </row>
    <row r="8">
      <c r="A8" s="25" t="s">
        <v>331</v>
      </c>
      <c r="B8" s="32" t="s">
        <v>244</v>
      </c>
      <c r="C8" s="46">
        <v>2.8807E7</v>
      </c>
      <c r="D8" s="34" t="s">
        <v>307</v>
      </c>
      <c r="E8" s="43">
        <v>2.8807E7</v>
      </c>
      <c r="F8" s="82">
        <f t="shared" si="1"/>
        <v>90.17068218</v>
      </c>
    </row>
    <row r="9">
      <c r="A9" s="25" t="s">
        <v>331</v>
      </c>
      <c r="B9" s="32" t="s">
        <v>245</v>
      </c>
      <c r="C9" s="46">
        <v>7315000.0</v>
      </c>
      <c r="D9" s="34" t="s">
        <v>307</v>
      </c>
      <c r="E9" s="43">
        <v>7315000.0</v>
      </c>
      <c r="F9" s="82">
        <f t="shared" si="1"/>
        <v>100</v>
      </c>
    </row>
    <row r="10">
      <c r="A10" s="25" t="s">
        <v>331</v>
      </c>
      <c r="B10" s="32" t="s">
        <v>246</v>
      </c>
      <c r="C10" s="46">
        <v>3.7581E7</v>
      </c>
      <c r="D10" s="34" t="s">
        <v>307</v>
      </c>
      <c r="E10" s="43">
        <v>3.7581E7</v>
      </c>
      <c r="F10" s="82">
        <f t="shared" si="1"/>
        <v>86.15791303</v>
      </c>
    </row>
    <row r="11">
      <c r="A11" s="25" t="s">
        <v>331</v>
      </c>
      <c r="B11" s="32" t="s">
        <v>247</v>
      </c>
      <c r="C11" s="46">
        <v>1.3531E7</v>
      </c>
      <c r="D11" s="34" t="s">
        <v>307</v>
      </c>
      <c r="E11" s="43">
        <v>1.3531E7</v>
      </c>
      <c r="F11" s="82">
        <f t="shared" si="1"/>
        <v>97.15712639</v>
      </c>
    </row>
    <row r="12">
      <c r="A12" s="25" t="s">
        <v>331</v>
      </c>
      <c r="B12" s="32" t="s">
        <v>248</v>
      </c>
      <c r="C12" s="46">
        <v>6.5973E7</v>
      </c>
      <c r="D12" s="34" t="s">
        <v>307</v>
      </c>
      <c r="E12" s="43">
        <v>6.5973E7</v>
      </c>
      <c r="F12" s="82">
        <f t="shared" si="1"/>
        <v>73.17289574</v>
      </c>
    </row>
    <row r="13">
      <c r="A13" s="25" t="s">
        <v>331</v>
      </c>
      <c r="B13" s="32" t="s">
        <v>249</v>
      </c>
      <c r="C13" s="46">
        <v>3.5186E7</v>
      </c>
      <c r="D13" s="34" t="s">
        <v>307</v>
      </c>
      <c r="E13" s="43">
        <v>3.5186E7</v>
      </c>
      <c r="F13" s="82">
        <f t="shared" si="1"/>
        <v>87.25326089</v>
      </c>
    </row>
    <row r="14">
      <c r="A14" s="25" t="s">
        <v>331</v>
      </c>
      <c r="B14" s="32" t="s">
        <v>250</v>
      </c>
      <c r="C14" s="46">
        <v>8.2613E7</v>
      </c>
      <c r="D14" s="34" t="s">
        <v>307</v>
      </c>
      <c r="E14" s="43">
        <v>8.2613E7</v>
      </c>
      <c r="F14" s="82">
        <f t="shared" si="1"/>
        <v>65.5626292</v>
      </c>
    </row>
    <row r="15">
      <c r="A15" s="25" t="s">
        <v>331</v>
      </c>
      <c r="B15" s="32" t="s">
        <v>251</v>
      </c>
      <c r="C15" s="46">
        <v>1.22533E8</v>
      </c>
      <c r="D15" s="34" t="s">
        <v>307</v>
      </c>
      <c r="E15" s="43">
        <v>1.22533E8</v>
      </c>
      <c r="F15" s="82">
        <f t="shared" si="1"/>
        <v>47.30530706</v>
      </c>
    </row>
    <row r="16">
      <c r="A16" s="25" t="s">
        <v>331</v>
      </c>
      <c r="B16" s="32" t="s">
        <v>252</v>
      </c>
      <c r="C16" s="46">
        <v>4.3732E7</v>
      </c>
      <c r="D16" s="34" t="s">
        <v>307</v>
      </c>
      <c r="E16" s="43">
        <v>4.3732E7</v>
      </c>
      <c r="F16" s="82">
        <f t="shared" si="1"/>
        <v>83.34476703</v>
      </c>
    </row>
    <row r="17">
      <c r="A17" s="25" t="s">
        <v>331</v>
      </c>
      <c r="B17" s="32" t="s">
        <v>253</v>
      </c>
      <c r="C17" s="46">
        <v>2.9939E7</v>
      </c>
      <c r="D17" s="34" t="s">
        <v>307</v>
      </c>
      <c r="E17" s="43">
        <v>2.9939E7</v>
      </c>
      <c r="F17" s="82">
        <f t="shared" si="1"/>
        <v>89.65296453</v>
      </c>
    </row>
    <row r="18">
      <c r="A18" s="25" t="s">
        <v>331</v>
      </c>
      <c r="B18" s="32" t="s">
        <v>254</v>
      </c>
      <c r="C18" s="46">
        <v>7.7601E7</v>
      </c>
      <c r="D18" s="34" t="s">
        <v>307</v>
      </c>
      <c r="E18" s="43">
        <v>7.7601E7</v>
      </c>
      <c r="F18" s="82">
        <f t="shared" si="1"/>
        <v>67.85485612</v>
      </c>
    </row>
    <row r="19">
      <c r="A19" s="25" t="s">
        <v>331</v>
      </c>
      <c r="B19" s="32" t="s">
        <v>255</v>
      </c>
      <c r="C19" s="46">
        <v>7.5813E7</v>
      </c>
      <c r="D19" s="34" t="s">
        <v>307</v>
      </c>
      <c r="E19" s="43">
        <v>7.5813E7</v>
      </c>
      <c r="F19" s="82">
        <f t="shared" si="1"/>
        <v>68.67259389</v>
      </c>
    </row>
    <row r="20">
      <c r="A20" s="25" t="s">
        <v>331</v>
      </c>
      <c r="B20" s="32" t="s">
        <v>256</v>
      </c>
      <c r="C20" s="46">
        <v>3.7283E7</v>
      </c>
      <c r="D20" s="34" t="s">
        <v>307</v>
      </c>
      <c r="E20" s="43">
        <v>3.7283E7</v>
      </c>
      <c r="F20" s="82">
        <f t="shared" si="1"/>
        <v>86.29420266</v>
      </c>
    </row>
    <row r="21">
      <c r="A21" s="25" t="s">
        <v>331</v>
      </c>
      <c r="B21" s="32" t="s">
        <v>257</v>
      </c>
      <c r="C21" s="46">
        <v>2.25967E8</v>
      </c>
      <c r="D21" s="34" t="s">
        <v>307</v>
      </c>
      <c r="E21" s="43">
        <v>2.25967E8</v>
      </c>
      <c r="F21" s="82">
        <f t="shared" si="1"/>
        <v>0</v>
      </c>
    </row>
    <row r="22">
      <c r="A22" s="25" t="s">
        <v>331</v>
      </c>
      <c r="B22" s="32" t="s">
        <v>258</v>
      </c>
      <c r="C22" s="46">
        <v>1.1184E7</v>
      </c>
      <c r="D22" s="34" t="s">
        <v>307</v>
      </c>
      <c r="E22" s="43">
        <v>1.1184E7</v>
      </c>
      <c r="F22" s="82">
        <f t="shared" si="1"/>
        <v>98.23052156</v>
      </c>
    </row>
    <row r="23">
      <c r="A23" s="25" t="s">
        <v>331</v>
      </c>
      <c r="B23" s="32" t="s">
        <v>259</v>
      </c>
      <c r="C23" s="46">
        <v>9.7109E7</v>
      </c>
      <c r="D23" s="34" t="s">
        <v>307</v>
      </c>
      <c r="E23" s="43">
        <v>9.7109E7</v>
      </c>
      <c r="F23" s="82">
        <f t="shared" si="1"/>
        <v>58.93291623</v>
      </c>
    </row>
    <row r="24">
      <c r="A24" s="25" t="s">
        <v>331</v>
      </c>
      <c r="B24" s="32" t="s">
        <v>260</v>
      </c>
      <c r="C24" s="46">
        <v>1507000.0</v>
      </c>
      <c r="D24" s="34" t="s">
        <v>307</v>
      </c>
      <c r="E24" s="43">
        <v>1507000.0</v>
      </c>
      <c r="F24" s="82">
        <f t="shared" ref="F24:F32" si="2">((MAX(E$24:E32)-E24)/(MAX(E$24:E$32)-MIN(E$24:E$32))*100)</f>
        <v>74.76775547</v>
      </c>
    </row>
    <row r="25">
      <c r="A25" s="25" t="s">
        <v>331</v>
      </c>
      <c r="B25" s="32" t="s">
        <v>261</v>
      </c>
      <c r="C25" s="46">
        <v>1543000.0</v>
      </c>
      <c r="D25" s="34" t="s">
        <v>307</v>
      </c>
      <c r="E25" s="43">
        <v>1543000.0</v>
      </c>
      <c r="F25" s="82">
        <f t="shared" si="2"/>
        <v>73.68894216</v>
      </c>
    </row>
    <row r="26">
      <c r="A26" s="25" t="s">
        <v>331</v>
      </c>
      <c r="B26" s="32" t="s">
        <v>262</v>
      </c>
      <c r="C26" s="46">
        <v>3111000.0</v>
      </c>
      <c r="D26" s="34" t="s">
        <v>307</v>
      </c>
      <c r="E26" s="43">
        <v>3111000.0</v>
      </c>
      <c r="F26" s="82">
        <f t="shared" si="2"/>
        <v>26.70062931</v>
      </c>
    </row>
    <row r="27">
      <c r="A27" s="25" t="s">
        <v>331</v>
      </c>
      <c r="B27" s="32" t="s">
        <v>263</v>
      </c>
      <c r="C27" s="46">
        <v>3232000.0</v>
      </c>
      <c r="D27" s="34" t="s">
        <v>307</v>
      </c>
      <c r="E27" s="43">
        <v>3232000.0</v>
      </c>
      <c r="F27" s="82">
        <f t="shared" si="2"/>
        <v>23.07461792</v>
      </c>
    </row>
    <row r="28">
      <c r="A28" s="25" t="s">
        <v>331</v>
      </c>
      <c r="B28" s="32" t="s">
        <v>264</v>
      </c>
      <c r="C28" s="46">
        <v>1195000.0</v>
      </c>
      <c r="D28" s="34" t="s">
        <v>307</v>
      </c>
      <c r="E28" s="43">
        <v>1195000.0</v>
      </c>
      <c r="F28" s="82">
        <f t="shared" si="2"/>
        <v>84.11747078</v>
      </c>
    </row>
    <row r="29">
      <c r="A29" s="25" t="s">
        <v>331</v>
      </c>
      <c r="B29" s="32" t="s">
        <v>265</v>
      </c>
      <c r="C29" s="46">
        <v>2155000.0</v>
      </c>
      <c r="D29" s="34" t="s">
        <v>307</v>
      </c>
      <c r="E29" s="43">
        <v>2155000.0</v>
      </c>
      <c r="F29" s="82">
        <f t="shared" si="2"/>
        <v>55.34911597</v>
      </c>
    </row>
    <row r="30">
      <c r="A30" s="25" t="s">
        <v>331</v>
      </c>
      <c r="B30" s="32" t="s">
        <v>266</v>
      </c>
      <c r="C30" s="81">
        <v>1515000.0</v>
      </c>
      <c r="D30" s="34" t="s">
        <v>307</v>
      </c>
      <c r="E30" s="81">
        <v>1515000.0</v>
      </c>
      <c r="F30" s="82">
        <f t="shared" si="2"/>
        <v>74.52801918</v>
      </c>
    </row>
    <row r="31">
      <c r="A31" s="25" t="s">
        <v>331</v>
      </c>
      <c r="B31" s="32" t="s">
        <v>267</v>
      </c>
      <c r="C31" s="46">
        <v>665000.0</v>
      </c>
      <c r="D31" s="34" t="s">
        <v>307</v>
      </c>
      <c r="E31" s="43">
        <v>665000.0</v>
      </c>
      <c r="F31" s="82">
        <f t="shared" si="2"/>
        <v>100</v>
      </c>
    </row>
    <row r="32">
      <c r="A32" s="25" t="s">
        <v>331</v>
      </c>
      <c r="B32" s="32" t="s">
        <v>268</v>
      </c>
      <c r="C32" s="46">
        <v>4002000.0</v>
      </c>
      <c r="D32" s="34" t="s">
        <v>307</v>
      </c>
      <c r="E32" s="43">
        <v>4002000.0</v>
      </c>
      <c r="F32" s="82">
        <f t="shared" si="2"/>
        <v>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88" t="s">
        <v>218</v>
      </c>
      <c r="B2" s="89" t="s">
        <v>333</v>
      </c>
      <c r="C2" s="33">
        <v>3452277.0</v>
      </c>
      <c r="D2" s="46" t="s">
        <v>307</v>
      </c>
      <c r="E2" s="33">
        <v>3452277.0</v>
      </c>
      <c r="F2" s="82">
        <f t="shared" ref="F2:F23" si="1">((MAX(E$2:E$23)-E2)/(MAX(E$2:E$23)-MIN(E$2:E$23))*100)</f>
        <v>3.456807005</v>
      </c>
    </row>
    <row r="3">
      <c r="A3" s="88" t="s">
        <v>218</v>
      </c>
      <c r="B3" s="90" t="s">
        <v>239</v>
      </c>
      <c r="C3" s="33">
        <v>1560278.8</v>
      </c>
      <c r="D3" s="46" t="s">
        <v>307</v>
      </c>
      <c r="E3" s="33">
        <v>1560278.8</v>
      </c>
      <c r="F3" s="82">
        <f t="shared" si="1"/>
        <v>64.7647742</v>
      </c>
    </row>
    <row r="4">
      <c r="A4" s="88" t="s">
        <v>218</v>
      </c>
      <c r="B4" s="90" t="s">
        <v>240</v>
      </c>
      <c r="C4" s="33">
        <v>3558956.0</v>
      </c>
      <c r="D4" s="46" t="s">
        <v>307</v>
      </c>
      <c r="E4" s="33">
        <v>3558956.0</v>
      </c>
      <c r="F4" s="82">
        <f t="shared" si="1"/>
        <v>0</v>
      </c>
    </row>
    <row r="5">
      <c r="A5" s="88" t="s">
        <v>218</v>
      </c>
      <c r="B5" s="90" t="s">
        <v>241</v>
      </c>
      <c r="C5" s="33">
        <v>2492214.0</v>
      </c>
      <c r="D5" s="46" t="s">
        <v>307</v>
      </c>
      <c r="E5" s="33">
        <v>2492214.0</v>
      </c>
      <c r="F5" s="82">
        <f t="shared" si="1"/>
        <v>34.56651467</v>
      </c>
    </row>
    <row r="6">
      <c r="A6" s="88" t="s">
        <v>218</v>
      </c>
      <c r="B6" s="90" t="s">
        <v>242</v>
      </c>
      <c r="C6" s="91" t="s">
        <v>334</v>
      </c>
      <c r="D6" s="46" t="s">
        <v>307</v>
      </c>
      <c r="E6" s="48">
        <v>472900.0</v>
      </c>
      <c r="F6" s="82">
        <f t="shared" si="1"/>
        <v>100</v>
      </c>
    </row>
    <row r="7">
      <c r="A7" s="88" t="s">
        <v>218</v>
      </c>
      <c r="B7" s="90" t="s">
        <v>243</v>
      </c>
      <c r="C7" s="33">
        <v>1903612.0</v>
      </c>
      <c r="D7" s="46" t="s">
        <v>307</v>
      </c>
      <c r="E7" s="33">
        <v>1903612.0</v>
      </c>
      <c r="F7" s="82">
        <f t="shared" si="1"/>
        <v>53.63946733</v>
      </c>
    </row>
    <row r="8">
      <c r="A8" s="88" t="s">
        <v>218</v>
      </c>
      <c r="B8" s="90" t="s">
        <v>244</v>
      </c>
      <c r="C8" s="33">
        <v>1183612.0</v>
      </c>
      <c r="D8" s="46" t="s">
        <v>307</v>
      </c>
      <c r="E8" s="33">
        <v>1183612.0</v>
      </c>
      <c r="F8" s="82">
        <f t="shared" si="1"/>
        <v>76.970217</v>
      </c>
    </row>
    <row r="9">
      <c r="A9" s="88" t="s">
        <v>218</v>
      </c>
      <c r="B9" s="90" t="s">
        <v>245</v>
      </c>
      <c r="C9" s="33">
        <v>686460.0</v>
      </c>
      <c r="D9" s="46" t="s">
        <v>307</v>
      </c>
      <c r="E9" s="33">
        <v>686460.0</v>
      </c>
      <c r="F9" s="82">
        <f t="shared" si="1"/>
        <v>93.07984042</v>
      </c>
    </row>
    <row r="10">
      <c r="A10" s="88" t="s">
        <v>218</v>
      </c>
      <c r="B10" s="90" t="s">
        <v>246</v>
      </c>
      <c r="C10" s="33">
        <v>2399137.0</v>
      </c>
      <c r="D10" s="46" t="s">
        <v>307</v>
      </c>
      <c r="E10" s="33">
        <v>2399137.0</v>
      </c>
      <c r="F10" s="82">
        <f t="shared" si="1"/>
        <v>37.58256493</v>
      </c>
    </row>
    <row r="11">
      <c r="A11" s="88" t="s">
        <v>218</v>
      </c>
      <c r="B11" s="90" t="s">
        <v>247</v>
      </c>
      <c r="C11" s="33">
        <v>1320137.0</v>
      </c>
      <c r="D11" s="46" t="s">
        <v>307</v>
      </c>
      <c r="E11" s="33">
        <v>1320137.0</v>
      </c>
      <c r="F11" s="82">
        <f t="shared" si="1"/>
        <v>72.54628562</v>
      </c>
    </row>
    <row r="12">
      <c r="A12" s="88" t="s">
        <v>218</v>
      </c>
      <c r="B12" s="90" t="s">
        <v>248</v>
      </c>
      <c r="C12" s="33">
        <v>2143695.0</v>
      </c>
      <c r="D12" s="46" t="s">
        <v>307</v>
      </c>
      <c r="E12" s="33">
        <v>2143695.0</v>
      </c>
      <c r="F12" s="82">
        <f t="shared" si="1"/>
        <v>45.85986126</v>
      </c>
    </row>
    <row r="13">
      <c r="A13" s="88" t="s">
        <v>218</v>
      </c>
      <c r="B13" s="90" t="s">
        <v>249</v>
      </c>
      <c r="C13" s="33">
        <v>963181.0</v>
      </c>
      <c r="D13" s="46" t="s">
        <v>307</v>
      </c>
      <c r="E13" s="33">
        <v>963181.0</v>
      </c>
      <c r="F13" s="82">
        <f t="shared" si="1"/>
        <v>84.11302322</v>
      </c>
    </row>
    <row r="14">
      <c r="A14" s="88" t="s">
        <v>218</v>
      </c>
      <c r="B14" s="90" t="s">
        <v>250</v>
      </c>
      <c r="C14" s="33">
        <v>2060335.0</v>
      </c>
      <c r="D14" s="46" t="s">
        <v>307</v>
      </c>
      <c r="E14" s="33">
        <v>2060335.0</v>
      </c>
      <c r="F14" s="82">
        <f t="shared" si="1"/>
        <v>48.56104361</v>
      </c>
    </row>
    <row r="15">
      <c r="A15" s="88" t="s">
        <v>218</v>
      </c>
      <c r="B15" s="90" t="s">
        <v>251</v>
      </c>
      <c r="C15" s="33">
        <v>1838070.0</v>
      </c>
      <c r="D15" s="46" t="s">
        <v>307</v>
      </c>
      <c r="E15" s="33">
        <v>1838070.0</v>
      </c>
      <c r="F15" s="82">
        <f t="shared" si="1"/>
        <v>55.76327844</v>
      </c>
    </row>
    <row r="16">
      <c r="A16" s="88" t="s">
        <v>218</v>
      </c>
      <c r="B16" s="90" t="s">
        <v>252</v>
      </c>
      <c r="C16" s="33">
        <v>2209169.0</v>
      </c>
      <c r="D16" s="46" t="s">
        <v>307</v>
      </c>
      <c r="E16" s="33">
        <v>2209169.0</v>
      </c>
      <c r="F16" s="82">
        <f t="shared" si="1"/>
        <v>43.73825362</v>
      </c>
    </row>
    <row r="17">
      <c r="A17" s="88" t="s">
        <v>218</v>
      </c>
      <c r="B17" s="90" t="s">
        <v>253</v>
      </c>
      <c r="C17" s="33">
        <v>1183612.0</v>
      </c>
      <c r="D17" s="46" t="s">
        <v>307</v>
      </c>
      <c r="E17" s="33">
        <v>1183612.0</v>
      </c>
      <c r="F17" s="82">
        <f t="shared" si="1"/>
        <v>76.970217</v>
      </c>
    </row>
    <row r="18">
      <c r="A18" s="88" t="s">
        <v>218</v>
      </c>
      <c r="B18" s="90" t="s">
        <v>254</v>
      </c>
      <c r="C18" s="33">
        <v>2109183.0</v>
      </c>
      <c r="D18" s="46" t="s">
        <v>307</v>
      </c>
      <c r="E18" s="33">
        <v>2109183.0</v>
      </c>
      <c r="F18" s="82">
        <f t="shared" si="1"/>
        <v>46.97818186</v>
      </c>
    </row>
    <row r="19">
      <c r="A19" s="88" t="s">
        <v>218</v>
      </c>
      <c r="B19" s="90" t="s">
        <v>255</v>
      </c>
      <c r="C19" s="33">
        <v>1561595.0</v>
      </c>
      <c r="D19" s="46" t="s">
        <v>307</v>
      </c>
      <c r="E19" s="33">
        <v>1561595.0</v>
      </c>
      <c r="F19" s="82">
        <f t="shared" si="1"/>
        <v>64.72212429</v>
      </c>
    </row>
    <row r="20">
      <c r="A20" s="88" t="s">
        <v>218</v>
      </c>
      <c r="B20" s="90" t="s">
        <v>256</v>
      </c>
      <c r="C20" s="33">
        <v>3452277.0</v>
      </c>
      <c r="D20" s="46" t="s">
        <v>307</v>
      </c>
      <c r="E20" s="33">
        <v>3452277.0</v>
      </c>
      <c r="F20" s="82">
        <f t="shared" si="1"/>
        <v>3.456807005</v>
      </c>
    </row>
    <row r="21">
      <c r="A21" s="88" t="s">
        <v>218</v>
      </c>
      <c r="B21" s="90" t="s">
        <v>257</v>
      </c>
      <c r="C21" s="33">
        <v>2459229.0</v>
      </c>
      <c r="D21" s="46" t="s">
        <v>307</v>
      </c>
      <c r="E21" s="33">
        <v>2459229.0</v>
      </c>
      <c r="F21" s="82">
        <f t="shared" si="1"/>
        <v>35.63535464</v>
      </c>
    </row>
    <row r="22">
      <c r="A22" s="88" t="s">
        <v>218</v>
      </c>
      <c r="B22" s="90" t="s">
        <v>258</v>
      </c>
      <c r="C22" s="33">
        <v>1833871.0</v>
      </c>
      <c r="D22" s="46" t="s">
        <v>307</v>
      </c>
      <c r="E22" s="33">
        <v>1833871.0</v>
      </c>
      <c r="F22" s="82">
        <f t="shared" si="1"/>
        <v>55.89934207</v>
      </c>
    </row>
    <row r="23">
      <c r="A23" s="88" t="s">
        <v>218</v>
      </c>
      <c r="B23" s="90" t="s">
        <v>259</v>
      </c>
      <c r="C23" s="33">
        <v>2380693.0</v>
      </c>
      <c r="D23" s="46" t="s">
        <v>307</v>
      </c>
      <c r="E23" s="33">
        <v>2380693.0</v>
      </c>
      <c r="F23" s="82">
        <f t="shared" si="1"/>
        <v>38.18022097</v>
      </c>
    </row>
    <row r="24">
      <c r="A24" s="88" t="s">
        <v>218</v>
      </c>
      <c r="B24" s="90" t="s">
        <v>260</v>
      </c>
      <c r="C24" s="33">
        <v>2338689.0</v>
      </c>
      <c r="D24" s="46" t="s">
        <v>307</v>
      </c>
      <c r="E24" s="33">
        <v>2338689.0</v>
      </c>
      <c r="F24" s="82">
        <f t="shared" ref="F24:F32" si="2">((MAX(E$24:E32)-E24)/(MAX(E$24:E$32)-MIN(E$24:E$32))*100)</f>
        <v>0</v>
      </c>
    </row>
    <row r="25">
      <c r="A25" s="88" t="s">
        <v>218</v>
      </c>
      <c r="B25" s="90" t="s">
        <v>261</v>
      </c>
      <c r="C25" s="33">
        <v>1838070.0</v>
      </c>
      <c r="D25" s="46" t="s">
        <v>307</v>
      </c>
      <c r="E25" s="33">
        <v>1838070.0</v>
      </c>
      <c r="F25" s="82">
        <f t="shared" si="2"/>
        <v>23.90207872</v>
      </c>
    </row>
    <row r="26">
      <c r="A26" s="88" t="s">
        <v>218</v>
      </c>
      <c r="B26" s="90" t="s">
        <v>262</v>
      </c>
      <c r="C26" s="33">
        <v>878706.0</v>
      </c>
      <c r="D26" s="46" t="s">
        <v>307</v>
      </c>
      <c r="E26" s="33">
        <v>878706.0</v>
      </c>
      <c r="F26" s="82">
        <f t="shared" si="2"/>
        <v>69.70695999</v>
      </c>
    </row>
    <row r="27">
      <c r="A27" s="88" t="s">
        <v>218</v>
      </c>
      <c r="B27" s="90" t="s">
        <v>263</v>
      </c>
      <c r="C27" s="33">
        <v>988963.0</v>
      </c>
      <c r="D27" s="46" t="s">
        <v>307</v>
      </c>
      <c r="E27" s="33">
        <v>988963.0</v>
      </c>
      <c r="F27" s="82">
        <f t="shared" si="2"/>
        <v>64.44273411</v>
      </c>
    </row>
    <row r="28">
      <c r="A28" s="88" t="s">
        <v>218</v>
      </c>
      <c r="B28" s="90" t="s">
        <v>264</v>
      </c>
      <c r="C28" s="33">
        <v>2338689.0</v>
      </c>
      <c r="D28" s="46" t="s">
        <v>307</v>
      </c>
      <c r="E28" s="33">
        <v>2338689.0</v>
      </c>
      <c r="F28" s="82">
        <f t="shared" si="2"/>
        <v>0</v>
      </c>
    </row>
    <row r="29">
      <c r="A29" s="88" t="s">
        <v>218</v>
      </c>
      <c r="B29" s="90" t="s">
        <v>265</v>
      </c>
      <c r="C29" s="33">
        <v>2338689.0</v>
      </c>
      <c r="D29" s="46" t="s">
        <v>307</v>
      </c>
      <c r="E29" s="33">
        <v>2338689.0</v>
      </c>
      <c r="F29" s="82">
        <f t="shared" si="2"/>
        <v>0</v>
      </c>
    </row>
    <row r="30">
      <c r="A30" s="88" t="s">
        <v>218</v>
      </c>
      <c r="B30" s="90" t="s">
        <v>266</v>
      </c>
      <c r="C30" s="91" t="s">
        <v>335</v>
      </c>
      <c r="D30" s="46" t="s">
        <v>307</v>
      </c>
      <c r="E30" s="48">
        <v>1561595.0</v>
      </c>
      <c r="F30" s="82">
        <f t="shared" si="2"/>
        <v>37.10239117</v>
      </c>
    </row>
    <row r="31">
      <c r="A31" s="88" t="s">
        <v>218</v>
      </c>
      <c r="B31" s="90" t="s">
        <v>267</v>
      </c>
      <c r="C31" s="33">
        <v>244231.0</v>
      </c>
      <c r="D31" s="46" t="s">
        <v>307</v>
      </c>
      <c r="E31" s="33">
        <v>244231.0</v>
      </c>
      <c r="F31" s="82">
        <f t="shared" si="2"/>
        <v>100</v>
      </c>
    </row>
    <row r="32">
      <c r="A32" s="88" t="s">
        <v>218</v>
      </c>
      <c r="B32" s="90" t="s">
        <v>268</v>
      </c>
      <c r="C32" s="33">
        <v>864451.0</v>
      </c>
      <c r="D32" s="46" t="s">
        <v>307</v>
      </c>
      <c r="E32" s="33">
        <v>864451.0</v>
      </c>
      <c r="F32" s="82">
        <f t="shared" si="2"/>
        <v>70.38756566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148</v>
      </c>
      <c r="B2" s="32" t="s">
        <v>336</v>
      </c>
      <c r="C2" s="33">
        <v>4.7</v>
      </c>
      <c r="D2" s="34" t="s">
        <v>307</v>
      </c>
      <c r="E2" s="33">
        <v>4.7</v>
      </c>
      <c r="F2" s="84">
        <f t="shared" ref="F2:F23" si="1">((E2-MIN(E$2:E$23))/(MAX(E$2:E$23)-MIN(E$2:E$23))*100)</f>
        <v>3.748488513</v>
      </c>
    </row>
    <row r="3">
      <c r="A3" s="25" t="s">
        <v>148</v>
      </c>
      <c r="B3" s="32" t="s">
        <v>239</v>
      </c>
      <c r="C3" s="33">
        <v>2.6</v>
      </c>
      <c r="D3" s="34" t="s">
        <v>307</v>
      </c>
      <c r="E3" s="33">
        <v>2.6</v>
      </c>
      <c r="F3" s="84">
        <f t="shared" si="1"/>
        <v>1.209189843</v>
      </c>
    </row>
    <row r="4">
      <c r="A4" s="25" t="s">
        <v>148</v>
      </c>
      <c r="B4" s="32" t="s">
        <v>240</v>
      </c>
      <c r="C4" s="33">
        <v>4.2</v>
      </c>
      <c r="D4" s="34" t="s">
        <v>307</v>
      </c>
      <c r="E4" s="33">
        <v>4.2</v>
      </c>
      <c r="F4" s="84">
        <f t="shared" si="1"/>
        <v>3.143893591</v>
      </c>
    </row>
    <row r="5">
      <c r="A5" s="25" t="s">
        <v>148</v>
      </c>
      <c r="B5" s="32" t="s">
        <v>241</v>
      </c>
      <c r="C5" s="33">
        <v>13.8</v>
      </c>
      <c r="D5" s="34" t="s">
        <v>307</v>
      </c>
      <c r="E5" s="33">
        <v>13.8</v>
      </c>
      <c r="F5" s="84">
        <f t="shared" si="1"/>
        <v>14.75211608</v>
      </c>
    </row>
    <row r="6">
      <c r="A6" s="25" t="s">
        <v>148</v>
      </c>
      <c r="B6" s="32" t="s">
        <v>242</v>
      </c>
      <c r="C6" s="33">
        <v>7.6</v>
      </c>
      <c r="D6" s="34" t="s">
        <v>307</v>
      </c>
      <c r="E6" s="33">
        <v>7.6</v>
      </c>
      <c r="F6" s="84">
        <f t="shared" si="1"/>
        <v>7.255139057</v>
      </c>
    </row>
    <row r="7">
      <c r="A7" s="25" t="s">
        <v>148</v>
      </c>
      <c r="B7" s="32" t="s">
        <v>243</v>
      </c>
      <c r="C7" s="33">
        <v>4.8</v>
      </c>
      <c r="D7" s="34" t="s">
        <v>307</v>
      </c>
      <c r="E7" s="33">
        <v>4.8</v>
      </c>
      <c r="F7" s="84">
        <f t="shared" si="1"/>
        <v>3.869407497</v>
      </c>
    </row>
    <row r="8">
      <c r="A8" s="25" t="s">
        <v>148</v>
      </c>
      <c r="B8" s="32" t="s">
        <v>244</v>
      </c>
      <c r="C8" s="33">
        <v>6.1</v>
      </c>
      <c r="D8" s="34" t="s">
        <v>307</v>
      </c>
      <c r="E8" s="33">
        <v>6.1</v>
      </c>
      <c r="F8" s="84">
        <f t="shared" si="1"/>
        <v>5.441354293</v>
      </c>
    </row>
    <row r="9">
      <c r="A9" s="25" t="s">
        <v>148</v>
      </c>
      <c r="B9" s="32" t="s">
        <v>245</v>
      </c>
      <c r="C9" s="46">
        <v>84.3</v>
      </c>
      <c r="D9" s="34" t="s">
        <v>307</v>
      </c>
      <c r="E9" s="46">
        <v>84.3</v>
      </c>
      <c r="F9" s="84">
        <f t="shared" si="1"/>
        <v>100</v>
      </c>
    </row>
    <row r="10">
      <c r="A10" s="25" t="s">
        <v>148</v>
      </c>
      <c r="B10" s="32" t="s">
        <v>246</v>
      </c>
      <c r="C10" s="33">
        <v>4.5</v>
      </c>
      <c r="D10" s="34" t="s">
        <v>307</v>
      </c>
      <c r="E10" s="33">
        <v>4.5</v>
      </c>
      <c r="F10" s="84">
        <f t="shared" si="1"/>
        <v>3.506650544</v>
      </c>
    </row>
    <row r="11">
      <c r="A11" s="25" t="s">
        <v>148</v>
      </c>
      <c r="B11" s="32" t="s">
        <v>247</v>
      </c>
      <c r="C11" s="33">
        <v>4.1</v>
      </c>
      <c r="D11" s="34" t="s">
        <v>307</v>
      </c>
      <c r="E11" s="33">
        <v>4.1</v>
      </c>
      <c r="F11" s="84">
        <f t="shared" si="1"/>
        <v>3.022974607</v>
      </c>
    </row>
    <row r="12">
      <c r="A12" s="25" t="s">
        <v>148</v>
      </c>
      <c r="B12" s="32" t="s">
        <v>248</v>
      </c>
      <c r="C12" s="33">
        <v>4.9</v>
      </c>
      <c r="D12" s="34" t="s">
        <v>307</v>
      </c>
      <c r="E12" s="33">
        <v>4.9</v>
      </c>
      <c r="F12" s="84">
        <f t="shared" si="1"/>
        <v>3.990326481</v>
      </c>
    </row>
    <row r="13">
      <c r="A13" s="25" t="s">
        <v>148</v>
      </c>
      <c r="B13" s="32" t="s">
        <v>249</v>
      </c>
      <c r="C13" s="33">
        <v>7.4</v>
      </c>
      <c r="D13" s="34" t="s">
        <v>307</v>
      </c>
      <c r="E13" s="33">
        <v>7.4</v>
      </c>
      <c r="F13" s="84">
        <f t="shared" si="1"/>
        <v>7.013301088</v>
      </c>
    </row>
    <row r="14">
      <c r="A14" s="25" t="s">
        <v>148</v>
      </c>
      <c r="B14" s="32" t="s">
        <v>250</v>
      </c>
      <c r="C14" s="33">
        <v>8.7</v>
      </c>
      <c r="D14" s="34" t="s">
        <v>307</v>
      </c>
      <c r="E14" s="33">
        <v>8.7</v>
      </c>
      <c r="F14" s="84">
        <f t="shared" si="1"/>
        <v>8.585247884</v>
      </c>
    </row>
    <row r="15">
      <c r="A15" s="25" t="s">
        <v>148</v>
      </c>
      <c r="B15" s="32" t="s">
        <v>251</v>
      </c>
      <c r="C15" s="33">
        <v>4.5</v>
      </c>
      <c r="D15" s="34" t="s">
        <v>307</v>
      </c>
      <c r="E15" s="33">
        <v>4.5</v>
      </c>
      <c r="F15" s="84">
        <f t="shared" si="1"/>
        <v>3.506650544</v>
      </c>
    </row>
    <row r="16">
      <c r="A16" s="25" t="s">
        <v>148</v>
      </c>
      <c r="B16" s="32" t="s">
        <v>252</v>
      </c>
      <c r="C16" s="33">
        <v>11.9</v>
      </c>
      <c r="D16" s="34" t="s">
        <v>307</v>
      </c>
      <c r="E16" s="33">
        <v>11.9</v>
      </c>
      <c r="F16" s="84">
        <f t="shared" si="1"/>
        <v>12.45465538</v>
      </c>
    </row>
    <row r="17">
      <c r="A17" s="25" t="s">
        <v>148</v>
      </c>
      <c r="B17" s="32" t="s">
        <v>253</v>
      </c>
      <c r="C17" s="33">
        <v>7.2</v>
      </c>
      <c r="D17" s="34" t="s">
        <v>307</v>
      </c>
      <c r="E17" s="33">
        <v>7.2</v>
      </c>
      <c r="F17" s="84">
        <f t="shared" si="1"/>
        <v>6.77146312</v>
      </c>
    </row>
    <row r="18">
      <c r="A18" s="25" t="s">
        <v>148</v>
      </c>
      <c r="B18" s="32" t="s">
        <v>254</v>
      </c>
      <c r="C18" s="33">
        <v>6.1</v>
      </c>
      <c r="D18" s="34" t="s">
        <v>307</v>
      </c>
      <c r="E18" s="33">
        <v>6.1</v>
      </c>
      <c r="F18" s="84">
        <f t="shared" si="1"/>
        <v>5.441354293</v>
      </c>
    </row>
    <row r="19">
      <c r="A19" s="25" t="s">
        <v>148</v>
      </c>
      <c r="B19" s="32" t="s">
        <v>255</v>
      </c>
      <c r="C19" s="33">
        <v>5.4</v>
      </c>
      <c r="D19" s="34" t="s">
        <v>307</v>
      </c>
      <c r="E19" s="33">
        <v>5.4</v>
      </c>
      <c r="F19" s="84">
        <f t="shared" si="1"/>
        <v>4.594921403</v>
      </c>
    </row>
    <row r="20">
      <c r="A20" s="25" t="s">
        <v>148</v>
      </c>
      <c r="B20" s="32" t="s">
        <v>256</v>
      </c>
      <c r="C20" s="33">
        <v>7.5</v>
      </c>
      <c r="D20" s="34" t="s">
        <v>307</v>
      </c>
      <c r="E20" s="33">
        <v>7.5</v>
      </c>
      <c r="F20" s="84">
        <f t="shared" si="1"/>
        <v>7.134220073</v>
      </c>
    </row>
    <row r="21">
      <c r="A21" s="25" t="s">
        <v>148</v>
      </c>
      <c r="B21" s="32" t="s">
        <v>257</v>
      </c>
      <c r="C21" s="33">
        <v>1.6</v>
      </c>
      <c r="D21" s="34" t="s">
        <v>307</v>
      </c>
      <c r="E21" s="33">
        <v>1.6</v>
      </c>
      <c r="F21" s="84">
        <f t="shared" si="1"/>
        <v>0</v>
      </c>
    </row>
    <row r="22">
      <c r="A22" s="25" t="s">
        <v>148</v>
      </c>
      <c r="B22" s="32" t="s">
        <v>258</v>
      </c>
      <c r="C22" s="33">
        <v>9.4</v>
      </c>
      <c r="D22" s="34" t="s">
        <v>307</v>
      </c>
      <c r="E22" s="33">
        <v>9.4</v>
      </c>
      <c r="F22" s="84">
        <f t="shared" si="1"/>
        <v>9.431680774</v>
      </c>
    </row>
    <row r="23">
      <c r="A23" s="25" t="s">
        <v>148</v>
      </c>
      <c r="B23" s="32" t="s">
        <v>259</v>
      </c>
      <c r="C23" s="33">
        <v>2.0</v>
      </c>
      <c r="D23" s="34" t="s">
        <v>307</v>
      </c>
      <c r="E23" s="33">
        <v>2.0</v>
      </c>
      <c r="F23" s="84">
        <f t="shared" si="1"/>
        <v>0.4836759371</v>
      </c>
    </row>
    <row r="24">
      <c r="A24" s="25" t="s">
        <v>148</v>
      </c>
      <c r="B24" s="32" t="s">
        <v>260</v>
      </c>
      <c r="C24" s="46">
        <v>70.0</v>
      </c>
      <c r="D24" s="34" t="s">
        <v>307</v>
      </c>
      <c r="E24" s="46">
        <v>70.0</v>
      </c>
      <c r="F24" s="84">
        <f t="shared" ref="F24:F32" si="2">((E24-MIN(E$24:E$32))/(MAX(E$24:E$32)-MIN(E$24:E$32))*100)</f>
        <v>99.51612903</v>
      </c>
    </row>
    <row r="25">
      <c r="A25" s="25" t="s">
        <v>148</v>
      </c>
      <c r="B25" s="32" t="s">
        <v>261</v>
      </c>
      <c r="C25" s="33">
        <v>13.6</v>
      </c>
      <c r="D25" s="34" t="s">
        <v>307</v>
      </c>
      <c r="E25" s="33">
        <v>13.6</v>
      </c>
      <c r="F25" s="84">
        <f t="shared" si="2"/>
        <v>8.548387097</v>
      </c>
    </row>
    <row r="26">
      <c r="A26" s="25" t="s">
        <v>148</v>
      </c>
      <c r="B26" s="32" t="s">
        <v>262</v>
      </c>
      <c r="C26" s="33">
        <v>31.6</v>
      </c>
      <c r="D26" s="34" t="s">
        <v>307</v>
      </c>
      <c r="E26" s="33">
        <v>31.6</v>
      </c>
      <c r="F26" s="84">
        <f t="shared" si="2"/>
        <v>37.58064516</v>
      </c>
    </row>
    <row r="27">
      <c r="A27" s="25" t="s">
        <v>148</v>
      </c>
      <c r="B27" s="32" t="s">
        <v>263</v>
      </c>
      <c r="C27" s="33">
        <v>14.3</v>
      </c>
      <c r="D27" s="34" t="s">
        <v>307</v>
      </c>
      <c r="E27" s="33">
        <v>14.3</v>
      </c>
      <c r="F27" s="84">
        <f t="shared" si="2"/>
        <v>9.677419355</v>
      </c>
    </row>
    <row r="28">
      <c r="A28" s="25" t="s">
        <v>148</v>
      </c>
      <c r="B28" s="32" t="s">
        <v>264</v>
      </c>
      <c r="C28" s="33">
        <v>28.7</v>
      </c>
      <c r="D28" s="34" t="s">
        <v>307</v>
      </c>
      <c r="E28" s="33">
        <v>28.7</v>
      </c>
      <c r="F28" s="84">
        <f t="shared" si="2"/>
        <v>32.90322581</v>
      </c>
    </row>
    <row r="29">
      <c r="A29" s="25" t="s">
        <v>148</v>
      </c>
      <c r="B29" s="32" t="s">
        <v>265</v>
      </c>
      <c r="C29" s="33">
        <v>8.3</v>
      </c>
      <c r="D29" s="34" t="s">
        <v>307</v>
      </c>
      <c r="E29" s="33">
        <v>8.3</v>
      </c>
      <c r="F29" s="84">
        <f t="shared" si="2"/>
        <v>0</v>
      </c>
    </row>
    <row r="30">
      <c r="A30" s="25" t="s">
        <v>148</v>
      </c>
      <c r="B30" s="32" t="s">
        <v>266</v>
      </c>
      <c r="C30" s="33">
        <v>21.3</v>
      </c>
      <c r="D30" s="34" t="s">
        <v>307</v>
      </c>
      <c r="E30" s="33">
        <v>21.3</v>
      </c>
      <c r="F30" s="84">
        <f t="shared" si="2"/>
        <v>20.96774194</v>
      </c>
    </row>
    <row r="31">
      <c r="A31" s="25" t="s">
        <v>148</v>
      </c>
      <c r="B31" s="32" t="s">
        <v>267</v>
      </c>
      <c r="C31" s="46">
        <v>70.3</v>
      </c>
      <c r="D31" s="34" t="s">
        <v>307</v>
      </c>
      <c r="E31" s="46">
        <v>70.3</v>
      </c>
      <c r="F31" s="84">
        <f t="shared" si="2"/>
        <v>100</v>
      </c>
    </row>
    <row r="32">
      <c r="A32" s="25" t="s">
        <v>148</v>
      </c>
      <c r="B32" s="32" t="s">
        <v>268</v>
      </c>
      <c r="C32" s="33">
        <v>13.4</v>
      </c>
      <c r="D32" s="34" t="s">
        <v>307</v>
      </c>
      <c r="E32" s="33">
        <v>13.4</v>
      </c>
      <c r="F32" s="84">
        <f t="shared" si="2"/>
        <v>8.225806452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220</v>
      </c>
      <c r="B2" s="32" t="s">
        <v>337</v>
      </c>
      <c r="C2" s="76">
        <v>4.7</v>
      </c>
      <c r="D2" s="46" t="s">
        <v>307</v>
      </c>
      <c r="E2" s="76">
        <v>4.7</v>
      </c>
      <c r="F2" s="84"/>
    </row>
    <row r="3">
      <c r="A3" s="25" t="s">
        <v>220</v>
      </c>
      <c r="B3" s="32" t="s">
        <v>239</v>
      </c>
      <c r="C3" s="76">
        <v>2.6</v>
      </c>
      <c r="D3" s="46" t="s">
        <v>307</v>
      </c>
      <c r="E3" s="76">
        <v>2.6</v>
      </c>
      <c r="F3" s="84"/>
    </row>
    <row r="4">
      <c r="A4" s="25" t="s">
        <v>220</v>
      </c>
      <c r="B4" s="32" t="s">
        <v>240</v>
      </c>
      <c r="C4" s="76">
        <v>4.2</v>
      </c>
      <c r="D4" s="46" t="s">
        <v>307</v>
      </c>
      <c r="E4" s="76">
        <v>4.2</v>
      </c>
      <c r="F4" s="84"/>
    </row>
    <row r="5">
      <c r="A5" s="25" t="s">
        <v>220</v>
      </c>
      <c r="B5" s="32" t="s">
        <v>241</v>
      </c>
      <c r="C5" s="76">
        <v>13.8</v>
      </c>
      <c r="D5" s="46" t="s">
        <v>307</v>
      </c>
      <c r="E5" s="76">
        <v>13.8</v>
      </c>
      <c r="F5" s="84"/>
    </row>
    <row r="6">
      <c r="A6" s="25" t="s">
        <v>220</v>
      </c>
      <c r="B6" s="32" t="s">
        <v>242</v>
      </c>
      <c r="C6" s="92">
        <v>7.6</v>
      </c>
      <c r="D6" s="46" t="s">
        <v>307</v>
      </c>
      <c r="E6" s="92">
        <v>7.6</v>
      </c>
      <c r="F6" s="84"/>
    </row>
    <row r="7">
      <c r="A7" s="25" t="s">
        <v>220</v>
      </c>
      <c r="B7" s="32" t="s">
        <v>243</v>
      </c>
      <c r="C7" s="76">
        <v>4.8</v>
      </c>
      <c r="D7" s="46" t="s">
        <v>307</v>
      </c>
      <c r="E7" s="76">
        <v>4.8</v>
      </c>
      <c r="F7" s="84"/>
    </row>
    <row r="8">
      <c r="A8" s="25" t="s">
        <v>220</v>
      </c>
      <c r="B8" s="32" t="s">
        <v>244</v>
      </c>
      <c r="C8" s="76">
        <v>6.1</v>
      </c>
      <c r="D8" s="46" t="s">
        <v>307</v>
      </c>
      <c r="E8" s="76">
        <v>6.1</v>
      </c>
      <c r="F8" s="84"/>
    </row>
    <row r="9">
      <c r="A9" s="25" t="s">
        <v>220</v>
      </c>
      <c r="B9" s="32" t="s">
        <v>245</v>
      </c>
      <c r="C9" s="76">
        <v>84.3</v>
      </c>
      <c r="D9" s="46" t="s">
        <v>307</v>
      </c>
      <c r="E9" s="76">
        <v>84.3</v>
      </c>
      <c r="F9" s="84"/>
    </row>
    <row r="10">
      <c r="A10" s="25" t="s">
        <v>220</v>
      </c>
      <c r="B10" s="32" t="s">
        <v>246</v>
      </c>
      <c r="C10" s="76">
        <v>4.1</v>
      </c>
      <c r="D10" s="46" t="s">
        <v>307</v>
      </c>
      <c r="E10" s="76">
        <v>4.1</v>
      </c>
      <c r="F10" s="84"/>
    </row>
    <row r="11">
      <c r="A11" s="25" t="s">
        <v>220</v>
      </c>
      <c r="B11" s="32" t="s">
        <v>247</v>
      </c>
      <c r="C11" s="76">
        <v>4.5</v>
      </c>
      <c r="D11" s="46" t="s">
        <v>307</v>
      </c>
      <c r="E11" s="76">
        <v>4.5</v>
      </c>
      <c r="F11" s="84"/>
    </row>
    <row r="12">
      <c r="A12" s="25" t="s">
        <v>220</v>
      </c>
      <c r="B12" s="32" t="s">
        <v>248</v>
      </c>
      <c r="C12" s="76">
        <v>4.9</v>
      </c>
      <c r="D12" s="46" t="s">
        <v>307</v>
      </c>
      <c r="E12" s="76">
        <v>4.9</v>
      </c>
      <c r="F12" s="84"/>
    </row>
    <row r="13">
      <c r="A13" s="25" t="s">
        <v>220</v>
      </c>
      <c r="B13" s="32" t="s">
        <v>249</v>
      </c>
      <c r="C13" s="20">
        <v>7.4</v>
      </c>
      <c r="D13" s="46" t="s">
        <v>307</v>
      </c>
      <c r="E13" s="20">
        <v>7.4</v>
      </c>
      <c r="F13" s="84"/>
    </row>
    <row r="14">
      <c r="A14" s="25" t="s">
        <v>220</v>
      </c>
      <c r="B14" s="32" t="s">
        <v>250</v>
      </c>
      <c r="C14" s="76">
        <v>8.7</v>
      </c>
      <c r="D14" s="46" t="s">
        <v>307</v>
      </c>
      <c r="E14" s="76">
        <v>8.7</v>
      </c>
      <c r="F14" s="84"/>
    </row>
    <row r="15">
      <c r="A15" s="25" t="s">
        <v>220</v>
      </c>
      <c r="B15" s="32" t="s">
        <v>251</v>
      </c>
      <c r="C15" s="76">
        <v>4.5</v>
      </c>
      <c r="D15" s="46" t="s">
        <v>307</v>
      </c>
      <c r="E15" s="76">
        <v>4.5</v>
      </c>
      <c r="F15" s="84"/>
    </row>
    <row r="16">
      <c r="A16" s="25" t="s">
        <v>220</v>
      </c>
      <c r="B16" s="32" t="s">
        <v>252</v>
      </c>
      <c r="C16" s="76">
        <v>11.9</v>
      </c>
      <c r="D16" s="46" t="s">
        <v>307</v>
      </c>
      <c r="E16" s="76">
        <v>11.9</v>
      </c>
      <c r="F16" s="84"/>
    </row>
    <row r="17">
      <c r="A17" s="25" t="s">
        <v>220</v>
      </c>
      <c r="B17" s="32" t="s">
        <v>253</v>
      </c>
      <c r="C17" s="76">
        <v>7.2</v>
      </c>
      <c r="D17" s="46" t="s">
        <v>307</v>
      </c>
      <c r="E17" s="76">
        <v>7.2</v>
      </c>
      <c r="F17" s="84"/>
    </row>
    <row r="18">
      <c r="A18" s="25" t="s">
        <v>220</v>
      </c>
      <c r="B18" s="32" t="s">
        <v>254</v>
      </c>
      <c r="C18" s="76">
        <v>6.1</v>
      </c>
      <c r="D18" s="46" t="s">
        <v>307</v>
      </c>
      <c r="E18" s="76">
        <v>6.1</v>
      </c>
      <c r="F18" s="84"/>
    </row>
    <row r="19">
      <c r="A19" s="25" t="s">
        <v>220</v>
      </c>
      <c r="B19" s="32" t="s">
        <v>255</v>
      </c>
      <c r="C19" s="76">
        <v>5.4</v>
      </c>
      <c r="D19" s="46" t="s">
        <v>307</v>
      </c>
      <c r="E19" s="76">
        <v>5.4</v>
      </c>
      <c r="F19" s="84"/>
    </row>
    <row r="20">
      <c r="A20" s="25" t="s">
        <v>220</v>
      </c>
      <c r="B20" s="32" t="s">
        <v>256</v>
      </c>
      <c r="C20" s="76">
        <v>7.5</v>
      </c>
      <c r="D20" s="46" t="s">
        <v>307</v>
      </c>
      <c r="E20" s="76">
        <v>7.5</v>
      </c>
      <c r="F20" s="84"/>
    </row>
    <row r="21">
      <c r="A21" s="25" t="s">
        <v>220</v>
      </c>
      <c r="B21" s="32" t="s">
        <v>257</v>
      </c>
      <c r="C21" s="76"/>
      <c r="D21" s="46" t="s">
        <v>307</v>
      </c>
      <c r="E21" s="76"/>
      <c r="F21" s="84"/>
    </row>
    <row r="22">
      <c r="A22" s="25" t="s">
        <v>220</v>
      </c>
      <c r="B22" s="32" t="s">
        <v>258</v>
      </c>
      <c r="C22" s="76">
        <v>9.4</v>
      </c>
      <c r="D22" s="46" t="s">
        <v>307</v>
      </c>
      <c r="E22" s="76">
        <v>9.4</v>
      </c>
      <c r="F22" s="84"/>
    </row>
    <row r="23">
      <c r="A23" s="25" t="s">
        <v>220</v>
      </c>
      <c r="B23" s="32" t="s">
        <v>259</v>
      </c>
      <c r="C23" s="76">
        <v>2.0</v>
      </c>
      <c r="D23" s="46" t="s">
        <v>307</v>
      </c>
      <c r="E23" s="76">
        <v>2.0</v>
      </c>
      <c r="F23" s="84"/>
    </row>
    <row r="24">
      <c r="A24" s="25" t="s">
        <v>220</v>
      </c>
      <c r="B24" s="32" t="s">
        <v>260</v>
      </c>
      <c r="C24" s="76">
        <v>77.0</v>
      </c>
      <c r="D24" s="46" t="s">
        <v>307</v>
      </c>
      <c r="E24" s="76">
        <v>77.0</v>
      </c>
      <c r="F24" s="84"/>
    </row>
    <row r="25">
      <c r="A25" s="25" t="s">
        <v>220</v>
      </c>
      <c r="B25" s="32" t="s">
        <v>261</v>
      </c>
      <c r="C25" s="76">
        <v>13.6</v>
      </c>
      <c r="D25" s="46" t="s">
        <v>307</v>
      </c>
      <c r="E25" s="76">
        <v>13.6</v>
      </c>
      <c r="F25" s="84"/>
    </row>
    <row r="26">
      <c r="A26" s="25" t="s">
        <v>220</v>
      </c>
      <c r="B26" s="32" t="s">
        <v>262</v>
      </c>
      <c r="C26" s="76">
        <v>31.6</v>
      </c>
      <c r="D26" s="46" t="s">
        <v>307</v>
      </c>
      <c r="E26" s="76">
        <v>31.6</v>
      </c>
      <c r="F26" s="84"/>
    </row>
    <row r="27">
      <c r="A27" s="25" t="s">
        <v>220</v>
      </c>
      <c r="B27" s="32" t="s">
        <v>263</v>
      </c>
      <c r="C27" s="76">
        <v>14.3</v>
      </c>
      <c r="D27" s="46" t="s">
        <v>307</v>
      </c>
      <c r="E27" s="76">
        <v>14.3</v>
      </c>
      <c r="F27" s="84"/>
    </row>
    <row r="28">
      <c r="A28" s="25" t="s">
        <v>220</v>
      </c>
      <c r="B28" s="32" t="s">
        <v>264</v>
      </c>
      <c r="C28" s="76">
        <v>28.7</v>
      </c>
      <c r="D28" s="46" t="s">
        <v>307</v>
      </c>
      <c r="E28" s="76">
        <v>28.7</v>
      </c>
      <c r="F28" s="84"/>
    </row>
    <row r="29">
      <c r="A29" s="25" t="s">
        <v>220</v>
      </c>
      <c r="B29" s="32" t="s">
        <v>265</v>
      </c>
      <c r="C29" s="76">
        <v>8.3</v>
      </c>
      <c r="D29" s="46" t="s">
        <v>307</v>
      </c>
      <c r="E29" s="76">
        <v>8.3</v>
      </c>
      <c r="F29" s="84"/>
    </row>
    <row r="30">
      <c r="A30" s="25" t="s">
        <v>220</v>
      </c>
      <c r="B30" s="32" t="s">
        <v>266</v>
      </c>
      <c r="C30" s="92">
        <v>21.3</v>
      </c>
      <c r="D30" s="46" t="s">
        <v>307</v>
      </c>
      <c r="E30" s="92">
        <v>21.3</v>
      </c>
      <c r="F30" s="84"/>
    </row>
    <row r="31">
      <c r="A31" s="25" t="s">
        <v>220</v>
      </c>
      <c r="B31" s="32" t="s">
        <v>267</v>
      </c>
      <c r="C31" s="76">
        <v>70.3</v>
      </c>
      <c r="D31" s="46" t="s">
        <v>307</v>
      </c>
      <c r="E31" s="76">
        <v>70.3</v>
      </c>
      <c r="F31" s="84"/>
    </row>
    <row r="32">
      <c r="A32" s="25" t="s">
        <v>220</v>
      </c>
      <c r="B32" s="32" t="s">
        <v>268</v>
      </c>
      <c r="C32" s="76">
        <v>13.4</v>
      </c>
      <c r="D32" s="46" t="s">
        <v>307</v>
      </c>
      <c r="E32" s="76">
        <v>13.4</v>
      </c>
      <c r="F32" s="84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150</v>
      </c>
      <c r="B2" s="32" t="s">
        <v>338</v>
      </c>
      <c r="C2" s="78">
        <v>129.09893535</v>
      </c>
      <c r="D2" s="34" t="s">
        <v>307</v>
      </c>
      <c r="E2" s="78">
        <v>129.09893535</v>
      </c>
      <c r="F2" s="84">
        <f t="shared" ref="F2:F23" si="1">((E2-MIN(E$2:E$23))/(MAX(E$2:E$23)-MIN(E$2:E$23))*100)</f>
        <v>21.10771863</v>
      </c>
    </row>
    <row r="3">
      <c r="A3" s="25" t="s">
        <v>150</v>
      </c>
      <c r="B3" s="32" t="s">
        <v>239</v>
      </c>
      <c r="C3" s="78">
        <v>105.94648512</v>
      </c>
      <c r="D3" s="34" t="s">
        <v>307</v>
      </c>
      <c r="E3" s="78">
        <v>105.94648512</v>
      </c>
      <c r="F3" s="84">
        <f t="shared" si="1"/>
        <v>15.46849784</v>
      </c>
    </row>
    <row r="4">
      <c r="A4" s="25" t="s">
        <v>150</v>
      </c>
      <c r="B4" s="32" t="s">
        <v>240</v>
      </c>
      <c r="C4" s="78">
        <v>50.43226382</v>
      </c>
      <c r="D4" s="34" t="s">
        <v>307</v>
      </c>
      <c r="E4" s="78">
        <v>50.43226382</v>
      </c>
      <c r="F4" s="84">
        <f t="shared" si="1"/>
        <v>1.94695054</v>
      </c>
    </row>
    <row r="5">
      <c r="A5" s="25" t="s">
        <v>150</v>
      </c>
      <c r="B5" s="32" t="s">
        <v>241</v>
      </c>
      <c r="C5" s="78">
        <v>66.12581466</v>
      </c>
      <c r="D5" s="34" t="s">
        <v>307</v>
      </c>
      <c r="E5" s="78">
        <v>66.12581466</v>
      </c>
      <c r="F5" s="84">
        <f t="shared" si="1"/>
        <v>5.769414137</v>
      </c>
    </row>
    <row r="6">
      <c r="A6" s="25" t="s">
        <v>150</v>
      </c>
      <c r="B6" s="32" t="s">
        <v>242</v>
      </c>
      <c r="C6" s="92">
        <v>453.0</v>
      </c>
      <c r="D6" s="34" t="s">
        <v>307</v>
      </c>
      <c r="E6" s="92">
        <v>453.0</v>
      </c>
      <c r="F6" s="84">
        <f t="shared" si="1"/>
        <v>100</v>
      </c>
    </row>
    <row r="7">
      <c r="A7" s="25" t="s">
        <v>150</v>
      </c>
      <c r="B7" s="32" t="s">
        <v>243</v>
      </c>
      <c r="C7" s="78">
        <v>105.86191725</v>
      </c>
      <c r="D7" s="34" t="s">
        <v>307</v>
      </c>
      <c r="E7" s="78">
        <v>105.86191725</v>
      </c>
      <c r="F7" s="84">
        <f t="shared" si="1"/>
        <v>15.44789972</v>
      </c>
    </row>
    <row r="8">
      <c r="A8" s="25" t="s">
        <v>150</v>
      </c>
      <c r="B8" s="32" t="s">
        <v>244</v>
      </c>
      <c r="C8" s="78">
        <v>199.63552356000002</v>
      </c>
      <c r="D8" s="34" t="s">
        <v>307</v>
      </c>
      <c r="E8" s="78">
        <v>199.63552356000002</v>
      </c>
      <c r="F8" s="84">
        <f t="shared" si="1"/>
        <v>38.28824988</v>
      </c>
    </row>
    <row r="9">
      <c r="A9" s="25" t="s">
        <v>150</v>
      </c>
      <c r="B9" s="32" t="s">
        <v>245</v>
      </c>
      <c r="C9" s="78">
        <v>191.62712256</v>
      </c>
      <c r="D9" s="34" t="s">
        <v>307</v>
      </c>
      <c r="E9" s="78">
        <v>191.62712256</v>
      </c>
      <c r="F9" s="84">
        <f t="shared" si="1"/>
        <v>36.33765109</v>
      </c>
    </row>
    <row r="10">
      <c r="A10" s="25" t="s">
        <v>150</v>
      </c>
      <c r="B10" s="32" t="s">
        <v>246</v>
      </c>
      <c r="C10" s="78">
        <v>75.25776076</v>
      </c>
      <c r="D10" s="34" t="s">
        <v>307</v>
      </c>
      <c r="E10" s="78">
        <v>75.25776076</v>
      </c>
      <c r="F10" s="84">
        <f t="shared" si="1"/>
        <v>7.993673763</v>
      </c>
    </row>
    <row r="11">
      <c r="A11" s="25" t="s">
        <v>150</v>
      </c>
      <c r="B11" s="32" t="s">
        <v>247</v>
      </c>
      <c r="C11" s="78">
        <v>122.41926748</v>
      </c>
      <c r="D11" s="34" t="s">
        <v>307</v>
      </c>
      <c r="E11" s="78">
        <v>122.41926748</v>
      </c>
      <c r="F11" s="84">
        <f t="shared" si="1"/>
        <v>19.48075814</v>
      </c>
    </row>
    <row r="12">
      <c r="A12" s="25" t="s">
        <v>150</v>
      </c>
      <c r="B12" s="32" t="s">
        <v>248</v>
      </c>
      <c r="C12" s="78">
        <v>98.89310825</v>
      </c>
      <c r="D12" s="34" t="s">
        <v>307</v>
      </c>
      <c r="E12" s="78">
        <v>98.89310825</v>
      </c>
      <c r="F12" s="84">
        <f t="shared" si="1"/>
        <v>13.75051339</v>
      </c>
    </row>
    <row r="13">
      <c r="A13" s="25" t="s">
        <v>150</v>
      </c>
      <c r="B13" s="32" t="s">
        <v>249</v>
      </c>
      <c r="C13" s="78">
        <v>177.09431360000002</v>
      </c>
      <c r="D13" s="34" t="s">
        <v>307</v>
      </c>
      <c r="E13" s="78">
        <v>177.09431360000002</v>
      </c>
      <c r="F13" s="84">
        <f t="shared" si="1"/>
        <v>32.79790832</v>
      </c>
    </row>
    <row r="14">
      <c r="A14" s="25" t="s">
        <v>150</v>
      </c>
      <c r="B14" s="32" t="s">
        <v>250</v>
      </c>
      <c r="C14" s="78">
        <v>77.42474560000001</v>
      </c>
      <c r="D14" s="34" t="s">
        <v>307</v>
      </c>
      <c r="E14" s="78">
        <v>77.42474560000001</v>
      </c>
      <c r="F14" s="84">
        <f t="shared" si="1"/>
        <v>8.521484247</v>
      </c>
    </row>
    <row r="15">
      <c r="A15" s="25" t="s">
        <v>150</v>
      </c>
      <c r="B15" s="32" t="s">
        <v>251</v>
      </c>
      <c r="C15" s="78">
        <v>121.45875516</v>
      </c>
      <c r="D15" s="34" t="s">
        <v>307</v>
      </c>
      <c r="E15" s="78">
        <v>121.45875516</v>
      </c>
      <c r="F15" s="84">
        <f t="shared" si="1"/>
        <v>19.24680704</v>
      </c>
    </row>
    <row r="16">
      <c r="A16" s="25" t="s">
        <v>150</v>
      </c>
      <c r="B16" s="32" t="s">
        <v>252</v>
      </c>
      <c r="C16" s="78">
        <v>67.75616720000001</v>
      </c>
      <c r="D16" s="34" t="s">
        <v>307</v>
      </c>
      <c r="E16" s="78">
        <v>67.75616720000001</v>
      </c>
      <c r="F16" s="84">
        <f t="shared" si="1"/>
        <v>6.16651759</v>
      </c>
    </row>
    <row r="17">
      <c r="A17" s="25" t="s">
        <v>150</v>
      </c>
      <c r="B17" s="32" t="s">
        <v>253</v>
      </c>
      <c r="C17" s="78">
        <v>209.75692536000003</v>
      </c>
      <c r="D17" s="34" t="s">
        <v>307</v>
      </c>
      <c r="E17" s="78">
        <v>209.75692536000003</v>
      </c>
      <c r="F17" s="84">
        <f t="shared" si="1"/>
        <v>40.75351032</v>
      </c>
    </row>
    <row r="18">
      <c r="A18" s="25" t="s">
        <v>150</v>
      </c>
      <c r="B18" s="32" t="s">
        <v>254</v>
      </c>
      <c r="C18" s="78">
        <v>73.34887776</v>
      </c>
      <c r="D18" s="34" t="s">
        <v>307</v>
      </c>
      <c r="E18" s="78">
        <v>73.34887776</v>
      </c>
      <c r="F18" s="84">
        <f t="shared" si="1"/>
        <v>7.528728905</v>
      </c>
    </row>
    <row r="19">
      <c r="A19" s="25" t="s">
        <v>150</v>
      </c>
      <c r="B19" s="32" t="s">
        <v>255</v>
      </c>
      <c r="C19" s="78">
        <v>102.88106509999999</v>
      </c>
      <c r="D19" s="34" t="s">
        <v>307</v>
      </c>
      <c r="E19" s="78">
        <v>102.88106509999999</v>
      </c>
      <c r="F19" s="84">
        <f t="shared" si="1"/>
        <v>14.72185634</v>
      </c>
    </row>
    <row r="20">
      <c r="A20" s="25" t="s">
        <v>150</v>
      </c>
      <c r="B20" s="32" t="s">
        <v>256</v>
      </c>
      <c r="C20" s="78">
        <v>98.01482575</v>
      </c>
      <c r="D20" s="34" t="s">
        <v>307</v>
      </c>
      <c r="E20" s="78">
        <v>98.01482575</v>
      </c>
      <c r="F20" s="84">
        <f t="shared" si="1"/>
        <v>13.53659094</v>
      </c>
    </row>
    <row r="21">
      <c r="A21" s="25" t="s">
        <v>150</v>
      </c>
      <c r="B21" s="32" t="s">
        <v>257</v>
      </c>
      <c r="C21" s="78">
        <v>64.338483</v>
      </c>
      <c r="D21" s="34" t="s">
        <v>307</v>
      </c>
      <c r="E21" s="78">
        <v>64.338483</v>
      </c>
      <c r="F21" s="84">
        <f t="shared" si="1"/>
        <v>5.334075425</v>
      </c>
    </row>
    <row r="22">
      <c r="A22" s="25" t="s">
        <v>150</v>
      </c>
      <c r="B22" s="32" t="s">
        <v>258</v>
      </c>
      <c r="C22" s="78">
        <v>115.2104148</v>
      </c>
      <c r="D22" s="34" t="s">
        <v>307</v>
      </c>
      <c r="E22" s="78">
        <v>115.2104148</v>
      </c>
      <c r="F22" s="84">
        <f t="shared" si="1"/>
        <v>17.72490459</v>
      </c>
    </row>
    <row r="23">
      <c r="A23" s="25" t="s">
        <v>150</v>
      </c>
      <c r="B23" s="32" t="s">
        <v>259</v>
      </c>
      <c r="C23" s="78">
        <v>42.43884112</v>
      </c>
      <c r="D23" s="34" t="s">
        <v>307</v>
      </c>
      <c r="E23" s="78">
        <v>42.43884112</v>
      </c>
      <c r="F23" s="84">
        <f t="shared" si="1"/>
        <v>0</v>
      </c>
    </row>
    <row r="24">
      <c r="A24" s="25" t="s">
        <v>150</v>
      </c>
      <c r="B24" s="32" t="s">
        <v>260</v>
      </c>
      <c r="C24" s="78">
        <v>144.26879999999997</v>
      </c>
      <c r="D24" s="34" t="s">
        <v>307</v>
      </c>
      <c r="E24" s="78">
        <v>144.26879999999997</v>
      </c>
      <c r="F24" s="84">
        <f t="shared" ref="F24:F32" si="2">((E24-MIN(E$24:E$32))/(MAX(E$24:E$32)-MIN(E$24:E$32))*100)</f>
        <v>2.3288457</v>
      </c>
    </row>
    <row r="25">
      <c r="A25" s="25" t="s">
        <v>150</v>
      </c>
      <c r="B25" s="32" t="s">
        <v>261</v>
      </c>
      <c r="C25" s="78">
        <v>339.83565552</v>
      </c>
      <c r="D25" s="34" t="s">
        <v>307</v>
      </c>
      <c r="E25" s="78">
        <v>339.83565552</v>
      </c>
      <c r="F25" s="84">
        <f t="shared" si="2"/>
        <v>79.63176723</v>
      </c>
    </row>
    <row r="26">
      <c r="A26" s="25" t="s">
        <v>150</v>
      </c>
      <c r="B26" s="32" t="s">
        <v>262</v>
      </c>
      <c r="C26" s="78">
        <v>186.57652</v>
      </c>
      <c r="D26" s="34" t="s">
        <v>307</v>
      </c>
      <c r="E26" s="78">
        <v>186.57652</v>
      </c>
      <c r="F26" s="84">
        <f t="shared" si="2"/>
        <v>19.05208007</v>
      </c>
    </row>
    <row r="27">
      <c r="A27" s="25" t="s">
        <v>150</v>
      </c>
      <c r="B27" s="32" t="s">
        <v>263</v>
      </c>
      <c r="C27" s="78">
        <v>138.37710766</v>
      </c>
      <c r="D27" s="34" t="s">
        <v>307</v>
      </c>
      <c r="E27" s="78">
        <v>138.37710766</v>
      </c>
      <c r="F27" s="84">
        <f t="shared" si="2"/>
        <v>0</v>
      </c>
    </row>
    <row r="28">
      <c r="A28" s="25" t="s">
        <v>150</v>
      </c>
      <c r="B28" s="32" t="s">
        <v>264</v>
      </c>
      <c r="C28" s="78">
        <v>214.77851135999998</v>
      </c>
      <c r="D28" s="34" t="s">
        <v>307</v>
      </c>
      <c r="E28" s="78">
        <v>214.77851135999998</v>
      </c>
      <c r="F28" s="84">
        <f t="shared" si="2"/>
        <v>30.19965576</v>
      </c>
    </row>
    <row r="29">
      <c r="A29" s="25" t="s">
        <v>150</v>
      </c>
      <c r="B29" s="32" t="s">
        <v>265</v>
      </c>
      <c r="C29" s="78">
        <v>148.00182336</v>
      </c>
      <c r="D29" s="34" t="s">
        <v>307</v>
      </c>
      <c r="E29" s="78">
        <v>148.00182336</v>
      </c>
      <c r="F29" s="84">
        <f t="shared" si="2"/>
        <v>3.804420951</v>
      </c>
    </row>
    <row r="30">
      <c r="A30" s="25" t="s">
        <v>150</v>
      </c>
      <c r="B30" s="32" t="s">
        <v>266</v>
      </c>
      <c r="C30" s="92">
        <v>286.0</v>
      </c>
      <c r="D30" s="34" t="s">
        <v>307</v>
      </c>
      <c r="E30" s="92">
        <v>286.0</v>
      </c>
      <c r="F30" s="84">
        <f t="shared" si="2"/>
        <v>58.35181443</v>
      </c>
    </row>
    <row r="31">
      <c r="A31" s="25" t="s">
        <v>150</v>
      </c>
      <c r="B31" s="32" t="s">
        <v>267</v>
      </c>
      <c r="C31" s="78">
        <v>391.36477184</v>
      </c>
      <c r="D31" s="34" t="s">
        <v>307</v>
      </c>
      <c r="E31" s="78">
        <v>391.36477184</v>
      </c>
      <c r="F31" s="84">
        <f t="shared" si="2"/>
        <v>100</v>
      </c>
    </row>
    <row r="32">
      <c r="A32" s="25" t="s">
        <v>150</v>
      </c>
      <c r="B32" s="32" t="s">
        <v>268</v>
      </c>
      <c r="C32" s="78">
        <v>156.32164386999997</v>
      </c>
      <c r="D32" s="34" t="s">
        <v>307</v>
      </c>
      <c r="E32" s="78">
        <v>156.32164386999997</v>
      </c>
      <c r="F32" s="84">
        <f t="shared" si="2"/>
        <v>7.093047903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150</v>
      </c>
      <c r="B2" s="32" t="s">
        <v>339</v>
      </c>
      <c r="C2" s="76">
        <v>1000.0</v>
      </c>
      <c r="D2" s="34" t="s">
        <v>307</v>
      </c>
      <c r="E2" s="78"/>
      <c r="F2" s="84" t="str">
        <f t="shared" ref="F2:F23" si="1">((E2-MIN(E$2:E$23))/(MAX(E$2:E$23)-MIN(E$2:E$23))*100)</f>
        <v>#DIV/0!</v>
      </c>
    </row>
    <row r="3">
      <c r="A3" s="25" t="s">
        <v>150</v>
      </c>
      <c r="B3" s="32" t="s">
        <v>239</v>
      </c>
      <c r="C3" s="76">
        <v>3154.0</v>
      </c>
      <c r="D3" s="34" t="s">
        <v>307</v>
      </c>
      <c r="E3" s="78"/>
      <c r="F3" s="84" t="str">
        <f t="shared" si="1"/>
        <v>#DIV/0!</v>
      </c>
    </row>
    <row r="4">
      <c r="A4" s="25" t="s">
        <v>150</v>
      </c>
      <c r="B4" s="32" t="s">
        <v>240</v>
      </c>
      <c r="C4" s="76">
        <v>7762.0</v>
      </c>
      <c r="D4" s="34" t="s">
        <v>307</v>
      </c>
      <c r="E4" s="78"/>
      <c r="F4" s="84" t="str">
        <f t="shared" si="1"/>
        <v>#DIV/0!</v>
      </c>
    </row>
    <row r="5">
      <c r="A5" s="25" t="s">
        <v>150</v>
      </c>
      <c r="B5" s="32" t="s">
        <v>241</v>
      </c>
      <c r="C5" s="76">
        <v>983.0</v>
      </c>
      <c r="D5" s="34" t="s">
        <v>307</v>
      </c>
      <c r="E5" s="78"/>
      <c r="F5" s="84" t="str">
        <f t="shared" si="1"/>
        <v>#DIV/0!</v>
      </c>
    </row>
    <row r="6">
      <c r="A6" s="25" t="s">
        <v>150</v>
      </c>
      <c r="B6" s="32" t="s">
        <v>242</v>
      </c>
      <c r="C6" s="92">
        <v>4669.0</v>
      </c>
      <c r="D6" s="34" t="s">
        <v>307</v>
      </c>
      <c r="E6" s="92"/>
      <c r="F6" s="84" t="str">
        <f t="shared" si="1"/>
        <v>#DIV/0!</v>
      </c>
    </row>
    <row r="7">
      <c r="A7" s="25" t="s">
        <v>150</v>
      </c>
      <c r="B7" s="32" t="s">
        <v>243</v>
      </c>
      <c r="C7" s="76">
        <v>1649.0</v>
      </c>
      <c r="D7" s="34" t="s">
        <v>307</v>
      </c>
      <c r="E7" s="78"/>
      <c r="F7" s="84" t="str">
        <f t="shared" si="1"/>
        <v>#DIV/0!</v>
      </c>
    </row>
    <row r="8">
      <c r="A8" s="25" t="s">
        <v>150</v>
      </c>
      <c r="B8" s="32" t="s">
        <v>244</v>
      </c>
      <c r="C8" s="76">
        <v>1406.0</v>
      </c>
      <c r="D8" s="34" t="s">
        <v>307</v>
      </c>
      <c r="E8" s="78"/>
      <c r="F8" s="84" t="str">
        <f t="shared" si="1"/>
        <v>#DIV/0!</v>
      </c>
    </row>
    <row r="9">
      <c r="A9" s="25" t="s">
        <v>150</v>
      </c>
      <c r="B9" s="32" t="s">
        <v>245</v>
      </c>
      <c r="C9" s="76">
        <v>572.0</v>
      </c>
      <c r="D9" s="34" t="s">
        <v>307</v>
      </c>
      <c r="E9" s="78"/>
      <c r="F9" s="84" t="str">
        <f t="shared" si="1"/>
        <v>#DIV/0!</v>
      </c>
    </row>
    <row r="10">
      <c r="A10" s="25" t="s">
        <v>150</v>
      </c>
      <c r="B10" s="32" t="s">
        <v>246</v>
      </c>
      <c r="C10" s="76">
        <v>1374.0</v>
      </c>
      <c r="D10" s="34" t="s">
        <v>307</v>
      </c>
      <c r="E10" s="78"/>
      <c r="F10" s="84" t="str">
        <f t="shared" si="1"/>
        <v>#DIV/0!</v>
      </c>
    </row>
    <row r="11">
      <c r="A11" s="25" t="s">
        <v>150</v>
      </c>
      <c r="B11" s="32" t="s">
        <v>247</v>
      </c>
      <c r="C11" s="76">
        <v>1000.0</v>
      </c>
      <c r="D11" s="34" t="s">
        <v>307</v>
      </c>
      <c r="E11" s="78"/>
      <c r="F11" s="84" t="str">
        <f t="shared" si="1"/>
        <v>#DIV/0!</v>
      </c>
    </row>
    <row r="12">
      <c r="A12" s="25" t="s">
        <v>150</v>
      </c>
      <c r="B12" s="32" t="s">
        <v>248</v>
      </c>
      <c r="C12" s="76">
        <v>3404.0</v>
      </c>
      <c r="D12" s="34" t="s">
        <v>307</v>
      </c>
      <c r="E12" s="78"/>
      <c r="F12" s="84" t="str">
        <f t="shared" si="1"/>
        <v>#DIV/0!</v>
      </c>
    </row>
    <row r="13">
      <c r="A13" s="25" t="s">
        <v>150</v>
      </c>
      <c r="B13" s="32" t="s">
        <v>249</v>
      </c>
      <c r="C13" s="76">
        <v>1582.0</v>
      </c>
      <c r="D13" s="34" t="s">
        <v>307</v>
      </c>
      <c r="E13" s="78"/>
      <c r="F13" s="84" t="str">
        <f t="shared" si="1"/>
        <v>#DIV/0!</v>
      </c>
    </row>
    <row r="14">
      <c r="A14" s="25" t="s">
        <v>150</v>
      </c>
      <c r="B14" s="32" t="s">
        <v>250</v>
      </c>
      <c r="C14" s="76">
        <v>4690.0</v>
      </c>
      <c r="D14" s="34" t="s">
        <v>307</v>
      </c>
      <c r="E14" s="78"/>
      <c r="F14" s="84" t="str">
        <f t="shared" si="1"/>
        <v>#DIV/0!</v>
      </c>
    </row>
    <row r="15">
      <c r="A15" s="25" t="s">
        <v>150</v>
      </c>
      <c r="B15" s="32" t="s">
        <v>251</v>
      </c>
      <c r="C15" s="76">
        <v>2109.0</v>
      </c>
      <c r="D15" s="34" t="s">
        <v>307</v>
      </c>
      <c r="E15" s="78"/>
      <c r="F15" s="84" t="str">
        <f t="shared" si="1"/>
        <v>#DIV/0!</v>
      </c>
    </row>
    <row r="16">
      <c r="A16" s="25" t="s">
        <v>150</v>
      </c>
      <c r="B16" s="32" t="s">
        <v>252</v>
      </c>
      <c r="C16" s="76">
        <v>3569.0</v>
      </c>
      <c r="D16" s="34" t="s">
        <v>307</v>
      </c>
      <c r="E16" s="78"/>
      <c r="F16" s="84" t="str">
        <f t="shared" si="1"/>
        <v>#DIV/0!</v>
      </c>
    </row>
    <row r="17">
      <c r="A17" s="25" t="s">
        <v>150</v>
      </c>
      <c r="B17" s="32" t="s">
        <v>253</v>
      </c>
      <c r="C17" s="76">
        <v>1978.0</v>
      </c>
      <c r="D17" s="34" t="s">
        <v>307</v>
      </c>
      <c r="E17" s="78"/>
      <c r="F17" s="84" t="str">
        <f t="shared" si="1"/>
        <v>#DIV/0!</v>
      </c>
    </row>
    <row r="18">
      <c r="A18" s="25" t="s">
        <v>150</v>
      </c>
      <c r="B18" s="32" t="s">
        <v>254</v>
      </c>
      <c r="C18" s="76">
        <v>3421.0</v>
      </c>
      <c r="D18" s="34" t="s">
        <v>307</v>
      </c>
      <c r="E18" s="78"/>
      <c r="F18" s="84" t="str">
        <f t="shared" si="1"/>
        <v>#DIV/0!</v>
      </c>
    </row>
    <row r="19">
      <c r="A19" s="25" t="s">
        <v>150</v>
      </c>
      <c r="B19" s="32" t="s">
        <v>255</v>
      </c>
      <c r="C19" s="76">
        <v>2871.0</v>
      </c>
      <c r="D19" s="34" t="s">
        <v>307</v>
      </c>
      <c r="E19" s="78"/>
      <c r="F19" s="84" t="str">
        <f t="shared" si="1"/>
        <v>#DIV/0!</v>
      </c>
    </row>
    <row r="20">
      <c r="A20" s="25" t="s">
        <v>150</v>
      </c>
      <c r="B20" s="32" t="s">
        <v>256</v>
      </c>
      <c r="C20" s="76">
        <v>565.0</v>
      </c>
      <c r="D20" s="34" t="s">
        <v>307</v>
      </c>
      <c r="E20" s="78"/>
      <c r="F20" s="84" t="str">
        <f t="shared" si="1"/>
        <v>#DIV/0!</v>
      </c>
    </row>
    <row r="21">
      <c r="A21" s="25" t="s">
        <v>150</v>
      </c>
      <c r="B21" s="32" t="s">
        <v>257</v>
      </c>
      <c r="C21" s="76">
        <v>12194.0</v>
      </c>
      <c r="D21" s="34" t="s">
        <v>307</v>
      </c>
      <c r="E21" s="78"/>
      <c r="F21" s="84" t="str">
        <f t="shared" si="1"/>
        <v>#DIV/0!</v>
      </c>
    </row>
    <row r="22">
      <c r="A22" s="25" t="s">
        <v>150</v>
      </c>
      <c r="B22" s="32" t="s">
        <v>258</v>
      </c>
      <c r="C22" s="76">
        <v>850.0</v>
      </c>
      <c r="D22" s="34" t="s">
        <v>307</v>
      </c>
      <c r="E22" s="78"/>
      <c r="F22" s="84" t="str">
        <f t="shared" si="1"/>
        <v>#DIV/0!</v>
      </c>
    </row>
    <row r="23">
      <c r="A23" s="25" t="s">
        <v>150</v>
      </c>
      <c r="B23" s="32" t="s">
        <v>259</v>
      </c>
      <c r="C23" s="76">
        <v>4143.0</v>
      </c>
      <c r="D23" s="34" t="s">
        <v>307</v>
      </c>
      <c r="E23" s="78"/>
      <c r="F23" s="84" t="str">
        <f t="shared" si="1"/>
        <v>#DIV/0!</v>
      </c>
    </row>
    <row r="24">
      <c r="A24" s="25" t="s">
        <v>150</v>
      </c>
      <c r="B24" s="32" t="s">
        <v>260</v>
      </c>
      <c r="C24" s="76">
        <v>269.0</v>
      </c>
      <c r="D24" s="34" t="s">
        <v>307</v>
      </c>
      <c r="E24" s="78"/>
      <c r="F24" s="84" t="str">
        <f t="shared" ref="F24:F32" si="2">((E24-MIN(E$24:E$32))/(MAX(E$24:E$32)-MIN(E$24:E$32))*100)</f>
        <v>#DIV/0!</v>
      </c>
    </row>
    <row r="25">
      <c r="A25" s="25" t="s">
        <v>150</v>
      </c>
      <c r="B25" s="32" t="s">
        <v>261</v>
      </c>
      <c r="C25" s="76">
        <v>406.0</v>
      </c>
      <c r="D25" s="34" t="s">
        <v>307</v>
      </c>
      <c r="E25" s="78"/>
      <c r="F25" s="84" t="str">
        <f t="shared" si="2"/>
        <v>#DIV/0!</v>
      </c>
    </row>
    <row r="26">
      <c r="A26" s="25" t="s">
        <v>150</v>
      </c>
      <c r="B26" s="32" t="s">
        <v>262</v>
      </c>
      <c r="C26" s="76">
        <v>666.0</v>
      </c>
      <c r="D26" s="34" t="s">
        <v>307</v>
      </c>
      <c r="E26" s="78"/>
      <c r="F26" s="84" t="str">
        <f t="shared" si="2"/>
        <v>#DIV/0!</v>
      </c>
    </row>
    <row r="27">
      <c r="A27" s="25" t="s">
        <v>150</v>
      </c>
      <c r="B27" s="32" t="s">
        <v>263</v>
      </c>
      <c r="C27" s="76">
        <v>1285.0</v>
      </c>
      <c r="D27" s="34" t="s">
        <v>307</v>
      </c>
      <c r="E27" s="78"/>
      <c r="F27" s="84" t="str">
        <f t="shared" si="2"/>
        <v>#DIV/0!</v>
      </c>
    </row>
    <row r="28">
      <c r="A28" s="25" t="s">
        <v>150</v>
      </c>
      <c r="B28" s="32" t="s">
        <v>264</v>
      </c>
      <c r="C28" s="76">
        <v>524.0</v>
      </c>
      <c r="D28" s="34" t="s">
        <v>307</v>
      </c>
      <c r="E28" s="78"/>
      <c r="F28" s="84" t="str">
        <f t="shared" si="2"/>
        <v>#DIV/0!</v>
      </c>
    </row>
    <row r="29">
      <c r="A29" s="25" t="s">
        <v>150</v>
      </c>
      <c r="B29" s="32" t="s">
        <v>265</v>
      </c>
      <c r="C29" s="76">
        <v>0.0</v>
      </c>
      <c r="D29" s="34" t="s">
        <v>307</v>
      </c>
      <c r="E29" s="78"/>
      <c r="F29" s="84" t="str">
        <f t="shared" si="2"/>
        <v>#DIV/0!</v>
      </c>
    </row>
    <row r="30">
      <c r="A30" s="25" t="s">
        <v>150</v>
      </c>
      <c r="B30" s="32" t="s">
        <v>266</v>
      </c>
      <c r="C30" s="92">
        <v>331.0</v>
      </c>
      <c r="D30" s="34" t="s">
        <v>307</v>
      </c>
      <c r="E30" s="92"/>
      <c r="F30" s="84" t="str">
        <f t="shared" si="2"/>
        <v>#DIV/0!</v>
      </c>
    </row>
    <row r="31">
      <c r="A31" s="25" t="s">
        <v>150</v>
      </c>
      <c r="B31" s="32" t="s">
        <v>267</v>
      </c>
      <c r="C31" s="76">
        <v>278.0</v>
      </c>
      <c r="D31" s="34" t="s">
        <v>307</v>
      </c>
      <c r="E31" s="78"/>
      <c r="F31" s="84" t="str">
        <f t="shared" si="2"/>
        <v>#DIV/0!</v>
      </c>
    </row>
    <row r="32">
      <c r="A32" s="25" t="s">
        <v>150</v>
      </c>
      <c r="B32" s="32" t="s">
        <v>268</v>
      </c>
      <c r="C32" s="76">
        <v>1382.0</v>
      </c>
      <c r="D32" s="34" t="s">
        <v>307</v>
      </c>
      <c r="E32" s="78"/>
      <c r="F32" s="84" t="str">
        <f t="shared" si="2"/>
        <v>#DIV/0!</v>
      </c>
    </row>
  </sheetData>
  <drawing r:id="rId2"/>
  <legacyDrawing r:id="rId3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84</v>
      </c>
      <c r="B1" s="51" t="s">
        <v>232</v>
      </c>
      <c r="C1" s="51" t="s">
        <v>233</v>
      </c>
      <c r="D1" s="51" t="s">
        <v>234</v>
      </c>
      <c r="E1" s="51" t="s">
        <v>235</v>
      </c>
      <c r="F1" s="93" t="s">
        <v>236</v>
      </c>
    </row>
    <row r="2">
      <c r="A2" s="30" t="s">
        <v>222</v>
      </c>
      <c r="B2" s="94" t="s">
        <v>340</v>
      </c>
      <c r="C2" s="54">
        <v>135.0</v>
      </c>
      <c r="D2" s="95" t="s">
        <v>307</v>
      </c>
      <c r="E2" s="54">
        <v>135.0</v>
      </c>
      <c r="F2" s="84">
        <f t="shared" ref="F2:F23" si="1">((E2-MIN(E$2:E$23))/(MAX(E$2:E$23)-MIN(E$2:E$23))*100)</f>
        <v>20.69825436</v>
      </c>
    </row>
    <row r="3">
      <c r="A3" s="30" t="s">
        <v>222</v>
      </c>
      <c r="B3" s="56" t="s">
        <v>239</v>
      </c>
      <c r="C3" s="95">
        <v>61.0</v>
      </c>
      <c r="D3" s="95" t="s">
        <v>307</v>
      </c>
      <c r="E3" s="95">
        <v>61.0</v>
      </c>
      <c r="F3" s="84">
        <f t="shared" si="1"/>
        <v>2.244389027</v>
      </c>
    </row>
    <row r="4">
      <c r="A4" s="30" t="s">
        <v>222</v>
      </c>
      <c r="B4" s="56" t="s">
        <v>240</v>
      </c>
      <c r="C4" s="54">
        <v>62.0</v>
      </c>
      <c r="D4" s="95" t="s">
        <v>307</v>
      </c>
      <c r="E4" s="54">
        <v>62.0</v>
      </c>
      <c r="F4" s="84">
        <f t="shared" si="1"/>
        <v>2.493765586</v>
      </c>
    </row>
    <row r="5">
      <c r="A5" s="30" t="s">
        <v>222</v>
      </c>
      <c r="B5" s="56" t="s">
        <v>241</v>
      </c>
      <c r="C5" s="54">
        <v>74.0</v>
      </c>
      <c r="D5" s="95" t="s">
        <v>307</v>
      </c>
      <c r="E5" s="54">
        <v>74.0</v>
      </c>
      <c r="F5" s="84">
        <f t="shared" si="1"/>
        <v>5.486284289</v>
      </c>
    </row>
    <row r="6">
      <c r="A6" s="30" t="s">
        <v>222</v>
      </c>
      <c r="B6" s="56" t="s">
        <v>242</v>
      </c>
      <c r="C6" s="96">
        <v>453.0</v>
      </c>
      <c r="D6" s="95" t="s">
        <v>307</v>
      </c>
      <c r="E6" s="96">
        <v>453.0</v>
      </c>
      <c r="F6" s="84">
        <f t="shared" si="1"/>
        <v>100</v>
      </c>
    </row>
    <row r="7">
      <c r="A7" s="30" t="s">
        <v>222</v>
      </c>
      <c r="B7" s="56" t="s">
        <v>243</v>
      </c>
      <c r="C7" s="54">
        <v>109.0</v>
      </c>
      <c r="D7" s="95" t="s">
        <v>307</v>
      </c>
      <c r="E7" s="54">
        <v>109.0</v>
      </c>
      <c r="F7" s="84">
        <f t="shared" si="1"/>
        <v>14.21446384</v>
      </c>
    </row>
    <row r="8">
      <c r="A8" s="30" t="s">
        <v>222</v>
      </c>
      <c r="B8" s="56" t="s">
        <v>244</v>
      </c>
      <c r="C8" s="54">
        <v>201.0</v>
      </c>
      <c r="D8" s="95" t="s">
        <v>307</v>
      </c>
      <c r="E8" s="54">
        <v>201.0</v>
      </c>
      <c r="F8" s="84">
        <f t="shared" si="1"/>
        <v>37.15710723</v>
      </c>
    </row>
    <row r="9">
      <c r="A9" s="30" t="s">
        <v>222</v>
      </c>
      <c r="B9" s="56" t="s">
        <v>245</v>
      </c>
      <c r="C9" s="54">
        <v>204.0</v>
      </c>
      <c r="D9" s="95" t="s">
        <v>307</v>
      </c>
      <c r="E9" s="54">
        <v>204.0</v>
      </c>
      <c r="F9" s="84">
        <f t="shared" si="1"/>
        <v>37.90523691</v>
      </c>
    </row>
    <row r="10">
      <c r="A10" s="30" t="s">
        <v>222</v>
      </c>
      <c r="B10" s="56" t="s">
        <v>246</v>
      </c>
      <c r="C10" s="54">
        <v>91.0</v>
      </c>
      <c r="D10" s="95" t="s">
        <v>307</v>
      </c>
      <c r="E10" s="54">
        <v>91.0</v>
      </c>
      <c r="F10" s="84">
        <f t="shared" si="1"/>
        <v>9.725685786</v>
      </c>
    </row>
    <row r="11">
      <c r="A11" s="30" t="s">
        <v>222</v>
      </c>
      <c r="B11" s="56" t="s">
        <v>247</v>
      </c>
      <c r="C11" s="54">
        <v>127.0</v>
      </c>
      <c r="D11" s="95" t="s">
        <v>307</v>
      </c>
      <c r="E11" s="54">
        <v>127.0</v>
      </c>
      <c r="F11" s="84">
        <f t="shared" si="1"/>
        <v>18.7032419</v>
      </c>
    </row>
    <row r="12">
      <c r="A12" s="30" t="s">
        <v>222</v>
      </c>
      <c r="B12" s="56" t="s">
        <v>248</v>
      </c>
      <c r="C12" s="54">
        <v>113.0</v>
      </c>
      <c r="D12" s="95" t="s">
        <v>307</v>
      </c>
      <c r="E12" s="54">
        <v>113.0</v>
      </c>
      <c r="F12" s="84">
        <f t="shared" si="1"/>
        <v>15.21197007</v>
      </c>
    </row>
    <row r="13">
      <c r="A13" s="30" t="s">
        <v>222</v>
      </c>
      <c r="B13" s="56" t="s">
        <v>249</v>
      </c>
      <c r="C13" s="54">
        <v>185.0</v>
      </c>
      <c r="D13" s="95" t="s">
        <v>307</v>
      </c>
      <c r="E13" s="54">
        <v>185.0</v>
      </c>
      <c r="F13" s="84">
        <f t="shared" si="1"/>
        <v>33.16708229</v>
      </c>
    </row>
    <row r="14">
      <c r="A14" s="30" t="s">
        <v>222</v>
      </c>
      <c r="B14" s="56" t="s">
        <v>250</v>
      </c>
      <c r="C14" s="54">
        <v>85.0</v>
      </c>
      <c r="D14" s="95" t="s">
        <v>307</v>
      </c>
      <c r="E14" s="54">
        <v>85.0</v>
      </c>
      <c r="F14" s="84">
        <f t="shared" si="1"/>
        <v>8.229426434</v>
      </c>
    </row>
    <row r="15">
      <c r="A15" s="30" t="s">
        <v>222</v>
      </c>
      <c r="B15" s="56" t="s">
        <v>251</v>
      </c>
      <c r="C15" s="54">
        <v>124.0</v>
      </c>
      <c r="D15" s="95" t="s">
        <v>307</v>
      </c>
      <c r="E15" s="54">
        <v>124.0</v>
      </c>
      <c r="F15" s="84">
        <f t="shared" si="1"/>
        <v>17.95511222</v>
      </c>
    </row>
    <row r="16">
      <c r="A16" s="30" t="s">
        <v>222</v>
      </c>
      <c r="B16" s="56" t="s">
        <v>252</v>
      </c>
      <c r="C16" s="54">
        <v>80.0</v>
      </c>
      <c r="D16" s="95" t="s">
        <v>307</v>
      </c>
      <c r="E16" s="54">
        <v>80.0</v>
      </c>
      <c r="F16" s="84">
        <f t="shared" si="1"/>
        <v>6.982543641</v>
      </c>
    </row>
    <row r="17">
      <c r="A17" s="30" t="s">
        <v>222</v>
      </c>
      <c r="B17" s="56" t="s">
        <v>253</v>
      </c>
      <c r="C17" s="54">
        <v>184.0</v>
      </c>
      <c r="D17" s="95" t="s">
        <v>307</v>
      </c>
      <c r="E17" s="54">
        <v>184.0</v>
      </c>
      <c r="F17" s="84">
        <f t="shared" si="1"/>
        <v>32.91770574</v>
      </c>
    </row>
    <row r="18">
      <c r="A18" s="30" t="s">
        <v>222</v>
      </c>
      <c r="B18" s="56" t="s">
        <v>254</v>
      </c>
      <c r="C18" s="54">
        <v>96.0</v>
      </c>
      <c r="D18" s="95" t="s">
        <v>307</v>
      </c>
      <c r="E18" s="54">
        <v>96.0</v>
      </c>
      <c r="F18" s="84">
        <f t="shared" si="1"/>
        <v>10.97256858</v>
      </c>
    </row>
    <row r="19">
      <c r="A19" s="30" t="s">
        <v>222</v>
      </c>
      <c r="B19" s="56" t="s">
        <v>255</v>
      </c>
      <c r="C19" s="54">
        <v>110.0</v>
      </c>
      <c r="D19" s="95" t="s">
        <v>307</v>
      </c>
      <c r="E19" s="54">
        <v>110.0</v>
      </c>
      <c r="F19" s="84">
        <f t="shared" si="1"/>
        <v>14.4638404</v>
      </c>
    </row>
    <row r="20">
      <c r="A20" s="30" t="s">
        <v>222</v>
      </c>
      <c r="B20" s="56" t="s">
        <v>256</v>
      </c>
      <c r="C20" s="54">
        <v>103.0</v>
      </c>
      <c r="D20" s="95" t="s">
        <v>307</v>
      </c>
      <c r="E20" s="54">
        <v>103.0</v>
      </c>
      <c r="F20" s="84">
        <f t="shared" si="1"/>
        <v>12.71820449</v>
      </c>
    </row>
    <row r="21">
      <c r="A21" s="30" t="s">
        <v>222</v>
      </c>
      <c r="B21" s="56" t="s">
        <v>257</v>
      </c>
      <c r="C21" s="54">
        <v>75.0</v>
      </c>
      <c r="D21" s="95" t="s">
        <v>307</v>
      </c>
      <c r="E21" s="54">
        <v>75.0</v>
      </c>
      <c r="F21" s="84">
        <f t="shared" si="1"/>
        <v>5.735660848</v>
      </c>
    </row>
    <row r="22">
      <c r="A22" s="30" t="s">
        <v>222</v>
      </c>
      <c r="B22" s="56" t="s">
        <v>258</v>
      </c>
      <c r="C22" s="54">
        <v>130.0</v>
      </c>
      <c r="D22" s="95" t="s">
        <v>307</v>
      </c>
      <c r="E22" s="54">
        <v>130.0</v>
      </c>
      <c r="F22" s="84">
        <f t="shared" si="1"/>
        <v>19.45137157</v>
      </c>
    </row>
    <row r="23">
      <c r="A23" s="30" t="s">
        <v>222</v>
      </c>
      <c r="B23" s="56" t="s">
        <v>259</v>
      </c>
      <c r="C23" s="54">
        <v>52.0</v>
      </c>
      <c r="D23" s="95" t="s">
        <v>307</v>
      </c>
      <c r="E23" s="54">
        <v>52.0</v>
      </c>
      <c r="F23" s="84">
        <f t="shared" si="1"/>
        <v>0</v>
      </c>
    </row>
    <row r="24">
      <c r="A24" s="30" t="s">
        <v>222</v>
      </c>
      <c r="B24" s="56" t="s">
        <v>260</v>
      </c>
      <c r="C24" s="54">
        <v>78.0</v>
      </c>
      <c r="D24" s="95" t="s">
        <v>307</v>
      </c>
      <c r="E24" s="54">
        <v>78.0</v>
      </c>
      <c r="F24" s="84">
        <f t="shared" ref="F24:F32" si="2">((E24-MIN(E$24:E$32))/(MAX(E$24:E$32)-MIN(E$24:E$32))*100)</f>
        <v>0</v>
      </c>
    </row>
    <row r="25">
      <c r="A25" s="30" t="s">
        <v>222</v>
      </c>
      <c r="B25" s="56" t="s">
        <v>261</v>
      </c>
      <c r="C25" s="54">
        <v>348.0</v>
      </c>
      <c r="D25" s="95" t="s">
        <v>307</v>
      </c>
      <c r="E25" s="54">
        <v>348.0</v>
      </c>
      <c r="F25" s="84">
        <f t="shared" si="2"/>
        <v>69.94818653</v>
      </c>
    </row>
    <row r="26">
      <c r="A26" s="30" t="s">
        <v>222</v>
      </c>
      <c r="B26" s="56" t="s">
        <v>262</v>
      </c>
      <c r="C26" s="54">
        <v>130.0</v>
      </c>
      <c r="D26" s="95" t="s">
        <v>307</v>
      </c>
      <c r="E26" s="54">
        <v>130.0</v>
      </c>
      <c r="F26" s="84">
        <f t="shared" si="2"/>
        <v>13.47150259</v>
      </c>
    </row>
    <row r="27">
      <c r="A27" s="30" t="s">
        <v>222</v>
      </c>
      <c r="B27" s="56" t="s">
        <v>263</v>
      </c>
      <c r="C27" s="54">
        <v>94.0</v>
      </c>
      <c r="D27" s="95" t="s">
        <v>307</v>
      </c>
      <c r="E27" s="54">
        <v>94.0</v>
      </c>
      <c r="F27" s="84">
        <f t="shared" si="2"/>
        <v>4.14507772</v>
      </c>
    </row>
    <row r="28">
      <c r="A28" s="30" t="s">
        <v>222</v>
      </c>
      <c r="B28" s="56" t="s">
        <v>264</v>
      </c>
      <c r="C28" s="54">
        <v>224.0</v>
      </c>
      <c r="D28" s="95" t="s">
        <v>307</v>
      </c>
      <c r="E28" s="54">
        <v>224.0</v>
      </c>
      <c r="F28" s="84">
        <f t="shared" si="2"/>
        <v>37.8238342</v>
      </c>
    </row>
    <row r="29">
      <c r="A29" s="30" t="s">
        <v>222</v>
      </c>
      <c r="B29" s="56" t="s">
        <v>265</v>
      </c>
      <c r="C29" s="54">
        <v>144.0</v>
      </c>
      <c r="D29" s="95" t="s">
        <v>307</v>
      </c>
      <c r="E29" s="54">
        <v>144.0</v>
      </c>
      <c r="F29" s="84">
        <f t="shared" si="2"/>
        <v>17.0984456</v>
      </c>
    </row>
    <row r="30">
      <c r="A30" s="30" t="s">
        <v>222</v>
      </c>
      <c r="B30" s="56" t="s">
        <v>266</v>
      </c>
      <c r="C30" s="96">
        <v>125.0</v>
      </c>
      <c r="D30" s="95" t="s">
        <v>307</v>
      </c>
      <c r="E30" s="96">
        <v>125.0</v>
      </c>
      <c r="F30" s="84">
        <f t="shared" si="2"/>
        <v>12.1761658</v>
      </c>
    </row>
    <row r="31">
      <c r="A31" s="30" t="s">
        <v>222</v>
      </c>
      <c r="B31" s="56" t="s">
        <v>267</v>
      </c>
      <c r="C31" s="54">
        <v>464.0</v>
      </c>
      <c r="D31" s="95" t="s">
        <v>307</v>
      </c>
      <c r="E31" s="54">
        <v>464.0</v>
      </c>
      <c r="F31" s="84">
        <f t="shared" si="2"/>
        <v>100</v>
      </c>
    </row>
    <row r="32">
      <c r="A32" s="30" t="s">
        <v>222</v>
      </c>
      <c r="B32" s="56" t="s">
        <v>268</v>
      </c>
      <c r="C32" s="54">
        <v>163.0</v>
      </c>
      <c r="D32" s="95" t="s">
        <v>307</v>
      </c>
      <c r="E32" s="54">
        <v>163.0</v>
      </c>
      <c r="F32" s="84">
        <f t="shared" si="2"/>
        <v>22.02072539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152</v>
      </c>
      <c r="B2" s="32" t="s">
        <v>341</v>
      </c>
      <c r="C2" s="33">
        <v>1.05</v>
      </c>
      <c r="D2" s="34" t="s">
        <v>307</v>
      </c>
      <c r="E2" s="33">
        <v>1.05</v>
      </c>
      <c r="F2" s="84">
        <f t="shared" ref="F2:F23" si="1">((E2-MIN(E$2:E$23))/(MAX(E$2:E$23)-MIN(E$2:E$23))*100)</f>
        <v>40.54054054</v>
      </c>
    </row>
    <row r="3">
      <c r="A3" s="25" t="s">
        <v>152</v>
      </c>
      <c r="B3" s="32" t="s">
        <v>239</v>
      </c>
      <c r="C3" s="33">
        <v>0.6</v>
      </c>
      <c r="D3" s="34" t="s">
        <v>307</v>
      </c>
      <c r="E3" s="33">
        <v>0.6</v>
      </c>
      <c r="F3" s="84">
        <f t="shared" si="1"/>
        <v>0</v>
      </c>
    </row>
    <row r="4">
      <c r="A4" s="25" t="s">
        <v>152</v>
      </c>
      <c r="B4" s="32" t="s">
        <v>240</v>
      </c>
      <c r="C4" s="33">
        <v>1.71</v>
      </c>
      <c r="D4" s="34" t="s">
        <v>307</v>
      </c>
      <c r="E4" s="33">
        <v>1.71</v>
      </c>
      <c r="F4" s="84">
        <f t="shared" si="1"/>
        <v>100</v>
      </c>
    </row>
    <row r="5">
      <c r="A5" s="25" t="s">
        <v>152</v>
      </c>
      <c r="B5" s="32" t="s">
        <v>241</v>
      </c>
      <c r="C5" s="33">
        <v>0.99</v>
      </c>
      <c r="D5" s="34" t="s">
        <v>307</v>
      </c>
      <c r="E5" s="33">
        <v>0.99</v>
      </c>
      <c r="F5" s="84">
        <f t="shared" si="1"/>
        <v>35.13513514</v>
      </c>
    </row>
    <row r="6">
      <c r="A6" s="25" t="s">
        <v>152</v>
      </c>
      <c r="B6" s="32" t="s">
        <v>242</v>
      </c>
      <c r="C6" s="46">
        <v>0.78</v>
      </c>
      <c r="D6" s="34" t="s">
        <v>307</v>
      </c>
      <c r="E6" s="46">
        <v>0.78</v>
      </c>
      <c r="F6" s="84">
        <f t="shared" si="1"/>
        <v>16.21621622</v>
      </c>
    </row>
    <row r="7">
      <c r="A7" s="25" t="s">
        <v>152</v>
      </c>
      <c r="B7" s="32" t="s">
        <v>243</v>
      </c>
      <c r="C7" s="33">
        <v>1.1</v>
      </c>
      <c r="D7" s="34" t="s">
        <v>307</v>
      </c>
      <c r="E7" s="33">
        <v>1.1</v>
      </c>
      <c r="F7" s="84">
        <f t="shared" si="1"/>
        <v>45.04504505</v>
      </c>
    </row>
    <row r="8">
      <c r="A8" s="25" t="s">
        <v>152</v>
      </c>
      <c r="B8" s="32" t="s">
        <v>244</v>
      </c>
      <c r="C8" s="33">
        <v>1.12</v>
      </c>
      <c r="D8" s="34" t="s">
        <v>307</v>
      </c>
      <c r="E8" s="33">
        <v>1.12</v>
      </c>
      <c r="F8" s="84">
        <f t="shared" si="1"/>
        <v>46.84684685</v>
      </c>
    </row>
    <row r="9">
      <c r="A9" s="25" t="s">
        <v>152</v>
      </c>
      <c r="B9" s="32" t="s">
        <v>245</v>
      </c>
      <c r="C9" s="33">
        <v>1.17</v>
      </c>
      <c r="D9" s="34" t="s">
        <v>307</v>
      </c>
      <c r="E9" s="33">
        <v>1.17</v>
      </c>
      <c r="F9" s="84">
        <f t="shared" si="1"/>
        <v>51.35135135</v>
      </c>
    </row>
    <row r="10">
      <c r="A10" s="25" t="s">
        <v>152</v>
      </c>
      <c r="B10" s="32" t="s">
        <v>246</v>
      </c>
      <c r="C10" s="33">
        <v>1.08</v>
      </c>
      <c r="D10" s="34" t="s">
        <v>307</v>
      </c>
      <c r="E10" s="33">
        <v>1.08</v>
      </c>
      <c r="F10" s="84">
        <f t="shared" si="1"/>
        <v>43.24324324</v>
      </c>
    </row>
    <row r="11">
      <c r="A11" s="25" t="s">
        <v>152</v>
      </c>
      <c r="B11" s="32" t="s">
        <v>247</v>
      </c>
      <c r="C11" s="33">
        <v>1.12</v>
      </c>
      <c r="D11" s="34" t="s">
        <v>307</v>
      </c>
      <c r="E11" s="33">
        <v>1.12</v>
      </c>
      <c r="F11" s="84">
        <f t="shared" si="1"/>
        <v>46.84684685</v>
      </c>
    </row>
    <row r="12">
      <c r="A12" s="25" t="s">
        <v>152</v>
      </c>
      <c r="B12" s="32" t="s">
        <v>248</v>
      </c>
      <c r="C12" s="33">
        <v>1.16</v>
      </c>
      <c r="D12" s="34" t="s">
        <v>307</v>
      </c>
      <c r="E12" s="33">
        <v>1.16</v>
      </c>
      <c r="F12" s="84">
        <f t="shared" si="1"/>
        <v>50.45045045</v>
      </c>
    </row>
    <row r="13">
      <c r="A13" s="25" t="s">
        <v>152</v>
      </c>
      <c r="B13" s="32" t="s">
        <v>249</v>
      </c>
      <c r="C13" s="33">
        <v>1.2</v>
      </c>
      <c r="D13" s="34" t="s">
        <v>307</v>
      </c>
      <c r="E13" s="33">
        <v>1.2</v>
      </c>
      <c r="F13" s="84">
        <f t="shared" si="1"/>
        <v>54.05405405</v>
      </c>
    </row>
    <row r="14">
      <c r="A14" s="25" t="s">
        <v>152</v>
      </c>
      <c r="B14" s="32" t="s">
        <v>250</v>
      </c>
      <c r="C14" s="33">
        <v>1.47</v>
      </c>
      <c r="D14" s="34" t="s">
        <v>307</v>
      </c>
      <c r="E14" s="33">
        <v>1.47</v>
      </c>
      <c r="F14" s="84">
        <f t="shared" si="1"/>
        <v>78.37837838</v>
      </c>
    </row>
    <row r="15">
      <c r="A15" s="25" t="s">
        <v>152</v>
      </c>
      <c r="B15" s="32" t="s">
        <v>251</v>
      </c>
      <c r="C15" s="33">
        <v>1.0</v>
      </c>
      <c r="D15" s="34" t="s">
        <v>307</v>
      </c>
      <c r="E15" s="33">
        <v>1.0</v>
      </c>
      <c r="F15" s="84">
        <f t="shared" si="1"/>
        <v>36.03603604</v>
      </c>
    </row>
    <row r="16">
      <c r="A16" s="25" t="s">
        <v>152</v>
      </c>
      <c r="B16" s="32" t="s">
        <v>252</v>
      </c>
      <c r="C16" s="33">
        <v>0.97</v>
      </c>
      <c r="D16" s="34" t="s">
        <v>307</v>
      </c>
      <c r="E16" s="33">
        <v>0.97</v>
      </c>
      <c r="F16" s="84">
        <f t="shared" si="1"/>
        <v>33.33333333</v>
      </c>
    </row>
    <row r="17">
      <c r="A17" s="25" t="s">
        <v>152</v>
      </c>
      <c r="B17" s="32" t="s">
        <v>253</v>
      </c>
      <c r="C17" s="33">
        <v>1.27</v>
      </c>
      <c r="D17" s="34" t="s">
        <v>307</v>
      </c>
      <c r="E17" s="33">
        <v>1.27</v>
      </c>
      <c r="F17" s="84">
        <f t="shared" si="1"/>
        <v>60.36036036</v>
      </c>
    </row>
    <row r="18">
      <c r="A18" s="25" t="s">
        <v>152</v>
      </c>
      <c r="B18" s="32" t="s">
        <v>254</v>
      </c>
      <c r="C18" s="33">
        <v>1.0</v>
      </c>
      <c r="D18" s="34" t="s">
        <v>307</v>
      </c>
      <c r="E18" s="33">
        <v>1.0</v>
      </c>
      <c r="F18" s="84">
        <f t="shared" si="1"/>
        <v>36.03603604</v>
      </c>
    </row>
    <row r="19">
      <c r="A19" s="25" t="s">
        <v>152</v>
      </c>
      <c r="B19" s="32" t="s">
        <v>255</v>
      </c>
      <c r="C19" s="33">
        <v>1.18</v>
      </c>
      <c r="D19" s="34" t="s">
        <v>307</v>
      </c>
      <c r="E19" s="33">
        <v>1.18</v>
      </c>
      <c r="F19" s="84">
        <f t="shared" si="1"/>
        <v>52.25225225</v>
      </c>
    </row>
    <row r="20">
      <c r="A20" s="25" t="s">
        <v>152</v>
      </c>
      <c r="B20" s="32" t="s">
        <v>256</v>
      </c>
      <c r="C20" s="33">
        <v>1.54</v>
      </c>
      <c r="D20" s="34" t="s">
        <v>307</v>
      </c>
      <c r="E20" s="33">
        <v>1.54</v>
      </c>
      <c r="F20" s="84">
        <f t="shared" si="1"/>
        <v>84.68468468</v>
      </c>
    </row>
    <row r="21">
      <c r="A21" s="25" t="s">
        <v>152</v>
      </c>
      <c r="B21" s="32" t="s">
        <v>257</v>
      </c>
      <c r="C21" s="33">
        <v>1.16</v>
      </c>
      <c r="D21" s="34" t="s">
        <v>307</v>
      </c>
      <c r="E21" s="33">
        <v>1.16</v>
      </c>
      <c r="F21" s="84">
        <f t="shared" si="1"/>
        <v>50.45045045</v>
      </c>
    </row>
    <row r="22">
      <c r="A22" s="25" t="s">
        <v>152</v>
      </c>
      <c r="B22" s="32" t="s">
        <v>258</v>
      </c>
      <c r="C22" s="33">
        <v>1.12</v>
      </c>
      <c r="D22" s="34" t="s">
        <v>307</v>
      </c>
      <c r="E22" s="33">
        <v>1.12</v>
      </c>
      <c r="F22" s="84">
        <f t="shared" si="1"/>
        <v>46.84684685</v>
      </c>
    </row>
    <row r="23">
      <c r="A23" s="25" t="s">
        <v>152</v>
      </c>
      <c r="B23" s="32" t="s">
        <v>259</v>
      </c>
      <c r="C23" s="33">
        <v>0.86</v>
      </c>
      <c r="D23" s="34" t="s">
        <v>307</v>
      </c>
      <c r="E23" s="33">
        <v>0.86</v>
      </c>
      <c r="F23" s="84">
        <f t="shared" si="1"/>
        <v>23.42342342</v>
      </c>
    </row>
    <row r="24">
      <c r="A24" s="25" t="s">
        <v>152</v>
      </c>
      <c r="B24" s="32" t="s">
        <v>260</v>
      </c>
      <c r="C24" s="33">
        <v>1.5</v>
      </c>
      <c r="D24" s="34" t="s">
        <v>307</v>
      </c>
      <c r="E24" s="33">
        <v>1.5</v>
      </c>
      <c r="F24" s="84">
        <f t="shared" ref="F24:F32" si="2">((E24-MIN(E$24:E$32))/(MAX(E$24:E$32)-MIN(E$24:E$32))*100)</f>
        <v>100</v>
      </c>
    </row>
    <row r="25">
      <c r="A25" s="25" t="s">
        <v>152</v>
      </c>
      <c r="B25" s="32" t="s">
        <v>261</v>
      </c>
      <c r="C25" s="33">
        <v>0.83</v>
      </c>
      <c r="D25" s="34" t="s">
        <v>307</v>
      </c>
      <c r="E25" s="33">
        <v>0.83</v>
      </c>
      <c r="F25" s="84">
        <f t="shared" si="2"/>
        <v>46.4</v>
      </c>
    </row>
    <row r="26">
      <c r="A26" s="25" t="s">
        <v>152</v>
      </c>
      <c r="B26" s="32" t="s">
        <v>262</v>
      </c>
      <c r="C26" s="33">
        <v>0.95</v>
      </c>
      <c r="D26" s="34" t="s">
        <v>307</v>
      </c>
      <c r="E26" s="33">
        <v>0.95</v>
      </c>
      <c r="F26" s="84">
        <f t="shared" si="2"/>
        <v>56</v>
      </c>
    </row>
    <row r="27">
      <c r="A27" s="25" t="s">
        <v>152</v>
      </c>
      <c r="B27" s="32" t="s">
        <v>263</v>
      </c>
      <c r="C27" s="33">
        <v>0.25</v>
      </c>
      <c r="D27" s="34" t="s">
        <v>307</v>
      </c>
      <c r="E27" s="33">
        <v>0.25</v>
      </c>
      <c r="F27" s="84">
        <f t="shared" si="2"/>
        <v>0</v>
      </c>
    </row>
    <row r="28">
      <c r="A28" s="25" t="s">
        <v>152</v>
      </c>
      <c r="B28" s="32" t="s">
        <v>264</v>
      </c>
      <c r="C28" s="33">
        <v>0.84</v>
      </c>
      <c r="D28" s="34" t="s">
        <v>307</v>
      </c>
      <c r="E28" s="33">
        <v>0.84</v>
      </c>
      <c r="F28" s="84">
        <f t="shared" si="2"/>
        <v>47.2</v>
      </c>
    </row>
    <row r="29">
      <c r="A29" s="25" t="s">
        <v>152</v>
      </c>
      <c r="B29" s="32" t="s">
        <v>265</v>
      </c>
      <c r="C29" s="33">
        <v>1.39</v>
      </c>
      <c r="D29" s="34" t="s">
        <v>307</v>
      </c>
      <c r="E29" s="33">
        <v>1.39</v>
      </c>
      <c r="F29" s="84">
        <f t="shared" si="2"/>
        <v>91.2</v>
      </c>
    </row>
    <row r="30">
      <c r="A30" s="25" t="s">
        <v>152</v>
      </c>
      <c r="B30" s="32" t="s">
        <v>266</v>
      </c>
      <c r="C30" s="46">
        <v>0.31</v>
      </c>
      <c r="D30" s="34" t="s">
        <v>307</v>
      </c>
      <c r="E30" s="46">
        <v>0.31</v>
      </c>
      <c r="F30" s="84">
        <f t="shared" si="2"/>
        <v>4.8</v>
      </c>
    </row>
    <row r="31">
      <c r="A31" s="25" t="s">
        <v>152</v>
      </c>
      <c r="B31" s="32" t="s">
        <v>267</v>
      </c>
      <c r="C31" s="33">
        <v>0.82</v>
      </c>
      <c r="D31" s="34" t="s">
        <v>307</v>
      </c>
      <c r="E31" s="33">
        <v>0.82</v>
      </c>
      <c r="F31" s="84">
        <f t="shared" si="2"/>
        <v>45.6</v>
      </c>
    </row>
    <row r="32">
      <c r="A32" s="25" t="s">
        <v>152</v>
      </c>
      <c r="B32" s="32" t="s">
        <v>268</v>
      </c>
      <c r="C32" s="33">
        <v>1.48</v>
      </c>
      <c r="D32" s="34" t="s">
        <v>307</v>
      </c>
      <c r="E32" s="33">
        <v>1.48</v>
      </c>
      <c r="F32" s="84">
        <f t="shared" si="2"/>
        <v>98.4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84</v>
      </c>
      <c r="B1" s="51" t="s">
        <v>232</v>
      </c>
      <c r="C1" s="51" t="s">
        <v>233</v>
      </c>
      <c r="D1" s="51" t="s">
        <v>234</v>
      </c>
      <c r="E1" s="51" t="s">
        <v>235</v>
      </c>
      <c r="F1" s="93" t="s">
        <v>236</v>
      </c>
    </row>
    <row r="2">
      <c r="A2" s="30" t="s">
        <v>224</v>
      </c>
      <c r="B2" s="94" t="s">
        <v>342</v>
      </c>
      <c r="C2" s="54">
        <v>1.23</v>
      </c>
      <c r="D2" s="95" t="s">
        <v>307</v>
      </c>
      <c r="E2" s="54">
        <v>1.23</v>
      </c>
      <c r="F2" s="84">
        <f t="shared" ref="F2:F23" si="1">((E2-MIN(E$2:E$23))/(MAX(E$2:E$23)-MIN(E$2:E$23))*100)</f>
        <v>76.10619469</v>
      </c>
    </row>
    <row r="3">
      <c r="A3" s="30" t="s">
        <v>224</v>
      </c>
      <c r="B3" s="56" t="s">
        <v>239</v>
      </c>
      <c r="C3" s="54">
        <v>1.44</v>
      </c>
      <c r="D3" s="95" t="s">
        <v>307</v>
      </c>
      <c r="E3" s="54">
        <v>1.44</v>
      </c>
      <c r="F3" s="84">
        <f t="shared" si="1"/>
        <v>94.69026549</v>
      </c>
    </row>
    <row r="4">
      <c r="A4" s="30" t="s">
        <v>224</v>
      </c>
      <c r="B4" s="56" t="s">
        <v>240</v>
      </c>
      <c r="C4" s="54">
        <v>1.23</v>
      </c>
      <c r="D4" s="95" t="s">
        <v>307</v>
      </c>
      <c r="E4" s="54">
        <v>1.23</v>
      </c>
      <c r="F4" s="84">
        <f t="shared" si="1"/>
        <v>76.10619469</v>
      </c>
    </row>
    <row r="5">
      <c r="A5" s="30" t="s">
        <v>224</v>
      </c>
      <c r="B5" s="56" t="s">
        <v>241</v>
      </c>
      <c r="C5" s="54">
        <v>0.95</v>
      </c>
      <c r="D5" s="95" t="s">
        <v>307</v>
      </c>
      <c r="E5" s="54">
        <v>0.95</v>
      </c>
      <c r="F5" s="84">
        <f t="shared" si="1"/>
        <v>51.32743363</v>
      </c>
    </row>
    <row r="6">
      <c r="A6" s="30" t="s">
        <v>224</v>
      </c>
      <c r="B6" s="56" t="s">
        <v>242</v>
      </c>
      <c r="C6" s="96">
        <v>0.84</v>
      </c>
      <c r="D6" s="95" t="s">
        <v>307</v>
      </c>
      <c r="E6" s="96">
        <v>0.84</v>
      </c>
      <c r="F6" s="84">
        <f t="shared" si="1"/>
        <v>41.59292035</v>
      </c>
    </row>
    <row r="7">
      <c r="A7" s="30" t="s">
        <v>224</v>
      </c>
      <c r="B7" s="56" t="s">
        <v>243</v>
      </c>
      <c r="C7" s="54">
        <v>1.5</v>
      </c>
      <c r="D7" s="95" t="s">
        <v>307</v>
      </c>
      <c r="E7" s="54">
        <v>1.5</v>
      </c>
      <c r="F7" s="84">
        <f t="shared" si="1"/>
        <v>100</v>
      </c>
    </row>
    <row r="8">
      <c r="A8" s="30" t="s">
        <v>224</v>
      </c>
      <c r="B8" s="56" t="s">
        <v>244</v>
      </c>
      <c r="C8" s="54">
        <v>0.67</v>
      </c>
      <c r="D8" s="95" t="s">
        <v>307</v>
      </c>
      <c r="E8" s="54">
        <v>0.67</v>
      </c>
      <c r="F8" s="84">
        <f t="shared" si="1"/>
        <v>26.54867257</v>
      </c>
    </row>
    <row r="9">
      <c r="A9" s="30" t="s">
        <v>224</v>
      </c>
      <c r="B9" s="56" t="s">
        <v>245</v>
      </c>
      <c r="C9" s="54">
        <v>1.07</v>
      </c>
      <c r="D9" s="95" t="s">
        <v>307</v>
      </c>
      <c r="E9" s="54">
        <v>1.07</v>
      </c>
      <c r="F9" s="84">
        <f t="shared" si="1"/>
        <v>61.94690265</v>
      </c>
    </row>
    <row r="10">
      <c r="A10" s="30" t="s">
        <v>224</v>
      </c>
      <c r="B10" s="56" t="s">
        <v>246</v>
      </c>
      <c r="C10" s="54">
        <v>0.37</v>
      </c>
      <c r="D10" s="95" t="s">
        <v>307</v>
      </c>
      <c r="E10" s="54">
        <v>0.37</v>
      </c>
      <c r="F10" s="84">
        <f t="shared" si="1"/>
        <v>0</v>
      </c>
    </row>
    <row r="11">
      <c r="A11" s="30" t="s">
        <v>224</v>
      </c>
      <c r="B11" s="56" t="s">
        <v>247</v>
      </c>
      <c r="C11" s="54">
        <v>0.93</v>
      </c>
      <c r="D11" s="95" t="s">
        <v>307</v>
      </c>
      <c r="E11" s="54">
        <v>0.93</v>
      </c>
      <c r="F11" s="84">
        <f t="shared" si="1"/>
        <v>49.55752212</v>
      </c>
    </row>
    <row r="12">
      <c r="A12" s="30" t="s">
        <v>224</v>
      </c>
      <c r="B12" s="56" t="s">
        <v>248</v>
      </c>
      <c r="C12" s="54">
        <v>0.45</v>
      </c>
      <c r="D12" s="95" t="s">
        <v>307</v>
      </c>
      <c r="E12" s="54">
        <v>0.45</v>
      </c>
      <c r="F12" s="84">
        <f t="shared" si="1"/>
        <v>7.079646018</v>
      </c>
    </row>
    <row r="13">
      <c r="A13" s="30" t="s">
        <v>224</v>
      </c>
      <c r="B13" s="56" t="s">
        <v>249</v>
      </c>
      <c r="C13" s="54">
        <v>0.74</v>
      </c>
      <c r="D13" s="95" t="s">
        <v>307</v>
      </c>
      <c r="E13" s="54">
        <v>0.74</v>
      </c>
      <c r="F13" s="84">
        <f t="shared" si="1"/>
        <v>32.74336283</v>
      </c>
    </row>
    <row r="14">
      <c r="A14" s="30" t="s">
        <v>224</v>
      </c>
      <c r="B14" s="56" t="s">
        <v>250</v>
      </c>
      <c r="C14" s="54">
        <v>1.19</v>
      </c>
      <c r="D14" s="95" t="s">
        <v>307</v>
      </c>
      <c r="E14" s="54">
        <v>1.19</v>
      </c>
      <c r="F14" s="84">
        <f t="shared" si="1"/>
        <v>72.56637168</v>
      </c>
    </row>
    <row r="15">
      <c r="A15" s="30" t="s">
        <v>224</v>
      </c>
      <c r="B15" s="56" t="s">
        <v>251</v>
      </c>
      <c r="C15" s="54">
        <v>0.51</v>
      </c>
      <c r="D15" s="95" t="s">
        <v>307</v>
      </c>
      <c r="E15" s="54">
        <v>0.51</v>
      </c>
      <c r="F15" s="84">
        <f t="shared" si="1"/>
        <v>12.38938053</v>
      </c>
    </row>
    <row r="16">
      <c r="A16" s="30" t="s">
        <v>224</v>
      </c>
      <c r="B16" s="56" t="s">
        <v>252</v>
      </c>
      <c r="C16" s="54">
        <v>0.81</v>
      </c>
      <c r="D16" s="95" t="s">
        <v>307</v>
      </c>
      <c r="E16" s="54">
        <v>0.81</v>
      </c>
      <c r="F16" s="84">
        <f t="shared" si="1"/>
        <v>38.9380531</v>
      </c>
    </row>
    <row r="17">
      <c r="A17" s="30" t="s">
        <v>224</v>
      </c>
      <c r="B17" s="56" t="s">
        <v>253</v>
      </c>
      <c r="C17" s="54">
        <v>0.94</v>
      </c>
      <c r="D17" s="95" t="s">
        <v>307</v>
      </c>
      <c r="E17" s="54">
        <v>0.94</v>
      </c>
      <c r="F17" s="84">
        <f t="shared" si="1"/>
        <v>50.44247788</v>
      </c>
    </row>
    <row r="18">
      <c r="A18" s="30" t="s">
        <v>224</v>
      </c>
      <c r="B18" s="56" t="s">
        <v>254</v>
      </c>
      <c r="C18" s="54">
        <v>0.73</v>
      </c>
      <c r="D18" s="95" t="s">
        <v>307</v>
      </c>
      <c r="E18" s="54">
        <v>0.73</v>
      </c>
      <c r="F18" s="84">
        <f t="shared" si="1"/>
        <v>31.85840708</v>
      </c>
    </row>
    <row r="19">
      <c r="A19" s="30" t="s">
        <v>224</v>
      </c>
      <c r="B19" s="56" t="s">
        <v>255</v>
      </c>
      <c r="C19" s="54">
        <v>0.66</v>
      </c>
      <c r="D19" s="95" t="s">
        <v>307</v>
      </c>
      <c r="E19" s="54">
        <v>0.66</v>
      </c>
      <c r="F19" s="84">
        <f t="shared" si="1"/>
        <v>25.66371681</v>
      </c>
    </row>
    <row r="20">
      <c r="A20" s="30" t="s">
        <v>224</v>
      </c>
      <c r="B20" s="56" t="s">
        <v>256</v>
      </c>
      <c r="C20" s="54">
        <v>0.76</v>
      </c>
      <c r="D20" s="95" t="s">
        <v>307</v>
      </c>
      <c r="E20" s="54">
        <v>0.76</v>
      </c>
      <c r="F20" s="84">
        <f t="shared" si="1"/>
        <v>34.51327434</v>
      </c>
    </row>
    <row r="21">
      <c r="A21" s="30" t="s">
        <v>224</v>
      </c>
      <c r="B21" s="56" t="s">
        <v>257</v>
      </c>
      <c r="C21" s="54">
        <v>0.98</v>
      </c>
      <c r="D21" s="95" t="s">
        <v>307</v>
      </c>
      <c r="E21" s="54">
        <v>0.98</v>
      </c>
      <c r="F21" s="84">
        <f t="shared" si="1"/>
        <v>53.98230088</v>
      </c>
    </row>
    <row r="22">
      <c r="A22" s="30" t="s">
        <v>224</v>
      </c>
      <c r="B22" s="56" t="s">
        <v>258</v>
      </c>
      <c r="C22" s="54">
        <v>0.53</v>
      </c>
      <c r="D22" s="95" t="s">
        <v>307</v>
      </c>
      <c r="E22" s="54">
        <v>0.53</v>
      </c>
      <c r="F22" s="84">
        <f t="shared" si="1"/>
        <v>14.15929204</v>
      </c>
    </row>
    <row r="23">
      <c r="A23" s="30" t="s">
        <v>224</v>
      </c>
      <c r="B23" s="56" t="s">
        <v>259</v>
      </c>
      <c r="C23" s="54">
        <v>0.82</v>
      </c>
      <c r="D23" s="95" t="s">
        <v>307</v>
      </c>
      <c r="E23" s="54">
        <v>0.82</v>
      </c>
      <c r="F23" s="84">
        <f t="shared" si="1"/>
        <v>39.82300885</v>
      </c>
    </row>
    <row r="24">
      <c r="A24" s="30" t="s">
        <v>224</v>
      </c>
      <c r="B24" s="56" t="s">
        <v>260</v>
      </c>
      <c r="C24" s="54">
        <v>0.86</v>
      </c>
      <c r="D24" s="95" t="s">
        <v>307</v>
      </c>
      <c r="E24" s="54">
        <v>0.86</v>
      </c>
      <c r="F24" s="84">
        <f t="shared" ref="F24:F29" si="2">((E24-MIN(E$24:E$32))/(MAX(E$24:E$32)-MIN(E$24:E$32))*100)</f>
        <v>27.66990291</v>
      </c>
    </row>
    <row r="25">
      <c r="A25" s="30" t="s">
        <v>224</v>
      </c>
      <c r="B25" s="56" t="s">
        <v>261</v>
      </c>
      <c r="C25" s="54">
        <v>0.69</v>
      </c>
      <c r="D25" s="95" t="s">
        <v>307</v>
      </c>
      <c r="E25" s="54">
        <v>0.69</v>
      </c>
      <c r="F25" s="84">
        <f t="shared" si="2"/>
        <v>19.41747573</v>
      </c>
    </row>
    <row r="26">
      <c r="A26" s="30" t="s">
        <v>224</v>
      </c>
      <c r="B26" s="56" t="s">
        <v>262</v>
      </c>
      <c r="C26" s="54">
        <v>2.35</v>
      </c>
      <c r="D26" s="95" t="s">
        <v>307</v>
      </c>
      <c r="E26" s="54">
        <v>2.35</v>
      </c>
      <c r="F26" s="84">
        <f t="shared" si="2"/>
        <v>100</v>
      </c>
    </row>
    <row r="27">
      <c r="A27" s="30" t="s">
        <v>224</v>
      </c>
      <c r="B27" s="56" t="s">
        <v>263</v>
      </c>
      <c r="C27" s="54">
        <v>0.53</v>
      </c>
      <c r="D27" s="95" t="s">
        <v>307</v>
      </c>
      <c r="E27" s="54">
        <v>0.53</v>
      </c>
      <c r="F27" s="84">
        <f t="shared" si="2"/>
        <v>11.65048544</v>
      </c>
    </row>
    <row r="28">
      <c r="A28" s="30" t="s">
        <v>224</v>
      </c>
      <c r="B28" s="56" t="s">
        <v>264</v>
      </c>
      <c r="C28" s="54">
        <v>1.06</v>
      </c>
      <c r="D28" s="95" t="s">
        <v>307</v>
      </c>
      <c r="E28" s="54">
        <v>1.06</v>
      </c>
      <c r="F28" s="84">
        <f t="shared" si="2"/>
        <v>37.37864078</v>
      </c>
    </row>
    <row r="29">
      <c r="A29" s="30" t="s">
        <v>224</v>
      </c>
      <c r="B29" s="56" t="s">
        <v>265</v>
      </c>
      <c r="C29" s="54">
        <v>0.58</v>
      </c>
      <c r="D29" s="95" t="s">
        <v>307</v>
      </c>
      <c r="E29" s="54">
        <v>0.58</v>
      </c>
      <c r="F29" s="84">
        <f t="shared" si="2"/>
        <v>14.0776699</v>
      </c>
    </row>
    <row r="30">
      <c r="A30" s="30" t="s">
        <v>224</v>
      </c>
      <c r="B30" s="56" t="s">
        <v>266</v>
      </c>
      <c r="C30" s="96">
        <v>0.85</v>
      </c>
      <c r="D30" s="95" t="s">
        <v>307</v>
      </c>
      <c r="E30" s="96">
        <v>0.85</v>
      </c>
      <c r="F30" s="97">
        <v>0.0</v>
      </c>
    </row>
    <row r="31">
      <c r="A31" s="30" t="s">
        <v>224</v>
      </c>
      <c r="B31" s="56" t="s">
        <v>267</v>
      </c>
      <c r="C31" s="54">
        <v>0.29</v>
      </c>
      <c r="D31" s="95" t="s">
        <v>307</v>
      </c>
      <c r="E31" s="54">
        <v>0.29</v>
      </c>
      <c r="F31" s="84">
        <f t="shared" ref="F31:F32" si="3">((E31-MIN(E$24:E$32))/(MAX(E$24:E$32)-MIN(E$24:E$32))*100)</f>
        <v>0</v>
      </c>
    </row>
    <row r="32">
      <c r="A32" s="30" t="s">
        <v>224</v>
      </c>
      <c r="B32" s="56" t="s">
        <v>268</v>
      </c>
      <c r="C32" s="54">
        <v>1.31</v>
      </c>
      <c r="D32" s="95" t="s">
        <v>307</v>
      </c>
      <c r="E32" s="54">
        <v>1.31</v>
      </c>
      <c r="F32" s="84">
        <f t="shared" si="3"/>
        <v>49.51456311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  <c r="H1" s="20" t="s">
        <v>272</v>
      </c>
    </row>
    <row r="2">
      <c r="A2" s="25" t="s">
        <v>90</v>
      </c>
      <c r="B2" s="32" t="s">
        <v>273</v>
      </c>
      <c r="C2" s="33">
        <v>38.0</v>
      </c>
      <c r="D2" s="34" t="s">
        <v>238</v>
      </c>
      <c r="E2" s="39">
        <f t="shared" ref="E2:E32" si="1">100000*C2/H2</f>
        <v>0.0767571339</v>
      </c>
      <c r="F2" s="38">
        <f t="shared" ref="F2:F23" si="2">100*(max(E$2:E$23)-E2)/(max(E$2:E$23)-min(E$2:E$23))</f>
        <v>86.61871187</v>
      </c>
      <c r="H2" s="40">
        <v>4.9506799E7</v>
      </c>
      <c r="J2" s="41"/>
      <c r="K2" s="42"/>
    </row>
    <row r="3">
      <c r="A3" s="25" t="s">
        <v>90</v>
      </c>
      <c r="B3" s="32" t="s">
        <v>239</v>
      </c>
      <c r="C3" s="33">
        <v>179.0</v>
      </c>
      <c r="D3" s="34" t="s">
        <v>238</v>
      </c>
      <c r="E3" s="39">
        <f t="shared" si="1"/>
        <v>0.5736154333</v>
      </c>
      <c r="F3" s="38">
        <f t="shared" si="2"/>
        <v>0</v>
      </c>
      <c r="H3" s="40">
        <v>3.1205576E7</v>
      </c>
      <c r="J3" s="41"/>
      <c r="K3" s="42"/>
    </row>
    <row r="4">
      <c r="A4" s="25" t="s">
        <v>90</v>
      </c>
      <c r="B4" s="32" t="s">
        <v>240</v>
      </c>
      <c r="C4" s="33">
        <v>16.0</v>
      </c>
      <c r="D4" s="34" t="s">
        <v>238</v>
      </c>
      <c r="E4" s="39">
        <f t="shared" si="1"/>
        <v>0.01536991761</v>
      </c>
      <c r="F4" s="38">
        <f t="shared" si="2"/>
        <v>97.32051882</v>
      </c>
      <c r="H4" s="40">
        <v>1.04099452E8</v>
      </c>
      <c r="J4" s="41"/>
      <c r="K4" s="42"/>
    </row>
    <row r="5">
      <c r="A5" s="25" t="s">
        <v>90</v>
      </c>
      <c r="B5" s="32" t="s">
        <v>241</v>
      </c>
      <c r="C5" s="33">
        <v>38.0</v>
      </c>
      <c r="D5" s="34" t="s">
        <v>238</v>
      </c>
      <c r="E5" s="39">
        <f t="shared" si="1"/>
        <v>0.1487559423</v>
      </c>
      <c r="F5" s="38">
        <f t="shared" si="2"/>
        <v>74.06695607</v>
      </c>
      <c r="H5" s="40">
        <v>2.5545198E7</v>
      </c>
      <c r="J5" s="41"/>
      <c r="K5" s="42"/>
    </row>
    <row r="6">
      <c r="A6" s="25" t="s">
        <v>90</v>
      </c>
      <c r="B6" s="32" t="s">
        <v>242</v>
      </c>
      <c r="C6" s="33">
        <v>77.0</v>
      </c>
      <c r="D6" s="34" t="s">
        <v>238</v>
      </c>
      <c r="E6" s="39">
        <f t="shared" si="1"/>
        <v>0.4586625602</v>
      </c>
      <c r="F6" s="38">
        <f t="shared" si="2"/>
        <v>20.04005932</v>
      </c>
      <c r="H6" s="40">
        <v>1.6787941E7</v>
      </c>
      <c r="J6" s="32"/>
      <c r="K6" s="42"/>
    </row>
    <row r="7">
      <c r="A7" s="25" t="s">
        <v>90</v>
      </c>
      <c r="B7" s="32" t="s">
        <v>243</v>
      </c>
      <c r="C7" s="43">
        <v>5.0</v>
      </c>
      <c r="D7" s="34" t="s">
        <v>238</v>
      </c>
      <c r="E7" s="39">
        <f t="shared" si="1"/>
        <v>0.008272709265</v>
      </c>
      <c r="F7" s="38">
        <f t="shared" si="2"/>
        <v>98.55779521</v>
      </c>
      <c r="H7" s="40">
        <v>6.0439692E7</v>
      </c>
      <c r="J7" s="41"/>
      <c r="K7" s="42"/>
    </row>
    <row r="8">
      <c r="A8" s="25" t="s">
        <v>90</v>
      </c>
      <c r="B8" s="32" t="s">
        <v>244</v>
      </c>
      <c r="C8" s="43">
        <v>22.0</v>
      </c>
      <c r="D8" s="34" t="s">
        <v>238</v>
      </c>
      <c r="E8" s="39">
        <f t="shared" si="1"/>
        <v>0.08678000503</v>
      </c>
      <c r="F8" s="38">
        <f t="shared" si="2"/>
        <v>84.87139641</v>
      </c>
      <c r="H8" s="40">
        <v>2.5351462E7</v>
      </c>
      <c r="J8" s="41"/>
      <c r="K8" s="42"/>
    </row>
    <row r="9">
      <c r="A9" s="25" t="s">
        <v>90</v>
      </c>
      <c r="B9" s="32" t="s">
        <v>245</v>
      </c>
      <c r="C9" s="43">
        <v>0.0</v>
      </c>
      <c r="D9" s="34" t="s">
        <v>238</v>
      </c>
      <c r="E9" s="39">
        <f t="shared" si="1"/>
        <v>0</v>
      </c>
      <c r="F9" s="38">
        <f t="shared" si="2"/>
        <v>100</v>
      </c>
      <c r="H9" s="40">
        <v>6864602.0</v>
      </c>
      <c r="J9" s="41"/>
      <c r="K9" s="44"/>
    </row>
    <row r="10">
      <c r="A10" s="25" t="s">
        <v>90</v>
      </c>
      <c r="B10" s="32" t="s">
        <v>246</v>
      </c>
      <c r="C10" s="33">
        <v>131.0</v>
      </c>
      <c r="D10" s="34" t="s">
        <v>238</v>
      </c>
      <c r="E10" s="39">
        <f t="shared" si="1"/>
        <v>0.397112489</v>
      </c>
      <c r="F10" s="38">
        <f t="shared" si="2"/>
        <v>30.77025723</v>
      </c>
      <c r="H10" s="40">
        <v>3.2988134E7</v>
      </c>
      <c r="J10" s="41"/>
      <c r="K10" s="44"/>
    </row>
    <row r="11">
      <c r="A11" s="25" t="s">
        <v>90</v>
      </c>
      <c r="B11" s="32" t="s">
        <v>247</v>
      </c>
      <c r="C11" s="43">
        <v>0.0</v>
      </c>
      <c r="D11" s="34" t="s">
        <v>238</v>
      </c>
      <c r="E11" s="39">
        <f t="shared" si="1"/>
        <v>0</v>
      </c>
      <c r="F11" s="38">
        <f t="shared" si="2"/>
        <v>100</v>
      </c>
      <c r="H11" s="40">
        <v>1.2541302E7</v>
      </c>
      <c r="J11" s="41"/>
      <c r="K11" s="42"/>
    </row>
    <row r="12">
      <c r="A12" s="25" t="s">
        <v>90</v>
      </c>
      <c r="B12" s="32" t="s">
        <v>248</v>
      </c>
      <c r="C12" s="33">
        <v>27.0</v>
      </c>
      <c r="D12" s="34" t="s">
        <v>238</v>
      </c>
      <c r="E12" s="39">
        <f t="shared" si="1"/>
        <v>0.04419325435</v>
      </c>
      <c r="F12" s="38">
        <f t="shared" si="2"/>
        <v>92.29566504</v>
      </c>
      <c r="H12" s="40">
        <v>6.1095297E7</v>
      </c>
      <c r="J12" s="41"/>
      <c r="K12" s="42"/>
    </row>
    <row r="13">
      <c r="A13" s="25" t="s">
        <v>90</v>
      </c>
      <c r="B13" s="32" t="s">
        <v>249</v>
      </c>
      <c r="C13" s="33">
        <v>92.0</v>
      </c>
      <c r="D13" s="34" t="s">
        <v>238</v>
      </c>
      <c r="E13" s="39">
        <f t="shared" si="1"/>
        <v>0.2753991259</v>
      </c>
      <c r="F13" s="38">
        <f t="shared" si="2"/>
        <v>51.98889187</v>
      </c>
      <c r="H13" s="40">
        <v>3.3406061E7</v>
      </c>
      <c r="J13" s="41"/>
      <c r="K13" s="42"/>
    </row>
    <row r="14">
      <c r="A14" s="25" t="s">
        <v>90</v>
      </c>
      <c r="B14" s="32" t="s">
        <v>250</v>
      </c>
      <c r="C14" s="33">
        <v>39.0</v>
      </c>
      <c r="D14" s="34" t="s">
        <v>238</v>
      </c>
      <c r="E14" s="39">
        <f t="shared" si="1"/>
        <v>0.05369917877</v>
      </c>
      <c r="F14" s="38">
        <f t="shared" si="2"/>
        <v>90.63847037</v>
      </c>
      <c r="H14" s="40">
        <v>7.2626809E7</v>
      </c>
      <c r="J14" s="41"/>
      <c r="K14" s="42"/>
    </row>
    <row r="15">
      <c r="A15" s="25" t="s">
        <v>90</v>
      </c>
      <c r="B15" s="32" t="s">
        <v>251</v>
      </c>
      <c r="C15" s="33">
        <v>243.0</v>
      </c>
      <c r="D15" s="34" t="s">
        <v>238</v>
      </c>
      <c r="E15" s="39">
        <f t="shared" si="1"/>
        <v>0.2162415505</v>
      </c>
      <c r="F15" s="38">
        <f t="shared" si="2"/>
        <v>62.30199923</v>
      </c>
      <c r="H15" s="40">
        <v>1.12374333E8</v>
      </c>
      <c r="J15" s="41"/>
      <c r="K15" s="42"/>
    </row>
    <row r="16">
      <c r="A16" s="25" t="s">
        <v>90</v>
      </c>
      <c r="B16" s="32" t="s">
        <v>252</v>
      </c>
      <c r="C16" s="33">
        <v>67.0</v>
      </c>
      <c r="D16" s="34" t="s">
        <v>238</v>
      </c>
      <c r="E16" s="39">
        <f t="shared" si="1"/>
        <v>0.1596217945</v>
      </c>
      <c r="F16" s="38">
        <f t="shared" si="2"/>
        <v>72.17268134</v>
      </c>
      <c r="H16" s="40">
        <v>4.1974218E7</v>
      </c>
      <c r="J16" s="41"/>
      <c r="K16" s="42"/>
    </row>
    <row r="17">
      <c r="A17" s="25" t="s">
        <v>90</v>
      </c>
      <c r="B17" s="32" t="s">
        <v>253</v>
      </c>
      <c r="C17" s="33">
        <v>6.0</v>
      </c>
      <c r="D17" s="34" t="s">
        <v>238</v>
      </c>
      <c r="E17" s="39">
        <f t="shared" si="1"/>
        <v>0.02162681362</v>
      </c>
      <c r="F17" s="38">
        <f t="shared" si="2"/>
        <v>96.22973645</v>
      </c>
      <c r="H17" s="40">
        <v>2.7743338E7</v>
      </c>
      <c r="J17" s="41"/>
      <c r="K17" s="42"/>
    </row>
    <row r="18">
      <c r="A18" s="25" t="s">
        <v>90</v>
      </c>
      <c r="B18" s="32" t="s">
        <v>254</v>
      </c>
      <c r="C18" s="33">
        <v>10.0</v>
      </c>
      <c r="D18" s="34" t="s">
        <v>238</v>
      </c>
      <c r="E18" s="39">
        <f t="shared" si="1"/>
        <v>0.01458822467</v>
      </c>
      <c r="F18" s="38">
        <f t="shared" si="2"/>
        <v>97.45679355</v>
      </c>
      <c r="H18" s="40">
        <v>6.8548437E7</v>
      </c>
      <c r="J18" s="41"/>
      <c r="K18" s="42"/>
    </row>
    <row r="19">
      <c r="A19" s="25" t="s">
        <v>90</v>
      </c>
      <c r="B19" s="32" t="s">
        <v>255</v>
      </c>
      <c r="C19" s="33">
        <v>16.0</v>
      </c>
      <c r="D19" s="34" t="s">
        <v>238</v>
      </c>
      <c r="E19" s="39">
        <f t="shared" si="1"/>
        <v>0.02217693507</v>
      </c>
      <c r="F19" s="38">
        <f t="shared" si="2"/>
        <v>96.13383222</v>
      </c>
      <c r="H19" s="40">
        <v>7.214703E7</v>
      </c>
      <c r="J19" s="41"/>
      <c r="K19" s="42"/>
    </row>
    <row r="20">
      <c r="A20" s="25" t="s">
        <v>90</v>
      </c>
      <c r="B20" s="32" t="s">
        <v>256</v>
      </c>
      <c r="C20" s="33">
        <v>167.0</v>
      </c>
      <c r="D20" s="34" t="s">
        <v>238</v>
      </c>
      <c r="E20" s="39">
        <f t="shared" si="1"/>
        <v>0.4745129976</v>
      </c>
      <c r="F20" s="38">
        <f t="shared" si="2"/>
        <v>17.27680776</v>
      </c>
      <c r="H20" s="40">
        <v>3.5193978E7</v>
      </c>
      <c r="J20" s="41"/>
      <c r="K20" s="42"/>
    </row>
    <row r="21">
      <c r="A21" s="25" t="s">
        <v>90</v>
      </c>
      <c r="B21" s="32" t="s">
        <v>257</v>
      </c>
      <c r="C21" s="33">
        <v>16.0</v>
      </c>
      <c r="D21" s="34" t="s">
        <v>238</v>
      </c>
      <c r="E21" s="39">
        <f t="shared" si="1"/>
        <v>0.00800751341</v>
      </c>
      <c r="F21" s="38">
        <f t="shared" si="2"/>
        <v>98.60402755</v>
      </c>
      <c r="H21" s="40">
        <v>1.99812341E8</v>
      </c>
      <c r="J21" s="41"/>
      <c r="K21" s="42"/>
    </row>
    <row r="22">
      <c r="A22" s="25" t="s">
        <v>90</v>
      </c>
      <c r="B22" s="32" t="s">
        <v>258</v>
      </c>
      <c r="C22" s="33">
        <v>26.0</v>
      </c>
      <c r="D22" s="34" t="s">
        <v>238</v>
      </c>
      <c r="E22" s="39">
        <f t="shared" si="1"/>
        <v>0.2577756028</v>
      </c>
      <c r="F22" s="38">
        <f t="shared" si="2"/>
        <v>55.06125049</v>
      </c>
      <c r="H22" s="40">
        <v>1.0086292E7</v>
      </c>
      <c r="J22" s="41"/>
      <c r="K22" s="42"/>
    </row>
    <row r="23">
      <c r="A23" s="25" t="s">
        <v>90</v>
      </c>
      <c r="B23" s="32" t="s">
        <v>259</v>
      </c>
      <c r="C23" s="33">
        <v>49.0</v>
      </c>
      <c r="D23" s="34" t="s">
        <v>238</v>
      </c>
      <c r="E23" s="39">
        <f t="shared" si="1"/>
        <v>0.05368326643</v>
      </c>
      <c r="F23" s="38">
        <f t="shared" si="2"/>
        <v>90.64124441</v>
      </c>
      <c r="H23" s="40">
        <v>9.1276115E7</v>
      </c>
      <c r="J23" s="41"/>
      <c r="K23" s="42"/>
    </row>
    <row r="24">
      <c r="A24" s="25" t="s">
        <v>90</v>
      </c>
      <c r="B24" s="32" t="s">
        <v>260</v>
      </c>
      <c r="C24" s="33">
        <v>1.0</v>
      </c>
      <c r="D24" s="34" t="s">
        <v>238</v>
      </c>
      <c r="E24" s="39">
        <f t="shared" si="1"/>
        <v>0.07226859055</v>
      </c>
      <c r="F24" s="38">
        <f t="shared" ref="F24:F32" si="3">100*(max(E$23:E$32)-E24)/(max(E$23:E$32)-min(E$23:E$32))</f>
        <v>97.29725663</v>
      </c>
      <c r="H24" s="40">
        <v>1383727.0</v>
      </c>
      <c r="J24" s="41"/>
      <c r="K24" s="42"/>
    </row>
    <row r="25">
      <c r="A25" s="25" t="s">
        <v>90</v>
      </c>
      <c r="B25" s="32" t="s">
        <v>261</v>
      </c>
      <c r="C25" s="33">
        <v>39.0</v>
      </c>
      <c r="D25" s="34" t="s">
        <v>238</v>
      </c>
      <c r="E25" s="39">
        <f t="shared" si="1"/>
        <v>2.673897617</v>
      </c>
      <c r="F25" s="38">
        <f t="shared" si="3"/>
        <v>0</v>
      </c>
      <c r="H25" s="40">
        <v>1458545.0</v>
      </c>
      <c r="J25" s="41"/>
      <c r="K25" s="42"/>
    </row>
    <row r="26">
      <c r="A26" s="25" t="s">
        <v>90</v>
      </c>
      <c r="B26" s="32" t="s">
        <v>262</v>
      </c>
      <c r="C26" s="33">
        <v>3.0</v>
      </c>
      <c r="D26" s="34" t="s">
        <v>238</v>
      </c>
      <c r="E26" s="39">
        <f t="shared" si="1"/>
        <v>0.1050495939</v>
      </c>
      <c r="F26" s="38">
        <f t="shared" si="3"/>
        <v>96.07129333</v>
      </c>
      <c r="H26" s="40">
        <v>2855794.0</v>
      </c>
      <c r="J26" s="41"/>
      <c r="K26" s="42"/>
    </row>
    <row r="27">
      <c r="A27" s="25" t="s">
        <v>90</v>
      </c>
      <c r="B27" s="32" t="s">
        <v>263</v>
      </c>
      <c r="C27" s="33">
        <v>1.0</v>
      </c>
      <c r="D27" s="34" t="s">
        <v>238</v>
      </c>
      <c r="E27" s="39">
        <f t="shared" si="1"/>
        <v>0.03370533916</v>
      </c>
      <c r="F27" s="38">
        <f t="shared" si="3"/>
        <v>98.73946785</v>
      </c>
      <c r="H27" s="40">
        <v>2966889.0</v>
      </c>
      <c r="J27" s="41"/>
      <c r="K27" s="42"/>
    </row>
    <row r="28">
      <c r="A28" s="25" t="s">
        <v>90</v>
      </c>
      <c r="B28" s="32" t="s">
        <v>264</v>
      </c>
      <c r="C28" s="33">
        <v>2.0</v>
      </c>
      <c r="D28" s="34" t="s">
        <v>238</v>
      </c>
      <c r="E28" s="39">
        <f t="shared" si="1"/>
        <v>0.182281176</v>
      </c>
      <c r="F28" s="38">
        <f t="shared" si="3"/>
        <v>93.18294108</v>
      </c>
      <c r="H28" s="40">
        <v>1097206.0</v>
      </c>
      <c r="J28" s="41"/>
      <c r="K28" s="42"/>
    </row>
    <row r="29">
      <c r="A29" s="25" t="s">
        <v>90</v>
      </c>
      <c r="B29" s="32" t="s">
        <v>265</v>
      </c>
      <c r="C29" s="33">
        <v>0.0</v>
      </c>
      <c r="D29" s="34" t="s">
        <v>238</v>
      </c>
      <c r="E29" s="39">
        <f t="shared" si="1"/>
        <v>0</v>
      </c>
      <c r="F29" s="38">
        <f t="shared" si="3"/>
        <v>100</v>
      </c>
      <c r="H29" s="40">
        <v>1978502.0</v>
      </c>
      <c r="J29" s="41"/>
      <c r="K29" s="42"/>
    </row>
    <row r="30">
      <c r="A30" s="25" t="s">
        <v>90</v>
      </c>
      <c r="B30" s="32" t="s">
        <v>266</v>
      </c>
      <c r="C30" s="33">
        <v>0.0</v>
      </c>
      <c r="D30" s="34" t="s">
        <v>238</v>
      </c>
      <c r="E30" s="39">
        <f t="shared" si="1"/>
        <v>0</v>
      </c>
      <c r="F30" s="38">
        <f t="shared" si="3"/>
        <v>100</v>
      </c>
      <c r="H30" s="40">
        <v>1247953.0</v>
      </c>
      <c r="J30" s="41"/>
      <c r="K30" s="42"/>
    </row>
    <row r="31">
      <c r="A31" s="25" t="s">
        <v>90</v>
      </c>
      <c r="B31" s="32" t="s">
        <v>267</v>
      </c>
      <c r="C31" s="33">
        <v>1.0</v>
      </c>
      <c r="D31" s="34" t="s">
        <v>238</v>
      </c>
      <c r="E31" s="39">
        <f t="shared" si="1"/>
        <v>0.1637795069</v>
      </c>
      <c r="F31" s="38">
        <f t="shared" si="3"/>
        <v>93.87487741</v>
      </c>
      <c r="H31" s="40">
        <v>610577.0</v>
      </c>
      <c r="J31" s="41"/>
      <c r="K31" s="42"/>
    </row>
    <row r="32">
      <c r="A32" s="25" t="s">
        <v>90</v>
      </c>
      <c r="B32" s="32" t="s">
        <v>268</v>
      </c>
      <c r="C32" s="33">
        <v>2.0</v>
      </c>
      <c r="D32" s="34" t="s">
        <v>238</v>
      </c>
      <c r="E32" s="39">
        <f t="shared" si="1"/>
        <v>0.0544378112</v>
      </c>
      <c r="F32" s="38">
        <f t="shared" si="3"/>
        <v>97.96410263</v>
      </c>
      <c r="H32" s="40">
        <v>3673917.0</v>
      </c>
      <c r="J32" s="41"/>
      <c r="K32" s="42"/>
    </row>
    <row r="33">
      <c r="J33" s="41"/>
      <c r="K33" s="42"/>
    </row>
    <row r="34">
      <c r="J34" s="41"/>
      <c r="K34" s="42"/>
    </row>
    <row r="35">
      <c r="J35" s="41"/>
      <c r="K35" s="42"/>
    </row>
    <row r="36">
      <c r="J36" s="41"/>
      <c r="K36" s="42"/>
    </row>
    <row r="37">
      <c r="J37" s="41"/>
      <c r="K37" s="42"/>
    </row>
    <row r="38">
      <c r="J38" s="41"/>
      <c r="K38" s="42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154</v>
      </c>
      <c r="B2" s="32" t="s">
        <v>343</v>
      </c>
      <c r="C2" s="33">
        <v>84.34</v>
      </c>
      <c r="D2" s="34" t="s">
        <v>307</v>
      </c>
      <c r="E2" s="33">
        <v>84.34</v>
      </c>
      <c r="F2" s="84">
        <f t="shared" ref="F2:F23" si="1">((E2-MIN(E$2:E$23))/(MAX(E$2:E$23)-MIN(E$2:E$23))*100)</f>
        <v>62.79703935</v>
      </c>
    </row>
    <row r="3">
      <c r="A3" s="25" t="s">
        <v>154</v>
      </c>
      <c r="B3" s="32" t="s">
        <v>239</v>
      </c>
      <c r="C3" s="33">
        <v>86.27</v>
      </c>
      <c r="D3" s="34" t="s">
        <v>307</v>
      </c>
      <c r="E3" s="33">
        <v>86.27</v>
      </c>
      <c r="F3" s="84">
        <f t="shared" si="1"/>
        <v>70.31554344</v>
      </c>
    </row>
    <row r="4">
      <c r="A4" s="25" t="s">
        <v>154</v>
      </c>
      <c r="B4" s="32" t="s">
        <v>240</v>
      </c>
      <c r="C4" s="33">
        <v>68.22</v>
      </c>
      <c r="D4" s="34" t="s">
        <v>307</v>
      </c>
      <c r="E4" s="33">
        <v>68.22</v>
      </c>
      <c r="F4" s="84">
        <f t="shared" si="1"/>
        <v>0</v>
      </c>
    </row>
    <row r="5">
      <c r="A5" s="25" t="s">
        <v>154</v>
      </c>
      <c r="B5" s="32" t="s">
        <v>241</v>
      </c>
      <c r="C5" s="33">
        <v>80.17</v>
      </c>
      <c r="D5" s="34" t="s">
        <v>307</v>
      </c>
      <c r="E5" s="33">
        <v>80.17</v>
      </c>
      <c r="F5" s="84">
        <f t="shared" si="1"/>
        <v>46.55239579</v>
      </c>
    </row>
    <row r="6">
      <c r="A6" s="25" t="s">
        <v>154</v>
      </c>
      <c r="B6" s="32" t="s">
        <v>242</v>
      </c>
      <c r="C6" s="33">
        <v>91.04</v>
      </c>
      <c r="D6" s="34" t="s">
        <v>307</v>
      </c>
      <c r="E6" s="33">
        <v>91.04</v>
      </c>
      <c r="F6" s="84">
        <f t="shared" si="1"/>
        <v>88.89754577</v>
      </c>
    </row>
    <row r="7">
      <c r="A7" s="25" t="s">
        <v>154</v>
      </c>
      <c r="B7" s="32" t="s">
        <v>243</v>
      </c>
      <c r="C7" s="33">
        <v>77.54</v>
      </c>
      <c r="D7" s="34" t="s">
        <v>307</v>
      </c>
      <c r="E7" s="33">
        <v>77.54</v>
      </c>
      <c r="F7" s="84">
        <f t="shared" si="1"/>
        <v>36.30697312</v>
      </c>
    </row>
    <row r="8">
      <c r="A8" s="25" t="s">
        <v>154</v>
      </c>
      <c r="B8" s="32" t="s">
        <v>244</v>
      </c>
      <c r="C8" s="33">
        <v>93.65</v>
      </c>
      <c r="D8" s="34" t="s">
        <v>307</v>
      </c>
      <c r="E8" s="33">
        <v>93.65</v>
      </c>
      <c r="F8" s="84">
        <f t="shared" si="1"/>
        <v>99.06505649</v>
      </c>
    </row>
    <row r="9">
      <c r="A9" s="25" t="s">
        <v>154</v>
      </c>
      <c r="B9" s="32" t="s">
        <v>245</v>
      </c>
      <c r="C9" s="33">
        <v>93.89</v>
      </c>
      <c r="D9" s="34" t="s">
        <v>307</v>
      </c>
      <c r="E9" s="33">
        <v>93.89</v>
      </c>
      <c r="F9" s="84">
        <f t="shared" si="1"/>
        <v>100</v>
      </c>
    </row>
    <row r="10">
      <c r="A10" s="25" t="s">
        <v>154</v>
      </c>
      <c r="B10" s="32" t="s">
        <v>246</v>
      </c>
      <c r="C10" s="33">
        <v>82.43</v>
      </c>
      <c r="D10" s="34" t="s">
        <v>307</v>
      </c>
      <c r="E10" s="33">
        <v>82.43</v>
      </c>
      <c r="F10" s="84">
        <f t="shared" si="1"/>
        <v>55.35644721</v>
      </c>
    </row>
    <row r="11">
      <c r="A11" s="25" t="s">
        <v>154</v>
      </c>
      <c r="B11" s="32" t="s">
        <v>247</v>
      </c>
      <c r="C11" s="33">
        <v>83.69</v>
      </c>
      <c r="D11" s="34" t="s">
        <v>307</v>
      </c>
      <c r="E11" s="33">
        <v>83.69</v>
      </c>
      <c r="F11" s="84">
        <f t="shared" si="1"/>
        <v>60.26490066</v>
      </c>
    </row>
    <row r="12">
      <c r="A12" s="25" t="s">
        <v>154</v>
      </c>
      <c r="B12" s="32" t="s">
        <v>248</v>
      </c>
      <c r="C12" s="33">
        <v>88.36</v>
      </c>
      <c r="D12" s="34" t="s">
        <v>307</v>
      </c>
      <c r="E12" s="33">
        <v>88.36</v>
      </c>
      <c r="F12" s="84">
        <f t="shared" si="1"/>
        <v>78.4573432</v>
      </c>
    </row>
    <row r="13">
      <c r="A13" s="25" t="s">
        <v>154</v>
      </c>
      <c r="B13" s="32" t="s">
        <v>249</v>
      </c>
      <c r="C13" s="33">
        <v>89.4</v>
      </c>
      <c r="D13" s="34" t="s">
        <v>307</v>
      </c>
      <c r="E13" s="33">
        <v>89.4</v>
      </c>
      <c r="F13" s="84">
        <f t="shared" si="1"/>
        <v>82.5087651</v>
      </c>
    </row>
    <row r="14">
      <c r="A14" s="25" t="s">
        <v>154</v>
      </c>
      <c r="B14" s="32" t="s">
        <v>250</v>
      </c>
      <c r="C14" s="33">
        <v>83.74</v>
      </c>
      <c r="D14" s="34" t="s">
        <v>307</v>
      </c>
      <c r="E14" s="33">
        <v>83.74</v>
      </c>
      <c r="F14" s="84">
        <f t="shared" si="1"/>
        <v>60.45968056</v>
      </c>
    </row>
    <row r="15">
      <c r="A15" s="25" t="s">
        <v>154</v>
      </c>
      <c r="B15" s="32" t="s">
        <v>251</v>
      </c>
      <c r="C15" s="33">
        <v>80.4</v>
      </c>
      <c r="D15" s="34" t="s">
        <v>307</v>
      </c>
      <c r="E15" s="33">
        <v>80.4</v>
      </c>
      <c r="F15" s="84">
        <f t="shared" si="1"/>
        <v>47.44838333</v>
      </c>
    </row>
    <row r="16">
      <c r="A16" s="25" t="s">
        <v>154</v>
      </c>
      <c r="B16" s="32" t="s">
        <v>252</v>
      </c>
      <c r="C16" s="33">
        <v>69.14</v>
      </c>
      <c r="D16" s="34" t="s">
        <v>307</v>
      </c>
      <c r="E16" s="33">
        <v>69.14</v>
      </c>
      <c r="F16" s="84">
        <f t="shared" si="1"/>
        <v>3.583950136</v>
      </c>
    </row>
    <row r="17">
      <c r="A17" s="25" t="s">
        <v>154</v>
      </c>
      <c r="B17" s="32" t="s">
        <v>253</v>
      </c>
      <c r="C17" s="33">
        <v>93.89</v>
      </c>
      <c r="D17" s="34" t="s">
        <v>307</v>
      </c>
      <c r="E17" s="33">
        <v>93.89</v>
      </c>
      <c r="F17" s="84">
        <f t="shared" si="1"/>
        <v>100</v>
      </c>
    </row>
    <row r="18">
      <c r="A18" s="25" t="s">
        <v>154</v>
      </c>
      <c r="B18" s="32" t="s">
        <v>254</v>
      </c>
      <c r="C18" s="33">
        <v>80.4</v>
      </c>
      <c r="D18" s="34" t="s">
        <v>307</v>
      </c>
      <c r="E18" s="33">
        <v>80.4</v>
      </c>
      <c r="F18" s="84">
        <f t="shared" si="1"/>
        <v>47.44838333</v>
      </c>
    </row>
    <row r="19">
      <c r="A19" s="25" t="s">
        <v>154</v>
      </c>
      <c r="B19" s="32" t="s">
        <v>255</v>
      </c>
      <c r="C19" s="33">
        <v>81.5</v>
      </c>
      <c r="D19" s="34" t="s">
        <v>307</v>
      </c>
      <c r="E19" s="33">
        <v>81.5</v>
      </c>
      <c r="F19" s="84">
        <f t="shared" si="1"/>
        <v>51.7335411</v>
      </c>
    </row>
    <row r="20">
      <c r="A20" s="25" t="s">
        <v>154</v>
      </c>
      <c r="B20" s="32" t="s">
        <v>256</v>
      </c>
      <c r="C20" s="33">
        <v>77.53</v>
      </c>
      <c r="D20" s="34" t="s">
        <v>307</v>
      </c>
      <c r="E20" s="33">
        <v>77.53</v>
      </c>
      <c r="F20" s="84">
        <f t="shared" si="1"/>
        <v>36.26801714</v>
      </c>
    </row>
    <row r="21">
      <c r="A21" s="25" t="s">
        <v>154</v>
      </c>
      <c r="B21" s="32" t="s">
        <v>257</v>
      </c>
      <c r="C21" s="33">
        <v>85.16</v>
      </c>
      <c r="D21" s="34" t="s">
        <v>307</v>
      </c>
      <c r="E21" s="33">
        <v>85.16</v>
      </c>
      <c r="F21" s="84">
        <f t="shared" si="1"/>
        <v>65.99142968</v>
      </c>
    </row>
    <row r="22">
      <c r="A22" s="25" t="s">
        <v>154</v>
      </c>
      <c r="B22" s="32" t="s">
        <v>258</v>
      </c>
      <c r="C22" s="33">
        <v>91.79</v>
      </c>
      <c r="D22" s="34" t="s">
        <v>307</v>
      </c>
      <c r="E22" s="33">
        <v>91.79</v>
      </c>
      <c r="F22" s="84">
        <f t="shared" si="1"/>
        <v>91.81924425</v>
      </c>
    </row>
    <row r="23">
      <c r="A23" s="25" t="s">
        <v>154</v>
      </c>
      <c r="B23" s="32" t="s">
        <v>259</v>
      </c>
      <c r="C23" s="33">
        <v>78.85</v>
      </c>
      <c r="D23" s="34" t="s">
        <v>307</v>
      </c>
      <c r="E23" s="33">
        <v>78.85</v>
      </c>
      <c r="F23" s="84">
        <f t="shared" si="1"/>
        <v>41.41020647</v>
      </c>
    </row>
    <row r="24">
      <c r="A24" s="25" t="s">
        <v>154</v>
      </c>
      <c r="B24" s="32" t="s">
        <v>260</v>
      </c>
      <c r="C24" s="81">
        <v>90.4</v>
      </c>
      <c r="D24" s="34" t="s">
        <v>307</v>
      </c>
      <c r="E24" s="81">
        <v>90.4</v>
      </c>
      <c r="F24" s="84">
        <f t="shared" ref="F24:F32" si="2">((E24-MIN(E$24:E$32))/(MAX(E$24:E$32)-MIN(E$24:E$32))*100)</f>
        <v>58.64661654</v>
      </c>
    </row>
    <row r="25">
      <c r="A25" s="25" t="s">
        <v>154</v>
      </c>
      <c r="B25" s="32" t="s">
        <v>261</v>
      </c>
      <c r="C25" s="33">
        <v>92.41</v>
      </c>
      <c r="D25" s="34" t="s">
        <v>307</v>
      </c>
      <c r="E25" s="33">
        <v>92.41</v>
      </c>
      <c r="F25" s="84">
        <f t="shared" si="2"/>
        <v>67.53648828</v>
      </c>
    </row>
    <row r="26">
      <c r="A26" s="25" t="s">
        <v>154</v>
      </c>
      <c r="B26" s="32" t="s">
        <v>262</v>
      </c>
      <c r="C26" s="33">
        <v>94.76</v>
      </c>
      <c r="D26" s="34" t="s">
        <v>307</v>
      </c>
      <c r="E26" s="33">
        <v>94.76</v>
      </c>
      <c r="F26" s="84">
        <f t="shared" si="2"/>
        <v>77.93011942</v>
      </c>
    </row>
    <row r="27">
      <c r="A27" s="25" t="s">
        <v>154</v>
      </c>
      <c r="B27" s="32" t="s">
        <v>263</v>
      </c>
      <c r="C27" s="33">
        <v>86.68</v>
      </c>
      <c r="D27" s="34" t="s">
        <v>307</v>
      </c>
      <c r="E27" s="33">
        <v>86.68</v>
      </c>
      <c r="F27" s="84">
        <f t="shared" si="2"/>
        <v>42.19371959</v>
      </c>
    </row>
    <row r="28">
      <c r="A28" s="25" t="s">
        <v>154</v>
      </c>
      <c r="B28" s="32" t="s">
        <v>264</v>
      </c>
      <c r="C28" s="33">
        <v>92.11</v>
      </c>
      <c r="D28" s="34" t="s">
        <v>307</v>
      </c>
      <c r="E28" s="33">
        <v>92.11</v>
      </c>
      <c r="F28" s="84">
        <f t="shared" si="2"/>
        <v>66.20964175</v>
      </c>
    </row>
    <row r="29">
      <c r="A29" s="25" t="s">
        <v>154</v>
      </c>
      <c r="B29" s="32" t="s">
        <v>265</v>
      </c>
      <c r="C29" s="81">
        <v>90.4</v>
      </c>
      <c r="D29" s="34" t="s">
        <v>307</v>
      </c>
      <c r="E29" s="81">
        <v>90.4</v>
      </c>
      <c r="F29" s="84">
        <f t="shared" si="2"/>
        <v>58.64661654</v>
      </c>
    </row>
    <row r="30">
      <c r="A30" s="25" t="s">
        <v>154</v>
      </c>
      <c r="B30" s="32" t="s">
        <v>266</v>
      </c>
      <c r="C30" s="81">
        <v>90.4</v>
      </c>
      <c r="D30" s="34" t="s">
        <v>307</v>
      </c>
      <c r="E30" s="81">
        <v>90.4</v>
      </c>
      <c r="F30" s="84">
        <f t="shared" si="2"/>
        <v>58.64661654</v>
      </c>
    </row>
    <row r="31">
      <c r="A31" s="25" t="s">
        <v>154</v>
      </c>
      <c r="B31" s="32" t="s">
        <v>267</v>
      </c>
      <c r="C31" s="33">
        <v>99.75</v>
      </c>
      <c r="D31" s="34" t="s">
        <v>307</v>
      </c>
      <c r="E31" s="33">
        <v>99.75</v>
      </c>
      <c r="F31" s="84">
        <f t="shared" si="2"/>
        <v>100</v>
      </c>
    </row>
    <row r="32">
      <c r="A32" s="25" t="s">
        <v>154</v>
      </c>
      <c r="B32" s="32" t="s">
        <v>268</v>
      </c>
      <c r="C32" s="33">
        <v>77.14</v>
      </c>
      <c r="D32" s="34" t="s">
        <v>307</v>
      </c>
      <c r="E32" s="33">
        <v>77.14</v>
      </c>
      <c r="F32" s="84">
        <f t="shared" si="2"/>
        <v>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154</v>
      </c>
      <c r="B2" s="32" t="s">
        <v>344</v>
      </c>
      <c r="C2" s="46">
        <v>563587.0</v>
      </c>
      <c r="D2" s="34" t="s">
        <v>307</v>
      </c>
      <c r="E2" s="33"/>
      <c r="F2" s="84" t="str">
        <f t="shared" ref="F2:F23" si="1">((E2-MIN(E$2:E$23))/(MAX(E$2:E$23)-MIN(E$2:E$23))*100)</f>
        <v>#DIV/0!</v>
      </c>
    </row>
    <row r="3">
      <c r="A3" s="25" t="s">
        <v>154</v>
      </c>
      <c r="B3" s="32" t="s">
        <v>239</v>
      </c>
      <c r="C3" s="46">
        <v>291792.0</v>
      </c>
      <c r="D3" s="34" t="s">
        <v>307</v>
      </c>
      <c r="E3" s="33"/>
      <c r="F3" s="84" t="str">
        <f t="shared" si="1"/>
        <v>#DIV/0!</v>
      </c>
    </row>
    <row r="4">
      <c r="A4" s="25" t="s">
        <v>154</v>
      </c>
      <c r="B4" s="32" t="s">
        <v>240</v>
      </c>
      <c r="C4" s="46">
        <v>2845004.0</v>
      </c>
      <c r="D4" s="34" t="s">
        <v>307</v>
      </c>
      <c r="E4" s="33"/>
      <c r="F4" s="84" t="str">
        <f t="shared" si="1"/>
        <v>#DIV/0!</v>
      </c>
    </row>
    <row r="5">
      <c r="A5" s="25" t="s">
        <v>154</v>
      </c>
      <c r="B5" s="32" t="s">
        <v>241</v>
      </c>
      <c r="C5" s="46">
        <v>276761.0</v>
      </c>
      <c r="D5" s="34" t="s">
        <v>307</v>
      </c>
      <c r="E5" s="33"/>
      <c r="F5" s="84" t="str">
        <f t="shared" si="1"/>
        <v>#DIV/0!</v>
      </c>
    </row>
    <row r="6">
      <c r="A6" s="25" t="s">
        <v>154</v>
      </c>
      <c r="B6" s="32" t="s">
        <v>242</v>
      </c>
      <c r="C6" s="46">
        <v>844115.0</v>
      </c>
      <c r="D6" s="34" t="s">
        <v>307</v>
      </c>
      <c r="E6" s="33"/>
      <c r="F6" s="84" t="str">
        <f t="shared" si="1"/>
        <v>#DIV/0!</v>
      </c>
    </row>
    <row r="7">
      <c r="A7" s="25" t="s">
        <v>154</v>
      </c>
      <c r="B7" s="32" t="s">
        <v>243</v>
      </c>
      <c r="C7" s="46">
        <v>1630273.0</v>
      </c>
      <c r="D7" s="34" t="s">
        <v>307</v>
      </c>
      <c r="E7" s="33"/>
      <c r="F7" s="84" t="str">
        <f t="shared" si="1"/>
        <v>#DIV/0!</v>
      </c>
    </row>
    <row r="8">
      <c r="A8" s="25" t="s">
        <v>154</v>
      </c>
      <c r="B8" s="32" t="s">
        <v>244</v>
      </c>
      <c r="C8" s="46">
        <v>857782.0</v>
      </c>
      <c r="D8" s="34" t="s">
        <v>307</v>
      </c>
      <c r="E8" s="33"/>
      <c r="F8" s="84" t="str">
        <f t="shared" si="1"/>
        <v>#DIV/0!</v>
      </c>
    </row>
    <row r="9">
      <c r="A9" s="25" t="s">
        <v>154</v>
      </c>
      <c r="B9" s="32" t="s">
        <v>245</v>
      </c>
      <c r="C9" s="46">
        <v>292505.0</v>
      </c>
      <c r="D9" s="34" t="s">
        <v>307</v>
      </c>
      <c r="E9" s="33"/>
      <c r="F9" s="84" t="str">
        <f t="shared" si="1"/>
        <v>#DIV/0!</v>
      </c>
    </row>
    <row r="10">
      <c r="A10" s="25" t="s">
        <v>154</v>
      </c>
      <c r="B10" s="32" t="s">
        <v>246</v>
      </c>
      <c r="C10" s="46">
        <v>382972.0</v>
      </c>
      <c r="D10" s="34" t="s">
        <v>307</v>
      </c>
      <c r="E10" s="33"/>
      <c r="F10" s="84" t="str">
        <f t="shared" si="1"/>
        <v>#DIV/0!</v>
      </c>
    </row>
    <row r="11">
      <c r="A11" s="25" t="s">
        <v>154</v>
      </c>
      <c r="B11" s="32" t="s">
        <v>247</v>
      </c>
      <c r="C11" s="46">
        <v>174876.0</v>
      </c>
      <c r="D11" s="34" t="s">
        <v>307</v>
      </c>
      <c r="E11" s="33"/>
      <c r="F11" s="84" t="str">
        <f t="shared" si="1"/>
        <v>#DIV/0!</v>
      </c>
    </row>
    <row r="12">
      <c r="A12" s="25" t="s">
        <v>154</v>
      </c>
      <c r="B12" s="32" t="s">
        <v>248</v>
      </c>
      <c r="C12" s="46">
        <v>1561111.0</v>
      </c>
      <c r="D12" s="34" t="s">
        <v>307</v>
      </c>
      <c r="E12" s="33"/>
      <c r="F12" s="84" t="str">
        <f t="shared" si="1"/>
        <v>#DIV/0!</v>
      </c>
    </row>
    <row r="13">
      <c r="A13" s="25" t="s">
        <v>154</v>
      </c>
      <c r="B13" s="32" t="s">
        <v>249</v>
      </c>
      <c r="C13" s="46">
        <v>1272369.0</v>
      </c>
      <c r="D13" s="34" t="s">
        <v>307</v>
      </c>
      <c r="E13" s="33"/>
      <c r="F13" s="84" t="str">
        <f t="shared" si="1"/>
        <v>#DIV/0!</v>
      </c>
    </row>
    <row r="14">
      <c r="A14" s="25" t="s">
        <v>154</v>
      </c>
      <c r="B14" s="32" t="s">
        <v>250</v>
      </c>
      <c r="C14" s="46">
        <v>1429873.0</v>
      </c>
      <c r="D14" s="34" t="s">
        <v>307</v>
      </c>
      <c r="E14" s="33"/>
      <c r="F14" s="84" t="str">
        <f t="shared" si="1"/>
        <v>#DIV/0!</v>
      </c>
    </row>
    <row r="15">
      <c r="A15" s="25" t="s">
        <v>154</v>
      </c>
      <c r="B15" s="32" t="s">
        <v>251</v>
      </c>
      <c r="C15" s="46">
        <v>3776743.0</v>
      </c>
      <c r="D15" s="34" t="s">
        <v>307</v>
      </c>
      <c r="E15" s="33"/>
      <c r="F15" s="84" t="str">
        <f t="shared" si="1"/>
        <v>#DIV/0!</v>
      </c>
    </row>
    <row r="16">
      <c r="A16" s="25" t="s">
        <v>154</v>
      </c>
      <c r="B16" s="32" t="s">
        <v>252</v>
      </c>
      <c r="C16" s="46">
        <v>1222098.0</v>
      </c>
      <c r="D16" s="34" t="s">
        <v>307</v>
      </c>
      <c r="E16" s="33"/>
      <c r="F16" s="84" t="str">
        <f t="shared" si="1"/>
        <v>#DIV/0!</v>
      </c>
    </row>
    <row r="17">
      <c r="A17" s="25" t="s">
        <v>154</v>
      </c>
      <c r="B17" s="32" t="s">
        <v>253</v>
      </c>
      <c r="C17" s="46">
        <v>634354.0</v>
      </c>
      <c r="D17" s="34" t="s">
        <v>307</v>
      </c>
      <c r="E17" s="33"/>
      <c r="F17" s="84" t="str">
        <f t="shared" si="1"/>
        <v>#DIV/0!</v>
      </c>
    </row>
    <row r="18">
      <c r="A18" s="25" t="s">
        <v>154</v>
      </c>
      <c r="B18" s="32" t="s">
        <v>254</v>
      </c>
      <c r="C18" s="46">
        <v>1671789.0</v>
      </c>
      <c r="D18" s="34" t="s">
        <v>307</v>
      </c>
      <c r="E18" s="33"/>
      <c r="F18" s="84" t="str">
        <f t="shared" si="1"/>
        <v>#DIV/0!</v>
      </c>
    </row>
    <row r="19">
      <c r="A19" s="25" t="s">
        <v>154</v>
      </c>
      <c r="B19" s="32" t="s">
        <v>255</v>
      </c>
      <c r="C19" s="46">
        <v>1159965.0</v>
      </c>
      <c r="D19" s="34" t="s">
        <v>307</v>
      </c>
      <c r="E19" s="33"/>
      <c r="F19" s="84" t="str">
        <f t="shared" si="1"/>
        <v>#DIV/0!</v>
      </c>
    </row>
    <row r="20">
      <c r="A20" s="25" t="s">
        <v>154</v>
      </c>
      <c r="B20" s="32" t="s">
        <v>256</v>
      </c>
      <c r="C20" s="46">
        <v>558826.0</v>
      </c>
      <c r="D20" s="34" t="s">
        <v>307</v>
      </c>
      <c r="E20" s="33"/>
      <c r="F20" s="84" t="str">
        <f t="shared" si="1"/>
        <v>#DIV/0!</v>
      </c>
    </row>
    <row r="21">
      <c r="A21" s="25" t="s">
        <v>154</v>
      </c>
      <c r="B21" s="32" t="s">
        <v>257</v>
      </c>
      <c r="C21" s="46">
        <v>7560213.0</v>
      </c>
      <c r="D21" s="34" t="s">
        <v>307</v>
      </c>
      <c r="E21" s="33"/>
      <c r="F21" s="84" t="str">
        <f t="shared" si="1"/>
        <v>#DIV/0!</v>
      </c>
    </row>
    <row r="22">
      <c r="A22" s="25" t="s">
        <v>154</v>
      </c>
      <c r="B22" s="32" t="s">
        <v>258</v>
      </c>
      <c r="C22" s="46">
        <v>198944.0</v>
      </c>
      <c r="D22" s="34" t="s">
        <v>307</v>
      </c>
      <c r="E22" s="33"/>
      <c r="F22" s="84" t="str">
        <f t="shared" si="1"/>
        <v>#DIV/0!</v>
      </c>
    </row>
    <row r="23">
      <c r="A23" s="25" t="s">
        <v>154</v>
      </c>
      <c r="B23" s="32" t="s">
        <v>259</v>
      </c>
      <c r="C23" s="46">
        <v>2277387.0</v>
      </c>
      <c r="D23" s="34" t="s">
        <v>307</v>
      </c>
      <c r="E23" s="33"/>
      <c r="F23" s="84" t="str">
        <f t="shared" si="1"/>
        <v>#DIV/0!</v>
      </c>
    </row>
    <row r="24">
      <c r="A24" s="25" t="s">
        <v>154</v>
      </c>
      <c r="B24" s="32" t="s">
        <v>260</v>
      </c>
      <c r="C24" s="81">
        <v>0.0</v>
      </c>
      <c r="D24" s="34" t="s">
        <v>307</v>
      </c>
      <c r="E24" s="81"/>
      <c r="F24" s="84" t="str">
        <f t="shared" ref="F24:F32" si="2">((E24-MIN(E$24:E$32))/(MAX(E$24:E$32)-MIN(E$24:E$32))*100)</f>
        <v>#DIV/0!</v>
      </c>
    </row>
    <row r="25">
      <c r="A25" s="25" t="s">
        <v>154</v>
      </c>
      <c r="B25" s="32" t="s">
        <v>261</v>
      </c>
      <c r="C25" s="46">
        <v>46637.0</v>
      </c>
      <c r="D25" s="34" t="s">
        <v>307</v>
      </c>
      <c r="E25" s="33"/>
      <c r="F25" s="84" t="str">
        <f t="shared" si="2"/>
        <v>#DIV/0!</v>
      </c>
    </row>
    <row r="26">
      <c r="A26" s="25" t="s">
        <v>154</v>
      </c>
      <c r="B26" s="32" t="s">
        <v>262</v>
      </c>
      <c r="C26" s="46">
        <v>9866.0</v>
      </c>
      <c r="D26" s="34" t="s">
        <v>307</v>
      </c>
      <c r="E26" s="33"/>
      <c r="F26" s="84" t="str">
        <f t="shared" si="2"/>
        <v>#DIV/0!</v>
      </c>
    </row>
    <row r="27">
      <c r="A27" s="25" t="s">
        <v>154</v>
      </c>
      <c r="B27" s="32" t="s">
        <v>263</v>
      </c>
      <c r="C27" s="46">
        <v>8845.0</v>
      </c>
      <c r="D27" s="34" t="s">
        <v>307</v>
      </c>
      <c r="E27" s="33"/>
      <c r="F27" s="84" t="str">
        <f t="shared" si="2"/>
        <v>#DIV/0!</v>
      </c>
    </row>
    <row r="28">
      <c r="A28" s="25" t="s">
        <v>154</v>
      </c>
      <c r="B28" s="32" t="s">
        <v>264</v>
      </c>
      <c r="C28" s="46">
        <v>2541.0</v>
      </c>
      <c r="D28" s="34" t="s">
        <v>307</v>
      </c>
      <c r="E28" s="33"/>
      <c r="F28" s="84" t="str">
        <f t="shared" si="2"/>
        <v>#DIV/0!</v>
      </c>
    </row>
    <row r="29">
      <c r="A29" s="25" t="s">
        <v>154</v>
      </c>
      <c r="B29" s="32" t="s">
        <v>265</v>
      </c>
      <c r="C29" s="81">
        <v>0.0</v>
      </c>
      <c r="D29" s="34" t="s">
        <v>307</v>
      </c>
      <c r="E29" s="81"/>
      <c r="F29" s="84" t="str">
        <f t="shared" si="2"/>
        <v>#DIV/0!</v>
      </c>
    </row>
    <row r="30">
      <c r="A30" s="25" t="s">
        <v>154</v>
      </c>
      <c r="B30" s="32" t="s">
        <v>266</v>
      </c>
      <c r="C30" s="81">
        <v>0.0</v>
      </c>
      <c r="D30" s="34" t="s">
        <v>307</v>
      </c>
      <c r="E30" s="81"/>
      <c r="F30" s="84" t="str">
        <f t="shared" si="2"/>
        <v>#DIV/0!</v>
      </c>
    </row>
    <row r="31">
      <c r="A31" s="25" t="s">
        <v>154</v>
      </c>
      <c r="B31" s="32" t="s">
        <v>267</v>
      </c>
      <c r="C31" s="46">
        <v>1156.0</v>
      </c>
      <c r="D31" s="34" t="s">
        <v>307</v>
      </c>
      <c r="E31" s="33"/>
      <c r="F31" s="84" t="str">
        <f t="shared" si="2"/>
        <v>#DIV/0!</v>
      </c>
    </row>
    <row r="32">
      <c r="A32" s="25" t="s">
        <v>154</v>
      </c>
      <c r="B32" s="32" t="s">
        <v>268</v>
      </c>
      <c r="C32" s="46">
        <v>24204.0</v>
      </c>
      <c r="D32" s="34" t="s">
        <v>307</v>
      </c>
      <c r="E32" s="33"/>
      <c r="F32" s="84" t="str">
        <f t="shared" si="2"/>
        <v>#DIV/0!</v>
      </c>
    </row>
  </sheetData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84</v>
      </c>
      <c r="B1" s="51" t="s">
        <v>232</v>
      </c>
      <c r="C1" s="51" t="s">
        <v>233</v>
      </c>
      <c r="D1" s="51" t="s">
        <v>234</v>
      </c>
      <c r="E1" s="51" t="s">
        <v>235</v>
      </c>
      <c r="F1" s="93" t="s">
        <v>236</v>
      </c>
    </row>
    <row r="2">
      <c r="A2" s="30" t="s">
        <v>226</v>
      </c>
      <c r="B2" s="94" t="s">
        <v>345</v>
      </c>
      <c r="C2" s="54">
        <v>84.27</v>
      </c>
      <c r="D2" s="95" t="s">
        <v>307</v>
      </c>
      <c r="E2" s="54">
        <v>84.27</v>
      </c>
      <c r="F2" s="84">
        <f t="shared" ref="F2:F23" si="1">((E2-MIN(E$2:E$23))/(MAX(E$2:E$23)-MIN(E$2:E$23))*100)</f>
        <v>76.2278481</v>
      </c>
    </row>
    <row r="3">
      <c r="A3" s="30" t="s">
        <v>226</v>
      </c>
      <c r="B3" s="56" t="s">
        <v>239</v>
      </c>
      <c r="C3" s="54">
        <v>82.81</v>
      </c>
      <c r="D3" s="95" t="s">
        <v>307</v>
      </c>
      <c r="E3" s="54">
        <v>82.81</v>
      </c>
      <c r="F3" s="84">
        <f t="shared" si="1"/>
        <v>72.53164557</v>
      </c>
    </row>
    <row r="4">
      <c r="A4" s="30" t="s">
        <v>226</v>
      </c>
      <c r="B4" s="56" t="s">
        <v>240</v>
      </c>
      <c r="C4" s="54">
        <v>77.15</v>
      </c>
      <c r="D4" s="95" t="s">
        <v>307</v>
      </c>
      <c r="E4" s="54">
        <v>77.15</v>
      </c>
      <c r="F4" s="84">
        <f t="shared" si="1"/>
        <v>58.20253165</v>
      </c>
    </row>
    <row r="5">
      <c r="A5" s="30" t="s">
        <v>226</v>
      </c>
      <c r="B5" s="56" t="s">
        <v>241</v>
      </c>
      <c r="C5" s="54">
        <v>87.79</v>
      </c>
      <c r="D5" s="95" t="s">
        <v>307</v>
      </c>
      <c r="E5" s="54">
        <v>87.79</v>
      </c>
      <c r="F5" s="84">
        <f t="shared" si="1"/>
        <v>85.13924051</v>
      </c>
    </row>
    <row r="6">
      <c r="A6" s="30" t="s">
        <v>226</v>
      </c>
      <c r="B6" s="56" t="s">
        <v>242</v>
      </c>
      <c r="C6" s="54">
        <v>93.66</v>
      </c>
      <c r="D6" s="95" t="s">
        <v>307</v>
      </c>
      <c r="E6" s="54">
        <v>93.66</v>
      </c>
      <c r="F6" s="84">
        <f t="shared" si="1"/>
        <v>100</v>
      </c>
    </row>
    <row r="7">
      <c r="A7" s="30" t="s">
        <v>226</v>
      </c>
      <c r="B7" s="56" t="s">
        <v>243</v>
      </c>
      <c r="C7" s="54">
        <v>73.87</v>
      </c>
      <c r="D7" s="95" t="s">
        <v>307</v>
      </c>
      <c r="E7" s="54">
        <v>73.87</v>
      </c>
      <c r="F7" s="84">
        <f t="shared" si="1"/>
        <v>49.89873418</v>
      </c>
    </row>
    <row r="8">
      <c r="A8" s="30" t="s">
        <v>226</v>
      </c>
      <c r="B8" s="56" t="s">
        <v>244</v>
      </c>
      <c r="C8" s="54">
        <v>92.41</v>
      </c>
      <c r="D8" s="95" t="s">
        <v>307</v>
      </c>
      <c r="E8" s="54">
        <v>92.41</v>
      </c>
      <c r="F8" s="84">
        <f t="shared" si="1"/>
        <v>96.83544304</v>
      </c>
    </row>
    <row r="9">
      <c r="A9" s="30" t="s">
        <v>226</v>
      </c>
      <c r="B9" s="56" t="s">
        <v>245</v>
      </c>
      <c r="C9" s="54">
        <v>88.06</v>
      </c>
      <c r="D9" s="95" t="s">
        <v>307</v>
      </c>
      <c r="E9" s="54">
        <v>88.06</v>
      </c>
      <c r="F9" s="84">
        <f t="shared" si="1"/>
        <v>85.82278481</v>
      </c>
    </row>
    <row r="10">
      <c r="A10" s="30" t="s">
        <v>226</v>
      </c>
      <c r="B10" s="56" t="s">
        <v>246</v>
      </c>
      <c r="C10" s="54">
        <v>80.39</v>
      </c>
      <c r="D10" s="95" t="s">
        <v>307</v>
      </c>
      <c r="E10" s="54">
        <v>80.39</v>
      </c>
      <c r="F10" s="84">
        <f t="shared" si="1"/>
        <v>66.40506329</v>
      </c>
    </row>
    <row r="11">
      <c r="A11" s="30" t="s">
        <v>226</v>
      </c>
      <c r="B11" s="56" t="s">
        <v>247</v>
      </c>
      <c r="C11" s="54">
        <v>86.85</v>
      </c>
      <c r="D11" s="95" t="s">
        <v>307</v>
      </c>
      <c r="E11" s="54">
        <v>86.85</v>
      </c>
      <c r="F11" s="84">
        <f t="shared" si="1"/>
        <v>82.75949367</v>
      </c>
    </row>
    <row r="12">
      <c r="A12" s="30" t="s">
        <v>226</v>
      </c>
      <c r="B12" s="56" t="s">
        <v>248</v>
      </c>
      <c r="C12" s="54">
        <v>88.61</v>
      </c>
      <c r="D12" s="95" t="s">
        <v>307</v>
      </c>
      <c r="E12" s="54">
        <v>88.61</v>
      </c>
      <c r="F12" s="84">
        <f t="shared" si="1"/>
        <v>87.21518987</v>
      </c>
    </row>
    <row r="13">
      <c r="A13" s="30" t="s">
        <v>226</v>
      </c>
      <c r="B13" s="56" t="s">
        <v>249</v>
      </c>
      <c r="C13" s="54">
        <v>89.02</v>
      </c>
      <c r="D13" s="95" t="s">
        <v>307</v>
      </c>
      <c r="E13" s="54">
        <v>89.02</v>
      </c>
      <c r="F13" s="84">
        <f t="shared" si="1"/>
        <v>88.25316456</v>
      </c>
    </row>
    <row r="14">
      <c r="A14" s="30" t="s">
        <v>226</v>
      </c>
      <c r="B14" s="56" t="s">
        <v>250</v>
      </c>
      <c r="C14" s="54">
        <v>89.61</v>
      </c>
      <c r="D14" s="95" t="s">
        <v>307</v>
      </c>
      <c r="E14" s="54">
        <v>89.61</v>
      </c>
      <c r="F14" s="84">
        <f t="shared" si="1"/>
        <v>89.74683544</v>
      </c>
    </row>
    <row r="15">
      <c r="A15" s="30" t="s">
        <v>226</v>
      </c>
      <c r="B15" s="56" t="s">
        <v>251</v>
      </c>
      <c r="C15" s="54">
        <v>78.98</v>
      </c>
      <c r="D15" s="95" t="s">
        <v>307</v>
      </c>
      <c r="E15" s="54">
        <v>78.98</v>
      </c>
      <c r="F15" s="84">
        <f t="shared" si="1"/>
        <v>62.83544304</v>
      </c>
    </row>
    <row r="16">
      <c r="A16" s="30" t="s">
        <v>226</v>
      </c>
      <c r="B16" s="56" t="s">
        <v>252</v>
      </c>
      <c r="C16" s="54">
        <v>54.16</v>
      </c>
      <c r="D16" s="95" t="s">
        <v>307</v>
      </c>
      <c r="E16" s="54">
        <v>54.16</v>
      </c>
      <c r="F16" s="84">
        <f t="shared" si="1"/>
        <v>0</v>
      </c>
    </row>
    <row r="17">
      <c r="A17" s="30" t="s">
        <v>226</v>
      </c>
      <c r="B17" s="56" t="s">
        <v>253</v>
      </c>
      <c r="C17" s="54">
        <v>90.82</v>
      </c>
      <c r="D17" s="95" t="s">
        <v>307</v>
      </c>
      <c r="E17" s="54">
        <v>90.82</v>
      </c>
      <c r="F17" s="84">
        <f t="shared" si="1"/>
        <v>92.81012658</v>
      </c>
    </row>
    <row r="18">
      <c r="A18" s="30" t="s">
        <v>226</v>
      </c>
      <c r="B18" s="56" t="s">
        <v>254</v>
      </c>
      <c r="C18" s="54">
        <v>76.78</v>
      </c>
      <c r="D18" s="95" t="s">
        <v>307</v>
      </c>
      <c r="E18" s="54">
        <v>76.78</v>
      </c>
      <c r="F18" s="84">
        <f t="shared" si="1"/>
        <v>57.26582278</v>
      </c>
    </row>
    <row r="19">
      <c r="A19" s="30" t="s">
        <v>226</v>
      </c>
      <c r="B19" s="56" t="s">
        <v>255</v>
      </c>
      <c r="C19" s="54">
        <v>82.55</v>
      </c>
      <c r="D19" s="95" t="s">
        <v>307</v>
      </c>
      <c r="E19" s="54">
        <v>82.55</v>
      </c>
      <c r="F19" s="84">
        <f t="shared" si="1"/>
        <v>71.87341772</v>
      </c>
    </row>
    <row r="20">
      <c r="A20" s="30" t="s">
        <v>226</v>
      </c>
      <c r="B20" s="56" t="s">
        <v>256</v>
      </c>
      <c r="C20" s="54">
        <v>80.93</v>
      </c>
      <c r="D20" s="95" t="s">
        <v>307</v>
      </c>
      <c r="E20" s="54">
        <v>80.93</v>
      </c>
      <c r="F20" s="84">
        <f t="shared" si="1"/>
        <v>67.7721519</v>
      </c>
    </row>
    <row r="21">
      <c r="A21" s="30" t="s">
        <v>226</v>
      </c>
      <c r="B21" s="56" t="s">
        <v>257</v>
      </c>
      <c r="C21" s="54">
        <v>82.96</v>
      </c>
      <c r="D21" s="95" t="s">
        <v>307</v>
      </c>
      <c r="E21" s="54">
        <v>82.96</v>
      </c>
      <c r="F21" s="84">
        <f t="shared" si="1"/>
        <v>72.91139241</v>
      </c>
    </row>
    <row r="22">
      <c r="A22" s="30" t="s">
        <v>226</v>
      </c>
      <c r="B22" s="56" t="s">
        <v>258</v>
      </c>
      <c r="C22" s="54">
        <v>90.33</v>
      </c>
      <c r="D22" s="95" t="s">
        <v>307</v>
      </c>
      <c r="E22" s="54">
        <v>90.33</v>
      </c>
      <c r="F22" s="84">
        <f t="shared" si="1"/>
        <v>91.56962025</v>
      </c>
    </row>
    <row r="23">
      <c r="A23" s="30" t="s">
        <v>226</v>
      </c>
      <c r="B23" s="56" t="s">
        <v>259</v>
      </c>
      <c r="C23" s="54">
        <v>80.13</v>
      </c>
      <c r="D23" s="95" t="s">
        <v>307</v>
      </c>
      <c r="E23" s="54">
        <v>80.13</v>
      </c>
      <c r="F23" s="84">
        <f t="shared" si="1"/>
        <v>65.74683544</v>
      </c>
    </row>
    <row r="24">
      <c r="A24" s="30" t="s">
        <v>226</v>
      </c>
      <c r="B24" s="56" t="s">
        <v>260</v>
      </c>
      <c r="C24" s="96">
        <v>94.3</v>
      </c>
      <c r="D24" s="95" t="s">
        <v>307</v>
      </c>
      <c r="E24" s="96">
        <v>94.3</v>
      </c>
      <c r="F24" s="84">
        <f t="shared" ref="F24:F32" si="2">((E24-MIN(E$24:E$32))/(MAX(E$24:E$32)-MIN(E$24:E$32))*100)</f>
        <v>65.64376251</v>
      </c>
    </row>
    <row r="25">
      <c r="A25" s="30" t="s">
        <v>226</v>
      </c>
      <c r="B25" s="56" t="s">
        <v>261</v>
      </c>
      <c r="C25" s="54">
        <v>92.57</v>
      </c>
      <c r="D25" s="95" t="s">
        <v>307</v>
      </c>
      <c r="E25" s="54">
        <v>92.57</v>
      </c>
      <c r="F25" s="84">
        <f t="shared" si="2"/>
        <v>54.10273516</v>
      </c>
    </row>
    <row r="26">
      <c r="A26" s="30" t="s">
        <v>226</v>
      </c>
      <c r="B26" s="56" t="s">
        <v>262</v>
      </c>
      <c r="C26" s="54">
        <v>95.93</v>
      </c>
      <c r="D26" s="95" t="s">
        <v>307</v>
      </c>
      <c r="E26" s="54">
        <v>95.93</v>
      </c>
      <c r="F26" s="84">
        <f t="shared" si="2"/>
        <v>76.51767845</v>
      </c>
    </row>
    <row r="27">
      <c r="A27" s="30" t="s">
        <v>226</v>
      </c>
      <c r="B27" s="56" t="s">
        <v>263</v>
      </c>
      <c r="C27" s="54">
        <v>98.11</v>
      </c>
      <c r="D27" s="95" t="s">
        <v>307</v>
      </c>
      <c r="E27" s="54">
        <v>98.11</v>
      </c>
      <c r="F27" s="84">
        <f t="shared" si="2"/>
        <v>91.06070714</v>
      </c>
    </row>
    <row r="28">
      <c r="A28" s="30" t="s">
        <v>226</v>
      </c>
      <c r="B28" s="56" t="s">
        <v>264</v>
      </c>
      <c r="C28" s="54">
        <v>99.14</v>
      </c>
      <c r="D28" s="95" t="s">
        <v>307</v>
      </c>
      <c r="E28" s="54">
        <v>99.14</v>
      </c>
      <c r="F28" s="84">
        <f t="shared" si="2"/>
        <v>97.93195464</v>
      </c>
    </row>
    <row r="29">
      <c r="A29" s="30" t="s">
        <v>226</v>
      </c>
      <c r="B29" s="56" t="s">
        <v>265</v>
      </c>
      <c r="C29" s="96">
        <v>94.3</v>
      </c>
      <c r="D29" s="95" t="s">
        <v>307</v>
      </c>
      <c r="E29" s="96">
        <v>94.3</v>
      </c>
      <c r="F29" s="84">
        <f t="shared" si="2"/>
        <v>65.64376251</v>
      </c>
    </row>
    <row r="30">
      <c r="A30" s="30" t="s">
        <v>226</v>
      </c>
      <c r="B30" s="56" t="s">
        <v>266</v>
      </c>
      <c r="C30" s="96">
        <v>94.3</v>
      </c>
      <c r="D30" s="95" t="s">
        <v>307</v>
      </c>
      <c r="E30" s="96">
        <v>94.3</v>
      </c>
      <c r="F30" s="84">
        <f t="shared" si="2"/>
        <v>65.64376251</v>
      </c>
    </row>
    <row r="31">
      <c r="A31" s="30" t="s">
        <v>226</v>
      </c>
      <c r="B31" s="56" t="s">
        <v>267</v>
      </c>
      <c r="C31" s="54">
        <v>99.45</v>
      </c>
      <c r="D31" s="95" t="s">
        <v>307</v>
      </c>
      <c r="E31" s="54">
        <v>99.45</v>
      </c>
      <c r="F31" s="84">
        <f t="shared" si="2"/>
        <v>100</v>
      </c>
    </row>
    <row r="32">
      <c r="A32" s="30" t="s">
        <v>226</v>
      </c>
      <c r="B32" s="56" t="s">
        <v>268</v>
      </c>
      <c r="C32" s="54">
        <v>84.46</v>
      </c>
      <c r="D32" s="95" t="s">
        <v>307</v>
      </c>
      <c r="E32" s="54">
        <v>84.46</v>
      </c>
      <c r="F32" s="84">
        <f t="shared" si="2"/>
        <v>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156</v>
      </c>
      <c r="B2" s="32" t="s">
        <v>346</v>
      </c>
      <c r="C2" s="33">
        <v>1056.1236245550838</v>
      </c>
      <c r="D2" s="34" t="s">
        <v>307</v>
      </c>
      <c r="E2" s="33">
        <v>1056.1236245550838</v>
      </c>
      <c r="F2" s="82">
        <f t="shared" ref="F2:F23" si="1">((MAX(E$2:E$23)-E2)/(MAX(E$2:E$23)-MIN(E$2:E$23))*100)</f>
        <v>95.70897915</v>
      </c>
    </row>
    <row r="3">
      <c r="A3" s="25" t="s">
        <v>156</v>
      </c>
      <c r="B3" s="32" t="s">
        <v>239</v>
      </c>
      <c r="C3" s="33">
        <v>911.1961272562313</v>
      </c>
      <c r="D3" s="34" t="s">
        <v>307</v>
      </c>
      <c r="E3" s="33">
        <v>911.1961272562313</v>
      </c>
      <c r="F3" s="82">
        <f t="shared" si="1"/>
        <v>100</v>
      </c>
    </row>
    <row r="4">
      <c r="A4" s="25" t="s">
        <v>156</v>
      </c>
      <c r="B4" s="32" t="s">
        <v>240</v>
      </c>
      <c r="C4" s="33">
        <v>2343.0853411216804</v>
      </c>
      <c r="D4" s="34" t="s">
        <v>307</v>
      </c>
      <c r="E4" s="33">
        <v>2343.0853411216804</v>
      </c>
      <c r="F4" s="82">
        <f t="shared" si="1"/>
        <v>57.60454998</v>
      </c>
    </row>
    <row r="5">
      <c r="A5" s="25" t="s">
        <v>156</v>
      </c>
      <c r="B5" s="32" t="s">
        <v>241</v>
      </c>
      <c r="C5" s="33">
        <v>1009.1211663342755</v>
      </c>
      <c r="D5" s="34" t="s">
        <v>307</v>
      </c>
      <c r="E5" s="33">
        <v>1009.1211663342755</v>
      </c>
      <c r="F5" s="82">
        <f t="shared" si="1"/>
        <v>97.10063037</v>
      </c>
    </row>
    <row r="6">
      <c r="A6" s="25" t="s">
        <v>156</v>
      </c>
      <c r="B6" s="32" t="s">
        <v>242</v>
      </c>
      <c r="C6" s="33">
        <v>4288.65576785146</v>
      </c>
      <c r="D6" s="34" t="s">
        <v>307</v>
      </c>
      <c r="E6" s="33">
        <v>4288.65576785146</v>
      </c>
      <c r="F6" s="82">
        <f t="shared" si="1"/>
        <v>0</v>
      </c>
    </row>
    <row r="7">
      <c r="A7" s="25" t="s">
        <v>156</v>
      </c>
      <c r="B7" s="32" t="s">
        <v>243</v>
      </c>
      <c r="C7" s="33">
        <v>2745.439205745787</v>
      </c>
      <c r="D7" s="34" t="s">
        <v>307</v>
      </c>
      <c r="E7" s="33">
        <v>2745.439205745787</v>
      </c>
      <c r="F7" s="82">
        <f t="shared" si="1"/>
        <v>45.69163591</v>
      </c>
    </row>
    <row r="8">
      <c r="A8" s="25" t="s">
        <v>156</v>
      </c>
      <c r="B8" s="32" t="s">
        <v>244</v>
      </c>
      <c r="C8" s="33">
        <v>2845.338860535933</v>
      </c>
      <c r="D8" s="34" t="s">
        <v>307</v>
      </c>
      <c r="E8" s="33">
        <v>2845.338860535933</v>
      </c>
      <c r="F8" s="82">
        <f t="shared" si="1"/>
        <v>42.73380176</v>
      </c>
    </row>
    <row r="9">
      <c r="A9" s="25" t="s">
        <v>156</v>
      </c>
      <c r="B9" s="32" t="s">
        <v>245</v>
      </c>
      <c r="C9" s="33">
        <v>3737.682097228652</v>
      </c>
      <c r="D9" s="34" t="s">
        <v>307</v>
      </c>
      <c r="E9" s="33">
        <v>3737.682097228652</v>
      </c>
      <c r="F9" s="82">
        <f t="shared" si="1"/>
        <v>16.31325698</v>
      </c>
    </row>
    <row r="10">
      <c r="A10" s="25" t="s">
        <v>156</v>
      </c>
      <c r="B10" s="32" t="s">
        <v>246</v>
      </c>
      <c r="C10" s="33">
        <v>1072.1127784918056</v>
      </c>
      <c r="D10" s="34" t="s">
        <v>307</v>
      </c>
      <c r="E10" s="33">
        <v>1072.1127784918056</v>
      </c>
      <c r="F10" s="82">
        <f t="shared" si="1"/>
        <v>95.23557145</v>
      </c>
    </row>
    <row r="11">
      <c r="A11" s="25" t="s">
        <v>156</v>
      </c>
      <c r="B11" s="32" t="s">
        <v>247</v>
      </c>
      <c r="C11" s="33">
        <v>1271.6878250262491</v>
      </c>
      <c r="D11" s="34" t="s">
        <v>307</v>
      </c>
      <c r="E11" s="33">
        <v>1271.6878250262491</v>
      </c>
      <c r="F11" s="82">
        <f t="shared" si="1"/>
        <v>89.32654314</v>
      </c>
    </row>
    <row r="12">
      <c r="A12" s="25" t="s">
        <v>156</v>
      </c>
      <c r="B12" s="32" t="s">
        <v>248</v>
      </c>
      <c r="C12" s="33">
        <v>2090.4276805463437</v>
      </c>
      <c r="D12" s="34" t="s">
        <v>307</v>
      </c>
      <c r="E12" s="33">
        <v>2090.4276805463437</v>
      </c>
      <c r="F12" s="82">
        <f t="shared" si="1"/>
        <v>65.08525108</v>
      </c>
    </row>
    <row r="13">
      <c r="A13" s="25" t="s">
        <v>156</v>
      </c>
      <c r="B13" s="32" t="s">
        <v>249</v>
      </c>
      <c r="C13" s="33">
        <v>3481.2604814437714</v>
      </c>
      <c r="D13" s="34" t="s">
        <v>307</v>
      </c>
      <c r="E13" s="33">
        <v>3481.2604814437714</v>
      </c>
      <c r="F13" s="82">
        <f t="shared" si="1"/>
        <v>23.90540147</v>
      </c>
    </row>
    <row r="14">
      <c r="A14" s="25" t="s">
        <v>156</v>
      </c>
      <c r="B14" s="32" t="s">
        <v>250</v>
      </c>
      <c r="C14" s="33">
        <v>1886.8445672726718</v>
      </c>
      <c r="D14" s="34" t="s">
        <v>307</v>
      </c>
      <c r="E14" s="33">
        <v>1886.8445672726718</v>
      </c>
      <c r="F14" s="82">
        <f t="shared" si="1"/>
        <v>71.11295045</v>
      </c>
    </row>
    <row r="15">
      <c r="A15" s="25" t="s">
        <v>156</v>
      </c>
      <c r="B15" s="32" t="s">
        <v>251</v>
      </c>
      <c r="C15" s="33">
        <v>3169.536943992362</v>
      </c>
      <c r="D15" s="34" t="s">
        <v>307</v>
      </c>
      <c r="E15" s="33">
        <v>3169.536943992362</v>
      </c>
      <c r="F15" s="82">
        <f t="shared" si="1"/>
        <v>33.13492811</v>
      </c>
    </row>
    <row r="16">
      <c r="A16" s="25" t="s">
        <v>156</v>
      </c>
      <c r="B16" s="32" t="s">
        <v>252</v>
      </c>
      <c r="C16" s="33">
        <v>2675.5829018660934</v>
      </c>
      <c r="D16" s="34" t="s">
        <v>307</v>
      </c>
      <c r="E16" s="33">
        <v>2675.5829018660934</v>
      </c>
      <c r="F16" s="82">
        <f t="shared" si="1"/>
        <v>47.75994498</v>
      </c>
    </row>
    <row r="17">
      <c r="A17" s="25" t="s">
        <v>156</v>
      </c>
      <c r="B17" s="32" t="s">
        <v>253</v>
      </c>
      <c r="C17" s="33">
        <v>2159.2679294755376</v>
      </c>
      <c r="D17" s="34" t="s">
        <v>307</v>
      </c>
      <c r="E17" s="33">
        <v>2159.2679294755376</v>
      </c>
      <c r="F17" s="82">
        <f t="shared" si="1"/>
        <v>63.04702543</v>
      </c>
    </row>
    <row r="18">
      <c r="A18" s="25" t="s">
        <v>156</v>
      </c>
      <c r="B18" s="32" t="s">
        <v>254</v>
      </c>
      <c r="C18" s="33">
        <v>2196.5664950172386</v>
      </c>
      <c r="D18" s="34" t="s">
        <v>307</v>
      </c>
      <c r="E18" s="33">
        <v>2196.5664950172386</v>
      </c>
      <c r="F18" s="82">
        <f t="shared" si="1"/>
        <v>61.94268757</v>
      </c>
    </row>
    <row r="19">
      <c r="A19" s="25" t="s">
        <v>156</v>
      </c>
      <c r="B19" s="32" t="s">
        <v>255</v>
      </c>
      <c r="C19" s="33">
        <v>1529.4600484593752</v>
      </c>
      <c r="D19" s="34" t="s">
        <v>307</v>
      </c>
      <c r="E19" s="33">
        <v>1529.4600484593752</v>
      </c>
      <c r="F19" s="82">
        <f t="shared" si="1"/>
        <v>81.69440979</v>
      </c>
    </row>
    <row r="20">
      <c r="A20" s="25" t="s">
        <v>156</v>
      </c>
      <c r="B20" s="32" t="s">
        <v>256</v>
      </c>
      <c r="C20" s="33">
        <v>1602.55654</v>
      </c>
      <c r="D20" s="34" t="s">
        <v>307</v>
      </c>
      <c r="E20" s="33">
        <v>1602.55654</v>
      </c>
      <c r="F20" s="82">
        <f t="shared" si="1"/>
        <v>79.53016509</v>
      </c>
    </row>
    <row r="21">
      <c r="A21" s="25" t="s">
        <v>156</v>
      </c>
      <c r="B21" s="32" t="s">
        <v>257</v>
      </c>
      <c r="C21" s="33">
        <v>3505.5737623333284</v>
      </c>
      <c r="D21" s="34" t="s">
        <v>307</v>
      </c>
      <c r="E21" s="33">
        <v>3505.5737623333284</v>
      </c>
      <c r="F21" s="82">
        <f t="shared" si="1"/>
        <v>23.18553259</v>
      </c>
    </row>
    <row r="22">
      <c r="A22" s="25" t="s">
        <v>156</v>
      </c>
      <c r="B22" s="32" t="s">
        <v>258</v>
      </c>
      <c r="C22" s="33">
        <v>2363.09835170348</v>
      </c>
      <c r="D22" s="34" t="s">
        <v>307</v>
      </c>
      <c r="E22" s="33">
        <v>2363.09835170348</v>
      </c>
      <c r="F22" s="82">
        <f t="shared" si="1"/>
        <v>57.01200373</v>
      </c>
    </row>
    <row r="23">
      <c r="A23" s="25" t="s">
        <v>156</v>
      </c>
      <c r="B23" s="32" t="s">
        <v>259</v>
      </c>
      <c r="C23" s="33">
        <v>2416.792169561555</v>
      </c>
      <c r="D23" s="34" t="s">
        <v>307</v>
      </c>
      <c r="E23" s="33">
        <v>2416.792169561555</v>
      </c>
      <c r="F23" s="82">
        <f t="shared" si="1"/>
        <v>55.42223439</v>
      </c>
    </row>
    <row r="24">
      <c r="A24" s="25" t="s">
        <v>156</v>
      </c>
      <c r="B24" s="32" t="s">
        <v>260</v>
      </c>
      <c r="C24" s="33">
        <v>371.7696951783</v>
      </c>
      <c r="D24" s="34" t="s">
        <v>307</v>
      </c>
      <c r="E24" s="33">
        <v>371.7696951783</v>
      </c>
      <c r="F24" s="82">
        <f t="shared" ref="F24:F32" si="2">((MAX(E$24:E32)-E24)/(MAX(E$24:E$32)-MIN(E$24:E$32))*100)</f>
        <v>94.34308968</v>
      </c>
    </row>
    <row r="25">
      <c r="A25" s="25" t="s">
        <v>156</v>
      </c>
      <c r="B25" s="32" t="s">
        <v>261</v>
      </c>
      <c r="C25" s="33">
        <v>3004.7067454209505</v>
      </c>
      <c r="D25" s="34" t="s">
        <v>307</v>
      </c>
      <c r="E25" s="33">
        <v>3004.7067454209505</v>
      </c>
      <c r="F25" s="82">
        <f t="shared" si="2"/>
        <v>0</v>
      </c>
    </row>
    <row r="26">
      <c r="A26" s="25" t="s">
        <v>156</v>
      </c>
      <c r="B26" s="32" t="s">
        <v>262</v>
      </c>
      <c r="C26" s="33">
        <v>349.9552138564616</v>
      </c>
      <c r="D26" s="34" t="s">
        <v>307</v>
      </c>
      <c r="E26" s="33">
        <v>349.9552138564616</v>
      </c>
      <c r="F26" s="82">
        <f t="shared" si="2"/>
        <v>95.1247436</v>
      </c>
    </row>
    <row r="27">
      <c r="A27" s="25" t="s">
        <v>156</v>
      </c>
      <c r="B27" s="32" t="s">
        <v>263</v>
      </c>
      <c r="C27" s="33">
        <v>226.73581654049073</v>
      </c>
      <c r="D27" s="34" t="s">
        <v>307</v>
      </c>
      <c r="E27" s="33">
        <v>226.73581654049073</v>
      </c>
      <c r="F27" s="82">
        <f t="shared" si="2"/>
        <v>99.5399265</v>
      </c>
    </row>
    <row r="28">
      <c r="A28" s="25" t="s">
        <v>156</v>
      </c>
      <c r="B28" s="32" t="s">
        <v>264</v>
      </c>
      <c r="C28" s="33">
        <v>332.9365679735619</v>
      </c>
      <c r="D28" s="34" t="s">
        <v>307</v>
      </c>
      <c r="E28" s="33">
        <v>332.9365679735619</v>
      </c>
      <c r="F28" s="82">
        <f t="shared" si="2"/>
        <v>95.73455371</v>
      </c>
    </row>
    <row r="29">
      <c r="A29" s="25" t="s">
        <v>156</v>
      </c>
      <c r="B29" s="32" t="s">
        <v>265</v>
      </c>
      <c r="C29" s="33">
        <v>280.3456</v>
      </c>
      <c r="D29" s="34" t="s">
        <v>307</v>
      </c>
      <c r="E29" s="33">
        <v>280.3456</v>
      </c>
      <c r="F29" s="82">
        <f t="shared" si="2"/>
        <v>97.61898707</v>
      </c>
    </row>
    <row r="30">
      <c r="A30" s="25" t="s">
        <v>156</v>
      </c>
      <c r="B30" s="32" t="s">
        <v>266</v>
      </c>
      <c r="C30" s="46">
        <v>223.42072497923</v>
      </c>
      <c r="D30" s="34" t="s">
        <v>307</v>
      </c>
      <c r="E30" s="46">
        <v>223.42072497923</v>
      </c>
      <c r="F30" s="82">
        <f t="shared" si="2"/>
        <v>99.65871247</v>
      </c>
    </row>
    <row r="31">
      <c r="A31" s="25" t="s">
        <v>156</v>
      </c>
      <c r="B31" s="32" t="s">
        <v>267</v>
      </c>
      <c r="C31" s="33">
        <v>213.89603604459387</v>
      </c>
      <c r="D31" s="34" t="s">
        <v>307</v>
      </c>
      <c r="E31" s="33">
        <v>213.89603604459387</v>
      </c>
      <c r="F31" s="82">
        <f t="shared" si="2"/>
        <v>100</v>
      </c>
    </row>
    <row r="32">
      <c r="A32" s="25" t="s">
        <v>156</v>
      </c>
      <c r="B32" s="32" t="s">
        <v>268</v>
      </c>
      <c r="C32" s="33">
        <v>640.1614407728863</v>
      </c>
      <c r="D32" s="34" t="s">
        <v>307</v>
      </c>
      <c r="E32" s="33">
        <v>640.1614407728863</v>
      </c>
      <c r="F32" s="82">
        <f t="shared" si="2"/>
        <v>84.72610832</v>
      </c>
    </row>
    <row r="33">
      <c r="C33" s="19"/>
      <c r="D33" s="19"/>
    </row>
    <row r="34">
      <c r="C34" s="19"/>
      <c r="D34" s="98"/>
    </row>
    <row r="35">
      <c r="C35" s="98"/>
      <c r="D35" s="98"/>
    </row>
    <row r="36">
      <c r="C36" s="19"/>
      <c r="D36" s="19"/>
    </row>
    <row r="37">
      <c r="C37" s="19"/>
      <c r="D37" s="19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84</v>
      </c>
      <c r="B1" s="51" t="s">
        <v>232</v>
      </c>
      <c r="C1" s="51" t="s">
        <v>233</v>
      </c>
      <c r="D1" s="51" t="s">
        <v>234</v>
      </c>
      <c r="E1" s="51" t="s">
        <v>235</v>
      </c>
      <c r="F1" s="93" t="s">
        <v>236</v>
      </c>
    </row>
    <row r="2">
      <c r="A2" s="99" t="s">
        <v>228</v>
      </c>
      <c r="B2" s="94" t="s">
        <v>347</v>
      </c>
      <c r="C2" s="54">
        <v>2177.3655776048054</v>
      </c>
      <c r="D2" s="95" t="s">
        <v>307</v>
      </c>
      <c r="E2" s="100">
        <v>2177.3655776048054</v>
      </c>
      <c r="F2" s="66">
        <f t="shared" ref="F2:F23" si="1">((MAX(E$2:E$23)-E2)/(MAX(E$2:E$23)-MIN(E$2:E$23))*100)</f>
        <v>62.63901725</v>
      </c>
    </row>
    <row r="3">
      <c r="A3" s="99" t="s">
        <v>228</v>
      </c>
      <c r="B3" s="56" t="s">
        <v>239</v>
      </c>
      <c r="C3" s="54">
        <v>828.8230282946868</v>
      </c>
      <c r="D3" s="95" t="s">
        <v>307</v>
      </c>
      <c r="E3" s="54">
        <v>828.8230282946868</v>
      </c>
      <c r="F3" s="66">
        <f t="shared" si="1"/>
        <v>100</v>
      </c>
    </row>
    <row r="4">
      <c r="A4" s="99" t="s">
        <v>228</v>
      </c>
      <c r="B4" s="56" t="s">
        <v>240</v>
      </c>
      <c r="C4" s="54">
        <v>2044.5112429602414</v>
      </c>
      <c r="D4" s="95" t="s">
        <v>307</v>
      </c>
      <c r="E4" s="54">
        <v>2044.5112429602414</v>
      </c>
      <c r="F4" s="66">
        <f t="shared" si="1"/>
        <v>66.31970831</v>
      </c>
    </row>
    <row r="5">
      <c r="A5" s="99" t="s">
        <v>228</v>
      </c>
      <c r="B5" s="56" t="s">
        <v>241</v>
      </c>
      <c r="C5" s="54">
        <v>1136.9416670796602</v>
      </c>
      <c r="D5" s="95" t="s">
        <v>307</v>
      </c>
      <c r="E5" s="54">
        <v>1136.9416670796602</v>
      </c>
      <c r="F5" s="66">
        <f t="shared" si="1"/>
        <v>91.4636619</v>
      </c>
    </row>
    <row r="6">
      <c r="A6" s="99" t="s">
        <v>228</v>
      </c>
      <c r="B6" s="56" t="s">
        <v>242</v>
      </c>
      <c r="C6" s="54">
        <v>3610.8120704022017</v>
      </c>
      <c r="D6" s="95" t="s">
        <v>307</v>
      </c>
      <c r="E6" s="54">
        <v>3610.8120704022017</v>
      </c>
      <c r="F6" s="66">
        <f t="shared" si="1"/>
        <v>22.92579522</v>
      </c>
    </row>
    <row r="7">
      <c r="A7" s="99" t="s">
        <v>228</v>
      </c>
      <c r="B7" s="56" t="s">
        <v>243</v>
      </c>
      <c r="C7" s="54">
        <v>3015.0898187899434</v>
      </c>
      <c r="D7" s="95" t="s">
        <v>307</v>
      </c>
      <c r="E7" s="54">
        <v>3015.0898187899434</v>
      </c>
      <c r="F7" s="66">
        <f t="shared" si="1"/>
        <v>39.43010854</v>
      </c>
    </row>
    <row r="8">
      <c r="A8" s="99" t="s">
        <v>228</v>
      </c>
      <c r="B8" s="56" t="s">
        <v>244</v>
      </c>
      <c r="C8" s="54">
        <v>2160.5696744432335</v>
      </c>
      <c r="D8" s="95" t="s">
        <v>307</v>
      </c>
      <c r="E8" s="54">
        <v>2160.5696744432335</v>
      </c>
      <c r="F8" s="66">
        <f t="shared" si="1"/>
        <v>63.10434291</v>
      </c>
    </row>
    <row r="9">
      <c r="A9" s="99" t="s">
        <v>228</v>
      </c>
      <c r="B9" s="56" t="s">
        <v>245</v>
      </c>
      <c r="C9" s="54">
        <v>3014.610315354044</v>
      </c>
      <c r="D9" s="95" t="s">
        <v>307</v>
      </c>
      <c r="E9" s="54">
        <v>3014.610315354044</v>
      </c>
      <c r="F9" s="66">
        <f t="shared" si="1"/>
        <v>39.44339305</v>
      </c>
    </row>
    <row r="10">
      <c r="A10" s="99" t="s">
        <v>228</v>
      </c>
      <c r="B10" s="56" t="s">
        <v>246</v>
      </c>
      <c r="C10" s="54">
        <v>1039.0645315069958</v>
      </c>
      <c r="D10" s="95" t="s">
        <v>307</v>
      </c>
      <c r="E10" s="54">
        <v>1039.0645315069958</v>
      </c>
      <c r="F10" s="66">
        <f t="shared" si="1"/>
        <v>94.17531973</v>
      </c>
    </row>
    <row r="11">
      <c r="A11" s="99" t="s">
        <v>228</v>
      </c>
      <c r="B11" s="56" t="s">
        <v>247</v>
      </c>
      <c r="C11" s="54">
        <v>1191.0086713367034</v>
      </c>
      <c r="D11" s="95" t="s">
        <v>307</v>
      </c>
      <c r="E11" s="54">
        <v>1191.0086713367034</v>
      </c>
      <c r="F11" s="66">
        <f t="shared" si="1"/>
        <v>89.96575112</v>
      </c>
    </row>
    <row r="12">
      <c r="A12" s="99" t="s">
        <v>228</v>
      </c>
      <c r="B12" s="56" t="s">
        <v>248</v>
      </c>
      <c r="C12" s="54">
        <v>2229.5775074143594</v>
      </c>
      <c r="D12" s="95" t="s">
        <v>307</v>
      </c>
      <c r="E12" s="54">
        <v>2229.5775074143594</v>
      </c>
      <c r="F12" s="66">
        <f t="shared" si="1"/>
        <v>61.19250078</v>
      </c>
    </row>
    <row r="13">
      <c r="A13" s="99" t="s">
        <v>228</v>
      </c>
      <c r="B13" s="56" t="s">
        <v>249</v>
      </c>
      <c r="C13" s="54">
        <v>4438.317346064835</v>
      </c>
      <c r="D13" s="95" t="s">
        <v>307</v>
      </c>
      <c r="E13" s="54">
        <v>4438.317346064835</v>
      </c>
      <c r="F13" s="66">
        <f t="shared" si="1"/>
        <v>0</v>
      </c>
    </row>
    <row r="14">
      <c r="A14" s="99" t="s">
        <v>228</v>
      </c>
      <c r="B14" s="56" t="s">
        <v>250</v>
      </c>
      <c r="C14" s="54">
        <v>1511.3344715447984</v>
      </c>
      <c r="D14" s="95" t="s">
        <v>307</v>
      </c>
      <c r="E14" s="54">
        <v>1511.3344715447984</v>
      </c>
      <c r="F14" s="66">
        <f t="shared" si="1"/>
        <v>81.09121713</v>
      </c>
    </row>
    <row r="15">
      <c r="A15" s="99" t="s">
        <v>228</v>
      </c>
      <c r="B15" s="56" t="s">
        <v>251</v>
      </c>
      <c r="C15" s="54">
        <v>2882.811326675461</v>
      </c>
      <c r="D15" s="95" t="s">
        <v>307</v>
      </c>
      <c r="E15" s="54">
        <v>2882.811326675461</v>
      </c>
      <c r="F15" s="66">
        <f t="shared" si="1"/>
        <v>43.09484605</v>
      </c>
    </row>
    <row r="16">
      <c r="A16" s="99" t="s">
        <v>228</v>
      </c>
      <c r="B16" s="56" t="s">
        <v>252</v>
      </c>
      <c r="C16" s="54">
        <v>2499.927455468021</v>
      </c>
      <c r="D16" s="95" t="s">
        <v>307</v>
      </c>
      <c r="E16" s="54">
        <v>2499.927455468021</v>
      </c>
      <c r="F16" s="66">
        <f t="shared" si="1"/>
        <v>53.70253337</v>
      </c>
    </row>
    <row r="17">
      <c r="A17" s="99" t="s">
        <v>228</v>
      </c>
      <c r="B17" s="56" t="s">
        <v>253</v>
      </c>
      <c r="C17" s="54">
        <v>1817.8057737681024</v>
      </c>
      <c r="D17" s="95" t="s">
        <v>307</v>
      </c>
      <c r="E17" s="54">
        <v>1817.8057737681024</v>
      </c>
      <c r="F17" s="66">
        <f t="shared" si="1"/>
        <v>72.60051801</v>
      </c>
    </row>
    <row r="18">
      <c r="A18" s="99" t="s">
        <v>228</v>
      </c>
      <c r="B18" s="56" t="s">
        <v>254</v>
      </c>
      <c r="C18" s="54">
        <v>1675.7552035796236</v>
      </c>
      <c r="D18" s="95" t="s">
        <v>307</v>
      </c>
      <c r="E18" s="54">
        <v>1675.7552035796236</v>
      </c>
      <c r="F18" s="66">
        <f t="shared" si="1"/>
        <v>76.53598813</v>
      </c>
    </row>
    <row r="19">
      <c r="A19" s="99" t="s">
        <v>228</v>
      </c>
      <c r="B19" s="56" t="s">
        <v>255</v>
      </c>
      <c r="C19" s="54">
        <v>1524.0003642561585</v>
      </c>
      <c r="D19" s="95" t="s">
        <v>307</v>
      </c>
      <c r="E19" s="54">
        <v>1524.0003642561585</v>
      </c>
      <c r="F19" s="66">
        <f t="shared" si="1"/>
        <v>80.74031222</v>
      </c>
    </row>
    <row r="20">
      <c r="A20" s="99" t="s">
        <v>228</v>
      </c>
      <c r="B20" s="56" t="s">
        <v>256</v>
      </c>
      <c r="C20" s="54">
        <v>1482.56345</v>
      </c>
      <c r="D20" s="95" t="s">
        <v>307</v>
      </c>
      <c r="E20" s="54">
        <v>1482.56345</v>
      </c>
      <c r="F20" s="66">
        <f t="shared" si="1"/>
        <v>81.88830999</v>
      </c>
    </row>
    <row r="21">
      <c r="A21" s="99" t="s">
        <v>228</v>
      </c>
      <c r="B21" s="56" t="s">
        <v>257</v>
      </c>
      <c r="C21" s="54">
        <v>2992.8436702515787</v>
      </c>
      <c r="D21" s="95" t="s">
        <v>307</v>
      </c>
      <c r="E21" s="54">
        <v>2992.8436702515787</v>
      </c>
      <c r="F21" s="66">
        <f t="shared" si="1"/>
        <v>40.04643168</v>
      </c>
    </row>
    <row r="22">
      <c r="A22" s="99" t="s">
        <v>228</v>
      </c>
      <c r="B22" s="56" t="s">
        <v>258</v>
      </c>
      <c r="C22" s="54">
        <v>1893.143684517561</v>
      </c>
      <c r="D22" s="95" t="s">
        <v>307</v>
      </c>
      <c r="E22" s="54">
        <v>1893.143684517561</v>
      </c>
      <c r="F22" s="66">
        <f t="shared" si="1"/>
        <v>70.5133029</v>
      </c>
    </row>
    <row r="23">
      <c r="A23" s="99" t="s">
        <v>228</v>
      </c>
      <c r="B23" s="56" t="s">
        <v>259</v>
      </c>
      <c r="C23" s="54">
        <v>2989.5586594587203</v>
      </c>
      <c r="D23" s="95" t="s">
        <v>307</v>
      </c>
      <c r="E23" s="54">
        <v>2989.5586594587203</v>
      </c>
      <c r="F23" s="66">
        <f t="shared" si="1"/>
        <v>40.13744195</v>
      </c>
    </row>
    <row r="24">
      <c r="A24" s="99" t="s">
        <v>228</v>
      </c>
      <c r="B24" s="56" t="s">
        <v>260</v>
      </c>
      <c r="C24" s="54">
        <v>582.46666</v>
      </c>
      <c r="D24" s="95" t="s">
        <v>307</v>
      </c>
      <c r="E24" s="54">
        <v>582.46666</v>
      </c>
      <c r="F24" s="66">
        <f t="shared" ref="F24:F32" si="2">((MAX(E$24:E32)-E24)/(MAX(E$24:E$32)-MIN(E$24:E$32))*100)</f>
        <v>86.55698321</v>
      </c>
    </row>
    <row r="25">
      <c r="A25" s="99" t="s">
        <v>228</v>
      </c>
      <c r="B25" s="56" t="s">
        <v>261</v>
      </c>
      <c r="C25" s="54">
        <v>2884.655598558838</v>
      </c>
      <c r="D25" s="95" t="s">
        <v>307</v>
      </c>
      <c r="E25" s="54">
        <v>2884.655598558838</v>
      </c>
      <c r="F25" s="66">
        <f t="shared" si="2"/>
        <v>0</v>
      </c>
    </row>
    <row r="26">
      <c r="A26" s="99" t="s">
        <v>228</v>
      </c>
      <c r="B26" s="56" t="s">
        <v>262</v>
      </c>
      <c r="C26" s="54">
        <v>244.3453554423043</v>
      </c>
      <c r="D26" s="95" t="s">
        <v>307</v>
      </c>
      <c r="E26" s="54">
        <v>244.3453554423043</v>
      </c>
      <c r="F26" s="66">
        <f t="shared" si="2"/>
        <v>99.26956279</v>
      </c>
    </row>
    <row r="27">
      <c r="A27" s="99" t="s">
        <v>228</v>
      </c>
      <c r="B27" s="56" t="s">
        <v>263</v>
      </c>
      <c r="C27" s="54">
        <v>513.6356634845456</v>
      </c>
      <c r="D27" s="95" t="s">
        <v>307</v>
      </c>
      <c r="E27" s="54">
        <v>513.6356634845456</v>
      </c>
      <c r="F27" s="66">
        <f t="shared" si="2"/>
        <v>89.1448696</v>
      </c>
    </row>
    <row r="28">
      <c r="A28" s="99" t="s">
        <v>228</v>
      </c>
      <c r="B28" s="56" t="s">
        <v>264</v>
      </c>
      <c r="C28" s="54">
        <v>425.17084303221094</v>
      </c>
      <c r="D28" s="95" t="s">
        <v>307</v>
      </c>
      <c r="E28" s="54">
        <v>425.17084303221094</v>
      </c>
      <c r="F28" s="66">
        <f t="shared" si="2"/>
        <v>92.47094239</v>
      </c>
    </row>
    <row r="29">
      <c r="A29" s="99" t="s">
        <v>228</v>
      </c>
      <c r="B29" s="56" t="s">
        <v>265</v>
      </c>
      <c r="C29" s="54">
        <v>224.91763970923455</v>
      </c>
      <c r="D29" s="95" t="s">
        <v>307</v>
      </c>
      <c r="E29" s="54">
        <v>224.91763970923455</v>
      </c>
      <c r="F29" s="66">
        <f t="shared" si="2"/>
        <v>100</v>
      </c>
    </row>
    <row r="30">
      <c r="A30" s="99" t="s">
        <v>228</v>
      </c>
      <c r="B30" s="56" t="s">
        <v>266</v>
      </c>
      <c r="C30" s="95">
        <v>265.32</v>
      </c>
      <c r="D30" s="95" t="s">
        <v>307</v>
      </c>
      <c r="E30" s="95">
        <v>265.32</v>
      </c>
      <c r="F30" s="66">
        <f t="shared" si="2"/>
        <v>98.48096463</v>
      </c>
    </row>
    <row r="31">
      <c r="A31" s="99" t="s">
        <v>228</v>
      </c>
      <c r="B31" s="56" t="s">
        <v>267</v>
      </c>
      <c r="C31" s="54">
        <v>234.8598129310472</v>
      </c>
      <c r="D31" s="95" t="s">
        <v>307</v>
      </c>
      <c r="E31" s="54">
        <v>234.8598129310472</v>
      </c>
      <c r="F31" s="66">
        <f t="shared" si="2"/>
        <v>99.62619727</v>
      </c>
    </row>
    <row r="32">
      <c r="A32" s="99" t="s">
        <v>228</v>
      </c>
      <c r="B32" s="56" t="s">
        <v>268</v>
      </c>
      <c r="C32" s="101">
        <v>1185.8732791187172</v>
      </c>
      <c r="D32" s="95" t="s">
        <v>307</v>
      </c>
      <c r="E32" s="101">
        <v>1185.8732791187172</v>
      </c>
      <c r="F32" s="66">
        <f t="shared" si="2"/>
        <v>63.87028894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2" t="s">
        <v>84</v>
      </c>
      <c r="B1" s="102" t="s">
        <v>232</v>
      </c>
      <c r="C1" s="102" t="s">
        <v>233</v>
      </c>
      <c r="D1" s="102" t="s">
        <v>234</v>
      </c>
      <c r="E1" s="102" t="s">
        <v>235</v>
      </c>
      <c r="F1" s="102" t="s">
        <v>236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>
      <c r="A2" s="25" t="s">
        <v>348</v>
      </c>
      <c r="B2" s="89" t="s">
        <v>349</v>
      </c>
      <c r="C2" s="33">
        <v>69.5</v>
      </c>
      <c r="D2" s="34" t="s">
        <v>307</v>
      </c>
      <c r="E2" s="33">
        <v>69.5</v>
      </c>
      <c r="F2" s="84">
        <f t="shared" ref="F2:F23" si="1">((E2-MIN(E$2:E$23))/(MAX(E$2:E$23)-MIN(E$2:E$23))*100)</f>
        <v>67.59756953</v>
      </c>
    </row>
    <row r="3">
      <c r="A3" s="25" t="s">
        <v>348</v>
      </c>
      <c r="B3" s="90" t="s">
        <v>239</v>
      </c>
      <c r="C3" s="33">
        <v>36.3</v>
      </c>
      <c r="D3" s="34" t="s">
        <v>307</v>
      </c>
      <c r="E3" s="33">
        <v>36.3</v>
      </c>
      <c r="F3" s="84">
        <f t="shared" si="1"/>
        <v>28.80345875</v>
      </c>
    </row>
    <row r="4">
      <c r="A4" s="25" t="s">
        <v>348</v>
      </c>
      <c r="B4" s="90" t="s">
        <v>240</v>
      </c>
      <c r="C4" s="33">
        <v>11.65</v>
      </c>
      <c r="D4" s="34" t="s">
        <v>307</v>
      </c>
      <c r="E4" s="33">
        <v>11.65</v>
      </c>
      <c r="F4" s="84">
        <f t="shared" si="1"/>
        <v>0</v>
      </c>
    </row>
    <row r="5">
      <c r="A5" s="25" t="s">
        <v>348</v>
      </c>
      <c r="B5" s="90" t="s">
        <v>241</v>
      </c>
      <c r="C5" s="33">
        <v>97.23</v>
      </c>
      <c r="D5" s="34" t="s">
        <v>307</v>
      </c>
      <c r="E5" s="33">
        <v>97.23</v>
      </c>
      <c r="F5" s="84">
        <f t="shared" si="1"/>
        <v>100</v>
      </c>
    </row>
    <row r="6">
      <c r="A6" s="25" t="s">
        <v>348</v>
      </c>
      <c r="B6" s="90" t="s">
        <v>242</v>
      </c>
      <c r="C6" s="33">
        <v>15.9</v>
      </c>
      <c r="D6" s="34" t="s">
        <v>307</v>
      </c>
      <c r="E6" s="33">
        <v>15.9</v>
      </c>
      <c r="F6" s="84">
        <f t="shared" si="1"/>
        <v>4.966113578</v>
      </c>
    </row>
    <row r="7">
      <c r="A7" s="25" t="s">
        <v>348</v>
      </c>
      <c r="B7" s="90" t="s">
        <v>243</v>
      </c>
      <c r="C7" s="33">
        <v>30.5</v>
      </c>
      <c r="D7" s="34" t="s">
        <v>307</v>
      </c>
      <c r="E7" s="33">
        <v>30.5</v>
      </c>
      <c r="F7" s="84">
        <f t="shared" si="1"/>
        <v>22.02617434</v>
      </c>
    </row>
    <row r="8">
      <c r="A8" s="25" t="s">
        <v>348</v>
      </c>
      <c r="B8" s="90" t="s">
        <v>244</v>
      </c>
      <c r="C8" s="33">
        <v>36.1</v>
      </c>
      <c r="D8" s="34" t="s">
        <v>307</v>
      </c>
      <c r="E8" s="33">
        <v>36.1</v>
      </c>
      <c r="F8" s="84">
        <f t="shared" si="1"/>
        <v>28.56975929</v>
      </c>
    </row>
    <row r="9">
      <c r="A9" s="25" t="s">
        <v>348</v>
      </c>
      <c r="B9" s="90" t="s">
        <v>245</v>
      </c>
      <c r="C9" s="33">
        <v>24.35</v>
      </c>
      <c r="D9" s="34" t="s">
        <v>307</v>
      </c>
      <c r="E9" s="33">
        <v>24.35</v>
      </c>
      <c r="F9" s="84">
        <f t="shared" si="1"/>
        <v>14.83991587</v>
      </c>
    </row>
    <row r="10">
      <c r="A10" s="25" t="s">
        <v>348</v>
      </c>
      <c r="B10" s="90" t="s">
        <v>246</v>
      </c>
      <c r="C10" s="33">
        <v>65.7</v>
      </c>
      <c r="D10" s="34" t="s">
        <v>307</v>
      </c>
      <c r="E10" s="33">
        <v>65.7</v>
      </c>
      <c r="F10" s="84">
        <f t="shared" si="1"/>
        <v>63.15727974</v>
      </c>
    </row>
    <row r="11">
      <c r="A11" s="25" t="s">
        <v>348</v>
      </c>
      <c r="B11" s="90" t="s">
        <v>247</v>
      </c>
      <c r="C11" s="33">
        <v>32.5</v>
      </c>
      <c r="D11" s="34" t="s">
        <v>307</v>
      </c>
      <c r="E11" s="33">
        <v>32.5</v>
      </c>
      <c r="F11" s="84">
        <f t="shared" si="1"/>
        <v>24.36316896</v>
      </c>
    </row>
    <row r="12">
      <c r="A12" s="25" t="s">
        <v>348</v>
      </c>
      <c r="B12" s="90" t="s">
        <v>248</v>
      </c>
      <c r="C12" s="33">
        <v>14.8</v>
      </c>
      <c r="D12" s="34" t="s">
        <v>307</v>
      </c>
      <c r="E12" s="33">
        <v>14.8</v>
      </c>
      <c r="F12" s="84">
        <f t="shared" si="1"/>
        <v>3.680766534</v>
      </c>
    </row>
    <row r="13">
      <c r="A13" s="25" t="s">
        <v>348</v>
      </c>
      <c r="B13" s="90" t="s">
        <v>249</v>
      </c>
      <c r="C13" s="33">
        <v>62.4</v>
      </c>
      <c r="D13" s="34" t="s">
        <v>307</v>
      </c>
      <c r="E13" s="33">
        <v>62.4</v>
      </c>
      <c r="F13" s="84">
        <f t="shared" si="1"/>
        <v>59.30123861</v>
      </c>
    </row>
    <row r="14">
      <c r="A14" s="25" t="s">
        <v>348</v>
      </c>
      <c r="B14" s="90" t="s">
        <v>250</v>
      </c>
      <c r="C14" s="33">
        <v>61.8</v>
      </c>
      <c r="D14" s="34" t="s">
        <v>307</v>
      </c>
      <c r="E14" s="33">
        <v>61.8</v>
      </c>
      <c r="F14" s="84">
        <f t="shared" si="1"/>
        <v>58.60014022</v>
      </c>
    </row>
    <row r="15">
      <c r="A15" s="25" t="s">
        <v>348</v>
      </c>
      <c r="B15" s="90" t="s">
        <v>251</v>
      </c>
      <c r="C15" s="33">
        <v>81.6</v>
      </c>
      <c r="D15" s="34" t="s">
        <v>307</v>
      </c>
      <c r="E15" s="33">
        <v>81.6</v>
      </c>
      <c r="F15" s="84">
        <f t="shared" si="1"/>
        <v>81.73638701</v>
      </c>
    </row>
    <row r="16">
      <c r="A16" s="25" t="s">
        <v>348</v>
      </c>
      <c r="B16" s="90" t="s">
        <v>252</v>
      </c>
      <c r="C16" s="33">
        <v>32.3</v>
      </c>
      <c r="D16" s="34" t="s">
        <v>307</v>
      </c>
      <c r="E16" s="33">
        <v>32.3</v>
      </c>
      <c r="F16" s="84">
        <f t="shared" si="1"/>
        <v>24.1294695</v>
      </c>
    </row>
    <row r="17">
      <c r="A17" s="25" t="s">
        <v>348</v>
      </c>
      <c r="B17" s="90" t="s">
        <v>253</v>
      </c>
      <c r="C17" s="33">
        <v>33.7</v>
      </c>
      <c r="D17" s="34" t="s">
        <v>307</v>
      </c>
      <c r="E17" s="33">
        <v>33.7</v>
      </c>
      <c r="F17" s="84">
        <f t="shared" si="1"/>
        <v>25.76536574</v>
      </c>
    </row>
    <row r="18">
      <c r="A18" s="25" t="s">
        <v>348</v>
      </c>
      <c r="B18" s="90" t="s">
        <v>254</v>
      </c>
      <c r="C18" s="33">
        <v>46.9</v>
      </c>
      <c r="D18" s="34" t="s">
        <v>307</v>
      </c>
      <c r="E18" s="33">
        <v>46.9</v>
      </c>
      <c r="F18" s="84">
        <f t="shared" si="1"/>
        <v>41.18953026</v>
      </c>
    </row>
    <row r="19">
      <c r="A19" s="25" t="s">
        <v>348</v>
      </c>
      <c r="B19" s="90" t="s">
        <v>255</v>
      </c>
      <c r="C19" s="33">
        <v>22.3</v>
      </c>
      <c r="D19" s="34" t="s">
        <v>307</v>
      </c>
      <c r="E19" s="33">
        <v>22.3</v>
      </c>
      <c r="F19" s="84">
        <f t="shared" si="1"/>
        <v>12.44449638</v>
      </c>
    </row>
    <row r="20">
      <c r="A20" s="25" t="s">
        <v>348</v>
      </c>
      <c r="B20" s="90" t="s">
        <v>256</v>
      </c>
      <c r="C20" s="33">
        <v>51.2</v>
      </c>
      <c r="D20" s="34" t="s">
        <v>307</v>
      </c>
      <c r="E20" s="33">
        <v>51.2</v>
      </c>
      <c r="F20" s="84">
        <f t="shared" si="1"/>
        <v>46.21406871</v>
      </c>
    </row>
    <row r="21">
      <c r="A21" s="25" t="s">
        <v>348</v>
      </c>
      <c r="B21" s="90" t="s">
        <v>257</v>
      </c>
      <c r="C21" s="33">
        <v>60.8</v>
      </c>
      <c r="D21" s="34" t="s">
        <v>307</v>
      </c>
      <c r="E21" s="33">
        <v>60.8</v>
      </c>
      <c r="F21" s="84">
        <f t="shared" si="1"/>
        <v>57.43164291</v>
      </c>
    </row>
    <row r="22">
      <c r="A22" s="25" t="s">
        <v>348</v>
      </c>
      <c r="B22" s="90" t="s">
        <v>258</v>
      </c>
      <c r="C22" s="33">
        <v>22.7</v>
      </c>
      <c r="D22" s="34" t="s">
        <v>307</v>
      </c>
      <c r="E22" s="33">
        <v>22.7</v>
      </c>
      <c r="F22" s="84">
        <f t="shared" si="1"/>
        <v>12.9118953</v>
      </c>
    </row>
    <row r="23">
      <c r="A23" s="25" t="s">
        <v>348</v>
      </c>
      <c r="B23" s="90" t="s">
        <v>259</v>
      </c>
      <c r="C23" s="33">
        <v>31.8</v>
      </c>
      <c r="D23" s="34" t="s">
        <v>307</v>
      </c>
      <c r="E23" s="33">
        <v>31.8</v>
      </c>
      <c r="F23" s="84">
        <f t="shared" si="1"/>
        <v>23.54522085</v>
      </c>
    </row>
    <row r="24">
      <c r="A24" s="25" t="s">
        <v>348</v>
      </c>
      <c r="B24" s="90" t="s">
        <v>260</v>
      </c>
      <c r="C24" s="33">
        <v>29.22</v>
      </c>
      <c r="D24" s="34" t="s">
        <v>307</v>
      </c>
      <c r="E24" s="33">
        <v>29.22</v>
      </c>
      <c r="F24" s="84">
        <f t="shared" ref="F24:F32" si="2">((E24-MIN(E$24:E$32))/(MAX(E$24:E$32)-MIN(E$24:E$32))*100)</f>
        <v>18</v>
      </c>
    </row>
    <row r="25">
      <c r="A25" s="25" t="s">
        <v>348</v>
      </c>
      <c r="B25" s="90" t="s">
        <v>261</v>
      </c>
      <c r="C25" s="33">
        <v>46.8</v>
      </c>
      <c r="D25" s="34" t="s">
        <v>307</v>
      </c>
      <c r="E25" s="33">
        <v>46.8</v>
      </c>
      <c r="F25" s="84">
        <f t="shared" si="2"/>
        <v>38.92857143</v>
      </c>
    </row>
    <row r="26">
      <c r="A26" s="25" t="s">
        <v>348</v>
      </c>
      <c r="B26" s="90" t="s">
        <v>262</v>
      </c>
      <c r="C26" s="33">
        <v>94.7</v>
      </c>
      <c r="D26" s="34" t="s">
        <v>307</v>
      </c>
      <c r="E26" s="33">
        <v>94.7</v>
      </c>
      <c r="F26" s="84">
        <f t="shared" si="2"/>
        <v>95.95238095</v>
      </c>
    </row>
    <row r="27">
      <c r="A27" s="25" t="s">
        <v>348</v>
      </c>
      <c r="B27" s="90" t="s">
        <v>263</v>
      </c>
      <c r="C27" s="33">
        <v>47.8</v>
      </c>
      <c r="D27" s="34" t="s">
        <v>307</v>
      </c>
      <c r="E27" s="33">
        <v>47.8</v>
      </c>
      <c r="F27" s="84">
        <f t="shared" si="2"/>
        <v>40.11904762</v>
      </c>
    </row>
    <row r="28">
      <c r="A28" s="25" t="s">
        <v>348</v>
      </c>
      <c r="B28" s="90" t="s">
        <v>264</v>
      </c>
      <c r="C28" s="33">
        <v>98.1</v>
      </c>
      <c r="D28" s="34" t="s">
        <v>307</v>
      </c>
      <c r="E28" s="33">
        <v>98.1</v>
      </c>
      <c r="F28" s="84">
        <f t="shared" si="2"/>
        <v>100</v>
      </c>
    </row>
    <row r="29">
      <c r="A29" s="25" t="s">
        <v>348</v>
      </c>
      <c r="B29" s="90" t="s">
        <v>265</v>
      </c>
      <c r="C29" s="33">
        <v>88.5</v>
      </c>
      <c r="D29" s="34" t="s">
        <v>307</v>
      </c>
      <c r="E29" s="33">
        <v>88.5</v>
      </c>
      <c r="F29" s="84">
        <f t="shared" si="2"/>
        <v>88.57142857</v>
      </c>
    </row>
    <row r="30">
      <c r="A30" s="25" t="s">
        <v>348</v>
      </c>
      <c r="B30" s="90" t="s">
        <v>266</v>
      </c>
      <c r="C30" s="33">
        <v>14.1</v>
      </c>
      <c r="D30" s="34" t="s">
        <v>307</v>
      </c>
      <c r="E30" s="33">
        <v>14.1</v>
      </c>
      <c r="F30" s="84">
        <f t="shared" si="2"/>
        <v>0</v>
      </c>
    </row>
    <row r="31">
      <c r="A31" s="25" t="s">
        <v>348</v>
      </c>
      <c r="B31" s="90" t="s">
        <v>267</v>
      </c>
      <c r="C31" s="33">
        <v>60.5</v>
      </c>
      <c r="D31" s="34" t="s">
        <v>307</v>
      </c>
      <c r="E31" s="33">
        <v>60.5</v>
      </c>
      <c r="F31" s="84">
        <f t="shared" si="2"/>
        <v>55.23809524</v>
      </c>
    </row>
    <row r="32">
      <c r="A32" s="25" t="s">
        <v>348</v>
      </c>
      <c r="B32" s="90" t="s">
        <v>268</v>
      </c>
      <c r="C32" s="33">
        <v>88.7</v>
      </c>
      <c r="D32" s="34" t="s">
        <v>307</v>
      </c>
      <c r="E32" s="33">
        <v>88.7</v>
      </c>
      <c r="F32" s="84">
        <f t="shared" si="2"/>
        <v>88.80952381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230</v>
      </c>
      <c r="B2" s="32" t="s">
        <v>350</v>
      </c>
      <c r="C2" s="33">
        <v>18.0</v>
      </c>
      <c r="D2" s="46" t="s">
        <v>307</v>
      </c>
      <c r="E2" s="33">
        <v>18.0</v>
      </c>
      <c r="F2" s="84">
        <f t="shared" ref="F2:F23" si="1">((E2-MIN(E$2:E$23))/(MAX(E$2:E$23)-MIN(E$2:E$23))*100)</f>
        <v>17.39130435</v>
      </c>
    </row>
    <row r="3">
      <c r="A3" s="25" t="s">
        <v>230</v>
      </c>
      <c r="B3" s="32" t="s">
        <v>239</v>
      </c>
      <c r="C3" s="33">
        <v>43.0</v>
      </c>
      <c r="D3" s="46" t="s">
        <v>307</v>
      </c>
      <c r="E3" s="33">
        <v>43.0</v>
      </c>
      <c r="F3" s="84">
        <f t="shared" si="1"/>
        <v>44.56521739</v>
      </c>
    </row>
    <row r="4">
      <c r="A4" s="25" t="s">
        <v>230</v>
      </c>
      <c r="B4" s="32" t="s">
        <v>240</v>
      </c>
      <c r="C4" s="33">
        <v>24.0</v>
      </c>
      <c r="D4" s="46" t="s">
        <v>307</v>
      </c>
      <c r="E4" s="33">
        <v>24.0</v>
      </c>
      <c r="F4" s="84">
        <f t="shared" si="1"/>
        <v>23.91304348</v>
      </c>
    </row>
    <row r="5">
      <c r="A5" s="25" t="s">
        <v>230</v>
      </c>
      <c r="B5" s="32" t="s">
        <v>241</v>
      </c>
      <c r="C5" s="33">
        <v>43.0</v>
      </c>
      <c r="D5" s="46" t="s">
        <v>307</v>
      </c>
      <c r="E5" s="33">
        <v>43.0</v>
      </c>
      <c r="F5" s="84">
        <f t="shared" si="1"/>
        <v>44.56521739</v>
      </c>
    </row>
    <row r="6">
      <c r="A6" s="25" t="s">
        <v>230</v>
      </c>
      <c r="B6" s="32" t="s">
        <v>242</v>
      </c>
      <c r="C6" s="33">
        <v>94.0</v>
      </c>
      <c r="D6" s="46" t="s">
        <v>307</v>
      </c>
      <c r="E6" s="33">
        <v>94.0</v>
      </c>
      <c r="F6" s="84">
        <f t="shared" si="1"/>
        <v>100</v>
      </c>
    </row>
    <row r="7">
      <c r="A7" s="25" t="s">
        <v>230</v>
      </c>
      <c r="B7" s="32" t="s">
        <v>243</v>
      </c>
      <c r="C7" s="33">
        <v>35.0</v>
      </c>
      <c r="D7" s="46" t="s">
        <v>307</v>
      </c>
      <c r="E7" s="33">
        <v>35.0</v>
      </c>
      <c r="F7" s="84">
        <f t="shared" si="1"/>
        <v>35.86956522</v>
      </c>
    </row>
    <row r="8">
      <c r="A8" s="25" t="s">
        <v>230</v>
      </c>
      <c r="B8" s="32" t="s">
        <v>244</v>
      </c>
      <c r="C8" s="33">
        <v>85.0</v>
      </c>
      <c r="D8" s="46" t="s">
        <v>307</v>
      </c>
      <c r="E8" s="33">
        <v>85.0</v>
      </c>
      <c r="F8" s="84">
        <f t="shared" si="1"/>
        <v>90.2173913</v>
      </c>
    </row>
    <row r="9">
      <c r="A9" s="25" t="s">
        <v>230</v>
      </c>
      <c r="B9" s="32" t="s">
        <v>245</v>
      </c>
      <c r="C9" s="33">
        <v>83.0</v>
      </c>
      <c r="D9" s="46" t="s">
        <v>307</v>
      </c>
      <c r="E9" s="33">
        <v>83.0</v>
      </c>
      <c r="F9" s="84">
        <f t="shared" si="1"/>
        <v>88.04347826</v>
      </c>
    </row>
    <row r="10">
      <c r="A10" s="25" t="s">
        <v>230</v>
      </c>
      <c r="B10" s="32" t="s">
        <v>246</v>
      </c>
      <c r="C10" s="33">
        <v>38.0</v>
      </c>
      <c r="D10" s="46" t="s">
        <v>307</v>
      </c>
      <c r="E10" s="33">
        <v>38.0</v>
      </c>
      <c r="F10" s="84">
        <f t="shared" si="1"/>
        <v>39.13043478</v>
      </c>
    </row>
    <row r="11">
      <c r="A11" s="25" t="s">
        <v>230</v>
      </c>
      <c r="B11" s="32" t="s">
        <v>247</v>
      </c>
      <c r="C11" s="81">
        <v>27.1</v>
      </c>
      <c r="D11" s="46" t="s">
        <v>307</v>
      </c>
      <c r="E11" s="81">
        <v>27.1</v>
      </c>
      <c r="F11" s="84">
        <f t="shared" si="1"/>
        <v>27.2826087</v>
      </c>
    </row>
    <row r="12">
      <c r="A12" s="25" t="s">
        <v>230</v>
      </c>
      <c r="B12" s="32" t="s">
        <v>248</v>
      </c>
      <c r="C12" s="33">
        <v>50.0</v>
      </c>
      <c r="D12" s="46" t="s">
        <v>307</v>
      </c>
      <c r="E12" s="33">
        <v>50.0</v>
      </c>
      <c r="F12" s="84">
        <f t="shared" si="1"/>
        <v>52.17391304</v>
      </c>
    </row>
    <row r="13">
      <c r="A13" s="25" t="s">
        <v>230</v>
      </c>
      <c r="B13" s="32" t="s">
        <v>249</v>
      </c>
      <c r="C13" s="33">
        <v>70.0</v>
      </c>
      <c r="D13" s="46" t="s">
        <v>307</v>
      </c>
      <c r="E13" s="33">
        <v>70.0</v>
      </c>
      <c r="F13" s="84">
        <f t="shared" si="1"/>
        <v>73.91304348</v>
      </c>
    </row>
    <row r="14">
      <c r="A14" s="25" t="s">
        <v>230</v>
      </c>
      <c r="B14" s="32" t="s">
        <v>250</v>
      </c>
      <c r="C14" s="33">
        <v>54.0</v>
      </c>
      <c r="D14" s="46" t="s">
        <v>307</v>
      </c>
      <c r="E14" s="33">
        <v>54.0</v>
      </c>
      <c r="F14" s="84">
        <f t="shared" si="1"/>
        <v>56.52173913</v>
      </c>
    </row>
    <row r="15">
      <c r="A15" s="25" t="s">
        <v>230</v>
      </c>
      <c r="B15" s="32" t="s">
        <v>251</v>
      </c>
      <c r="C15" s="33">
        <v>79.0</v>
      </c>
      <c r="D15" s="46" t="s">
        <v>307</v>
      </c>
      <c r="E15" s="33">
        <v>79.0</v>
      </c>
      <c r="F15" s="84">
        <f t="shared" si="1"/>
        <v>83.69565217</v>
      </c>
    </row>
    <row r="16">
      <c r="A16" s="25" t="s">
        <v>230</v>
      </c>
      <c r="B16" s="32" t="s">
        <v>252</v>
      </c>
      <c r="C16" s="33">
        <v>41.0</v>
      </c>
      <c r="D16" s="46" t="s">
        <v>307</v>
      </c>
      <c r="E16" s="33">
        <v>41.0</v>
      </c>
      <c r="F16" s="84">
        <f t="shared" si="1"/>
        <v>42.39130435</v>
      </c>
    </row>
    <row r="17">
      <c r="A17" s="25" t="s">
        <v>230</v>
      </c>
      <c r="B17" s="32" t="s">
        <v>253</v>
      </c>
      <c r="C17" s="33">
        <v>65.0</v>
      </c>
      <c r="D17" s="46" t="s">
        <v>307</v>
      </c>
      <c r="E17" s="33">
        <v>65.0</v>
      </c>
      <c r="F17" s="84">
        <f t="shared" si="1"/>
        <v>68.47826087</v>
      </c>
    </row>
    <row r="18">
      <c r="A18" s="25" t="s">
        <v>230</v>
      </c>
      <c r="B18" s="32" t="s">
        <v>254</v>
      </c>
      <c r="C18" s="33">
        <v>43.0</v>
      </c>
      <c r="D18" s="46" t="s">
        <v>307</v>
      </c>
      <c r="E18" s="33">
        <v>43.0</v>
      </c>
      <c r="F18" s="84">
        <f t="shared" si="1"/>
        <v>44.56521739</v>
      </c>
    </row>
    <row r="19">
      <c r="A19" s="25" t="s">
        <v>230</v>
      </c>
      <c r="B19" s="32" t="s">
        <v>255</v>
      </c>
      <c r="C19" s="46">
        <v>19.0</v>
      </c>
      <c r="D19" s="46" t="s">
        <v>307</v>
      </c>
      <c r="E19" s="46">
        <v>19.0</v>
      </c>
      <c r="F19" s="84">
        <f t="shared" si="1"/>
        <v>18.47826087</v>
      </c>
    </row>
    <row r="20">
      <c r="A20" s="25" t="s">
        <v>230</v>
      </c>
      <c r="B20" s="32" t="s">
        <v>256</v>
      </c>
      <c r="C20" s="33">
        <v>63.0</v>
      </c>
      <c r="D20" s="46" t="s">
        <v>307</v>
      </c>
      <c r="E20" s="33">
        <v>63.0</v>
      </c>
      <c r="F20" s="84">
        <f t="shared" si="1"/>
        <v>66.30434783</v>
      </c>
    </row>
    <row r="21">
      <c r="A21" s="25" t="s">
        <v>230</v>
      </c>
      <c r="B21" s="32" t="s">
        <v>257</v>
      </c>
      <c r="C21" s="33">
        <v>37.0</v>
      </c>
      <c r="D21" s="46" t="s">
        <v>307</v>
      </c>
      <c r="E21" s="33">
        <v>37.0</v>
      </c>
      <c r="F21" s="84">
        <f t="shared" si="1"/>
        <v>38.04347826</v>
      </c>
    </row>
    <row r="22">
      <c r="A22" s="25" t="s">
        <v>230</v>
      </c>
      <c r="B22" s="32" t="s">
        <v>258</v>
      </c>
      <c r="C22" s="46">
        <v>18.2</v>
      </c>
      <c r="D22" s="46" t="s">
        <v>307</v>
      </c>
      <c r="E22" s="33">
        <v>2.0</v>
      </c>
      <c r="F22" s="84">
        <f t="shared" si="1"/>
        <v>0</v>
      </c>
    </row>
    <row r="23">
      <c r="A23" s="25" t="s">
        <v>230</v>
      </c>
      <c r="B23" s="32" t="s">
        <v>259</v>
      </c>
      <c r="C23" s="46">
        <v>26.5</v>
      </c>
      <c r="D23" s="46" t="s">
        <v>307</v>
      </c>
      <c r="E23" s="46">
        <v>26.5</v>
      </c>
      <c r="F23" s="84">
        <f t="shared" si="1"/>
        <v>26.63043478</v>
      </c>
    </row>
    <row r="24">
      <c r="A24" s="25" t="s">
        <v>230</v>
      </c>
      <c r="B24" s="32" t="s">
        <v>260</v>
      </c>
      <c r="C24" s="46">
        <v>24.3</v>
      </c>
      <c r="D24" s="46" t="s">
        <v>307</v>
      </c>
      <c r="E24" s="46">
        <v>24.3</v>
      </c>
      <c r="F24" s="84">
        <f t="shared" ref="F24:F32" si="2">((E24-MIN(E$24:E$32))/(MAX(E$24:E$32)-MIN(E$24:E$32))*100)</f>
        <v>17.55617978</v>
      </c>
    </row>
    <row r="25">
      <c r="A25" s="25" t="s">
        <v>230</v>
      </c>
      <c r="B25" s="32" t="s">
        <v>261</v>
      </c>
      <c r="C25" s="33">
        <v>83.0</v>
      </c>
      <c r="D25" s="46" t="s">
        <v>307</v>
      </c>
      <c r="E25" s="33">
        <v>83.0</v>
      </c>
      <c r="F25" s="84">
        <f t="shared" si="2"/>
        <v>100</v>
      </c>
    </row>
    <row r="26">
      <c r="A26" s="25" t="s">
        <v>230</v>
      </c>
      <c r="B26" s="32" t="s">
        <v>262</v>
      </c>
      <c r="C26" s="76">
        <v>78.9</v>
      </c>
      <c r="D26" s="46" t="s">
        <v>307</v>
      </c>
      <c r="E26" s="76">
        <v>78.9</v>
      </c>
      <c r="F26" s="84">
        <f t="shared" si="2"/>
        <v>94.24157303</v>
      </c>
    </row>
    <row r="27">
      <c r="A27" s="25" t="s">
        <v>230</v>
      </c>
      <c r="B27" s="32" t="s">
        <v>263</v>
      </c>
      <c r="C27" s="76">
        <v>39.8</v>
      </c>
      <c r="D27" s="46" t="s">
        <v>307</v>
      </c>
      <c r="E27" s="76">
        <v>39.8</v>
      </c>
      <c r="F27" s="84">
        <f t="shared" si="2"/>
        <v>39.3258427</v>
      </c>
    </row>
    <row r="28">
      <c r="A28" s="25" t="s">
        <v>230</v>
      </c>
      <c r="B28" s="32" t="s">
        <v>264</v>
      </c>
      <c r="C28" s="76">
        <v>81.8</v>
      </c>
      <c r="D28" s="46" t="s">
        <v>307</v>
      </c>
      <c r="E28" s="76">
        <v>81.8</v>
      </c>
      <c r="F28" s="84">
        <f t="shared" si="2"/>
        <v>98.31460674</v>
      </c>
    </row>
    <row r="29">
      <c r="A29" s="25" t="s">
        <v>230</v>
      </c>
      <c r="B29" s="32" t="s">
        <v>265</v>
      </c>
      <c r="C29" s="76">
        <v>73.8</v>
      </c>
      <c r="D29" s="46" t="s">
        <v>307</v>
      </c>
      <c r="E29" s="76">
        <v>73.8</v>
      </c>
      <c r="F29" s="84">
        <f t="shared" si="2"/>
        <v>87.07865169</v>
      </c>
    </row>
    <row r="30">
      <c r="A30" s="25" t="s">
        <v>230</v>
      </c>
      <c r="B30" s="32" t="s">
        <v>266</v>
      </c>
      <c r="C30" s="76">
        <v>11.8</v>
      </c>
      <c r="D30" s="46" t="s">
        <v>307</v>
      </c>
      <c r="E30" s="76">
        <v>11.8</v>
      </c>
      <c r="F30" s="84">
        <f t="shared" si="2"/>
        <v>0</v>
      </c>
    </row>
    <row r="31">
      <c r="A31" s="25" t="s">
        <v>230</v>
      </c>
      <c r="B31" s="32" t="s">
        <v>267</v>
      </c>
      <c r="C31" s="76">
        <v>50.4</v>
      </c>
      <c r="D31" s="46" t="s">
        <v>307</v>
      </c>
      <c r="E31" s="76">
        <v>50.4</v>
      </c>
      <c r="F31" s="84">
        <f t="shared" si="2"/>
        <v>54.21348315</v>
      </c>
    </row>
    <row r="32">
      <c r="A32" s="25" t="s">
        <v>230</v>
      </c>
      <c r="B32" s="32" t="s">
        <v>268</v>
      </c>
      <c r="C32" s="76">
        <v>73.9</v>
      </c>
      <c r="D32" s="46" t="s">
        <v>307</v>
      </c>
      <c r="E32" s="76">
        <v>73.9</v>
      </c>
      <c r="F32" s="84">
        <f t="shared" si="2"/>
        <v>87.21910112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</row>
    <row r="2">
      <c r="A2" s="25" t="s">
        <v>164</v>
      </c>
      <c r="B2" s="32" t="s">
        <v>274</v>
      </c>
      <c r="C2" s="33">
        <v>19.0</v>
      </c>
      <c r="D2" s="34" t="s">
        <v>238</v>
      </c>
      <c r="E2" s="45">
        <v>0.03837856695</v>
      </c>
      <c r="F2" s="38">
        <v>94.02347592</v>
      </c>
    </row>
    <row r="3">
      <c r="A3" s="25" t="s">
        <v>164</v>
      </c>
      <c r="B3" s="32" t="s">
        <v>239</v>
      </c>
      <c r="C3" s="33">
        <v>137.0</v>
      </c>
      <c r="D3" s="34" t="s">
        <v>238</v>
      </c>
      <c r="E3" s="45">
        <v>0.4390241026</v>
      </c>
      <c r="F3" s="38">
        <v>31.63272297</v>
      </c>
    </row>
    <row r="4">
      <c r="A4" s="25" t="s">
        <v>164</v>
      </c>
      <c r="B4" s="32" t="s">
        <v>240</v>
      </c>
      <c r="C4" s="33">
        <v>38.0</v>
      </c>
      <c r="D4" s="34" t="s">
        <v>238</v>
      </c>
      <c r="E4" s="45">
        <v>0.03650355431</v>
      </c>
      <c r="F4" s="38">
        <v>94.31546333</v>
      </c>
    </row>
    <row r="5">
      <c r="A5" s="25" t="s">
        <v>164</v>
      </c>
      <c r="B5" s="32" t="s">
        <v>241</v>
      </c>
      <c r="C5" s="33">
        <v>61.0</v>
      </c>
      <c r="D5" s="34" t="s">
        <v>238</v>
      </c>
      <c r="E5" s="45">
        <v>0.2387924337</v>
      </c>
      <c r="F5" s="38">
        <v>62.81391302</v>
      </c>
    </row>
    <row r="6">
      <c r="A6" s="25" t="s">
        <v>164</v>
      </c>
      <c r="B6" s="32" t="s">
        <v>242</v>
      </c>
      <c r="C6" s="33">
        <v>78.0</v>
      </c>
      <c r="D6" s="34" t="s">
        <v>238</v>
      </c>
      <c r="E6" s="45">
        <v>0.4646192169</v>
      </c>
      <c r="F6" s="38">
        <v>27.64690931</v>
      </c>
    </row>
    <row r="7">
      <c r="A7" s="25" t="s">
        <v>164</v>
      </c>
      <c r="B7" s="32" t="s">
        <v>243</v>
      </c>
      <c r="C7" s="33">
        <v>2.0</v>
      </c>
      <c r="D7" s="34" t="s">
        <v>238</v>
      </c>
      <c r="E7" s="45">
        <v>0.003309083706</v>
      </c>
      <c r="F7" s="38">
        <v>99.48469107</v>
      </c>
    </row>
    <row r="8">
      <c r="A8" s="25" t="s">
        <v>164</v>
      </c>
      <c r="B8" s="32" t="s">
        <v>244</v>
      </c>
      <c r="C8" s="33">
        <v>21.0</v>
      </c>
      <c r="D8" s="34" t="s">
        <v>238</v>
      </c>
      <c r="E8" s="45">
        <v>0.08283545935</v>
      </c>
      <c r="F8" s="38">
        <v>87.10040118</v>
      </c>
    </row>
    <row r="9">
      <c r="A9" s="25" t="s">
        <v>164</v>
      </c>
      <c r="B9" s="32" t="s">
        <v>245</v>
      </c>
      <c r="C9" s="33">
        <v>0.0</v>
      </c>
      <c r="D9" s="34" t="s">
        <v>238</v>
      </c>
      <c r="E9" s="45">
        <v>0.0</v>
      </c>
      <c r="F9" s="38">
        <v>100.0</v>
      </c>
    </row>
    <row r="10">
      <c r="A10" s="25" t="s">
        <v>164</v>
      </c>
      <c r="B10" s="32" t="s">
        <v>246</v>
      </c>
      <c r="C10" s="33">
        <v>126.0</v>
      </c>
      <c r="D10" s="34" t="s">
        <v>238</v>
      </c>
      <c r="E10" s="45">
        <v>0.3819555238</v>
      </c>
      <c r="F10" s="38">
        <v>40.51975973</v>
      </c>
    </row>
    <row r="11">
      <c r="A11" s="25" t="s">
        <v>164</v>
      </c>
      <c r="B11" s="32" t="s">
        <v>247</v>
      </c>
      <c r="C11" s="33">
        <v>0.0</v>
      </c>
      <c r="D11" s="34" t="s">
        <v>238</v>
      </c>
      <c r="E11" s="45">
        <v>0.0</v>
      </c>
      <c r="F11" s="38">
        <v>100.0</v>
      </c>
    </row>
    <row r="12">
      <c r="A12" s="25" t="s">
        <v>164</v>
      </c>
      <c r="B12" s="32" t="s">
        <v>248</v>
      </c>
      <c r="C12" s="33">
        <v>19.0</v>
      </c>
      <c r="D12" s="34" t="s">
        <v>238</v>
      </c>
      <c r="E12" s="45">
        <v>0.03109895677</v>
      </c>
      <c r="F12" s="38">
        <v>95.15709734</v>
      </c>
    </row>
    <row r="13">
      <c r="A13" s="25" t="s">
        <v>164</v>
      </c>
      <c r="B13" s="32" t="s">
        <v>249</v>
      </c>
      <c r="C13" s="33">
        <v>10.0</v>
      </c>
      <c r="D13" s="34" t="s">
        <v>238</v>
      </c>
      <c r="E13" s="45">
        <v>0.0299346876</v>
      </c>
      <c r="F13" s="38">
        <v>95.33840382</v>
      </c>
    </row>
    <row r="14">
      <c r="A14" s="25" t="s">
        <v>164</v>
      </c>
      <c r="B14" s="32" t="s">
        <v>250</v>
      </c>
      <c r="C14" s="33">
        <v>55.0</v>
      </c>
      <c r="D14" s="34" t="s">
        <v>238</v>
      </c>
      <c r="E14" s="45">
        <v>0.07572961109</v>
      </c>
      <c r="F14" s="38">
        <v>88.20696342</v>
      </c>
    </row>
    <row r="15">
      <c r="A15" s="25" t="s">
        <v>164</v>
      </c>
      <c r="B15" s="32" t="s">
        <v>251</v>
      </c>
      <c r="C15" s="33">
        <v>7.0</v>
      </c>
      <c r="D15" s="34" t="s">
        <v>238</v>
      </c>
      <c r="E15" s="45">
        <v>0.006229180466</v>
      </c>
      <c r="F15" s="38">
        <v>99.02995734</v>
      </c>
    </row>
    <row r="16">
      <c r="A16" s="25" t="s">
        <v>164</v>
      </c>
      <c r="B16" s="32" t="s">
        <v>252</v>
      </c>
      <c r="C16" s="33">
        <v>60.0</v>
      </c>
      <c r="D16" s="34" t="s">
        <v>238</v>
      </c>
      <c r="E16" s="45">
        <v>0.1429448906</v>
      </c>
      <c r="F16" s="38">
        <v>77.73982595</v>
      </c>
    </row>
    <row r="17">
      <c r="A17" s="25" t="s">
        <v>164</v>
      </c>
      <c r="B17" s="32" t="s">
        <v>253</v>
      </c>
      <c r="C17" s="33">
        <v>3.0</v>
      </c>
      <c r="D17" s="34" t="s">
        <v>238</v>
      </c>
      <c r="E17" s="45">
        <v>0.01081340681</v>
      </c>
      <c r="F17" s="38">
        <v>98.3160761</v>
      </c>
    </row>
    <row r="18">
      <c r="A18" s="25" t="s">
        <v>164</v>
      </c>
      <c r="B18" s="32" t="s">
        <v>254</v>
      </c>
      <c r="C18" s="33">
        <v>7.0</v>
      </c>
      <c r="D18" s="34" t="s">
        <v>238</v>
      </c>
      <c r="E18" s="45">
        <v>0.01021175727</v>
      </c>
      <c r="F18" s="38">
        <v>98.40976832</v>
      </c>
    </row>
    <row r="19">
      <c r="A19" s="25" t="s">
        <v>164</v>
      </c>
      <c r="B19" s="32" t="s">
        <v>255</v>
      </c>
      <c r="C19" s="33">
        <v>57.0</v>
      </c>
      <c r="D19" s="34" t="s">
        <v>238</v>
      </c>
      <c r="E19" s="45">
        <v>0.0790053312</v>
      </c>
      <c r="F19" s="38">
        <v>87.69685005</v>
      </c>
    </row>
    <row r="20">
      <c r="A20" s="25" t="s">
        <v>164</v>
      </c>
      <c r="B20" s="32" t="s">
        <v>256</v>
      </c>
      <c r="C20" s="33">
        <v>226.0</v>
      </c>
      <c r="D20" s="34" t="s">
        <v>238</v>
      </c>
      <c r="E20" s="45">
        <v>0.6421553142</v>
      </c>
      <c r="F20" s="38">
        <v>0.0</v>
      </c>
    </row>
    <row r="21">
      <c r="A21" s="25" t="s">
        <v>164</v>
      </c>
      <c r="B21" s="32" t="s">
        <v>257</v>
      </c>
      <c r="C21" s="33">
        <v>10.0</v>
      </c>
      <c r="D21" s="34" t="s">
        <v>238</v>
      </c>
      <c r="E21" s="45">
        <v>0.005004695881</v>
      </c>
      <c r="F21" s="38">
        <v>99.2206409</v>
      </c>
    </row>
    <row r="22">
      <c r="A22" s="25" t="s">
        <v>164</v>
      </c>
      <c r="B22" s="32" t="s">
        <v>258</v>
      </c>
      <c r="C22" s="33">
        <v>4.0</v>
      </c>
      <c r="D22" s="34" t="s">
        <v>238</v>
      </c>
      <c r="E22" s="45">
        <v>0.03965778504</v>
      </c>
      <c r="F22" s="38">
        <v>93.82426896</v>
      </c>
    </row>
    <row r="23">
      <c r="A23" s="25" t="s">
        <v>164</v>
      </c>
      <c r="B23" s="32" t="s">
        <v>259</v>
      </c>
      <c r="C23" s="33">
        <v>50.0</v>
      </c>
      <c r="D23" s="34" t="s">
        <v>238</v>
      </c>
      <c r="E23" s="45">
        <v>0.05477884329</v>
      </c>
      <c r="F23" s="38">
        <v>91.4695336</v>
      </c>
    </row>
    <row r="24">
      <c r="A24" s="25" t="s">
        <v>164</v>
      </c>
      <c r="B24" s="32" t="s">
        <v>260</v>
      </c>
      <c r="C24" s="33">
        <v>1.0</v>
      </c>
      <c r="D24" s="34" t="s">
        <v>238</v>
      </c>
      <c r="E24" s="45">
        <v>0.07226859055</v>
      </c>
      <c r="F24" s="38">
        <v>95.94588495</v>
      </c>
    </row>
    <row r="25">
      <c r="A25" s="25" t="s">
        <v>164</v>
      </c>
      <c r="B25" s="32" t="s">
        <v>261</v>
      </c>
      <c r="C25" s="33">
        <v>26.0</v>
      </c>
      <c r="D25" s="34" t="s">
        <v>238</v>
      </c>
      <c r="E25" s="45">
        <v>1.782598411</v>
      </c>
      <c r="F25" s="38">
        <v>0.0</v>
      </c>
    </row>
    <row r="26">
      <c r="A26" s="25" t="s">
        <v>164</v>
      </c>
      <c r="B26" s="32" t="s">
        <v>262</v>
      </c>
      <c r="C26" s="33">
        <v>0.0</v>
      </c>
      <c r="D26" s="34" t="s">
        <v>238</v>
      </c>
      <c r="E26" s="45">
        <v>0.0</v>
      </c>
      <c r="F26" s="38">
        <v>100.0</v>
      </c>
    </row>
    <row r="27">
      <c r="A27" s="25" t="s">
        <v>164</v>
      </c>
      <c r="B27" s="32" t="s">
        <v>263</v>
      </c>
      <c r="C27" s="33">
        <v>0.0</v>
      </c>
      <c r="D27" s="34" t="s">
        <v>238</v>
      </c>
      <c r="E27" s="45">
        <v>0.0</v>
      </c>
      <c r="F27" s="38">
        <v>100.0</v>
      </c>
    </row>
    <row r="28">
      <c r="A28" s="25" t="s">
        <v>164</v>
      </c>
      <c r="B28" s="32" t="s">
        <v>264</v>
      </c>
      <c r="C28" s="33">
        <v>0.0</v>
      </c>
      <c r="D28" s="34" t="s">
        <v>238</v>
      </c>
      <c r="E28" s="45">
        <v>0.0</v>
      </c>
      <c r="F28" s="38">
        <v>100.0</v>
      </c>
    </row>
    <row r="29">
      <c r="A29" s="25" t="s">
        <v>164</v>
      </c>
      <c r="B29" s="32" t="s">
        <v>265</v>
      </c>
      <c r="C29" s="33">
        <v>1.0</v>
      </c>
      <c r="D29" s="34" t="s">
        <v>238</v>
      </c>
      <c r="E29" s="45">
        <v>0.05054328982</v>
      </c>
      <c r="F29" s="38">
        <v>97.16462836</v>
      </c>
    </row>
    <row r="30">
      <c r="A30" s="25" t="s">
        <v>164</v>
      </c>
      <c r="B30" s="32" t="s">
        <v>266</v>
      </c>
      <c r="C30" s="33">
        <v>0.0</v>
      </c>
      <c r="D30" s="34" t="s">
        <v>238</v>
      </c>
      <c r="E30" s="45">
        <v>0.0</v>
      </c>
      <c r="F30" s="38">
        <v>100.0</v>
      </c>
    </row>
    <row r="31">
      <c r="A31" s="25" t="s">
        <v>164</v>
      </c>
      <c r="B31" s="32" t="s">
        <v>267</v>
      </c>
      <c r="C31" s="33">
        <v>0.0</v>
      </c>
      <c r="D31" s="34" t="s">
        <v>238</v>
      </c>
      <c r="E31" s="45">
        <v>0.0</v>
      </c>
      <c r="F31" s="38">
        <v>100.0</v>
      </c>
    </row>
    <row r="32">
      <c r="A32" s="25" t="s">
        <v>164</v>
      </c>
      <c r="B32" s="32" t="s">
        <v>268</v>
      </c>
      <c r="C32" s="33">
        <v>0.0</v>
      </c>
      <c r="D32" s="34" t="s">
        <v>238</v>
      </c>
      <c r="E32" s="45">
        <v>0.0</v>
      </c>
      <c r="F32" s="38">
        <v>100.0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84</v>
      </c>
      <c r="B1" s="31" t="s">
        <v>232</v>
      </c>
      <c r="C1" s="31" t="s">
        <v>233</v>
      </c>
      <c r="D1" s="31" t="s">
        <v>234</v>
      </c>
      <c r="E1" s="31" t="s">
        <v>235</v>
      </c>
      <c r="F1" s="31" t="s">
        <v>236</v>
      </c>
      <c r="H1" s="20" t="s">
        <v>272</v>
      </c>
    </row>
    <row r="2">
      <c r="A2" s="25" t="s">
        <v>93</v>
      </c>
      <c r="B2" s="32" t="s">
        <v>275</v>
      </c>
      <c r="C2" s="46">
        <v>561.0</v>
      </c>
      <c r="D2" s="34" t="s">
        <v>238</v>
      </c>
      <c r="E2" s="39">
        <f t="shared" ref="E2:E32" si="1">100000*C2/H2</f>
        <v>1.133177687</v>
      </c>
      <c r="F2" s="38">
        <f t="shared" ref="F2:F23" si="2">100*(max(E$2:E$23)-E2)/(max(E$2:E$23)-min(E$2:E$23))</f>
        <v>91.06350261</v>
      </c>
      <c r="H2" s="40">
        <v>4.9506799E7</v>
      </c>
      <c r="K2" s="47"/>
    </row>
    <row r="3">
      <c r="A3" s="25" t="s">
        <v>93</v>
      </c>
      <c r="B3" s="32" t="s">
        <v>239</v>
      </c>
      <c r="C3" s="48">
        <v>1158.0</v>
      </c>
      <c r="D3" s="34" t="s">
        <v>238</v>
      </c>
      <c r="E3" s="39">
        <f t="shared" si="1"/>
        <v>3.710875262</v>
      </c>
      <c r="F3" s="38">
        <f t="shared" si="2"/>
        <v>70.73519232</v>
      </c>
      <c r="H3" s="40">
        <v>3.1205576E7</v>
      </c>
      <c r="K3" s="47"/>
    </row>
    <row r="4">
      <c r="A4" s="25" t="s">
        <v>93</v>
      </c>
      <c r="B4" s="32" t="s">
        <v>240</v>
      </c>
      <c r="C4" s="48">
        <v>10276.0</v>
      </c>
      <c r="D4" s="34" t="s">
        <v>238</v>
      </c>
      <c r="E4" s="39">
        <f t="shared" si="1"/>
        <v>9.871329582</v>
      </c>
      <c r="F4" s="38">
        <f t="shared" si="2"/>
        <v>22.15244614</v>
      </c>
      <c r="H4" s="40">
        <v>1.04099452E8</v>
      </c>
      <c r="K4" s="47"/>
    </row>
    <row r="5">
      <c r="A5" s="25" t="s">
        <v>93</v>
      </c>
      <c r="B5" s="32" t="s">
        <v>241</v>
      </c>
      <c r="C5" s="46">
        <v>665.0</v>
      </c>
      <c r="D5" s="34" t="s">
        <v>238</v>
      </c>
      <c r="E5" s="39">
        <f t="shared" si="1"/>
        <v>2.60322899</v>
      </c>
      <c r="F5" s="38">
        <f t="shared" si="2"/>
        <v>79.47034314</v>
      </c>
      <c r="H5" s="40">
        <v>2.5545198E7</v>
      </c>
      <c r="K5" s="47"/>
    </row>
    <row r="6">
      <c r="A6" s="25" t="s">
        <v>93</v>
      </c>
      <c r="B6" s="32" t="s">
        <v>242</v>
      </c>
      <c r="C6" s="46">
        <v>23.0</v>
      </c>
      <c r="D6" s="34" t="s">
        <v>238</v>
      </c>
      <c r="E6" s="39">
        <f t="shared" si="1"/>
        <v>0.1370031024</v>
      </c>
      <c r="F6" s="38">
        <f t="shared" si="2"/>
        <v>98.91956232</v>
      </c>
      <c r="H6" s="40">
        <v>1.6787941E7</v>
      </c>
      <c r="K6" s="47"/>
    </row>
    <row r="7">
      <c r="A7" s="25" t="s">
        <v>93</v>
      </c>
      <c r="B7" s="32" t="s">
        <v>243</v>
      </c>
      <c r="C7" s="46">
        <v>1898.0</v>
      </c>
      <c r="D7" s="34" t="s">
        <v>238</v>
      </c>
      <c r="E7" s="39">
        <f t="shared" si="1"/>
        <v>3.140320437</v>
      </c>
      <c r="F7" s="38">
        <f t="shared" si="2"/>
        <v>75.23471764</v>
      </c>
      <c r="H7" s="40">
        <v>6.0439692E7</v>
      </c>
      <c r="K7" s="47"/>
    </row>
    <row r="8">
      <c r="A8" s="25" t="s">
        <v>93</v>
      </c>
      <c r="B8" s="32" t="s">
        <v>244</v>
      </c>
      <c r="C8" s="46">
        <v>2683.0</v>
      </c>
      <c r="D8" s="34" t="s">
        <v>238</v>
      </c>
      <c r="E8" s="39">
        <f t="shared" si="1"/>
        <v>10.58321607</v>
      </c>
      <c r="F8" s="38">
        <f t="shared" si="2"/>
        <v>16.53834713</v>
      </c>
      <c r="H8" s="40">
        <v>2.5351462E7</v>
      </c>
      <c r="K8" s="47"/>
    </row>
    <row r="9">
      <c r="A9" s="25" t="s">
        <v>93</v>
      </c>
      <c r="B9" s="32" t="s">
        <v>245</v>
      </c>
      <c r="C9" s="46">
        <v>404.0</v>
      </c>
      <c r="D9" s="34" t="s">
        <v>238</v>
      </c>
      <c r="E9" s="39">
        <f t="shared" si="1"/>
        <v>5.885264725</v>
      </c>
      <c r="F9" s="38">
        <f t="shared" si="2"/>
        <v>53.58746166</v>
      </c>
      <c r="H9" s="40">
        <v>6864602.0</v>
      </c>
      <c r="K9" s="47"/>
    </row>
    <row r="10">
      <c r="A10" s="25" t="s">
        <v>93</v>
      </c>
      <c r="B10" s="32" t="s">
        <v>246</v>
      </c>
      <c r="C10" s="48">
        <v>1782.0</v>
      </c>
      <c r="D10" s="34" t="s">
        <v>238</v>
      </c>
      <c r="E10" s="39">
        <f t="shared" si="1"/>
        <v>5.401942408</v>
      </c>
      <c r="F10" s="38">
        <f t="shared" si="2"/>
        <v>57.39905156</v>
      </c>
      <c r="H10" s="40">
        <v>3.2988134E7</v>
      </c>
      <c r="J10" s="32"/>
      <c r="K10" s="47"/>
    </row>
    <row r="11">
      <c r="A11" s="25" t="s">
        <v>93</v>
      </c>
      <c r="B11" s="32" t="s">
        <v>247</v>
      </c>
      <c r="C11" s="46">
        <v>0.0</v>
      </c>
      <c r="D11" s="34" t="s">
        <v>238</v>
      </c>
      <c r="E11" s="39">
        <f t="shared" si="1"/>
        <v>0</v>
      </c>
      <c r="F11" s="38">
        <f t="shared" si="2"/>
        <v>100</v>
      </c>
      <c r="H11" s="40">
        <v>1.2541302E7</v>
      </c>
      <c r="K11" s="47"/>
    </row>
    <row r="12">
      <c r="A12" s="25" t="s">
        <v>93</v>
      </c>
      <c r="B12" s="32" t="s">
        <v>248</v>
      </c>
      <c r="C12" s="48">
        <v>4747.0</v>
      </c>
      <c r="D12" s="34" t="s">
        <v>238</v>
      </c>
      <c r="E12" s="39">
        <f t="shared" si="1"/>
        <v>7.76982883</v>
      </c>
      <c r="F12" s="38">
        <f t="shared" si="2"/>
        <v>38.72535981</v>
      </c>
      <c r="H12" s="40">
        <v>6.1095297E7</v>
      </c>
      <c r="K12" s="47"/>
    </row>
    <row r="13">
      <c r="A13" s="25" t="s">
        <v>93</v>
      </c>
      <c r="B13" s="32" t="s">
        <v>249</v>
      </c>
      <c r="C13" s="48">
        <v>4236.0</v>
      </c>
      <c r="D13" s="34" t="s">
        <v>238</v>
      </c>
      <c r="E13" s="39">
        <f t="shared" si="1"/>
        <v>12.68033367</v>
      </c>
      <c r="F13" s="38">
        <f t="shared" si="2"/>
        <v>0</v>
      </c>
      <c r="H13" s="40">
        <v>3.3406061E7</v>
      </c>
      <c r="K13" s="47"/>
    </row>
    <row r="14">
      <c r="A14" s="25" t="s">
        <v>93</v>
      </c>
      <c r="B14" s="32" t="s">
        <v>250</v>
      </c>
      <c r="C14" s="48">
        <v>1347.0</v>
      </c>
      <c r="D14" s="34" t="s">
        <v>238</v>
      </c>
      <c r="E14" s="39">
        <f t="shared" si="1"/>
        <v>1.854687021</v>
      </c>
      <c r="F14" s="38">
        <f t="shared" si="2"/>
        <v>85.37351564</v>
      </c>
      <c r="H14" s="40">
        <v>7.2626809E7</v>
      </c>
      <c r="K14" s="47"/>
    </row>
    <row r="15">
      <c r="A15" s="25" t="s">
        <v>93</v>
      </c>
      <c r="B15" s="32" t="s">
        <v>251</v>
      </c>
      <c r="C15" s="48">
        <v>9473.0</v>
      </c>
      <c r="D15" s="34" t="s">
        <v>238</v>
      </c>
      <c r="E15" s="39">
        <f t="shared" si="1"/>
        <v>8.429860936</v>
      </c>
      <c r="F15" s="38">
        <f t="shared" si="2"/>
        <v>33.52019626</v>
      </c>
      <c r="H15" s="40">
        <v>1.12374333E8</v>
      </c>
      <c r="K15" s="47"/>
    </row>
    <row r="16">
      <c r="A16" s="25" t="s">
        <v>93</v>
      </c>
      <c r="B16" s="32" t="s">
        <v>252</v>
      </c>
      <c r="C16" s="48">
        <v>2123.0</v>
      </c>
      <c r="D16" s="34" t="s">
        <v>238</v>
      </c>
      <c r="E16" s="39">
        <f t="shared" si="1"/>
        <v>5.057866712</v>
      </c>
      <c r="F16" s="38">
        <f t="shared" si="2"/>
        <v>60.11251088</v>
      </c>
      <c r="H16" s="40">
        <v>4.1974218E7</v>
      </c>
      <c r="K16" s="47"/>
    </row>
    <row r="17">
      <c r="A17" s="25" t="s">
        <v>93</v>
      </c>
      <c r="B17" s="32" t="s">
        <v>253</v>
      </c>
      <c r="C17" s="46">
        <v>0.0</v>
      </c>
      <c r="D17" s="34" t="s">
        <v>238</v>
      </c>
      <c r="E17" s="39">
        <f t="shared" si="1"/>
        <v>0</v>
      </c>
      <c r="F17" s="38">
        <f t="shared" si="2"/>
        <v>100</v>
      </c>
      <c r="H17" s="40">
        <v>2.7743338E7</v>
      </c>
      <c r="K17" s="47"/>
    </row>
    <row r="18">
      <c r="A18" s="25" t="s">
        <v>93</v>
      </c>
      <c r="B18" s="32" t="s">
        <v>254</v>
      </c>
      <c r="C18" s="46">
        <v>392.0</v>
      </c>
      <c r="D18" s="34" t="s">
        <v>238</v>
      </c>
      <c r="E18" s="39">
        <f t="shared" si="1"/>
        <v>0.5718584072</v>
      </c>
      <c r="F18" s="38">
        <f t="shared" si="2"/>
        <v>95.49019433</v>
      </c>
      <c r="H18" s="40">
        <v>6.8548437E7</v>
      </c>
      <c r="K18" s="47"/>
    </row>
    <row r="19">
      <c r="A19" s="25" t="s">
        <v>93</v>
      </c>
      <c r="B19" s="32" t="s">
        <v>255</v>
      </c>
      <c r="C19" s="48">
        <v>2240.0</v>
      </c>
      <c r="D19" s="34" t="s">
        <v>238</v>
      </c>
      <c r="E19" s="39">
        <f t="shared" si="1"/>
        <v>3.10477091</v>
      </c>
      <c r="F19" s="38">
        <f t="shared" si="2"/>
        <v>75.51506931</v>
      </c>
      <c r="H19" s="40">
        <v>7.214703E7</v>
      </c>
      <c r="K19" s="47"/>
    </row>
    <row r="20">
      <c r="A20" s="25" t="s">
        <v>93</v>
      </c>
      <c r="B20" s="32" t="s">
        <v>256</v>
      </c>
      <c r="C20" s="46">
        <v>643.0</v>
      </c>
      <c r="D20" s="34" t="s">
        <v>238</v>
      </c>
      <c r="E20" s="39">
        <f t="shared" si="1"/>
        <v>1.827017111</v>
      </c>
      <c r="F20" s="38">
        <f t="shared" si="2"/>
        <v>85.59172685</v>
      </c>
      <c r="H20" s="40">
        <v>3.5193978E7</v>
      </c>
      <c r="K20" s="47"/>
    </row>
    <row r="21">
      <c r="A21" s="25" t="s">
        <v>93</v>
      </c>
      <c r="B21" s="32" t="s">
        <v>257</v>
      </c>
      <c r="C21" s="48">
        <v>8908.0</v>
      </c>
      <c r="D21" s="34" t="s">
        <v>238</v>
      </c>
      <c r="E21" s="39">
        <f t="shared" si="1"/>
        <v>4.458183091</v>
      </c>
      <c r="F21" s="38">
        <f t="shared" si="2"/>
        <v>64.84175253</v>
      </c>
      <c r="H21" s="40">
        <v>1.99812341E8</v>
      </c>
      <c r="K21" s="47"/>
    </row>
    <row r="22">
      <c r="A22" s="25" t="s">
        <v>93</v>
      </c>
      <c r="B22" s="32" t="s">
        <v>258</v>
      </c>
      <c r="C22" s="46">
        <v>549.0</v>
      </c>
      <c r="D22" s="34" t="s">
        <v>238</v>
      </c>
      <c r="E22" s="39">
        <f t="shared" si="1"/>
        <v>5.443030997</v>
      </c>
      <c r="F22" s="38">
        <f t="shared" si="2"/>
        <v>57.07501759</v>
      </c>
      <c r="H22" s="40">
        <v>1.0086292E7</v>
      </c>
      <c r="K22" s="47"/>
    </row>
    <row r="23">
      <c r="A23" s="25" t="s">
        <v>93</v>
      </c>
      <c r="B23" s="32" t="s">
        <v>259</v>
      </c>
      <c r="C23" s="48">
        <v>1728.0</v>
      </c>
      <c r="D23" s="34" t="s">
        <v>238</v>
      </c>
      <c r="E23" s="39">
        <f t="shared" si="1"/>
        <v>1.893156824</v>
      </c>
      <c r="F23" s="38">
        <f t="shared" si="2"/>
        <v>85.07013401</v>
      </c>
      <c r="H23" s="40">
        <v>9.1276115E7</v>
      </c>
      <c r="K23" s="47"/>
    </row>
    <row r="24">
      <c r="A24" s="25" t="s">
        <v>93</v>
      </c>
      <c r="B24" s="32" t="s">
        <v>260</v>
      </c>
      <c r="C24" s="46">
        <v>20.0</v>
      </c>
      <c r="D24" s="34" t="s">
        <v>238</v>
      </c>
      <c r="E24" s="39">
        <f t="shared" si="1"/>
        <v>1.445371811</v>
      </c>
      <c r="F24" s="38">
        <f t="shared" ref="F24:F32" si="3">100*(max(E$23:E$32)-E24)/(max(E$23:E$32)-min(E$23:E$32))</f>
        <v>79.25712473</v>
      </c>
      <c r="H24" s="40">
        <v>1383727.0</v>
      </c>
      <c r="K24" s="47"/>
    </row>
    <row r="25">
      <c r="A25" s="25" t="s">
        <v>93</v>
      </c>
      <c r="B25" s="32" t="s">
        <v>261</v>
      </c>
      <c r="C25" s="46">
        <v>93.0</v>
      </c>
      <c r="D25" s="34" t="s">
        <v>238</v>
      </c>
      <c r="E25" s="39">
        <f t="shared" si="1"/>
        <v>6.376217395</v>
      </c>
      <c r="F25" s="38">
        <f t="shared" si="3"/>
        <v>8.493384835</v>
      </c>
      <c r="H25" s="40">
        <v>1458545.0</v>
      </c>
      <c r="K25" s="47"/>
    </row>
    <row r="26">
      <c r="A26" s="25" t="s">
        <v>93</v>
      </c>
      <c r="B26" s="32" t="s">
        <v>262</v>
      </c>
      <c r="C26" s="46">
        <v>79.0</v>
      </c>
      <c r="D26" s="34" t="s">
        <v>238</v>
      </c>
      <c r="E26" s="39">
        <f t="shared" si="1"/>
        <v>2.766305973</v>
      </c>
      <c r="F26" s="38">
        <f t="shared" si="3"/>
        <v>60.30008382</v>
      </c>
      <c r="H26" s="40">
        <v>2855794.0</v>
      </c>
      <c r="K26" s="47"/>
    </row>
    <row r="27">
      <c r="A27" s="25" t="s">
        <v>93</v>
      </c>
      <c r="B27" s="32" t="s">
        <v>263</v>
      </c>
      <c r="C27" s="46">
        <v>5.0</v>
      </c>
      <c r="D27" s="34" t="s">
        <v>238</v>
      </c>
      <c r="E27" s="39">
        <f t="shared" si="1"/>
        <v>0.1685266958</v>
      </c>
      <c r="F27" s="38">
        <f t="shared" si="3"/>
        <v>97.58143323</v>
      </c>
      <c r="H27" s="40">
        <v>2966889.0</v>
      </c>
      <c r="K27" s="47"/>
    </row>
    <row r="28">
      <c r="A28" s="25" t="s">
        <v>93</v>
      </c>
      <c r="B28" s="32" t="s">
        <v>264</v>
      </c>
      <c r="C28" s="46">
        <v>0.0</v>
      </c>
      <c r="D28" s="34" t="s">
        <v>238</v>
      </c>
      <c r="E28" s="39">
        <f t="shared" si="1"/>
        <v>0</v>
      </c>
      <c r="F28" s="38">
        <f t="shared" si="3"/>
        <v>100</v>
      </c>
      <c r="H28" s="40">
        <v>1097206.0</v>
      </c>
      <c r="K28" s="47"/>
    </row>
    <row r="29">
      <c r="A29" s="25" t="s">
        <v>93</v>
      </c>
      <c r="B29" s="32" t="s">
        <v>265</v>
      </c>
      <c r="C29" s="46">
        <v>10.0</v>
      </c>
      <c r="D29" s="34" t="s">
        <v>238</v>
      </c>
      <c r="E29" s="39">
        <f t="shared" si="1"/>
        <v>0.5054328982</v>
      </c>
      <c r="F29" s="38">
        <f t="shared" si="3"/>
        <v>92.74641204</v>
      </c>
      <c r="H29" s="40">
        <v>1978502.0</v>
      </c>
      <c r="K29" s="47"/>
    </row>
    <row r="30">
      <c r="A30" s="25" t="s">
        <v>93</v>
      </c>
      <c r="B30" s="32" t="s">
        <v>266</v>
      </c>
      <c r="C30" s="46">
        <v>27.0</v>
      </c>
      <c r="D30" s="34" t="s">
        <v>238</v>
      </c>
      <c r="E30" s="39">
        <f t="shared" si="1"/>
        <v>2.163543018</v>
      </c>
      <c r="F30" s="38">
        <f t="shared" si="3"/>
        <v>68.95047862</v>
      </c>
      <c r="H30" s="40">
        <v>1247953.0</v>
      </c>
      <c r="K30" s="47"/>
    </row>
    <row r="31">
      <c r="A31" s="25" t="s">
        <v>93</v>
      </c>
      <c r="B31" s="32" t="s">
        <v>267</v>
      </c>
      <c r="C31" s="46">
        <v>3.0</v>
      </c>
      <c r="D31" s="34" t="s">
        <v>238</v>
      </c>
      <c r="E31" s="39">
        <f t="shared" si="1"/>
        <v>0.4913385208</v>
      </c>
      <c r="F31" s="38">
        <f t="shared" si="3"/>
        <v>92.94868381</v>
      </c>
      <c r="H31" s="40">
        <v>610577.0</v>
      </c>
      <c r="K31" s="47"/>
    </row>
    <row r="32">
      <c r="A32" s="25" t="s">
        <v>93</v>
      </c>
      <c r="B32" s="32" t="s">
        <v>268</v>
      </c>
      <c r="C32" s="46">
        <v>256.0</v>
      </c>
      <c r="D32" s="34" t="s">
        <v>238</v>
      </c>
      <c r="E32" s="39">
        <f t="shared" si="1"/>
        <v>6.968039833</v>
      </c>
      <c r="F32" s="38">
        <f t="shared" si="3"/>
        <v>0</v>
      </c>
      <c r="H32" s="40">
        <v>3673917.0</v>
      </c>
      <c r="K32" s="47"/>
    </row>
    <row r="34">
      <c r="K34" s="47"/>
    </row>
    <row r="35">
      <c r="K35" s="47"/>
    </row>
    <row r="36">
      <c r="K36" s="47"/>
    </row>
    <row r="37">
      <c r="K37" s="47"/>
    </row>
    <row r="38">
      <c r="K38" s="47"/>
    </row>
    <row r="39">
      <c r="K39" s="47"/>
    </row>
    <row r="40">
      <c r="K40" s="47"/>
    </row>
  </sheetData>
  <drawing r:id="rId1"/>
</worksheet>
</file>