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75"/>
  </bookViews>
  <sheets>
    <sheet name="Sheet1" sheetId="1" r:id="rId1"/>
  </sheets>
  <definedNames>
    <definedName name="_xlnm._FilterDatabase" localSheetId="0" hidden="1">Sheet1!$A$1:$O$2</definedName>
  </definedNames>
  <calcPr calcId="144525"/>
</workbook>
</file>

<file path=xl/sharedStrings.xml><?xml version="1.0" encoding="utf-8"?>
<sst xmlns="http://schemas.openxmlformats.org/spreadsheetml/2006/main" count="158" uniqueCount="65">
  <si>
    <t>benchmark</t>
  </si>
  <si>
    <t>command #</t>
  </si>
  <si>
    <t>parameter</t>
  </si>
  <si>
    <t>value</t>
  </si>
  <si>
    <t>L1D MR</t>
  </si>
  <si>
    <t>L1I MR</t>
  </si>
  <si>
    <t>L2 MR</t>
  </si>
  <si>
    <t>L1D M#</t>
  </si>
  <si>
    <t>L1I M#</t>
  </si>
  <si>
    <t>L2 M#</t>
  </si>
  <si>
    <t>total #</t>
  </si>
  <si>
    <t>L1D HR</t>
  </si>
  <si>
    <t>L1I HR</t>
  </si>
  <si>
    <t>L2 HR</t>
  </si>
  <si>
    <t>CPI</t>
  </si>
  <si>
    <t>456.hmmer</t>
  </si>
  <si>
    <t>1</t>
  </si>
  <si>
    <t>baseline</t>
  </si>
  <si>
    <t>NONE</t>
  </si>
  <si>
    <t>2</t>
  </si>
  <si>
    <t>L1D size</t>
  </si>
  <si>
    <t>2kB</t>
  </si>
  <si>
    <t>3</t>
  </si>
  <si>
    <t>4kB</t>
  </si>
  <si>
    <t>4</t>
  </si>
  <si>
    <t>8kB</t>
  </si>
  <si>
    <t>5</t>
  </si>
  <si>
    <t>16kB</t>
  </si>
  <si>
    <t>6</t>
  </si>
  <si>
    <t>L1I size</t>
  </si>
  <si>
    <t>7</t>
  </si>
  <si>
    <t>8</t>
  </si>
  <si>
    <t>9</t>
  </si>
  <si>
    <t>10</t>
  </si>
  <si>
    <t>L1D assoc</t>
  </si>
  <si>
    <t>11</t>
  </si>
  <si>
    <t>12</t>
  </si>
  <si>
    <t>13</t>
  </si>
  <si>
    <t>14</t>
  </si>
  <si>
    <t>L2 assoc</t>
  </si>
  <si>
    <t>15</t>
  </si>
  <si>
    <t>16</t>
  </si>
  <si>
    <t>17</t>
  </si>
  <si>
    <t>18</t>
  </si>
  <si>
    <t>Block Size</t>
  </si>
  <si>
    <t>19</t>
  </si>
  <si>
    <t>20</t>
  </si>
  <si>
    <t>21</t>
  </si>
  <si>
    <t>baseline
L1D size</t>
  </si>
  <si>
    <t>1kB</t>
  </si>
  <si>
    <t>baseline
L1I size</t>
  </si>
  <si>
    <t>baseline
L1D assoc</t>
  </si>
  <si>
    <t>baseline 
L2 assoc</t>
  </si>
  <si>
    <t>baseline
Block Size</t>
  </si>
  <si>
    <t>Variation</t>
  </si>
  <si>
    <t>L1D size 
CPI</t>
  </si>
  <si>
    <t>L1I size 
CPI</t>
  </si>
  <si>
    <t>L1D assoc 
CPI</t>
  </si>
  <si>
    <t>L2 assoc 
CPI</t>
  </si>
  <si>
    <t>Block Size 
CPI</t>
  </si>
  <si>
    <t>2^0</t>
  </si>
  <si>
    <t>2^1</t>
  </si>
  <si>
    <t>2^2</t>
  </si>
  <si>
    <t>2^3</t>
  </si>
  <si>
    <t>2^4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</si>
</sst>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22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456.hmmer - L1D 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"CPI"</c:f>
              <c:strCache>
                <c:ptCount val="1"/>
                <c:pt idx="0">
                  <c:v>CPI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Sheet1!$D$26:$D$30</c:f>
              <c:strCache>
                <c:ptCount val="5"/>
                <c:pt idx="0" c:formatCode="@">
                  <c:v>1kB</c:v>
                </c:pt>
                <c:pt idx="1" c:formatCode="@">
                  <c:v>2kB</c:v>
                </c:pt>
                <c:pt idx="2" c:formatCode="@">
                  <c:v>4kB</c:v>
                </c:pt>
                <c:pt idx="3" c:formatCode="@">
                  <c:v>8kB</c:v>
                </c:pt>
                <c:pt idx="4" c:formatCode="@">
                  <c:v>16kB</c:v>
                </c:pt>
              </c:strCache>
            </c:strRef>
          </c:cat>
          <c:val>
            <c:numRef>
              <c:f>Sheet1!$O$26:$O$30</c:f>
              <c:numCache>
                <c:formatCode>General</c:formatCode>
                <c:ptCount val="5"/>
                <c:pt idx="0">
                  <c:v>6.33817626618237</c:v>
                </c:pt>
                <c:pt idx="1">
                  <c:v>5.1100279889972</c:v>
                </c:pt>
                <c:pt idx="2">
                  <c:v>4.72863742713626</c:v>
                </c:pt>
                <c:pt idx="3">
                  <c:v>4.46822845317715</c:v>
                </c:pt>
                <c:pt idx="4">
                  <c:v>4.33675846632415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8121995"/>
        <c:axId val="877454064"/>
      </c:lineChart>
      <c:catAx>
        <c:axId val="281219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L1D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454064"/>
        <c:crosses val="autoZero"/>
        <c:auto val="1"/>
        <c:lblAlgn val="ctr"/>
        <c:lblOffset val="100"/>
        <c:noMultiLvlLbl val="0"/>
      </c:catAx>
      <c:valAx>
        <c:axId val="8774540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219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456.hmmer - L1I 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Sheet1!$D$49:$D$53</c:f>
              <c:strCache>
                <c:ptCount val="5"/>
                <c:pt idx="0" c:formatCode="@">
                  <c:v>1kB</c:v>
                </c:pt>
                <c:pt idx="1" c:formatCode="@">
                  <c:v>2kB</c:v>
                </c:pt>
                <c:pt idx="2" c:formatCode="@">
                  <c:v>4kB</c:v>
                </c:pt>
                <c:pt idx="3" c:formatCode="@">
                  <c:v>8kB</c:v>
                </c:pt>
                <c:pt idx="4" c:formatCode="@">
                  <c:v>16kB</c:v>
                </c:pt>
              </c:strCache>
            </c:strRef>
          </c:cat>
          <c:val>
            <c:numRef>
              <c:f>Sheet1!$O$49:$O$53</c:f>
              <c:numCache>
                <c:formatCode>General</c:formatCode>
                <c:ptCount val="5"/>
                <c:pt idx="0">
                  <c:v>6.33817626618237</c:v>
                </c:pt>
                <c:pt idx="1">
                  <c:v>4.07196029280397</c:v>
                </c:pt>
                <c:pt idx="2">
                  <c:v>3.35978436402156</c:v>
                </c:pt>
                <c:pt idx="3">
                  <c:v>3.30423236957676</c:v>
                </c:pt>
                <c:pt idx="4">
                  <c:v>3.2688249731175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06352066"/>
        <c:axId val="563706898"/>
      </c:lineChart>
      <c:catAx>
        <c:axId val="2063520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L1I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706898"/>
        <c:crosses val="autoZero"/>
        <c:auto val="1"/>
        <c:lblAlgn val="ctr"/>
        <c:lblOffset val="100"/>
        <c:noMultiLvlLbl val="0"/>
      </c:catAx>
      <c:valAx>
        <c:axId val="563706898"/>
        <c:scaling>
          <c:orientation val="minMax"/>
          <c:max val="6.5"/>
          <c:min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35206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38100" cap="flat" cmpd="sng" algn="ctr">
      <a:solidFill>
        <a:schemeClr val="accent2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456.hmmer - L1D assoc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Sheet1!$D$72:$D$76</c:f>
              <c:numCache>
                <c:formatCode>General</c:formatCode>
                <c:ptCount val="5"/>
                <c:pt idx="0">
                  <c:v>1</c:v>
                </c:pt>
                <c:pt idx="1" c:formatCode="@">
                  <c:v>2</c:v>
                </c:pt>
                <c:pt idx="2" c:formatCode="@">
                  <c:v>4</c:v>
                </c:pt>
                <c:pt idx="3" c:formatCode="@">
                  <c:v>8</c:v>
                </c:pt>
                <c:pt idx="4" c:formatCode="@">
                  <c:v>16</c:v>
                </c:pt>
              </c:numCache>
            </c:numRef>
          </c:cat>
          <c:val>
            <c:numRef>
              <c:f>Sheet1!$O$72:$O$76</c:f>
              <c:numCache>
                <c:formatCode>General</c:formatCode>
                <c:ptCount val="5"/>
                <c:pt idx="0">
                  <c:v>6.33817626618237</c:v>
                </c:pt>
                <c:pt idx="1">
                  <c:v>5.31583976841602</c:v>
                </c:pt>
                <c:pt idx="2">
                  <c:v>5.056379994362</c:v>
                </c:pt>
                <c:pt idx="3">
                  <c:v>5.10940218905978</c:v>
                </c:pt>
                <c:pt idx="4">
                  <c:v>5.17996458200354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66461417"/>
        <c:axId val="662941106"/>
      </c:lineChart>
      <c:catAx>
        <c:axId val="6664614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L1D assoc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941106"/>
        <c:crosses val="autoZero"/>
        <c:auto val="1"/>
        <c:lblAlgn val="ctr"/>
        <c:lblOffset val="100"/>
        <c:noMultiLvlLbl val="0"/>
      </c:catAx>
      <c:valAx>
        <c:axId val="662941106"/>
        <c:scaling>
          <c:orientation val="minMax"/>
          <c:min val="4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46141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38100" cap="flat" cmpd="sng" algn="ctr">
      <a:solidFill>
        <a:schemeClr val="accent6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456.hmmer - L2 assoc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Sheet1!$D$95:$D$99</c:f>
              <c:numCache>
                <c:formatCode>General</c:formatCode>
                <c:ptCount val="5"/>
                <c:pt idx="0">
                  <c:v>1</c:v>
                </c:pt>
                <c:pt idx="1" c:formatCode="@">
                  <c:v>2</c:v>
                </c:pt>
                <c:pt idx="2" c:formatCode="@">
                  <c:v>4</c:v>
                </c:pt>
                <c:pt idx="3" c:formatCode="@">
                  <c:v>8</c:v>
                </c:pt>
                <c:pt idx="4" c:formatCode="@">
                  <c:v>16</c:v>
                </c:pt>
              </c:numCache>
            </c:numRef>
          </c:cat>
          <c:val>
            <c:numRef>
              <c:f>Sheet1!$O$95:$O$99</c:f>
              <c:numCache>
                <c:formatCode>General</c:formatCode>
                <c:ptCount val="5"/>
                <c:pt idx="0">
                  <c:v>6.33817626618237</c:v>
                </c:pt>
                <c:pt idx="1">
                  <c:v>6.34770626522937</c:v>
                </c:pt>
                <c:pt idx="2">
                  <c:v>6.07017129298287</c:v>
                </c:pt>
                <c:pt idx="3">
                  <c:v>5.85102131489787</c:v>
                </c:pt>
                <c:pt idx="4">
                  <c:v>5.81601131839887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45497481"/>
        <c:axId val="740181270"/>
      </c:lineChart>
      <c:catAx>
        <c:axId val="5454974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L2 assoc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181270"/>
        <c:crosses val="autoZero"/>
        <c:auto val="1"/>
        <c:lblAlgn val="ctr"/>
        <c:lblOffset val="100"/>
        <c:noMultiLvlLbl val="0"/>
      </c:catAx>
      <c:valAx>
        <c:axId val="740181270"/>
        <c:scaling>
          <c:orientation val="minMax"/>
          <c:min val="5.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49748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38100" cap="flat" cmpd="sng" algn="ctr">
      <a:solidFill>
        <a:schemeClr val="accent4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456.hmmer - Block 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Sheet1!$D$118:$D$122</c:f>
              <c:numCache>
                <c:formatCode>@</c:formatCode>
                <c:ptCount val="5"/>
                <c:pt idx="0" c:formatCode="@">
                  <c:v>16</c:v>
                </c:pt>
                <c:pt idx="1" c:formatCode="@">
                  <c:v>32</c:v>
                </c:pt>
                <c:pt idx="2" c:formatCode="@">
                  <c:v>64</c:v>
                </c:pt>
                <c:pt idx="3" c:formatCode="@">
                  <c:v>128</c:v>
                </c:pt>
                <c:pt idx="4" c:formatCode="@">
                  <c:v>256</c:v>
                </c:pt>
              </c:numCache>
            </c:numRef>
          </c:cat>
          <c:val>
            <c:numRef>
              <c:f>Sheet1!$O$118:$O$122</c:f>
              <c:numCache>
                <c:formatCode>General</c:formatCode>
                <c:ptCount val="5"/>
                <c:pt idx="0">
                  <c:v>6.33817626618237</c:v>
                </c:pt>
                <c:pt idx="1">
                  <c:v>5.47582915241708</c:v>
                </c:pt>
                <c:pt idx="2">
                  <c:v>5.10034178996582</c:v>
                </c:pt>
                <c:pt idx="3">
                  <c:v>5.57916974208303</c:v>
                </c:pt>
                <c:pt idx="4">
                  <c:v>6.16831528316847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02144511"/>
        <c:axId val="228489366"/>
      </c:lineChart>
      <c:catAx>
        <c:axId val="7021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489366"/>
        <c:crosses val="autoZero"/>
        <c:auto val="1"/>
        <c:lblAlgn val="ctr"/>
        <c:lblOffset val="100"/>
        <c:noMultiLvlLbl val="0"/>
      </c:catAx>
      <c:valAx>
        <c:axId val="228489366"/>
        <c:scaling>
          <c:orientation val="minMax"/>
          <c:min val="4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1445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38100" cap="flat" cmpd="sng" algn="ctr">
      <a:solidFill>
        <a:srgbClr val="7030A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456.hmmer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"L1D size"</c:f>
              <c:strCache>
                <c:ptCount val="1"/>
                <c:pt idx="0">
                  <c:v>L1D size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Sheet1!$B$142:$B$146</c:f>
              <c:strCache>
                <c:ptCount val="5"/>
                <c:pt idx="0" c:formatCode="@">
                  <c:v>2^0</c:v>
                </c:pt>
                <c:pt idx="1" c:formatCode="@">
                  <c:v>2^1</c:v>
                </c:pt>
                <c:pt idx="2" c:formatCode="@">
                  <c:v>2^2</c:v>
                </c:pt>
                <c:pt idx="3" c:formatCode="@">
                  <c:v>2^3</c:v>
                </c:pt>
                <c:pt idx="4" c:formatCode="@">
                  <c:v>2^4</c:v>
                </c:pt>
              </c:strCache>
            </c:strRef>
          </c:cat>
          <c:val>
            <c:numRef>
              <c:f>Sheet1!$C$142:$C$146</c:f>
              <c:numCache>
                <c:formatCode>General</c:formatCode>
                <c:ptCount val="5"/>
                <c:pt idx="0">
                  <c:v>6.338176266</c:v>
                </c:pt>
                <c:pt idx="1">
                  <c:v>5.110027989</c:v>
                </c:pt>
                <c:pt idx="2">
                  <c:v>4.728637427</c:v>
                </c:pt>
                <c:pt idx="3">
                  <c:v>4.468228453</c:v>
                </c:pt>
                <c:pt idx="4">
                  <c:v>4.336758466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"L1I size"</c:f>
              <c:strCache>
                <c:ptCount val="1"/>
                <c:pt idx="0">
                  <c:v>L1I size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Sheet1!$B$142:$B$146</c:f>
              <c:strCache>
                <c:ptCount val="5"/>
                <c:pt idx="0" c:formatCode="@">
                  <c:v>2^0</c:v>
                </c:pt>
                <c:pt idx="1" c:formatCode="@">
                  <c:v>2^1</c:v>
                </c:pt>
                <c:pt idx="2" c:formatCode="@">
                  <c:v>2^2</c:v>
                </c:pt>
                <c:pt idx="3" c:formatCode="@">
                  <c:v>2^3</c:v>
                </c:pt>
                <c:pt idx="4" c:formatCode="@">
                  <c:v>2^4</c:v>
                </c:pt>
              </c:strCache>
            </c:strRef>
          </c:cat>
          <c:val>
            <c:numRef>
              <c:f>Sheet1!$D$142:$D$146</c:f>
              <c:numCache>
                <c:formatCode>General</c:formatCode>
                <c:ptCount val="5"/>
                <c:pt idx="0">
                  <c:v>6.338176266</c:v>
                </c:pt>
                <c:pt idx="1">
                  <c:v>4.071960293</c:v>
                </c:pt>
                <c:pt idx="2">
                  <c:v>3.359784364</c:v>
                </c:pt>
                <c:pt idx="3">
                  <c:v>3.30423237</c:v>
                </c:pt>
                <c:pt idx="4">
                  <c:v>3.268824973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"L1D assoc"</c:f>
              <c:strCache>
                <c:ptCount val="1"/>
                <c:pt idx="0">
                  <c:v>L1D assoc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Sheet1!$B$142:$B$146</c:f>
              <c:strCache>
                <c:ptCount val="5"/>
                <c:pt idx="0" c:formatCode="@">
                  <c:v>2^0</c:v>
                </c:pt>
                <c:pt idx="1" c:formatCode="@">
                  <c:v>2^1</c:v>
                </c:pt>
                <c:pt idx="2" c:formatCode="@">
                  <c:v>2^2</c:v>
                </c:pt>
                <c:pt idx="3" c:formatCode="@">
                  <c:v>2^3</c:v>
                </c:pt>
                <c:pt idx="4" c:formatCode="@">
                  <c:v>2^4</c:v>
                </c:pt>
              </c:strCache>
            </c:strRef>
          </c:cat>
          <c:val>
            <c:numRef>
              <c:f>Sheet1!$E$142:$E$146</c:f>
              <c:numCache>
                <c:formatCode>General</c:formatCode>
                <c:ptCount val="5"/>
                <c:pt idx="0">
                  <c:v>6.338176266</c:v>
                </c:pt>
                <c:pt idx="1">
                  <c:v>5.315839768</c:v>
                </c:pt>
                <c:pt idx="2">
                  <c:v>5.056379994</c:v>
                </c:pt>
                <c:pt idx="3">
                  <c:v>5.109402189</c:v>
                </c:pt>
                <c:pt idx="4">
                  <c:v>5.179964582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"L2 assoc"</c:f>
              <c:strCache>
                <c:ptCount val="1"/>
                <c:pt idx="0">
                  <c:v>L2 assoc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Sheet1!$B$142:$B$146</c:f>
              <c:strCache>
                <c:ptCount val="5"/>
                <c:pt idx="0" c:formatCode="@">
                  <c:v>2^0</c:v>
                </c:pt>
                <c:pt idx="1" c:formatCode="@">
                  <c:v>2^1</c:v>
                </c:pt>
                <c:pt idx="2" c:formatCode="@">
                  <c:v>2^2</c:v>
                </c:pt>
                <c:pt idx="3" c:formatCode="@">
                  <c:v>2^3</c:v>
                </c:pt>
                <c:pt idx="4" c:formatCode="@">
                  <c:v>2^4</c:v>
                </c:pt>
              </c:strCache>
            </c:strRef>
          </c:cat>
          <c:val>
            <c:numRef>
              <c:f>Sheet1!$F$142:$F$146</c:f>
              <c:numCache>
                <c:formatCode>General</c:formatCode>
                <c:ptCount val="5"/>
                <c:pt idx="0">
                  <c:v>6.338176266</c:v>
                </c:pt>
                <c:pt idx="1">
                  <c:v>6.347706265</c:v>
                </c:pt>
                <c:pt idx="2">
                  <c:v>6.070171293</c:v>
                </c:pt>
                <c:pt idx="3">
                  <c:v>5.851021315</c:v>
                </c:pt>
                <c:pt idx="4">
                  <c:v>5.816011318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"Block Size"</c:f>
              <c:strCache>
                <c:ptCount val="1"/>
                <c:pt idx="0">
                  <c:v>Block Size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Sheet1!$B$142:$B$146</c:f>
              <c:strCache>
                <c:ptCount val="5"/>
                <c:pt idx="0" c:formatCode="@">
                  <c:v>2^0</c:v>
                </c:pt>
                <c:pt idx="1" c:formatCode="@">
                  <c:v>2^1</c:v>
                </c:pt>
                <c:pt idx="2" c:formatCode="@">
                  <c:v>2^2</c:v>
                </c:pt>
                <c:pt idx="3" c:formatCode="@">
                  <c:v>2^3</c:v>
                </c:pt>
                <c:pt idx="4" c:formatCode="@">
                  <c:v>2^4</c:v>
                </c:pt>
              </c:strCache>
            </c:strRef>
          </c:cat>
          <c:val>
            <c:numRef>
              <c:f>Sheet1!$G$142:$G$146</c:f>
              <c:numCache>
                <c:formatCode>General</c:formatCode>
                <c:ptCount val="5"/>
                <c:pt idx="0">
                  <c:v>6.338176266</c:v>
                </c:pt>
                <c:pt idx="1">
                  <c:v>5.475829152</c:v>
                </c:pt>
                <c:pt idx="2">
                  <c:v>5.10034179</c:v>
                </c:pt>
                <c:pt idx="3">
                  <c:v>5.579169742</c:v>
                </c:pt>
                <c:pt idx="4">
                  <c:v>6.168315283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1713388"/>
        <c:axId val="192159186"/>
      </c:lineChart>
      <c:catAx>
        <c:axId val="8117133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Variation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159186"/>
        <c:crosses val="autoZero"/>
        <c:auto val="1"/>
        <c:lblAlgn val="ctr"/>
        <c:lblOffset val="100"/>
        <c:noMultiLvlLbl val="0"/>
      </c:catAx>
      <c:valAx>
        <c:axId val="19215918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7133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38100" cap="flat" cmpd="sng" algn="ctr">
      <a:solidFill>
        <a:srgbClr val="FF000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8255</xdr:colOff>
      <xdr:row>31</xdr:row>
      <xdr:rowOff>1905</xdr:rowOff>
    </xdr:from>
    <xdr:to>
      <xdr:col>9</xdr:col>
      <xdr:colOff>244475</xdr:colOff>
      <xdr:row>46</xdr:row>
      <xdr:rowOff>1905</xdr:rowOff>
    </xdr:to>
    <xdr:graphicFrame>
      <xdr:nvGraphicFramePr>
        <xdr:cNvPr id="4" name="Chart 3"/>
        <xdr:cNvGraphicFramePr/>
      </xdr:nvGraphicFramePr>
      <xdr:xfrm>
        <a:off x="1608455" y="5854065"/>
        <a:ext cx="584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54</xdr:row>
      <xdr:rowOff>8255</xdr:rowOff>
    </xdr:from>
    <xdr:to>
      <xdr:col>9</xdr:col>
      <xdr:colOff>274320</xdr:colOff>
      <xdr:row>69</xdr:row>
      <xdr:rowOff>8255</xdr:rowOff>
    </xdr:to>
    <xdr:graphicFrame>
      <xdr:nvGraphicFramePr>
        <xdr:cNvPr id="5" name="Chart 4"/>
        <xdr:cNvGraphicFramePr/>
      </xdr:nvGraphicFramePr>
      <xdr:xfrm>
        <a:off x="1607820" y="10249535"/>
        <a:ext cx="58750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77</xdr:row>
      <xdr:rowOff>13335</xdr:rowOff>
    </xdr:from>
    <xdr:to>
      <xdr:col>9</xdr:col>
      <xdr:colOff>245745</xdr:colOff>
      <xdr:row>92</xdr:row>
      <xdr:rowOff>13335</xdr:rowOff>
    </xdr:to>
    <xdr:graphicFrame>
      <xdr:nvGraphicFramePr>
        <xdr:cNvPr id="9" name="Chart 8"/>
        <xdr:cNvGraphicFramePr/>
      </xdr:nvGraphicFramePr>
      <xdr:xfrm>
        <a:off x="1609725" y="14643735"/>
        <a:ext cx="584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10795</xdr:colOff>
      <xdr:row>100</xdr:row>
      <xdr:rowOff>12700</xdr:rowOff>
    </xdr:from>
    <xdr:to>
      <xdr:col>9</xdr:col>
      <xdr:colOff>247015</xdr:colOff>
      <xdr:row>115</xdr:row>
      <xdr:rowOff>12700</xdr:rowOff>
    </xdr:to>
    <xdr:graphicFrame>
      <xdr:nvGraphicFramePr>
        <xdr:cNvPr id="10" name="Chart 9"/>
        <xdr:cNvGraphicFramePr/>
      </xdr:nvGraphicFramePr>
      <xdr:xfrm>
        <a:off x="1610995" y="19032220"/>
        <a:ext cx="584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8890</xdr:colOff>
      <xdr:row>123</xdr:row>
      <xdr:rowOff>9525</xdr:rowOff>
    </xdr:from>
    <xdr:to>
      <xdr:col>9</xdr:col>
      <xdr:colOff>245110</xdr:colOff>
      <xdr:row>138</xdr:row>
      <xdr:rowOff>9525</xdr:rowOff>
    </xdr:to>
    <xdr:graphicFrame>
      <xdr:nvGraphicFramePr>
        <xdr:cNvPr id="11" name="Chart 10"/>
        <xdr:cNvGraphicFramePr/>
      </xdr:nvGraphicFramePr>
      <xdr:xfrm>
        <a:off x="1609090" y="23418165"/>
        <a:ext cx="5844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148</xdr:row>
      <xdr:rowOff>11430</xdr:rowOff>
    </xdr:from>
    <xdr:to>
      <xdr:col>8</xdr:col>
      <xdr:colOff>570865</xdr:colOff>
      <xdr:row>161</xdr:row>
      <xdr:rowOff>170815</xdr:rowOff>
    </xdr:to>
    <xdr:graphicFrame>
      <xdr:nvGraphicFramePr>
        <xdr:cNvPr id="17" name="Chart 16"/>
        <xdr:cNvGraphicFramePr/>
      </xdr:nvGraphicFramePr>
      <xdr:xfrm>
        <a:off x="1600200" y="28174950"/>
        <a:ext cx="5584825" cy="2536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6"/>
  <sheetViews>
    <sheetView tabSelected="1" zoomScale="130" zoomScaleNormal="130" topLeftCell="A142" workbookViewId="0">
      <selection activeCell="L148" sqref="L148"/>
    </sheetView>
  </sheetViews>
  <sheetFormatPr defaultColWidth="8.88888888888889" defaultRowHeight="14.4"/>
  <cols>
    <col min="1" max="1" width="11.4444444444444" style="1" customWidth="1"/>
    <col min="2" max="2" width="11.8888888888889" style="1" customWidth="1"/>
    <col min="3" max="7" width="12.8888888888889" style="1" customWidth="1"/>
    <col min="8" max="9" width="8.66666666666667" style="1" customWidth="1"/>
    <col min="10" max="10" width="7.66666666666667" style="1" customWidth="1"/>
    <col min="11" max="14" width="9.66666666666667" style="1" customWidth="1"/>
    <col min="15" max="15" width="12.8888888888889" style="1" customWidth="1"/>
    <col min="16" max="16384" width="8.88888888888889" style="1"/>
  </cols>
  <sheetData>
    <row r="1" spans="1: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10" t="s">
        <v>14</v>
      </c>
    </row>
    <row r="2" spans="1:15">
      <c r="A2" s="4" t="s">
        <v>15</v>
      </c>
      <c r="B2" s="4" t="s">
        <v>16</v>
      </c>
      <c r="C2" s="5" t="s">
        <v>17</v>
      </c>
      <c r="D2" s="5" t="s">
        <v>18</v>
      </c>
      <c r="E2" s="6">
        <v>0.109233</v>
      </c>
      <c r="F2" s="6">
        <v>0.081279</v>
      </c>
      <c r="G2" s="6">
        <v>0.511698</v>
      </c>
      <c r="H2" s="6">
        <v>561417</v>
      </c>
      <c r="I2" s="6">
        <v>1128686</v>
      </c>
      <c r="J2" s="6">
        <v>864823</v>
      </c>
      <c r="K2" s="11">
        <v>10000001</v>
      </c>
      <c r="L2" s="12">
        <f>1-E2</f>
        <v>0.890767</v>
      </c>
      <c r="M2" s="12">
        <f>1-F2</f>
        <v>0.918721</v>
      </c>
      <c r="N2" s="12">
        <f>1-G2</f>
        <v>0.488302</v>
      </c>
      <c r="O2" s="13">
        <f>1+((H2+I2)*6+J2*50)/K2</f>
        <v>6.33817626618237</v>
      </c>
    </row>
    <row r="3" spans="1:15">
      <c r="A3" s="4"/>
      <c r="B3" s="4" t="s">
        <v>19</v>
      </c>
      <c r="C3" s="5" t="s">
        <v>20</v>
      </c>
      <c r="D3" s="5" t="s">
        <v>21</v>
      </c>
      <c r="E3" s="6">
        <v>0.056503</v>
      </c>
      <c r="F3" s="6">
        <v>0.081279</v>
      </c>
      <c r="G3" s="6">
        <v>0.459249</v>
      </c>
      <c r="H3" s="6">
        <v>290403</v>
      </c>
      <c r="I3" s="6">
        <v>1128686</v>
      </c>
      <c r="J3" s="6">
        <v>651715</v>
      </c>
      <c r="K3" s="11">
        <v>10000001</v>
      </c>
      <c r="L3" s="12">
        <f>1-E3</f>
        <v>0.943497</v>
      </c>
      <c r="M3" s="12">
        <f>1-F3</f>
        <v>0.918721</v>
      </c>
      <c r="N3" s="12">
        <f>1-G3</f>
        <v>0.540751</v>
      </c>
      <c r="O3" s="13">
        <f t="shared" ref="O3:O22" si="0">1+((H3+I3)*6+J3*50)/K3</f>
        <v>5.1100279889972</v>
      </c>
    </row>
    <row r="4" spans="1:15">
      <c r="A4" s="4"/>
      <c r="B4" s="4" t="s">
        <v>22</v>
      </c>
      <c r="C4" s="5"/>
      <c r="D4" s="5" t="s">
        <v>23</v>
      </c>
      <c r="E4" s="6">
        <v>0.040903</v>
      </c>
      <c r="F4" s="6">
        <v>0.081279</v>
      </c>
      <c r="G4" s="6">
        <v>0.436965</v>
      </c>
      <c r="H4" s="6">
        <v>210227</v>
      </c>
      <c r="I4" s="6">
        <v>1128686</v>
      </c>
      <c r="J4" s="6">
        <v>585058</v>
      </c>
      <c r="K4" s="11">
        <v>10000001</v>
      </c>
      <c r="L4" s="12">
        <f>1-E4</f>
        <v>0.959097</v>
      </c>
      <c r="M4" s="12">
        <f>1-F4</f>
        <v>0.918721</v>
      </c>
      <c r="N4" s="12">
        <f>1-G4</f>
        <v>0.563035</v>
      </c>
      <c r="O4" s="13">
        <f t="shared" si="0"/>
        <v>4.72863742713626</v>
      </c>
    </row>
    <row r="5" spans="1:15">
      <c r="A5" s="4"/>
      <c r="B5" s="4" t="s">
        <v>24</v>
      </c>
      <c r="C5" s="5"/>
      <c r="D5" s="5" t="s">
        <v>25</v>
      </c>
      <c r="E5" s="6">
        <v>0.031036</v>
      </c>
      <c r="F5" s="6">
        <v>0.081279</v>
      </c>
      <c r="G5" s="6">
        <v>0.418462</v>
      </c>
      <c r="H5" s="6">
        <v>159512</v>
      </c>
      <c r="I5" s="6">
        <v>1128686</v>
      </c>
      <c r="J5" s="6">
        <v>539062</v>
      </c>
      <c r="K5" s="11">
        <v>10000001</v>
      </c>
      <c r="L5" s="12">
        <f t="shared" ref="L5:L22" si="1">1-E5</f>
        <v>0.968964</v>
      </c>
      <c r="M5" s="12">
        <f t="shared" ref="M5:M22" si="2">1-F5</f>
        <v>0.918721</v>
      </c>
      <c r="N5" s="12">
        <f t="shared" ref="N5:N22" si="3">1-G5</f>
        <v>0.581538</v>
      </c>
      <c r="O5" s="13">
        <f t="shared" si="0"/>
        <v>4.46822845317715</v>
      </c>
    </row>
    <row r="6" spans="1:15">
      <c r="A6" s="4"/>
      <c r="B6" s="4" t="s">
        <v>26</v>
      </c>
      <c r="C6" s="5"/>
      <c r="D6" s="5" t="s">
        <v>27</v>
      </c>
      <c r="E6" s="6">
        <v>0.025539</v>
      </c>
      <c r="F6" s="6">
        <v>0.081279</v>
      </c>
      <c r="G6" s="6">
        <v>0.409666</v>
      </c>
      <c r="H6" s="6">
        <v>131262</v>
      </c>
      <c r="I6" s="6">
        <v>1128686</v>
      </c>
      <c r="J6" s="6">
        <v>516158</v>
      </c>
      <c r="K6" s="11">
        <v>10000001</v>
      </c>
      <c r="L6" s="12">
        <f t="shared" si="1"/>
        <v>0.974461</v>
      </c>
      <c r="M6" s="12">
        <f t="shared" si="2"/>
        <v>0.918721</v>
      </c>
      <c r="N6" s="12">
        <f t="shared" si="3"/>
        <v>0.590334</v>
      </c>
      <c r="O6" s="13">
        <f t="shared" si="0"/>
        <v>4.33675846632415</v>
      </c>
    </row>
    <row r="7" spans="1:15">
      <c r="A7" s="4"/>
      <c r="B7" s="4" t="s">
        <v>28</v>
      </c>
      <c r="C7" s="5" t="s">
        <v>29</v>
      </c>
      <c r="D7" s="5" t="s">
        <v>21</v>
      </c>
      <c r="E7" s="6">
        <v>0.109233</v>
      </c>
      <c r="F7" s="6">
        <v>0.023824</v>
      </c>
      <c r="G7" s="6">
        <v>0.568587</v>
      </c>
      <c r="H7" s="6">
        <v>561417</v>
      </c>
      <c r="I7" s="6">
        <v>330834</v>
      </c>
      <c r="J7" s="6">
        <v>507322</v>
      </c>
      <c r="K7" s="11">
        <v>10000001</v>
      </c>
      <c r="L7" s="12">
        <f t="shared" si="1"/>
        <v>0.890767</v>
      </c>
      <c r="M7" s="12">
        <f t="shared" si="2"/>
        <v>0.976176</v>
      </c>
      <c r="N7" s="12">
        <f t="shared" si="3"/>
        <v>0.431413</v>
      </c>
      <c r="O7" s="13">
        <f t="shared" si="0"/>
        <v>4.07196029280397</v>
      </c>
    </row>
    <row r="8" spans="1:15">
      <c r="A8" s="4"/>
      <c r="B8" s="4" t="s">
        <v>30</v>
      </c>
      <c r="C8" s="5"/>
      <c r="D8" s="5" t="s">
        <v>23</v>
      </c>
      <c r="E8" s="6">
        <v>0.109233</v>
      </c>
      <c r="F8" s="6">
        <v>0.003046</v>
      </c>
      <c r="G8" s="6">
        <v>0.661753</v>
      </c>
      <c r="H8" s="6">
        <v>561417</v>
      </c>
      <c r="I8" s="6">
        <v>42299</v>
      </c>
      <c r="J8" s="6">
        <v>399511</v>
      </c>
      <c r="K8" s="11">
        <v>10000001</v>
      </c>
      <c r="L8" s="12">
        <f t="shared" si="1"/>
        <v>0.890767</v>
      </c>
      <c r="M8" s="12">
        <f t="shared" si="2"/>
        <v>0.996954</v>
      </c>
      <c r="N8" s="12">
        <f t="shared" si="3"/>
        <v>0.338247</v>
      </c>
      <c r="O8" s="13">
        <f t="shared" si="0"/>
        <v>3.35978436402156</v>
      </c>
    </row>
    <row r="9" spans="1:15">
      <c r="A9" s="4"/>
      <c r="B9" s="4" t="s">
        <v>31</v>
      </c>
      <c r="C9" s="5"/>
      <c r="D9" s="5" t="s">
        <v>25</v>
      </c>
      <c r="E9" s="6">
        <v>0.109233</v>
      </c>
      <c r="F9" s="6">
        <v>0.002035</v>
      </c>
      <c r="G9" s="6">
        <v>0.661532</v>
      </c>
      <c r="H9" s="6">
        <v>561417</v>
      </c>
      <c r="I9" s="6">
        <v>28254</v>
      </c>
      <c r="J9" s="6">
        <v>390086</v>
      </c>
      <c r="K9" s="11">
        <v>10000001</v>
      </c>
      <c r="L9" s="12">
        <f t="shared" si="1"/>
        <v>0.890767</v>
      </c>
      <c r="M9" s="12">
        <f t="shared" si="2"/>
        <v>0.997965</v>
      </c>
      <c r="N9" s="12">
        <f t="shared" si="3"/>
        <v>0.338468</v>
      </c>
      <c r="O9" s="13">
        <f t="shared" si="0"/>
        <v>3.30423236957676</v>
      </c>
    </row>
    <row r="10" spans="1:15">
      <c r="A10" s="4"/>
      <c r="B10" s="4" t="s">
        <v>32</v>
      </c>
      <c r="C10" s="5"/>
      <c r="D10" s="5" t="s">
        <v>27</v>
      </c>
      <c r="E10" s="6">
        <v>0.109233</v>
      </c>
      <c r="F10" s="6">
        <v>0.001165</v>
      </c>
      <c r="G10" s="6">
        <v>0.665615</v>
      </c>
      <c r="H10" s="6">
        <v>561417</v>
      </c>
      <c r="I10" s="6">
        <v>16175</v>
      </c>
      <c r="J10" s="6">
        <v>384454</v>
      </c>
      <c r="K10" s="11">
        <v>10000001</v>
      </c>
      <c r="L10" s="12">
        <f t="shared" si="1"/>
        <v>0.890767</v>
      </c>
      <c r="M10" s="12">
        <f t="shared" si="2"/>
        <v>0.998835</v>
      </c>
      <c r="N10" s="12">
        <f t="shared" si="3"/>
        <v>0.334385</v>
      </c>
      <c r="O10" s="13">
        <f t="shared" si="0"/>
        <v>3.2688249731175</v>
      </c>
    </row>
    <row r="11" spans="1:15">
      <c r="A11" s="4"/>
      <c r="B11" s="4" t="s">
        <v>33</v>
      </c>
      <c r="C11" s="5" t="s">
        <v>34</v>
      </c>
      <c r="D11" s="5">
        <v>2</v>
      </c>
      <c r="E11" s="6">
        <v>0.058152</v>
      </c>
      <c r="F11" s="6">
        <v>0.081279</v>
      </c>
      <c r="G11" s="6">
        <v>0.484643</v>
      </c>
      <c r="H11" s="6">
        <v>298881</v>
      </c>
      <c r="I11" s="6">
        <v>1128686</v>
      </c>
      <c r="J11" s="6">
        <v>691860</v>
      </c>
      <c r="K11" s="11">
        <v>10000001</v>
      </c>
      <c r="L11" s="12">
        <f t="shared" si="1"/>
        <v>0.941848</v>
      </c>
      <c r="M11" s="12">
        <f t="shared" si="2"/>
        <v>0.918721</v>
      </c>
      <c r="N11" s="12">
        <f t="shared" si="3"/>
        <v>0.515357</v>
      </c>
      <c r="O11" s="13">
        <f t="shared" si="0"/>
        <v>5.31583976841602</v>
      </c>
    </row>
    <row r="12" spans="1:15">
      <c r="A12" s="4"/>
      <c r="B12" s="4" t="s">
        <v>35</v>
      </c>
      <c r="C12" s="5"/>
      <c r="D12" s="5">
        <v>4</v>
      </c>
      <c r="E12" s="6">
        <v>0.043427</v>
      </c>
      <c r="F12" s="6">
        <v>0.081279</v>
      </c>
      <c r="G12" s="6">
        <v>0.480108</v>
      </c>
      <c r="H12" s="6">
        <v>223198</v>
      </c>
      <c r="I12" s="6">
        <v>1128686</v>
      </c>
      <c r="J12" s="6">
        <v>649050</v>
      </c>
      <c r="K12" s="11">
        <v>10000001</v>
      </c>
      <c r="L12" s="12">
        <f t="shared" si="1"/>
        <v>0.956573</v>
      </c>
      <c r="M12" s="12">
        <f t="shared" si="2"/>
        <v>0.918721</v>
      </c>
      <c r="N12" s="12">
        <f t="shared" si="3"/>
        <v>0.519892</v>
      </c>
      <c r="O12" s="13">
        <f t="shared" si="0"/>
        <v>5.056379994362</v>
      </c>
    </row>
    <row r="13" spans="1:15">
      <c r="A13" s="4"/>
      <c r="B13" s="4" t="s">
        <v>36</v>
      </c>
      <c r="C13" s="5"/>
      <c r="D13" s="5">
        <v>8</v>
      </c>
      <c r="E13" s="6">
        <v>0.042986</v>
      </c>
      <c r="F13" s="6">
        <v>0.081279</v>
      </c>
      <c r="G13" s="6">
        <v>0.488971</v>
      </c>
      <c r="H13" s="6">
        <v>220935</v>
      </c>
      <c r="I13" s="6">
        <v>1128686</v>
      </c>
      <c r="J13" s="6">
        <v>659926</v>
      </c>
      <c r="K13" s="11">
        <v>10000001</v>
      </c>
      <c r="L13" s="12">
        <f t="shared" si="1"/>
        <v>0.957014</v>
      </c>
      <c r="M13" s="12">
        <f t="shared" si="2"/>
        <v>0.918721</v>
      </c>
      <c r="N13" s="12">
        <f t="shared" si="3"/>
        <v>0.511029</v>
      </c>
      <c r="O13" s="13">
        <f t="shared" si="0"/>
        <v>5.10940218905978</v>
      </c>
    </row>
    <row r="14" spans="1:15">
      <c r="A14" s="4"/>
      <c r="B14" s="4" t="s">
        <v>37</v>
      </c>
      <c r="C14" s="5"/>
      <c r="D14" s="5">
        <v>16</v>
      </c>
      <c r="E14" s="6">
        <v>0.044933</v>
      </c>
      <c r="F14" s="6">
        <v>0.081279</v>
      </c>
      <c r="G14" s="6">
        <v>0.49487</v>
      </c>
      <c r="H14" s="6">
        <v>230939</v>
      </c>
      <c r="I14" s="6">
        <v>1128686</v>
      </c>
      <c r="J14" s="6">
        <v>672838</v>
      </c>
      <c r="K14" s="11">
        <v>10000001</v>
      </c>
      <c r="L14" s="12">
        <f t="shared" si="1"/>
        <v>0.955067</v>
      </c>
      <c r="M14" s="12">
        <f t="shared" si="2"/>
        <v>0.918721</v>
      </c>
      <c r="N14" s="12">
        <f t="shared" si="3"/>
        <v>0.50513</v>
      </c>
      <c r="O14" s="13">
        <f t="shared" si="0"/>
        <v>5.17996458200354</v>
      </c>
    </row>
    <row r="15" spans="1:15">
      <c r="A15" s="4"/>
      <c r="B15" s="4" t="s">
        <v>38</v>
      </c>
      <c r="C15" s="5" t="s">
        <v>39</v>
      </c>
      <c r="D15" s="5">
        <v>2</v>
      </c>
      <c r="E15" s="6">
        <v>0.109233</v>
      </c>
      <c r="F15" s="6">
        <v>0.081279</v>
      </c>
      <c r="G15" s="6">
        <v>0.512826</v>
      </c>
      <c r="H15" s="6">
        <v>561417</v>
      </c>
      <c r="I15" s="6">
        <v>1128686</v>
      </c>
      <c r="J15" s="6">
        <v>866729</v>
      </c>
      <c r="K15" s="11">
        <v>10000001</v>
      </c>
      <c r="L15" s="12">
        <f t="shared" si="1"/>
        <v>0.890767</v>
      </c>
      <c r="M15" s="12">
        <f t="shared" si="2"/>
        <v>0.918721</v>
      </c>
      <c r="N15" s="12">
        <f t="shared" si="3"/>
        <v>0.487174</v>
      </c>
      <c r="O15" s="13">
        <f t="shared" si="0"/>
        <v>6.34770626522937</v>
      </c>
    </row>
    <row r="16" spans="1:15">
      <c r="A16" s="4"/>
      <c r="B16" s="4" t="s">
        <v>40</v>
      </c>
      <c r="C16" s="5"/>
      <c r="D16" s="5">
        <v>4</v>
      </c>
      <c r="E16" s="6">
        <v>0.109233</v>
      </c>
      <c r="F16" s="6">
        <v>0.081279</v>
      </c>
      <c r="G16" s="6">
        <v>0.479984</v>
      </c>
      <c r="H16" s="6">
        <v>561417</v>
      </c>
      <c r="I16" s="6">
        <v>1128686</v>
      </c>
      <c r="J16" s="6">
        <v>811222</v>
      </c>
      <c r="K16" s="11">
        <v>10000001</v>
      </c>
      <c r="L16" s="12">
        <f t="shared" si="1"/>
        <v>0.890767</v>
      </c>
      <c r="M16" s="12">
        <f t="shared" si="2"/>
        <v>0.918721</v>
      </c>
      <c r="N16" s="12">
        <f t="shared" si="3"/>
        <v>0.520016</v>
      </c>
      <c r="O16" s="13">
        <f t="shared" si="0"/>
        <v>6.07017129298287</v>
      </c>
    </row>
    <row r="17" spans="1:15">
      <c r="A17" s="4"/>
      <c r="B17" s="4" t="s">
        <v>41</v>
      </c>
      <c r="C17" s="5"/>
      <c r="D17" s="5">
        <v>8</v>
      </c>
      <c r="E17" s="6">
        <v>0.109233</v>
      </c>
      <c r="F17" s="6">
        <v>0.081279</v>
      </c>
      <c r="G17" s="6">
        <v>0.45405</v>
      </c>
      <c r="H17" s="6">
        <v>561417</v>
      </c>
      <c r="I17" s="6">
        <v>1128686</v>
      </c>
      <c r="J17" s="6">
        <v>767392</v>
      </c>
      <c r="K17" s="11">
        <v>10000001</v>
      </c>
      <c r="L17" s="12">
        <f t="shared" si="1"/>
        <v>0.890767</v>
      </c>
      <c r="M17" s="12">
        <f t="shared" si="2"/>
        <v>0.918721</v>
      </c>
      <c r="N17" s="12">
        <f t="shared" si="3"/>
        <v>0.54595</v>
      </c>
      <c r="O17" s="13">
        <f t="shared" si="0"/>
        <v>5.85102131489787</v>
      </c>
    </row>
    <row r="18" spans="1:15">
      <c r="A18" s="4"/>
      <c r="B18" s="4" t="s">
        <v>42</v>
      </c>
      <c r="C18" s="5"/>
      <c r="D18" s="5">
        <v>16</v>
      </c>
      <c r="E18" s="6">
        <v>0.109233</v>
      </c>
      <c r="F18" s="6">
        <v>0.081279</v>
      </c>
      <c r="G18" s="6">
        <v>0.449907</v>
      </c>
      <c r="H18" s="6">
        <v>561417</v>
      </c>
      <c r="I18" s="6">
        <v>1128686</v>
      </c>
      <c r="J18" s="6">
        <v>760390</v>
      </c>
      <c r="K18" s="11">
        <v>10000001</v>
      </c>
      <c r="L18" s="12">
        <f t="shared" si="1"/>
        <v>0.890767</v>
      </c>
      <c r="M18" s="12">
        <f t="shared" si="2"/>
        <v>0.918721</v>
      </c>
      <c r="N18" s="12">
        <f t="shared" si="3"/>
        <v>0.550093</v>
      </c>
      <c r="O18" s="13">
        <f t="shared" si="0"/>
        <v>5.81601131839887</v>
      </c>
    </row>
    <row r="19" spans="1:15">
      <c r="A19" s="4"/>
      <c r="B19" s="4" t="s">
        <v>43</v>
      </c>
      <c r="C19" s="5" t="s">
        <v>44</v>
      </c>
      <c r="D19" s="5">
        <v>32</v>
      </c>
      <c r="E19" s="6">
        <v>0.133374</v>
      </c>
      <c r="F19" s="6">
        <v>0.050478</v>
      </c>
      <c r="G19" s="6">
        <v>0.527596</v>
      </c>
      <c r="H19" s="6">
        <v>681322</v>
      </c>
      <c r="I19" s="6">
        <v>700969</v>
      </c>
      <c r="J19" s="6">
        <v>729291</v>
      </c>
      <c r="K19" s="11">
        <v>10000001</v>
      </c>
      <c r="L19" s="12">
        <f t="shared" si="1"/>
        <v>0.866626</v>
      </c>
      <c r="M19" s="12">
        <f t="shared" si="2"/>
        <v>0.949522</v>
      </c>
      <c r="N19" s="12">
        <f t="shared" si="3"/>
        <v>0.472404</v>
      </c>
      <c r="O19" s="13">
        <f t="shared" si="0"/>
        <v>5.47582915241708</v>
      </c>
    </row>
    <row r="20" spans="1:15">
      <c r="A20" s="4"/>
      <c r="B20" s="4" t="s">
        <v>45</v>
      </c>
      <c r="C20" s="5"/>
      <c r="D20" s="5">
        <v>64</v>
      </c>
      <c r="E20" s="6">
        <v>0.155224</v>
      </c>
      <c r="F20" s="6">
        <v>0.028658</v>
      </c>
      <c r="G20" s="6">
        <v>0.568678</v>
      </c>
      <c r="H20" s="6">
        <v>792831</v>
      </c>
      <c r="I20" s="6">
        <v>397956</v>
      </c>
      <c r="J20" s="6">
        <v>677174</v>
      </c>
      <c r="K20" s="11">
        <v>10000001</v>
      </c>
      <c r="L20" s="12">
        <f t="shared" si="1"/>
        <v>0.844776</v>
      </c>
      <c r="M20" s="12">
        <f t="shared" si="2"/>
        <v>0.971342</v>
      </c>
      <c r="N20" s="12">
        <f t="shared" si="3"/>
        <v>0.431322</v>
      </c>
      <c r="O20" s="13">
        <f t="shared" si="0"/>
        <v>5.10034178996582</v>
      </c>
    </row>
    <row r="21" spans="1:15">
      <c r="A21" s="4"/>
      <c r="B21" s="4" t="s">
        <v>46</v>
      </c>
      <c r="C21" s="5"/>
      <c r="D21" s="5">
        <v>128</v>
      </c>
      <c r="E21" s="6">
        <v>0.203618</v>
      </c>
      <c r="F21" s="6">
        <v>0.019948</v>
      </c>
      <c r="G21" s="6">
        <v>0.575491</v>
      </c>
      <c r="H21" s="6">
        <v>1039811</v>
      </c>
      <c r="I21" s="6">
        <v>277006</v>
      </c>
      <c r="J21" s="6">
        <v>757816</v>
      </c>
      <c r="K21" s="11">
        <v>10000001</v>
      </c>
      <c r="L21" s="12">
        <f t="shared" si="1"/>
        <v>0.796382</v>
      </c>
      <c r="M21" s="12">
        <f t="shared" si="2"/>
        <v>0.980052</v>
      </c>
      <c r="N21" s="12">
        <f t="shared" si="3"/>
        <v>0.424509</v>
      </c>
      <c r="O21" s="13">
        <f t="shared" si="0"/>
        <v>5.57916974208303</v>
      </c>
    </row>
    <row r="22" spans="1:15">
      <c r="A22" s="4"/>
      <c r="B22" s="4" t="s">
        <v>47</v>
      </c>
      <c r="C22" s="5"/>
      <c r="D22" s="5">
        <v>256</v>
      </c>
      <c r="E22" s="6">
        <v>0.240379</v>
      </c>
      <c r="F22" s="6">
        <v>0.013474</v>
      </c>
      <c r="G22" s="6">
        <v>0.610688</v>
      </c>
      <c r="H22" s="6">
        <v>1227535</v>
      </c>
      <c r="I22" s="6">
        <v>187108</v>
      </c>
      <c r="J22" s="6">
        <v>863906</v>
      </c>
      <c r="K22" s="11">
        <v>10000001</v>
      </c>
      <c r="L22" s="12">
        <f t="shared" si="1"/>
        <v>0.759621</v>
      </c>
      <c r="M22" s="12">
        <f t="shared" si="2"/>
        <v>0.986526</v>
      </c>
      <c r="N22" s="12">
        <f t="shared" si="3"/>
        <v>0.389312</v>
      </c>
      <c r="O22" s="13">
        <f t="shared" si="0"/>
        <v>6.16831528316847</v>
      </c>
    </row>
    <row r="25" spans="2:15">
      <c r="B25" s="2" t="s">
        <v>0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</row>
    <row r="26" ht="28.8" spans="2:15">
      <c r="B26" s="4" t="s">
        <v>15</v>
      </c>
      <c r="C26" s="7" t="s">
        <v>48</v>
      </c>
      <c r="D26" s="4" t="s">
        <v>49</v>
      </c>
      <c r="E26" s="6">
        <v>0.109233</v>
      </c>
      <c r="F26" s="6">
        <v>0.081279</v>
      </c>
      <c r="G26" s="6">
        <v>0.511698</v>
      </c>
      <c r="H26" s="6">
        <v>561417</v>
      </c>
      <c r="I26" s="6">
        <v>1128686</v>
      </c>
      <c r="J26" s="6">
        <v>864823</v>
      </c>
      <c r="K26" s="6">
        <v>10000001</v>
      </c>
      <c r="L26" s="6">
        <f t="shared" ref="L26:N26" si="4">1-E26</f>
        <v>0.890767</v>
      </c>
      <c r="M26" s="6">
        <f t="shared" si="4"/>
        <v>0.918721</v>
      </c>
      <c r="N26" s="6">
        <f t="shared" si="4"/>
        <v>0.488302</v>
      </c>
      <c r="O26" s="6">
        <f>1+((H26+I26)*6+J26*50)/K26</f>
        <v>6.33817626618237</v>
      </c>
    </row>
    <row r="27" spans="2:15">
      <c r="B27" s="4"/>
      <c r="C27" s="4" t="s">
        <v>20</v>
      </c>
      <c r="D27" s="4" t="s">
        <v>21</v>
      </c>
      <c r="E27" s="6">
        <v>0.056503</v>
      </c>
      <c r="F27" s="6">
        <v>0.081279</v>
      </c>
      <c r="G27" s="6">
        <v>0.459249</v>
      </c>
      <c r="H27" s="6">
        <v>290403</v>
      </c>
      <c r="I27" s="6">
        <v>1128686</v>
      </c>
      <c r="J27" s="6">
        <v>651715</v>
      </c>
      <c r="K27" s="6">
        <v>10000001</v>
      </c>
      <c r="L27" s="6">
        <f>1-E27</f>
        <v>0.943497</v>
      </c>
      <c r="M27" s="6">
        <f>1-F27</f>
        <v>0.918721</v>
      </c>
      <c r="N27" s="6">
        <f>1-G27</f>
        <v>0.540751</v>
      </c>
      <c r="O27" s="6">
        <f t="shared" ref="O26:O30" si="5">1+((H27+I27)*6+J27*50)/K27</f>
        <v>5.1100279889972</v>
      </c>
    </row>
    <row r="28" spans="2:15">
      <c r="B28" s="4"/>
      <c r="C28" s="4"/>
      <c r="D28" s="4" t="s">
        <v>23</v>
      </c>
      <c r="E28" s="6">
        <v>0.040903</v>
      </c>
      <c r="F28" s="6">
        <v>0.081279</v>
      </c>
      <c r="G28" s="6">
        <v>0.436965</v>
      </c>
      <c r="H28" s="6">
        <v>210227</v>
      </c>
      <c r="I28" s="6">
        <v>1128686</v>
      </c>
      <c r="J28" s="6">
        <v>585058</v>
      </c>
      <c r="K28" s="6">
        <v>10000001</v>
      </c>
      <c r="L28" s="6">
        <f>1-E28</f>
        <v>0.959097</v>
      </c>
      <c r="M28" s="6">
        <f>1-F28</f>
        <v>0.918721</v>
      </c>
      <c r="N28" s="6">
        <f>1-G28</f>
        <v>0.563035</v>
      </c>
      <c r="O28" s="6">
        <f t="shared" si="5"/>
        <v>4.72863742713626</v>
      </c>
    </row>
    <row r="29" spans="2:15">
      <c r="B29" s="4"/>
      <c r="C29" s="4"/>
      <c r="D29" s="4" t="s">
        <v>25</v>
      </c>
      <c r="E29" s="6">
        <v>0.031036</v>
      </c>
      <c r="F29" s="6">
        <v>0.081279</v>
      </c>
      <c r="G29" s="6">
        <v>0.418462</v>
      </c>
      <c r="H29" s="6">
        <v>159512</v>
      </c>
      <c r="I29" s="6">
        <v>1128686</v>
      </c>
      <c r="J29" s="6">
        <v>539062</v>
      </c>
      <c r="K29" s="6">
        <v>10000001</v>
      </c>
      <c r="L29" s="6">
        <f>1-E29</f>
        <v>0.968964</v>
      </c>
      <c r="M29" s="6">
        <f>1-F29</f>
        <v>0.918721</v>
      </c>
      <c r="N29" s="6">
        <f>1-G29</f>
        <v>0.581538</v>
      </c>
      <c r="O29" s="6">
        <f t="shared" si="5"/>
        <v>4.46822845317715</v>
      </c>
    </row>
    <row r="30" spans="2:15">
      <c r="B30" s="4"/>
      <c r="C30" s="4"/>
      <c r="D30" s="4" t="s">
        <v>27</v>
      </c>
      <c r="E30" s="6">
        <v>0.025539</v>
      </c>
      <c r="F30" s="6">
        <v>0.081279</v>
      </c>
      <c r="G30" s="6">
        <v>0.409666</v>
      </c>
      <c r="H30" s="6">
        <v>131262</v>
      </c>
      <c r="I30" s="6">
        <v>1128686</v>
      </c>
      <c r="J30" s="6">
        <v>516158</v>
      </c>
      <c r="K30" s="6">
        <v>10000001</v>
      </c>
      <c r="L30" s="6">
        <f>1-E30</f>
        <v>0.974461</v>
      </c>
      <c r="M30" s="6">
        <f>1-F30</f>
        <v>0.918721</v>
      </c>
      <c r="N30" s="6">
        <f>1-G30</f>
        <v>0.590334</v>
      </c>
      <c r="O30" s="6">
        <f t="shared" si="5"/>
        <v>4.33675846632415</v>
      </c>
    </row>
    <row r="48" spans="2:15">
      <c r="B48" s="2" t="s">
        <v>0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</row>
    <row r="49" ht="28.8" spans="2:15">
      <c r="B49" s="4" t="s">
        <v>15</v>
      </c>
      <c r="C49" s="7" t="s">
        <v>50</v>
      </c>
      <c r="D49" s="4" t="s">
        <v>49</v>
      </c>
      <c r="E49" s="6">
        <v>0.109233</v>
      </c>
      <c r="F49" s="6">
        <v>0.081279</v>
      </c>
      <c r="G49" s="6">
        <v>0.511698</v>
      </c>
      <c r="H49" s="6">
        <v>561417</v>
      </c>
      <c r="I49" s="6">
        <v>1128686</v>
      </c>
      <c r="J49" s="6">
        <v>864823</v>
      </c>
      <c r="K49" s="6">
        <v>10000001</v>
      </c>
      <c r="L49" s="6">
        <f>1-E49</f>
        <v>0.890767</v>
      </c>
      <c r="M49" s="6">
        <f>1-F49</f>
        <v>0.918721</v>
      </c>
      <c r="N49" s="6">
        <f>1-G49</f>
        <v>0.488302</v>
      </c>
      <c r="O49" s="6">
        <f>1+((H49+I49)*6+J49*50)/K49</f>
        <v>6.33817626618237</v>
      </c>
    </row>
    <row r="50" spans="2:15">
      <c r="B50" s="4"/>
      <c r="C50" s="4" t="s">
        <v>29</v>
      </c>
      <c r="D50" s="4" t="s">
        <v>21</v>
      </c>
      <c r="E50" s="6">
        <v>0.109233</v>
      </c>
      <c r="F50" s="6">
        <v>0.023824</v>
      </c>
      <c r="G50" s="6">
        <v>0.568587</v>
      </c>
      <c r="H50" s="6">
        <v>561417</v>
      </c>
      <c r="I50" s="6">
        <v>330834</v>
      </c>
      <c r="J50" s="6">
        <v>507322</v>
      </c>
      <c r="K50" s="6">
        <v>10000001</v>
      </c>
      <c r="L50" s="6">
        <f>1-E50</f>
        <v>0.890767</v>
      </c>
      <c r="M50" s="6">
        <f>1-F50</f>
        <v>0.976176</v>
      </c>
      <c r="N50" s="6">
        <f>1-G50</f>
        <v>0.431413</v>
      </c>
      <c r="O50" s="6">
        <f t="shared" ref="O50:O53" si="6">1+((H50+I50)*6+J50*50)/K50</f>
        <v>4.07196029280397</v>
      </c>
    </row>
    <row r="51" spans="2:15">
      <c r="B51" s="4"/>
      <c r="C51" s="4"/>
      <c r="D51" s="4" t="s">
        <v>23</v>
      </c>
      <c r="E51" s="6">
        <v>0.109233</v>
      </c>
      <c r="F51" s="6">
        <v>0.003046</v>
      </c>
      <c r="G51" s="6">
        <v>0.661753</v>
      </c>
      <c r="H51" s="6">
        <v>561417</v>
      </c>
      <c r="I51" s="6">
        <v>42299</v>
      </c>
      <c r="J51" s="6">
        <v>399511</v>
      </c>
      <c r="K51" s="6">
        <v>10000001</v>
      </c>
      <c r="L51" s="6">
        <f>1-E51</f>
        <v>0.890767</v>
      </c>
      <c r="M51" s="6">
        <f>1-F51</f>
        <v>0.996954</v>
      </c>
      <c r="N51" s="6">
        <f>1-G51</f>
        <v>0.338247</v>
      </c>
      <c r="O51" s="6">
        <f t="shared" si="6"/>
        <v>3.35978436402156</v>
      </c>
    </row>
    <row r="52" spans="2:15">
      <c r="B52" s="4"/>
      <c r="C52" s="4"/>
      <c r="D52" s="4" t="s">
        <v>25</v>
      </c>
      <c r="E52" s="6">
        <v>0.109233</v>
      </c>
      <c r="F52" s="6">
        <v>0.002035</v>
      </c>
      <c r="G52" s="6">
        <v>0.661532</v>
      </c>
      <c r="H52" s="6">
        <v>561417</v>
      </c>
      <c r="I52" s="6">
        <v>28254</v>
      </c>
      <c r="J52" s="6">
        <v>390086</v>
      </c>
      <c r="K52" s="6">
        <v>10000001</v>
      </c>
      <c r="L52" s="6">
        <f>1-E52</f>
        <v>0.890767</v>
      </c>
      <c r="M52" s="6">
        <f>1-F52</f>
        <v>0.997965</v>
      </c>
      <c r="N52" s="6">
        <f>1-G52</f>
        <v>0.338468</v>
      </c>
      <c r="O52" s="6">
        <f t="shared" si="6"/>
        <v>3.30423236957676</v>
      </c>
    </row>
    <row r="53" spans="2:15">
      <c r="B53" s="4"/>
      <c r="C53" s="4"/>
      <c r="D53" s="4" t="s">
        <v>27</v>
      </c>
      <c r="E53" s="6">
        <v>0.109233</v>
      </c>
      <c r="F53" s="6">
        <v>0.001165</v>
      </c>
      <c r="G53" s="6">
        <v>0.665615</v>
      </c>
      <c r="H53" s="6">
        <v>561417</v>
      </c>
      <c r="I53" s="6">
        <v>16175</v>
      </c>
      <c r="J53" s="6">
        <v>384454</v>
      </c>
      <c r="K53" s="6">
        <v>10000001</v>
      </c>
      <c r="L53" s="6">
        <f>1-E53</f>
        <v>0.890767</v>
      </c>
      <c r="M53" s="6">
        <f>1-F53</f>
        <v>0.998835</v>
      </c>
      <c r="N53" s="6">
        <f>1-G53</f>
        <v>0.334385</v>
      </c>
      <c r="O53" s="6">
        <f t="shared" si="6"/>
        <v>3.2688249731175</v>
      </c>
    </row>
    <row r="71" spans="2:15">
      <c r="B71" s="2" t="s">
        <v>0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2" t="s">
        <v>11</v>
      </c>
      <c r="M71" s="2" t="s">
        <v>12</v>
      </c>
      <c r="N71" s="2" t="s">
        <v>13</v>
      </c>
      <c r="O71" s="2" t="s">
        <v>14</v>
      </c>
    </row>
    <row r="72" ht="28.8" spans="2:15">
      <c r="B72" s="4" t="s">
        <v>15</v>
      </c>
      <c r="C72" s="7" t="s">
        <v>51</v>
      </c>
      <c r="D72" s="6">
        <v>1</v>
      </c>
      <c r="E72" s="6">
        <v>0.109233</v>
      </c>
      <c r="F72" s="6">
        <v>0.081279</v>
      </c>
      <c r="G72" s="6">
        <v>0.511698</v>
      </c>
      <c r="H72" s="6">
        <v>561417</v>
      </c>
      <c r="I72" s="6">
        <v>1128686</v>
      </c>
      <c r="J72" s="6">
        <v>864823</v>
      </c>
      <c r="K72" s="6">
        <v>10000001</v>
      </c>
      <c r="L72" s="6">
        <f t="shared" ref="L70:L76" si="7">1-E72</f>
        <v>0.890767</v>
      </c>
      <c r="M72" s="6">
        <f t="shared" ref="M70:M76" si="8">1-F72</f>
        <v>0.918721</v>
      </c>
      <c r="N72" s="6">
        <f t="shared" ref="N70:N76" si="9">1-G72</f>
        <v>0.488302</v>
      </c>
      <c r="O72" s="6">
        <f t="shared" ref="O72:O76" si="10">1+((H72+I72)*6+J72*50)/K72</f>
        <v>6.33817626618237</v>
      </c>
    </row>
    <row r="73" spans="2:15">
      <c r="B73" s="4"/>
      <c r="C73" s="4" t="s">
        <v>34</v>
      </c>
      <c r="D73" s="4">
        <v>2</v>
      </c>
      <c r="E73" s="6">
        <v>0.058152</v>
      </c>
      <c r="F73" s="6">
        <v>0.081279</v>
      </c>
      <c r="G73" s="6">
        <v>0.484643</v>
      </c>
      <c r="H73" s="6">
        <v>298881</v>
      </c>
      <c r="I73" s="6">
        <v>1128686</v>
      </c>
      <c r="J73" s="6">
        <v>691860</v>
      </c>
      <c r="K73" s="6">
        <v>10000001</v>
      </c>
      <c r="L73" s="6">
        <f t="shared" si="7"/>
        <v>0.941848</v>
      </c>
      <c r="M73" s="6">
        <f t="shared" si="8"/>
        <v>0.918721</v>
      </c>
      <c r="N73" s="6">
        <f t="shared" si="9"/>
        <v>0.515357</v>
      </c>
      <c r="O73" s="6">
        <f t="shared" si="10"/>
        <v>5.31583976841602</v>
      </c>
    </row>
    <row r="74" spans="2:15">
      <c r="B74" s="4"/>
      <c r="C74" s="4"/>
      <c r="D74" s="4">
        <v>4</v>
      </c>
      <c r="E74" s="6">
        <v>0.043427</v>
      </c>
      <c r="F74" s="6">
        <v>0.081279</v>
      </c>
      <c r="G74" s="6">
        <v>0.480108</v>
      </c>
      <c r="H74" s="6">
        <v>223198</v>
      </c>
      <c r="I74" s="6">
        <v>1128686</v>
      </c>
      <c r="J74" s="6">
        <v>649050</v>
      </c>
      <c r="K74" s="6">
        <v>10000001</v>
      </c>
      <c r="L74" s="6">
        <f t="shared" si="7"/>
        <v>0.956573</v>
      </c>
      <c r="M74" s="6">
        <f t="shared" si="8"/>
        <v>0.918721</v>
      </c>
      <c r="N74" s="6">
        <f t="shared" si="9"/>
        <v>0.519892</v>
      </c>
      <c r="O74" s="6">
        <f t="shared" si="10"/>
        <v>5.056379994362</v>
      </c>
    </row>
    <row r="75" spans="2:15">
      <c r="B75" s="4"/>
      <c r="C75" s="4"/>
      <c r="D75" s="4">
        <v>8</v>
      </c>
      <c r="E75" s="6">
        <v>0.042986</v>
      </c>
      <c r="F75" s="6">
        <v>0.081279</v>
      </c>
      <c r="G75" s="6">
        <v>0.488971</v>
      </c>
      <c r="H75" s="6">
        <v>220935</v>
      </c>
      <c r="I75" s="6">
        <v>1128686</v>
      </c>
      <c r="J75" s="6">
        <v>659926</v>
      </c>
      <c r="K75" s="6">
        <v>10000001</v>
      </c>
      <c r="L75" s="6">
        <f t="shared" si="7"/>
        <v>0.957014</v>
      </c>
      <c r="M75" s="6">
        <f t="shared" si="8"/>
        <v>0.918721</v>
      </c>
      <c r="N75" s="6">
        <f t="shared" si="9"/>
        <v>0.511029</v>
      </c>
      <c r="O75" s="6">
        <f t="shared" si="10"/>
        <v>5.10940218905978</v>
      </c>
    </row>
    <row r="76" spans="2:15">
      <c r="B76" s="4"/>
      <c r="C76" s="4"/>
      <c r="D76" s="4">
        <v>16</v>
      </c>
      <c r="E76" s="6">
        <v>0.044933</v>
      </c>
      <c r="F76" s="6">
        <v>0.081279</v>
      </c>
      <c r="G76" s="6">
        <v>0.49487</v>
      </c>
      <c r="H76" s="6">
        <v>230939</v>
      </c>
      <c r="I76" s="6">
        <v>1128686</v>
      </c>
      <c r="J76" s="6">
        <v>672838</v>
      </c>
      <c r="K76" s="6">
        <v>10000001</v>
      </c>
      <c r="L76" s="6">
        <f t="shared" si="7"/>
        <v>0.955067</v>
      </c>
      <c r="M76" s="6">
        <f t="shared" si="8"/>
        <v>0.918721</v>
      </c>
      <c r="N76" s="6">
        <f t="shared" si="9"/>
        <v>0.50513</v>
      </c>
      <c r="O76" s="6">
        <f t="shared" si="10"/>
        <v>5.17996458200354</v>
      </c>
    </row>
    <row r="94" spans="2:15">
      <c r="B94" s="2" t="s">
        <v>0</v>
      </c>
      <c r="C94" s="2" t="s">
        <v>2</v>
      </c>
      <c r="D94" s="2" t="s">
        <v>3</v>
      </c>
      <c r="E94" s="2" t="s">
        <v>4</v>
      </c>
      <c r="F94" s="2" t="s">
        <v>5</v>
      </c>
      <c r="G94" s="2" t="s">
        <v>6</v>
      </c>
      <c r="H94" s="2" t="s">
        <v>7</v>
      </c>
      <c r="I94" s="2" t="s">
        <v>8</v>
      </c>
      <c r="J94" s="2" t="s">
        <v>9</v>
      </c>
      <c r="K94" s="2" t="s">
        <v>10</v>
      </c>
      <c r="L94" s="2" t="s">
        <v>11</v>
      </c>
      <c r="M94" s="2" t="s">
        <v>12</v>
      </c>
      <c r="N94" s="2" t="s">
        <v>13</v>
      </c>
      <c r="O94" s="2" t="s">
        <v>14</v>
      </c>
    </row>
    <row r="95" ht="28.8" spans="2:15">
      <c r="B95" s="4" t="s">
        <v>15</v>
      </c>
      <c r="C95" s="7" t="s">
        <v>52</v>
      </c>
      <c r="D95" s="6">
        <v>1</v>
      </c>
      <c r="E95" s="6">
        <v>0.109233</v>
      </c>
      <c r="F95" s="6">
        <v>0.081279</v>
      </c>
      <c r="G95" s="6">
        <v>0.511698</v>
      </c>
      <c r="H95" s="6">
        <v>561417</v>
      </c>
      <c r="I95" s="6">
        <v>1128686</v>
      </c>
      <c r="J95" s="6">
        <v>864823</v>
      </c>
      <c r="K95" s="6">
        <v>10000001</v>
      </c>
      <c r="L95" s="6">
        <f t="shared" ref="L95:N95" si="11">1-E95</f>
        <v>0.890767</v>
      </c>
      <c r="M95" s="6">
        <f t="shared" si="11"/>
        <v>0.918721</v>
      </c>
      <c r="N95" s="6">
        <f t="shared" si="11"/>
        <v>0.488302</v>
      </c>
      <c r="O95" s="6">
        <f t="shared" ref="O95:O99" si="12">1+((H95+I95)*6+J95*50)/K95</f>
        <v>6.33817626618237</v>
      </c>
    </row>
    <row r="96" spans="2:15">
      <c r="B96" s="4"/>
      <c r="C96" s="4" t="s">
        <v>39</v>
      </c>
      <c r="D96" s="4">
        <v>2</v>
      </c>
      <c r="E96" s="6">
        <v>0.109233</v>
      </c>
      <c r="F96" s="6">
        <v>0.081279</v>
      </c>
      <c r="G96" s="6">
        <v>0.512826</v>
      </c>
      <c r="H96" s="6">
        <v>561417</v>
      </c>
      <c r="I96" s="6">
        <v>1128686</v>
      </c>
      <c r="J96" s="6">
        <v>866729</v>
      </c>
      <c r="K96" s="6">
        <v>10000001</v>
      </c>
      <c r="L96" s="6">
        <f t="shared" ref="L96:N96" si="13">1-E96</f>
        <v>0.890767</v>
      </c>
      <c r="M96" s="6">
        <f t="shared" si="13"/>
        <v>0.918721</v>
      </c>
      <c r="N96" s="6">
        <f t="shared" si="13"/>
        <v>0.487174</v>
      </c>
      <c r="O96" s="6">
        <f t="shared" si="12"/>
        <v>6.34770626522937</v>
      </c>
    </row>
    <row r="97" spans="2:15">
      <c r="B97" s="4"/>
      <c r="C97" s="4"/>
      <c r="D97" s="4">
        <v>4</v>
      </c>
      <c r="E97" s="6">
        <v>0.109233</v>
      </c>
      <c r="F97" s="6">
        <v>0.081279</v>
      </c>
      <c r="G97" s="6">
        <v>0.479984</v>
      </c>
      <c r="H97" s="6">
        <v>561417</v>
      </c>
      <c r="I97" s="6">
        <v>1128686</v>
      </c>
      <c r="J97" s="6">
        <v>811222</v>
      </c>
      <c r="K97" s="6">
        <v>10000001</v>
      </c>
      <c r="L97" s="6">
        <f t="shared" ref="L97:N97" si="14">1-E97</f>
        <v>0.890767</v>
      </c>
      <c r="M97" s="6">
        <f t="shared" si="14"/>
        <v>0.918721</v>
      </c>
      <c r="N97" s="6">
        <f t="shared" si="14"/>
        <v>0.520016</v>
      </c>
      <c r="O97" s="6">
        <f t="shared" si="12"/>
        <v>6.07017129298287</v>
      </c>
    </row>
    <row r="98" spans="2:15">
      <c r="B98" s="4"/>
      <c r="C98" s="4"/>
      <c r="D98" s="4">
        <v>8</v>
      </c>
      <c r="E98" s="6">
        <v>0.109233</v>
      </c>
      <c r="F98" s="6">
        <v>0.081279</v>
      </c>
      <c r="G98" s="6">
        <v>0.45405</v>
      </c>
      <c r="H98" s="6">
        <v>561417</v>
      </c>
      <c r="I98" s="6">
        <v>1128686</v>
      </c>
      <c r="J98" s="6">
        <v>767392</v>
      </c>
      <c r="K98" s="6">
        <v>10000001</v>
      </c>
      <c r="L98" s="6">
        <f t="shared" ref="L98:N98" si="15">1-E98</f>
        <v>0.890767</v>
      </c>
      <c r="M98" s="6">
        <f t="shared" si="15"/>
        <v>0.918721</v>
      </c>
      <c r="N98" s="6">
        <f t="shared" si="15"/>
        <v>0.54595</v>
      </c>
      <c r="O98" s="6">
        <f t="shared" si="12"/>
        <v>5.85102131489787</v>
      </c>
    </row>
    <row r="99" spans="2:15">
      <c r="B99" s="4"/>
      <c r="C99" s="4"/>
      <c r="D99" s="4">
        <v>16</v>
      </c>
      <c r="E99" s="6">
        <v>0.109233</v>
      </c>
      <c r="F99" s="6">
        <v>0.081279</v>
      </c>
      <c r="G99" s="6">
        <v>0.449907</v>
      </c>
      <c r="H99" s="6">
        <v>561417</v>
      </c>
      <c r="I99" s="6">
        <v>1128686</v>
      </c>
      <c r="J99" s="6">
        <v>760390</v>
      </c>
      <c r="K99" s="6">
        <v>10000001</v>
      </c>
      <c r="L99" s="6">
        <f t="shared" ref="L99:N99" si="16">1-E99</f>
        <v>0.890767</v>
      </c>
      <c r="M99" s="6">
        <f t="shared" si="16"/>
        <v>0.918721</v>
      </c>
      <c r="N99" s="6">
        <f t="shared" si="16"/>
        <v>0.550093</v>
      </c>
      <c r="O99" s="6">
        <f t="shared" si="12"/>
        <v>5.81601131839887</v>
      </c>
    </row>
    <row r="117" spans="2:15">
      <c r="B117" s="2" t="s">
        <v>0</v>
      </c>
      <c r="C117" s="2" t="s">
        <v>2</v>
      </c>
      <c r="D117" s="2" t="s">
        <v>3</v>
      </c>
      <c r="E117" s="2" t="s">
        <v>4</v>
      </c>
      <c r="F117" s="2" t="s">
        <v>5</v>
      </c>
      <c r="G117" s="2" t="s">
        <v>6</v>
      </c>
      <c r="H117" s="2" t="s">
        <v>7</v>
      </c>
      <c r="I117" s="2" t="s">
        <v>8</v>
      </c>
      <c r="J117" s="2" t="s">
        <v>9</v>
      </c>
      <c r="K117" s="2" t="s">
        <v>10</v>
      </c>
      <c r="L117" s="2" t="s">
        <v>11</v>
      </c>
      <c r="M117" s="2" t="s">
        <v>12</v>
      </c>
      <c r="N117" s="2" t="s">
        <v>13</v>
      </c>
      <c r="O117" s="2" t="s">
        <v>14</v>
      </c>
    </row>
    <row r="118" ht="28.8" spans="2:15">
      <c r="B118" s="4" t="s">
        <v>15</v>
      </c>
      <c r="C118" s="7" t="s">
        <v>53</v>
      </c>
      <c r="D118" s="4">
        <v>16</v>
      </c>
      <c r="E118" s="6">
        <v>0.109233</v>
      </c>
      <c r="F118" s="6">
        <v>0.081279</v>
      </c>
      <c r="G118" s="6">
        <v>0.511698</v>
      </c>
      <c r="H118" s="6">
        <v>561417</v>
      </c>
      <c r="I118" s="6">
        <v>1128686</v>
      </c>
      <c r="J118" s="6">
        <v>864823</v>
      </c>
      <c r="K118" s="6">
        <v>10000001</v>
      </c>
      <c r="L118" s="6">
        <f t="shared" ref="L118:N118" si="17">1-E118</f>
        <v>0.890767</v>
      </c>
      <c r="M118" s="6">
        <f t="shared" si="17"/>
        <v>0.918721</v>
      </c>
      <c r="N118" s="6">
        <f t="shared" si="17"/>
        <v>0.488302</v>
      </c>
      <c r="O118" s="6">
        <f t="shared" ref="O118:O122" si="18">1+((H118+I118)*6+J118*50)/K118</f>
        <v>6.33817626618237</v>
      </c>
    </row>
    <row r="119" spans="2:15">
      <c r="B119" s="4"/>
      <c r="C119" s="4" t="s">
        <v>44</v>
      </c>
      <c r="D119" s="4">
        <v>32</v>
      </c>
      <c r="E119" s="6">
        <v>0.133374</v>
      </c>
      <c r="F119" s="6">
        <v>0.050478</v>
      </c>
      <c r="G119" s="6">
        <v>0.527596</v>
      </c>
      <c r="H119" s="6">
        <v>681322</v>
      </c>
      <c r="I119" s="6">
        <v>700969</v>
      </c>
      <c r="J119" s="6">
        <v>729291</v>
      </c>
      <c r="K119" s="6">
        <v>10000001</v>
      </c>
      <c r="L119" s="6">
        <f t="shared" ref="L119:N119" si="19">1-E119</f>
        <v>0.866626</v>
      </c>
      <c r="M119" s="6">
        <f t="shared" si="19"/>
        <v>0.949522</v>
      </c>
      <c r="N119" s="6">
        <f t="shared" si="19"/>
        <v>0.472404</v>
      </c>
      <c r="O119" s="6">
        <f t="shared" si="18"/>
        <v>5.47582915241708</v>
      </c>
    </row>
    <row r="120" spans="2:15">
      <c r="B120" s="4"/>
      <c r="C120" s="4"/>
      <c r="D120" s="4">
        <v>64</v>
      </c>
      <c r="E120" s="6">
        <v>0.155224</v>
      </c>
      <c r="F120" s="6">
        <v>0.028658</v>
      </c>
      <c r="G120" s="6">
        <v>0.568678</v>
      </c>
      <c r="H120" s="6">
        <v>792831</v>
      </c>
      <c r="I120" s="6">
        <v>397956</v>
      </c>
      <c r="J120" s="6">
        <v>677174</v>
      </c>
      <c r="K120" s="6">
        <v>10000001</v>
      </c>
      <c r="L120" s="6">
        <f t="shared" ref="L120:N120" si="20">1-E120</f>
        <v>0.844776</v>
      </c>
      <c r="M120" s="6">
        <f t="shared" si="20"/>
        <v>0.971342</v>
      </c>
      <c r="N120" s="6">
        <f t="shared" si="20"/>
        <v>0.431322</v>
      </c>
      <c r="O120" s="6">
        <f t="shared" si="18"/>
        <v>5.10034178996582</v>
      </c>
    </row>
    <row r="121" spans="2:15">
      <c r="B121" s="4"/>
      <c r="C121" s="4"/>
      <c r="D121" s="4">
        <v>128</v>
      </c>
      <c r="E121" s="6">
        <v>0.203618</v>
      </c>
      <c r="F121" s="6">
        <v>0.019948</v>
      </c>
      <c r="G121" s="6">
        <v>0.575491</v>
      </c>
      <c r="H121" s="6">
        <v>1039811</v>
      </c>
      <c r="I121" s="6">
        <v>277006</v>
      </c>
      <c r="J121" s="6">
        <v>757816</v>
      </c>
      <c r="K121" s="6">
        <v>10000001</v>
      </c>
      <c r="L121" s="6">
        <f t="shared" ref="L121:N121" si="21">1-E121</f>
        <v>0.796382</v>
      </c>
      <c r="M121" s="6">
        <f t="shared" si="21"/>
        <v>0.980052</v>
      </c>
      <c r="N121" s="6">
        <f t="shared" si="21"/>
        <v>0.424509</v>
      </c>
      <c r="O121" s="6">
        <f t="shared" si="18"/>
        <v>5.57916974208303</v>
      </c>
    </row>
    <row r="122" spans="2:15">
      <c r="B122" s="4"/>
      <c r="C122" s="4"/>
      <c r="D122" s="4">
        <v>256</v>
      </c>
      <c r="E122" s="6">
        <v>0.240379</v>
      </c>
      <c r="F122" s="6">
        <v>0.013474</v>
      </c>
      <c r="G122" s="6">
        <v>0.610688</v>
      </c>
      <c r="H122" s="6">
        <v>1227535</v>
      </c>
      <c r="I122" s="6">
        <v>187108</v>
      </c>
      <c r="J122" s="6">
        <v>863906</v>
      </c>
      <c r="K122" s="6">
        <v>10000001</v>
      </c>
      <c r="L122" s="6">
        <f t="shared" ref="L122:N122" si="22">1-E122</f>
        <v>0.759621</v>
      </c>
      <c r="M122" s="6">
        <f t="shared" si="22"/>
        <v>0.986526</v>
      </c>
      <c r="N122" s="6">
        <f t="shared" si="22"/>
        <v>0.389312</v>
      </c>
      <c r="O122" s="6">
        <f t="shared" si="18"/>
        <v>6.16831528316847</v>
      </c>
    </row>
    <row r="141" ht="28.8" spans="2:7">
      <c r="B141" s="2" t="s">
        <v>54</v>
      </c>
      <c r="C141" s="14" t="s">
        <v>55</v>
      </c>
      <c r="D141" s="14" t="s">
        <v>56</v>
      </c>
      <c r="E141" s="14" t="s">
        <v>57</v>
      </c>
      <c r="F141" s="14" t="s">
        <v>58</v>
      </c>
      <c r="G141" s="14" t="s">
        <v>59</v>
      </c>
    </row>
    <row r="142" spans="2:7">
      <c r="B142" s="4" t="s">
        <v>60</v>
      </c>
      <c r="C142" s="6">
        <v>6.338176266</v>
      </c>
      <c r="D142" s="6">
        <v>6.338176266</v>
      </c>
      <c r="E142" s="6">
        <v>6.338176266</v>
      </c>
      <c r="F142" s="6">
        <v>6.338176266</v>
      </c>
      <c r="G142" s="6">
        <v>6.338176266</v>
      </c>
    </row>
    <row r="143" spans="2:7">
      <c r="B143" s="4" t="s">
        <v>61</v>
      </c>
      <c r="C143" s="6">
        <v>5.110027989</v>
      </c>
      <c r="D143" s="6">
        <v>4.071960293</v>
      </c>
      <c r="E143" s="6">
        <v>5.315839768</v>
      </c>
      <c r="F143" s="6">
        <v>6.347706265</v>
      </c>
      <c r="G143" s="6">
        <v>5.475829152</v>
      </c>
    </row>
    <row r="144" spans="2:7">
      <c r="B144" s="4" t="s">
        <v>62</v>
      </c>
      <c r="C144" s="6">
        <v>4.728637427</v>
      </c>
      <c r="D144" s="6">
        <v>3.359784364</v>
      </c>
      <c r="E144" s="6">
        <v>5.056379994</v>
      </c>
      <c r="F144" s="6">
        <v>6.070171293</v>
      </c>
      <c r="G144" s="6">
        <v>5.10034179</v>
      </c>
    </row>
    <row r="145" spans="2:7">
      <c r="B145" s="4" t="s">
        <v>63</v>
      </c>
      <c r="C145" s="6">
        <v>4.468228453</v>
      </c>
      <c r="D145" s="6">
        <v>3.30423237</v>
      </c>
      <c r="E145" s="6">
        <v>5.109402189</v>
      </c>
      <c r="F145" s="6">
        <v>5.851021315</v>
      </c>
      <c r="G145" s="6">
        <v>5.579169742</v>
      </c>
    </row>
    <row r="146" spans="2:7">
      <c r="B146" s="4" t="s">
        <v>64</v>
      </c>
      <c r="C146" s="6">
        <v>4.336758466</v>
      </c>
      <c r="D146" s="6">
        <v>3.268824973</v>
      </c>
      <c r="E146" s="6">
        <v>5.179964582</v>
      </c>
      <c r="F146" s="6">
        <v>5.816011318</v>
      </c>
      <c r="G146" s="6">
        <v>6.168315283</v>
      </c>
    </row>
  </sheetData>
  <mergeCells count="16">
    <mergeCell ref="A2:A22"/>
    <mergeCell ref="B26:B30"/>
    <mergeCell ref="B49:B53"/>
    <mergeCell ref="B72:B76"/>
    <mergeCell ref="B95:B99"/>
    <mergeCell ref="B118:B122"/>
    <mergeCell ref="C3:C6"/>
    <mergeCell ref="C7:C10"/>
    <mergeCell ref="C11:C14"/>
    <mergeCell ref="C15:C18"/>
    <mergeCell ref="C19:C22"/>
    <mergeCell ref="C27:C30"/>
    <mergeCell ref="C50:C53"/>
    <mergeCell ref="C73:C76"/>
    <mergeCell ref="C96:C99"/>
    <mergeCell ref="C119:C12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Chand</dc:creator>
  <cp:lastModifiedBy>Kunal Chand</cp:lastModifiedBy>
  <dcterms:created xsi:type="dcterms:W3CDTF">2023-06-28T04:07:00Z</dcterms:created>
  <dcterms:modified xsi:type="dcterms:W3CDTF">2023-06-29T23:12:47Z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979D544283964577BCC2B7BD679BA180</vt:lpwstr>
  </property>
  <property fmtid="{D5CDD505-2E9C-101B-9397-08002B2CF9AE}" pid="3" name="KSOProductBuildVer">
    <vt:lpwstr>1033-11.2.0.11537</vt:lpwstr>
  </property>
</Properties>
</file>