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tij Rathaur\Downloads\"/>
    </mc:Choice>
  </mc:AlternateContent>
  <xr:revisionPtr revIDLastSave="0" documentId="8_{E853120C-9EEF-40B7-8049-1D06C31AC696}" xr6:coauthVersionLast="47" xr6:coauthVersionMax="47" xr10:uidLastSave="{00000000-0000-0000-0000-000000000000}"/>
  <bookViews>
    <workbookView xWindow="-108" yWindow="-108" windowWidth="23256" windowHeight="12576" tabRatio="492" firstSheet="2" activeTab="2" xr2:uid="{40933725-8E7A-4ACA-B64D-AD836EA89CAD}"/>
  </bookViews>
  <sheets>
    <sheet name="Sheet1" sheetId="5" state="hidden" r:id="rId1"/>
    <sheet name="OEM export" sheetId="6" state="hidden" r:id="rId2"/>
    <sheet name="SIAM Exports" sheetId="10" r:id="rId3"/>
    <sheet name="MC Modelwise" sheetId="13" r:id="rId4"/>
    <sheet name="CV Modelwise" sheetId="11" r:id="rId5"/>
    <sheet name="Exp" sheetId="9" state="hidden" r:id="rId6"/>
  </sheets>
  <externalReferences>
    <externalReference r:id="rId7"/>
  </externalReferences>
  <definedNames>
    <definedName name="_xlnm._FilterDatabase" localSheetId="4" hidden="1">'CV Modelwise'!$A$2:$BL$25</definedName>
    <definedName name="_xlnm._FilterDatabase" localSheetId="3" hidden="1">'MC Modelwise'!$A$2:$BL$197</definedName>
    <definedName name="_xlnm._FilterDatabase" localSheetId="2" hidden="1">'SIAM Exports'!$A$2:$AU$36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1" l="1"/>
  <c r="AI54" i="9"/>
  <c r="AI46" i="9"/>
  <c r="AI45" i="9"/>
  <c r="AI44" i="9"/>
  <c r="AI56" i="9" s="1"/>
  <c r="AI43" i="9"/>
  <c r="AI42" i="9"/>
  <c r="AI41" i="9"/>
  <c r="AI40" i="9"/>
  <c r="AI39" i="9"/>
  <c r="AI38" i="9"/>
  <c r="AI37" i="9"/>
  <c r="AI34" i="9"/>
  <c r="AI33" i="9"/>
  <c r="AI32" i="9"/>
  <c r="AI31" i="9"/>
  <c r="AI30" i="9"/>
  <c r="AI29" i="9"/>
  <c r="AI28" i="9"/>
  <c r="AI27" i="9"/>
  <c r="AI24" i="9"/>
  <c r="AI23" i="9"/>
  <c r="AI22" i="9"/>
  <c r="AI21" i="9"/>
  <c r="AI20" i="9"/>
  <c r="AI19" i="9"/>
  <c r="AI18" i="9"/>
  <c r="AI17" i="9"/>
  <c r="AI14" i="9"/>
  <c r="AI15" i="9" s="1"/>
  <c r="AI11" i="9"/>
  <c r="AI10" i="9"/>
  <c r="AI9" i="9"/>
  <c r="AI8" i="9"/>
  <c r="AI7" i="9"/>
  <c r="AI6" i="9"/>
  <c r="AI5" i="9"/>
  <c r="AI50" i="9" s="1"/>
  <c r="AI4" i="9"/>
  <c r="AI57" i="9" l="1"/>
  <c r="AI53" i="9"/>
  <c r="AI12" i="9"/>
  <c r="AI58" i="9"/>
  <c r="AI25" i="9"/>
  <c r="AI35" i="9"/>
  <c r="AI49" i="9"/>
  <c r="AI59" i="9" s="1"/>
  <c r="AI52" i="9"/>
  <c r="AI51" i="9"/>
  <c r="AI55" i="9"/>
  <c r="AI47" i="9"/>
  <c r="AG46" i="9" l="1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U58" i="9" s="1"/>
  <c r="T24" i="9"/>
  <c r="S24" i="9"/>
  <c r="R24" i="9"/>
  <c r="Q24" i="9"/>
  <c r="P24" i="9"/>
  <c r="O24" i="9"/>
  <c r="N24" i="9"/>
  <c r="M24" i="9"/>
  <c r="M58" i="9" s="1"/>
  <c r="L24" i="9"/>
  <c r="K24" i="9"/>
  <c r="J24" i="9"/>
  <c r="I24" i="9"/>
  <c r="H24" i="9"/>
  <c r="G24" i="9"/>
  <c r="F24" i="9"/>
  <c r="E24" i="9"/>
  <c r="D24" i="9"/>
  <c r="C24" i="9"/>
  <c r="AG23" i="9"/>
  <c r="AF23" i="9"/>
  <c r="AE23" i="9"/>
  <c r="AD23" i="9"/>
  <c r="AD57" i="9" s="1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N57" i="9" s="1"/>
  <c r="M23" i="9"/>
  <c r="L23" i="9"/>
  <c r="K23" i="9"/>
  <c r="J23" i="9"/>
  <c r="I23" i="9"/>
  <c r="H23" i="9"/>
  <c r="G23" i="9"/>
  <c r="F23" i="9"/>
  <c r="F57" i="9" s="1"/>
  <c r="E23" i="9"/>
  <c r="D23" i="9"/>
  <c r="C23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AG14" i="9"/>
  <c r="AF14" i="9"/>
  <c r="AF15" i="9" s="1"/>
  <c r="AE14" i="9"/>
  <c r="AE15" i="9" s="1"/>
  <c r="AD14" i="9"/>
  <c r="AD15" i="9" s="1"/>
  <c r="AC14" i="9"/>
  <c r="AC15" i="9" s="1"/>
  <c r="AB14" i="9"/>
  <c r="AB15" i="9" s="1"/>
  <c r="AA14" i="9"/>
  <c r="AA15" i="9" s="1"/>
  <c r="Z14" i="9"/>
  <c r="Z15" i="9" s="1"/>
  <c r="Y14" i="9"/>
  <c r="Y15" i="9" s="1"/>
  <c r="X14" i="9"/>
  <c r="X15" i="9" s="1"/>
  <c r="W14" i="9"/>
  <c r="W15" i="9" s="1"/>
  <c r="V14" i="9"/>
  <c r="V15" i="9" s="1"/>
  <c r="U14" i="9"/>
  <c r="U15" i="9" s="1"/>
  <c r="T14" i="9"/>
  <c r="T15" i="9" s="1"/>
  <c r="S14" i="9"/>
  <c r="S15" i="9" s="1"/>
  <c r="R14" i="9"/>
  <c r="R15" i="9" s="1"/>
  <c r="Q14" i="9"/>
  <c r="Q15" i="9" s="1"/>
  <c r="P14" i="9"/>
  <c r="P15" i="9" s="1"/>
  <c r="O14" i="9"/>
  <c r="O15" i="9" s="1"/>
  <c r="N14" i="9"/>
  <c r="N15" i="9" s="1"/>
  <c r="M14" i="9"/>
  <c r="M15" i="9" s="1"/>
  <c r="L14" i="9"/>
  <c r="L15" i="9" s="1"/>
  <c r="K14" i="9"/>
  <c r="K15" i="9" s="1"/>
  <c r="J14" i="9"/>
  <c r="J15" i="9" s="1"/>
  <c r="I14" i="9"/>
  <c r="I15" i="9" s="1"/>
  <c r="H14" i="9"/>
  <c r="H15" i="9" s="1"/>
  <c r="G14" i="9"/>
  <c r="G15" i="9" s="1"/>
  <c r="F14" i="9"/>
  <c r="F15" i="9" s="1"/>
  <c r="E14" i="9"/>
  <c r="E15" i="9" s="1"/>
  <c r="D14" i="9"/>
  <c r="D15" i="9" s="1"/>
  <c r="C14" i="9"/>
  <c r="C15" i="9" s="1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AG10" i="9"/>
  <c r="AG55" i="9" s="1"/>
  <c r="AF10" i="9"/>
  <c r="AE10" i="9"/>
  <c r="AD10" i="9"/>
  <c r="AD55" i="9" s="1"/>
  <c r="AC10" i="9"/>
  <c r="AB10" i="9"/>
  <c r="AA10" i="9"/>
  <c r="AA55" i="9" s="1"/>
  <c r="Z10" i="9"/>
  <c r="Z55" i="9" s="1"/>
  <c r="Y10" i="9"/>
  <c r="Y55" i="9" s="1"/>
  <c r="X10" i="9"/>
  <c r="W10" i="9"/>
  <c r="V10" i="9"/>
  <c r="V55" i="9" s="1"/>
  <c r="U10" i="9"/>
  <c r="T10" i="9"/>
  <c r="S10" i="9"/>
  <c r="S55" i="9" s="1"/>
  <c r="R10" i="9"/>
  <c r="R55" i="9" s="1"/>
  <c r="Q10" i="9"/>
  <c r="Q55" i="9" s="1"/>
  <c r="P10" i="9"/>
  <c r="O10" i="9"/>
  <c r="N10" i="9"/>
  <c r="N55" i="9" s="1"/>
  <c r="M10" i="9"/>
  <c r="L10" i="9"/>
  <c r="K10" i="9"/>
  <c r="K55" i="9" s="1"/>
  <c r="J10" i="9"/>
  <c r="J55" i="9" s="1"/>
  <c r="I10" i="9"/>
  <c r="I55" i="9" s="1"/>
  <c r="H10" i="9"/>
  <c r="G10" i="9"/>
  <c r="F10" i="9"/>
  <c r="F55" i="9" s="1"/>
  <c r="E10" i="9"/>
  <c r="D10" i="9"/>
  <c r="C10" i="9"/>
  <c r="C55" i="9" s="1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AG5" i="9"/>
  <c r="AF5" i="9"/>
  <c r="AF50" i="9" s="1"/>
  <c r="AE5" i="9"/>
  <c r="AE50" i="9" s="1"/>
  <c r="AD5" i="9"/>
  <c r="AD50" i="9" s="1"/>
  <c r="AC5" i="9"/>
  <c r="AC50" i="9" s="1"/>
  <c r="AB5" i="9"/>
  <c r="AA5" i="9"/>
  <c r="Z5" i="9"/>
  <c r="Y5" i="9"/>
  <c r="Y50" i="9" s="1"/>
  <c r="X5" i="9"/>
  <c r="X50" i="9" s="1"/>
  <c r="W5" i="9"/>
  <c r="W50" i="9" s="1"/>
  <c r="V5" i="9"/>
  <c r="V50" i="9" s="1"/>
  <c r="U5" i="9"/>
  <c r="T5" i="9"/>
  <c r="S5" i="9"/>
  <c r="R5" i="9"/>
  <c r="Q5" i="9"/>
  <c r="Q50" i="9" s="1"/>
  <c r="P5" i="9"/>
  <c r="P50" i="9" s="1"/>
  <c r="O5" i="9"/>
  <c r="N5" i="9"/>
  <c r="N50" i="9" s="1"/>
  <c r="M5" i="9"/>
  <c r="M50" i="9" s="1"/>
  <c r="L5" i="9"/>
  <c r="K5" i="9"/>
  <c r="J5" i="9"/>
  <c r="I5" i="9"/>
  <c r="I50" i="9" s="1"/>
  <c r="H5" i="9"/>
  <c r="H50" i="9" s="1"/>
  <c r="G5" i="9"/>
  <c r="G50" i="9" s="1"/>
  <c r="F5" i="9"/>
  <c r="F50" i="9" s="1"/>
  <c r="E5" i="9"/>
  <c r="D5" i="9"/>
  <c r="C5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3" i="6"/>
  <c r="O15" i="5"/>
  <c r="N15" i="5"/>
  <c r="M15" i="5"/>
  <c r="L15" i="5"/>
  <c r="L16" i="5" s="1"/>
  <c r="K15" i="5"/>
  <c r="J15" i="5"/>
  <c r="J16" i="5" s="1"/>
  <c r="O11" i="5"/>
  <c r="N11" i="5"/>
  <c r="M11" i="5"/>
  <c r="L11" i="5"/>
  <c r="K11" i="5"/>
  <c r="J11" i="5"/>
  <c r="R47" i="9" l="1"/>
  <c r="J50" i="9"/>
  <c r="R50" i="9"/>
  <c r="Z50" i="9"/>
  <c r="G55" i="9"/>
  <c r="O55" i="9"/>
  <c r="W55" i="9"/>
  <c r="AE55" i="9"/>
  <c r="X56" i="9"/>
  <c r="AF58" i="9"/>
  <c r="H55" i="9"/>
  <c r="P55" i="9"/>
  <c r="X55" i="9"/>
  <c r="AF55" i="9"/>
  <c r="AA12" i="9"/>
  <c r="W53" i="9"/>
  <c r="AE53" i="9"/>
  <c r="H54" i="9"/>
  <c r="C12" i="9"/>
  <c r="T12" i="9"/>
  <c r="W52" i="9"/>
  <c r="Q56" i="9"/>
  <c r="D12" i="9"/>
  <c r="I53" i="9"/>
  <c r="S12" i="9"/>
  <c r="J53" i="9"/>
  <c r="K12" i="9"/>
  <c r="Q51" i="9"/>
  <c r="Y51" i="9"/>
  <c r="Y56" i="9"/>
  <c r="L12" i="9"/>
  <c r="M53" i="9"/>
  <c r="H12" i="9"/>
  <c r="K58" i="9"/>
  <c r="S58" i="9"/>
  <c r="AA58" i="9"/>
  <c r="AF35" i="9"/>
  <c r="M57" i="9"/>
  <c r="G25" i="9"/>
  <c r="V57" i="9"/>
  <c r="W47" i="9"/>
  <c r="E54" i="9"/>
  <c r="W49" i="9"/>
  <c r="AE49" i="9"/>
  <c r="N12" i="9"/>
  <c r="E55" i="9"/>
  <c r="J25" i="9"/>
  <c r="E35" i="9"/>
  <c r="M35" i="9"/>
  <c r="AC35" i="9"/>
  <c r="C57" i="9"/>
  <c r="K57" i="9"/>
  <c r="S57" i="9"/>
  <c r="AA57" i="9"/>
  <c r="L47" i="9"/>
  <c r="E25" i="9"/>
  <c r="M25" i="9"/>
  <c r="AC25" i="9"/>
  <c r="J58" i="9"/>
  <c r="H35" i="9"/>
  <c r="T47" i="9"/>
  <c r="N51" i="9"/>
  <c r="E53" i="9"/>
  <c r="AC53" i="9"/>
  <c r="U54" i="9"/>
  <c r="S47" i="9"/>
  <c r="K52" i="9"/>
  <c r="W25" i="9"/>
  <c r="G57" i="9"/>
  <c r="W57" i="9"/>
  <c r="AE57" i="9"/>
  <c r="G51" i="9"/>
  <c r="O51" i="9"/>
  <c r="W51" i="9"/>
  <c r="C50" i="9"/>
  <c r="K50" i="9"/>
  <c r="S50" i="9"/>
  <c r="AA50" i="9"/>
  <c r="L52" i="9"/>
  <c r="E57" i="9"/>
  <c r="U25" i="9"/>
  <c r="I35" i="9"/>
  <c r="Q35" i="9"/>
  <c r="F58" i="9"/>
  <c r="N58" i="9"/>
  <c r="V58" i="9"/>
  <c r="AD58" i="9"/>
  <c r="X51" i="9"/>
  <c r="G56" i="9"/>
  <c r="O56" i="9"/>
  <c r="W56" i="9"/>
  <c r="AE56" i="9"/>
  <c r="V35" i="9"/>
  <c r="D50" i="9"/>
  <c r="L50" i="9"/>
  <c r="T50" i="9"/>
  <c r="AB50" i="9"/>
  <c r="T53" i="9"/>
  <c r="AB54" i="9"/>
  <c r="AF25" i="9"/>
  <c r="X25" i="9"/>
  <c r="K35" i="9"/>
  <c r="Z35" i="9"/>
  <c r="M54" i="9"/>
  <c r="F12" i="9"/>
  <c r="V12" i="9"/>
  <c r="AC54" i="9"/>
  <c r="D55" i="9"/>
  <c r="L55" i="9"/>
  <c r="T55" i="9"/>
  <c r="AB55" i="9"/>
  <c r="C58" i="9"/>
  <c r="E50" i="9"/>
  <c r="I12" i="9"/>
  <c r="Q12" i="9"/>
  <c r="H25" i="9"/>
  <c r="C35" i="9"/>
  <c r="J49" i="9"/>
  <c r="J12" i="9"/>
  <c r="R49" i="9"/>
  <c r="R12" i="9"/>
  <c r="Z12" i="9"/>
  <c r="O50" i="9"/>
  <c r="R25" i="9"/>
  <c r="D35" i="9"/>
  <c r="L35" i="9"/>
  <c r="T35" i="9"/>
  <c r="AB35" i="9"/>
  <c r="F53" i="9"/>
  <c r="N53" i="9"/>
  <c r="V53" i="9"/>
  <c r="AD53" i="9"/>
  <c r="U50" i="9"/>
  <c r="W12" i="9"/>
  <c r="K25" i="9"/>
  <c r="AA25" i="9"/>
  <c r="K54" i="9"/>
  <c r="Y12" i="9"/>
  <c r="D25" i="9"/>
  <c r="AB25" i="9"/>
  <c r="Q25" i="9"/>
  <c r="Y25" i="9"/>
  <c r="AG25" i="9"/>
  <c r="G58" i="9"/>
  <c r="O58" i="9"/>
  <c r="W58" i="9"/>
  <c r="AE58" i="9"/>
  <c r="I52" i="9"/>
  <c r="Q52" i="9"/>
  <c r="R54" i="9"/>
  <c r="E12" i="9"/>
  <c r="AG15" i="9"/>
  <c r="C25" i="9"/>
  <c r="S25" i="9"/>
  <c r="U35" i="9"/>
  <c r="AC49" i="9"/>
  <c r="AB12" i="9"/>
  <c r="AB49" i="9"/>
  <c r="AG50" i="9"/>
  <c r="S54" i="9"/>
  <c r="C56" i="9"/>
  <c r="L25" i="9"/>
  <c r="T25" i="9"/>
  <c r="U12" i="9"/>
  <c r="AC12" i="9"/>
  <c r="AA51" i="9"/>
  <c r="AE12" i="9"/>
  <c r="O35" i="9"/>
  <c r="X58" i="9"/>
  <c r="AD12" i="9"/>
  <c r="M55" i="9"/>
  <c r="U55" i="9"/>
  <c r="AC55" i="9"/>
  <c r="AG12" i="9"/>
  <c r="F25" i="9"/>
  <c r="F35" i="9"/>
  <c r="N35" i="9"/>
  <c r="AD35" i="9"/>
  <c r="D57" i="9"/>
  <c r="L57" i="9"/>
  <c r="T57" i="9"/>
  <c r="AB57" i="9"/>
  <c r="F51" i="9"/>
  <c r="V51" i="9"/>
  <c r="AD51" i="9"/>
  <c r="H56" i="9"/>
  <c r="P56" i="9"/>
  <c r="AF56" i="9"/>
  <c r="G12" i="9"/>
  <c r="G49" i="9"/>
  <c r="O49" i="9"/>
  <c r="O12" i="9"/>
  <c r="V52" i="9"/>
  <c r="M12" i="9"/>
  <c r="AA35" i="9"/>
  <c r="I49" i="9"/>
  <c r="I47" i="9"/>
  <c r="Q47" i="9"/>
  <c r="Q49" i="9"/>
  <c r="Y49" i="9"/>
  <c r="Y47" i="9"/>
  <c r="AG49" i="9"/>
  <c r="AG47" i="9"/>
  <c r="AE51" i="9"/>
  <c r="AE47" i="9"/>
  <c r="D54" i="9"/>
  <c r="L54" i="9"/>
  <c r="O57" i="9"/>
  <c r="R58" i="9"/>
  <c r="Z58" i="9"/>
  <c r="Z49" i="9"/>
  <c r="I51" i="9"/>
  <c r="AG51" i="9"/>
  <c r="D52" i="9"/>
  <c r="H53" i="9"/>
  <c r="P53" i="9"/>
  <c r="X53" i="9"/>
  <c r="AF53" i="9"/>
  <c r="U51" i="9"/>
  <c r="AB56" i="9"/>
  <c r="G35" i="9"/>
  <c r="AE35" i="9"/>
  <c r="J51" i="9"/>
  <c r="J47" i="9"/>
  <c r="R51" i="9"/>
  <c r="Z51" i="9"/>
  <c r="E52" i="9"/>
  <c r="M52" i="9"/>
  <c r="U52" i="9"/>
  <c r="AC52" i="9"/>
  <c r="Q53" i="9"/>
  <c r="Y53" i="9"/>
  <c r="AG53" i="9"/>
  <c r="AF54" i="9"/>
  <c r="M51" i="9"/>
  <c r="H52" i="9"/>
  <c r="X52" i="9"/>
  <c r="D56" i="9"/>
  <c r="T56" i="9"/>
  <c r="AE25" i="9"/>
  <c r="P12" i="9"/>
  <c r="X12" i="9"/>
  <c r="AF12" i="9"/>
  <c r="Y52" i="9"/>
  <c r="AG52" i="9"/>
  <c r="G54" i="9"/>
  <c r="P25" i="9"/>
  <c r="O25" i="9"/>
  <c r="P35" i="9"/>
  <c r="X35" i="9"/>
  <c r="I57" i="9"/>
  <c r="Q57" i="9"/>
  <c r="Y57" i="9"/>
  <c r="AG57" i="9"/>
  <c r="D58" i="9"/>
  <c r="L58" i="9"/>
  <c r="T58" i="9"/>
  <c r="AB58" i="9"/>
  <c r="G47" i="9"/>
  <c r="O47" i="9"/>
  <c r="C51" i="9"/>
  <c r="F52" i="9"/>
  <c r="N52" i="9"/>
  <c r="AD52" i="9"/>
  <c r="E51" i="9"/>
  <c r="AC51" i="9"/>
  <c r="P52" i="9"/>
  <c r="AF52" i="9"/>
  <c r="L56" i="9"/>
  <c r="W35" i="9"/>
  <c r="U53" i="9"/>
  <c r="I25" i="9"/>
  <c r="Y35" i="9"/>
  <c r="J57" i="9"/>
  <c r="R57" i="9"/>
  <c r="Z57" i="9"/>
  <c r="AG35" i="9"/>
  <c r="E47" i="9"/>
  <c r="E49" i="9"/>
  <c r="M47" i="9"/>
  <c r="M49" i="9"/>
  <c r="U47" i="9"/>
  <c r="U49" i="9"/>
  <c r="AC47" i="9"/>
  <c r="O52" i="9"/>
  <c r="J54" i="9"/>
  <c r="Z54" i="9"/>
  <c r="Z25" i="9"/>
  <c r="J35" i="9"/>
  <c r="R35" i="9"/>
  <c r="F47" i="9"/>
  <c r="F49" i="9"/>
  <c r="N49" i="9"/>
  <c r="N47" i="9"/>
  <c r="V49" i="9"/>
  <c r="V47" i="9"/>
  <c r="AD49" i="9"/>
  <c r="AD47" i="9"/>
  <c r="N56" i="9"/>
  <c r="N25" i="9"/>
  <c r="V25" i="9"/>
  <c r="AD25" i="9"/>
  <c r="S35" i="9"/>
  <c r="U57" i="9"/>
  <c r="AC57" i="9"/>
  <c r="E58" i="9"/>
  <c r="AC58" i="9"/>
  <c r="H49" i="9"/>
  <c r="H47" i="9"/>
  <c r="P49" i="9"/>
  <c r="P47" i="9"/>
  <c r="X49" i="9"/>
  <c r="X47" i="9"/>
  <c r="AF49" i="9"/>
  <c r="AF47" i="9"/>
  <c r="H51" i="9"/>
  <c r="P51" i="9"/>
  <c r="AF51" i="9"/>
  <c r="G52" i="9"/>
  <c r="AE52" i="9"/>
  <c r="G53" i="9"/>
  <c r="O53" i="9"/>
  <c r="C54" i="9"/>
  <c r="AA54" i="9"/>
  <c r="I56" i="9"/>
  <c r="AG56" i="9"/>
  <c r="K56" i="9"/>
  <c r="S56" i="9"/>
  <c r="AA56" i="9"/>
  <c r="H58" i="9"/>
  <c r="P58" i="9"/>
  <c r="C49" i="9"/>
  <c r="C47" i="9"/>
  <c r="K49" i="9"/>
  <c r="K47" i="9"/>
  <c r="S49" i="9"/>
  <c r="AA49" i="9"/>
  <c r="AA47" i="9"/>
  <c r="K51" i="9"/>
  <c r="S51" i="9"/>
  <c r="J52" i="9"/>
  <c r="R52" i="9"/>
  <c r="Z52" i="9"/>
  <c r="R53" i="9"/>
  <c r="Z53" i="9"/>
  <c r="F54" i="9"/>
  <c r="N54" i="9"/>
  <c r="V54" i="9"/>
  <c r="AD54" i="9"/>
  <c r="I58" i="9"/>
  <c r="Q58" i="9"/>
  <c r="Y58" i="9"/>
  <c r="AG58" i="9"/>
  <c r="D49" i="9"/>
  <c r="D47" i="9"/>
  <c r="L49" i="9"/>
  <c r="T49" i="9"/>
  <c r="AB47" i="9"/>
  <c r="C52" i="9"/>
  <c r="S52" i="9"/>
  <c r="AA52" i="9"/>
  <c r="C53" i="9"/>
  <c r="K53" i="9"/>
  <c r="S53" i="9"/>
  <c r="AA53" i="9"/>
  <c r="O54" i="9"/>
  <c r="W54" i="9"/>
  <c r="AE54" i="9"/>
  <c r="T52" i="9"/>
  <c r="AB52" i="9"/>
  <c r="D53" i="9"/>
  <c r="L53" i="9"/>
  <c r="AB53" i="9"/>
  <c r="P54" i="9"/>
  <c r="X54" i="9"/>
  <c r="F56" i="9"/>
  <c r="V56" i="9"/>
  <c r="AD56" i="9"/>
  <c r="T54" i="9"/>
  <c r="I54" i="9"/>
  <c r="Q54" i="9"/>
  <c r="Y54" i="9"/>
  <c r="AG54" i="9"/>
  <c r="J56" i="9"/>
  <c r="R56" i="9"/>
  <c r="Z56" i="9"/>
  <c r="H57" i="9"/>
  <c r="P57" i="9"/>
  <c r="X57" i="9"/>
  <c r="AF57" i="9"/>
  <c r="D51" i="9"/>
  <c r="L51" i="9"/>
  <c r="T51" i="9"/>
  <c r="AB51" i="9"/>
  <c r="Z47" i="9"/>
  <c r="E56" i="9"/>
  <c r="M56" i="9"/>
  <c r="U56" i="9"/>
  <c r="AC56" i="9"/>
  <c r="M16" i="5"/>
  <c r="N16" i="5"/>
  <c r="O16" i="5"/>
  <c r="K16" i="5"/>
  <c r="AE59" i="9" l="1"/>
  <c r="W59" i="9"/>
  <c r="J59" i="9"/>
  <c r="X59" i="9"/>
  <c r="N59" i="9"/>
  <c r="P59" i="9"/>
  <c r="L59" i="9"/>
  <c r="K59" i="9"/>
  <c r="U59" i="9"/>
  <c r="AB59" i="9"/>
  <c r="D59" i="9"/>
  <c r="C59" i="9"/>
  <c r="F59" i="9"/>
  <c r="M59" i="9"/>
  <c r="I59" i="9"/>
  <c r="AC59" i="9"/>
  <c r="E59" i="9"/>
  <c r="Z59" i="9"/>
  <c r="AG59" i="9"/>
  <c r="O59" i="9"/>
  <c r="AA59" i="9"/>
  <c r="H59" i="9"/>
  <c r="AD59" i="9"/>
  <c r="G59" i="9"/>
  <c r="T59" i="9"/>
  <c r="S59" i="9"/>
  <c r="Y59" i="9"/>
  <c r="R59" i="9"/>
  <c r="AF59" i="9"/>
  <c r="V59" i="9"/>
  <c r="Q59" i="9"/>
</calcChain>
</file>

<file path=xl/sharedStrings.xml><?xml version="1.0" encoding="utf-8"?>
<sst xmlns="http://schemas.openxmlformats.org/spreadsheetml/2006/main" count="1118" uniqueCount="337">
  <si>
    <t>Month-Year</t>
  </si>
  <si>
    <t>FY</t>
  </si>
  <si>
    <t>OEM</t>
  </si>
  <si>
    <t>Model</t>
  </si>
  <si>
    <t>Industry</t>
  </si>
  <si>
    <t>Qty</t>
  </si>
  <si>
    <t>Data Type</t>
  </si>
  <si>
    <t>YAMAHA EXP</t>
  </si>
  <si>
    <t>APR</t>
  </si>
  <si>
    <t>MAY</t>
  </si>
  <si>
    <t>JUN</t>
  </si>
  <si>
    <t>JUL</t>
  </si>
  <si>
    <t>AUG</t>
  </si>
  <si>
    <t>SEP</t>
  </si>
  <si>
    <t>OCT</t>
  </si>
  <si>
    <t xml:space="preserve">YAMAHA </t>
  </si>
  <si>
    <t>CRUX</t>
  </si>
  <si>
    <t>YZF R15</t>
  </si>
  <si>
    <t>FZ/FAZER</t>
  </si>
  <si>
    <t>FZ 25</t>
  </si>
  <si>
    <t>MT</t>
  </si>
  <si>
    <t>Gladiator/Saluto</t>
  </si>
  <si>
    <t>Saluto RX</t>
  </si>
  <si>
    <t>SZ</t>
  </si>
  <si>
    <t>MC</t>
  </si>
  <si>
    <t>Ray ZR</t>
  </si>
  <si>
    <t>Alpha</t>
  </si>
  <si>
    <t>Fascino</t>
  </si>
  <si>
    <t>Scooters</t>
  </si>
  <si>
    <t>Total</t>
  </si>
  <si>
    <t>Category</t>
  </si>
  <si>
    <t>TVS</t>
  </si>
  <si>
    <t>Apache</t>
  </si>
  <si>
    <t>Victor</t>
  </si>
  <si>
    <t>Star</t>
  </si>
  <si>
    <t>Raider</t>
  </si>
  <si>
    <t>Sport</t>
  </si>
  <si>
    <t>Radeon</t>
  </si>
  <si>
    <t>BMW</t>
  </si>
  <si>
    <t>Jupiter</t>
  </si>
  <si>
    <t>Scooter</t>
  </si>
  <si>
    <t>Wego</t>
  </si>
  <si>
    <t>Scooty Pep+</t>
  </si>
  <si>
    <t>Zest</t>
  </si>
  <si>
    <t>Ntorq</t>
  </si>
  <si>
    <t>Moped</t>
  </si>
  <si>
    <t>Yahama</t>
  </si>
  <si>
    <t>Honda</t>
  </si>
  <si>
    <t>Dream Series</t>
  </si>
  <si>
    <t>Shine</t>
  </si>
  <si>
    <t>Unicorn</t>
  </si>
  <si>
    <t>X Blade</t>
  </si>
  <si>
    <t>Hornet 2.0</t>
  </si>
  <si>
    <t>Livo</t>
  </si>
  <si>
    <t>CB 300F</t>
  </si>
  <si>
    <t/>
  </si>
  <si>
    <t>CB 500X</t>
  </si>
  <si>
    <t>CB 200X</t>
  </si>
  <si>
    <t>CB 350</t>
  </si>
  <si>
    <t>H'ness</t>
  </si>
  <si>
    <t>CBR 650R</t>
  </si>
  <si>
    <t>Goldwing</t>
  </si>
  <si>
    <t>CB 300R</t>
  </si>
  <si>
    <t>Africa Twin</t>
  </si>
  <si>
    <t>Activa</t>
  </si>
  <si>
    <t>Dio</t>
  </si>
  <si>
    <t>Aviator</t>
  </si>
  <si>
    <t>Grazia</t>
  </si>
  <si>
    <t>Navi</t>
  </si>
  <si>
    <t>Suzuki</t>
  </si>
  <si>
    <t>Hayate</t>
  </si>
  <si>
    <t>Gixxer 150 Series</t>
  </si>
  <si>
    <t>Intruder</t>
  </si>
  <si>
    <t>Gixxer 250</t>
  </si>
  <si>
    <t>V-Strom SX</t>
  </si>
  <si>
    <t>Big Bike</t>
  </si>
  <si>
    <t>Access</t>
  </si>
  <si>
    <t> 241</t>
  </si>
  <si>
    <t>Burgman</t>
  </si>
  <si>
    <t>Avenis</t>
  </si>
  <si>
    <t>Segment</t>
  </si>
  <si>
    <t>Manufacturer</t>
  </si>
  <si>
    <t>2W</t>
  </si>
  <si>
    <t>Motorcycle</t>
  </si>
  <si>
    <t>BAL</t>
  </si>
  <si>
    <t>KTM + Husqvarna</t>
  </si>
  <si>
    <t>Triumph</t>
  </si>
  <si>
    <t>Hero</t>
  </si>
  <si>
    <t>Yamaha</t>
  </si>
  <si>
    <t>Royal Enfield</t>
  </si>
  <si>
    <t>Piaggio</t>
  </si>
  <si>
    <t>HERO</t>
  </si>
  <si>
    <t>Mahindra</t>
  </si>
  <si>
    <t>Electric Scooter</t>
  </si>
  <si>
    <t>3W</t>
  </si>
  <si>
    <t>CV</t>
  </si>
  <si>
    <t>Bajaj 3W</t>
  </si>
  <si>
    <t>Bajaj Quadricycle</t>
  </si>
  <si>
    <t>Force Motors</t>
  </si>
  <si>
    <t>Atul</t>
  </si>
  <si>
    <t>brand</t>
  </si>
  <si>
    <t xml:space="preserve">Motorcycle </t>
  </si>
  <si>
    <t xml:space="preserve">HF Dawn </t>
  </si>
  <si>
    <t xml:space="preserve">HF Deluxe </t>
  </si>
  <si>
    <t xml:space="preserve">Splendor </t>
  </si>
  <si>
    <t xml:space="preserve">Splendor 125 </t>
  </si>
  <si>
    <t xml:space="preserve">Passion </t>
  </si>
  <si>
    <t xml:space="preserve">Glamour </t>
  </si>
  <si>
    <t xml:space="preserve">Hunk </t>
  </si>
  <si>
    <t xml:space="preserve">Acheiver </t>
  </si>
  <si>
    <t xml:space="preserve">Xtreme </t>
  </si>
  <si>
    <t xml:space="preserve">Xtreme 200R </t>
  </si>
  <si>
    <t xml:space="preserve">Xpulse 200 </t>
  </si>
  <si>
    <t xml:space="preserve">Karizma </t>
  </si>
  <si>
    <t xml:space="preserve">HD X440 </t>
  </si>
  <si>
    <t xml:space="preserve">883 Iron </t>
  </si>
  <si>
    <t xml:space="preserve">1200 X -FORTY EIGHT </t>
  </si>
  <si>
    <t xml:space="preserve">Pan America </t>
  </si>
  <si>
    <t xml:space="preserve">Sportster S </t>
  </si>
  <si>
    <t xml:space="preserve">Electra Glide </t>
  </si>
  <si>
    <t xml:space="preserve">FATBOB </t>
  </si>
  <si>
    <t xml:space="preserve">Fat Boy 107 </t>
  </si>
  <si>
    <t xml:space="preserve">Fat Boy 114 </t>
  </si>
  <si>
    <t xml:space="preserve">Heritage Classic </t>
  </si>
  <si>
    <t xml:space="preserve">LOW RIDER </t>
  </si>
  <si>
    <t xml:space="preserve">Low Rider S </t>
  </si>
  <si>
    <t xml:space="preserve">Low Rider Special </t>
  </si>
  <si>
    <t xml:space="preserve">Road Glide </t>
  </si>
  <si>
    <t xml:space="preserve">Roadking </t>
  </si>
  <si>
    <t xml:space="preserve">Standard </t>
  </si>
  <si>
    <t xml:space="preserve">STREET BOB </t>
  </si>
  <si>
    <t xml:space="preserve">Nightster </t>
  </si>
  <si>
    <t xml:space="preserve">Street Glide </t>
  </si>
  <si>
    <t xml:space="preserve">Scooter </t>
  </si>
  <si>
    <t xml:space="preserve">Hero Duet </t>
  </si>
  <si>
    <t xml:space="preserve">Maestro </t>
  </si>
  <si>
    <t xml:space="preserve">Hero Destini 125 </t>
  </si>
  <si>
    <t xml:space="preserve">Pleasure </t>
  </si>
  <si>
    <t xml:space="preserve">Xoom </t>
  </si>
  <si>
    <t xml:space="preserve">Electric Scooter </t>
  </si>
  <si>
    <t xml:space="preserve">Vida </t>
  </si>
  <si>
    <t xml:space="preserve">Dream </t>
  </si>
  <si>
    <t xml:space="preserve">CB Twister </t>
  </si>
  <si>
    <t xml:space="preserve">LIVO </t>
  </si>
  <si>
    <t xml:space="preserve">Shine 100 </t>
  </si>
  <si>
    <t xml:space="preserve">CB Shine </t>
  </si>
  <si>
    <t xml:space="preserve">Shine 125 </t>
  </si>
  <si>
    <t xml:space="preserve">CB Unicorn </t>
  </si>
  <si>
    <t xml:space="preserve">CB Trigger </t>
  </si>
  <si>
    <t xml:space="preserve">CB Hornet 160R </t>
  </si>
  <si>
    <t xml:space="preserve">CB 200X </t>
  </si>
  <si>
    <t xml:space="preserve">HORNET 2.0 </t>
  </si>
  <si>
    <t xml:space="preserve">Unicorn PRM </t>
  </si>
  <si>
    <t xml:space="preserve">X Blade </t>
  </si>
  <si>
    <t xml:space="preserve">SP 160 </t>
  </si>
  <si>
    <t xml:space="preserve">CB Unicorn 160 </t>
  </si>
  <si>
    <t xml:space="preserve">CBR 250R </t>
  </si>
  <si>
    <t xml:space="preserve">CBR 650F </t>
  </si>
  <si>
    <t xml:space="preserve">AFRICA TWIN </t>
  </si>
  <si>
    <t xml:space="preserve">CB 1000R </t>
  </si>
  <si>
    <t xml:space="preserve">CBR 1000RR </t>
  </si>
  <si>
    <t xml:space="preserve">CB300R </t>
  </si>
  <si>
    <t xml:space="preserve">CB300F </t>
  </si>
  <si>
    <t xml:space="preserve">MC 300N </t>
  </si>
  <si>
    <t xml:space="preserve">H'Ness </t>
  </si>
  <si>
    <t xml:space="preserve">CB 500 </t>
  </si>
  <si>
    <t xml:space="preserve">GL1800 </t>
  </si>
  <si>
    <t xml:space="preserve">Activa </t>
  </si>
  <si>
    <t xml:space="preserve">Dio </t>
  </si>
  <si>
    <t xml:space="preserve">Dio 125 </t>
  </si>
  <si>
    <t xml:space="preserve">Navi </t>
  </si>
  <si>
    <t xml:space="preserve">Aviator </t>
  </si>
  <si>
    <t xml:space="preserve">Cliq </t>
  </si>
  <si>
    <t xml:space="preserve">Grazia </t>
  </si>
  <si>
    <t xml:space="preserve">Crux </t>
  </si>
  <si>
    <t xml:space="preserve">Saluto </t>
  </si>
  <si>
    <t xml:space="preserve">Saluto RX </t>
  </si>
  <si>
    <t xml:space="preserve">YD125 </t>
  </si>
  <si>
    <t xml:space="preserve">Aerox </t>
  </si>
  <si>
    <t xml:space="preserve">R15 </t>
  </si>
  <si>
    <t xml:space="preserve">SZ </t>
  </si>
  <si>
    <t xml:space="preserve">FZ </t>
  </si>
  <si>
    <t xml:space="preserve">MT 15 </t>
  </si>
  <si>
    <t xml:space="preserve">FZ25 </t>
  </si>
  <si>
    <t xml:space="preserve">R3 </t>
  </si>
  <si>
    <t xml:space="preserve">FZ1 </t>
  </si>
  <si>
    <t xml:space="preserve">MT09 </t>
  </si>
  <si>
    <t xml:space="preserve">Ray </t>
  </si>
  <si>
    <t xml:space="preserve">Alpha </t>
  </si>
  <si>
    <t xml:space="preserve">Fascino </t>
  </si>
  <si>
    <t xml:space="preserve">Arro </t>
  </si>
  <si>
    <t xml:space="preserve">Stallio </t>
  </si>
  <si>
    <t xml:space="preserve">Centuro </t>
  </si>
  <si>
    <t xml:space="preserve">Pantero </t>
  </si>
  <si>
    <t xml:space="preserve">Mojo </t>
  </si>
  <si>
    <t xml:space="preserve">Mojo M103 </t>
  </si>
  <si>
    <t xml:space="preserve">Jawa </t>
  </si>
  <si>
    <t xml:space="preserve">Gusto </t>
  </si>
  <si>
    <t xml:space="preserve">Rodeo </t>
  </si>
  <si>
    <t xml:space="preserve">SR 50 MT </t>
  </si>
  <si>
    <t xml:space="preserve">Typhoon R 50 </t>
  </si>
  <si>
    <t xml:space="preserve">SXR 50 </t>
  </si>
  <si>
    <t xml:space="preserve">Vespa 125 </t>
  </si>
  <si>
    <t xml:space="preserve">Vespa 150 </t>
  </si>
  <si>
    <t xml:space="preserve">Aprilia SR125 </t>
  </si>
  <si>
    <t xml:space="preserve">Aprilia SR150 </t>
  </si>
  <si>
    <t xml:space="preserve">Aprilia SR160 </t>
  </si>
  <si>
    <t xml:space="preserve">Motorcycles </t>
  </si>
  <si>
    <t xml:space="preserve">RS </t>
  </si>
  <si>
    <t xml:space="preserve">Aprilia RS660 </t>
  </si>
  <si>
    <t xml:space="preserve">Moto Guzzi </t>
  </si>
  <si>
    <t xml:space="preserve">Tuono </t>
  </si>
  <si>
    <t xml:space="preserve">Moto Guzzi 1000 </t>
  </si>
  <si>
    <t xml:space="preserve">RSV4 Factory </t>
  </si>
  <si>
    <t xml:space="preserve">Tuono V4 </t>
  </si>
  <si>
    <t xml:space="preserve">Hayate </t>
  </si>
  <si>
    <t xml:space="preserve">Slingshot </t>
  </si>
  <si>
    <t xml:space="preserve">GS150R </t>
  </si>
  <si>
    <t xml:space="preserve">Gixxer </t>
  </si>
  <si>
    <t xml:space="preserve">Intruder (150cc) </t>
  </si>
  <si>
    <t xml:space="preserve">GIXXER 250 </t>
  </si>
  <si>
    <t xml:space="preserve">V-Storm </t>
  </si>
  <si>
    <t xml:space="preserve">V-Strom SX </t>
  </si>
  <si>
    <t xml:space="preserve">GSX-S1000 </t>
  </si>
  <si>
    <t xml:space="preserve">Hayabusa </t>
  </si>
  <si>
    <t xml:space="preserve">GSX-S750 </t>
  </si>
  <si>
    <t xml:space="preserve">DL650XA </t>
  </si>
  <si>
    <t xml:space="preserve">Katana </t>
  </si>
  <si>
    <t xml:space="preserve">Intruder (1600cc) </t>
  </si>
  <si>
    <t xml:space="preserve">Lets </t>
  </si>
  <si>
    <t xml:space="preserve">Burgman </t>
  </si>
  <si>
    <t xml:space="preserve">Avenis </t>
  </si>
  <si>
    <t xml:space="preserve">Access </t>
  </si>
  <si>
    <t xml:space="preserve">STAR CITY </t>
  </si>
  <si>
    <t xml:space="preserve">SPORT </t>
  </si>
  <si>
    <t xml:space="preserve">Jive </t>
  </si>
  <si>
    <t xml:space="preserve">Radeon </t>
  </si>
  <si>
    <t xml:space="preserve">Phoenix </t>
  </si>
  <si>
    <t xml:space="preserve">Victor </t>
  </si>
  <si>
    <t xml:space="preserve">Raider </t>
  </si>
  <si>
    <t xml:space="preserve">Star City 125 </t>
  </si>
  <si>
    <t xml:space="preserve">Apache </t>
  </si>
  <si>
    <t xml:space="preserve">BMW </t>
  </si>
  <si>
    <t xml:space="preserve">RR 310 </t>
  </si>
  <si>
    <t xml:space="preserve">Pep + </t>
  </si>
  <si>
    <t xml:space="preserve">Ntorq </t>
  </si>
  <si>
    <t xml:space="preserve">Zest </t>
  </si>
  <si>
    <t xml:space="preserve">Jupiter </t>
  </si>
  <si>
    <t xml:space="preserve">Wego </t>
  </si>
  <si>
    <t xml:space="preserve">TVS iQube Electric </t>
  </si>
  <si>
    <t xml:space="preserve">Moped </t>
  </si>
  <si>
    <t xml:space="preserve">TVS XL Super </t>
  </si>
  <si>
    <t>Bajaj</t>
  </si>
  <si>
    <t xml:space="preserve">CT 100 </t>
  </si>
  <si>
    <t xml:space="preserve">CT 110 </t>
  </si>
  <si>
    <t xml:space="preserve">CT 150 </t>
  </si>
  <si>
    <t xml:space="preserve">Boxer 100 </t>
  </si>
  <si>
    <t xml:space="preserve">Boxer 125 </t>
  </si>
  <si>
    <t xml:space="preserve">Boxer 150 </t>
  </si>
  <si>
    <t xml:space="preserve">Husqvarna 125 </t>
  </si>
  <si>
    <t xml:space="preserve">Husqvarna 150 </t>
  </si>
  <si>
    <t xml:space="preserve">Husqvarna 200 </t>
  </si>
  <si>
    <t xml:space="preserve">Husqvarna 350 </t>
  </si>
  <si>
    <t xml:space="preserve">Discover 100 </t>
  </si>
  <si>
    <t xml:space="preserve">Discover 110 </t>
  </si>
  <si>
    <t xml:space="preserve">Discover 125 </t>
  </si>
  <si>
    <t xml:space="preserve">Platina 100 </t>
  </si>
  <si>
    <t xml:space="preserve">Platina 125 </t>
  </si>
  <si>
    <t xml:space="preserve">KTM 125 </t>
  </si>
  <si>
    <t xml:space="preserve">KTM 200 </t>
  </si>
  <si>
    <t xml:space="preserve">KTM 250 </t>
  </si>
  <si>
    <t xml:space="preserve">KTM 500 </t>
  </si>
  <si>
    <t xml:space="preserve">KTM 800 </t>
  </si>
  <si>
    <t xml:space="preserve">V 12 </t>
  </si>
  <si>
    <t xml:space="preserve">Avenger </t>
  </si>
  <si>
    <t xml:space="preserve">Avenger Street 160 </t>
  </si>
  <si>
    <t xml:space="preserve">Avenger 220 </t>
  </si>
  <si>
    <t xml:space="preserve">V 15 </t>
  </si>
  <si>
    <t xml:space="preserve">Pulsar 125 </t>
  </si>
  <si>
    <t xml:space="preserve">Pulsar 150 </t>
  </si>
  <si>
    <t xml:space="preserve">Pulsar 200 </t>
  </si>
  <si>
    <t xml:space="preserve">Pulsar 250 </t>
  </si>
  <si>
    <t xml:space="preserve">Dominar 250 </t>
  </si>
  <si>
    <t xml:space="preserve">Dominar </t>
  </si>
  <si>
    <t xml:space="preserve">Triumph </t>
  </si>
  <si>
    <t xml:space="preserve">Chetak </t>
  </si>
  <si>
    <t>RE</t>
  </si>
  <si>
    <t xml:space="preserve">Classic 350 </t>
  </si>
  <si>
    <t xml:space="preserve">Meteor 350 </t>
  </si>
  <si>
    <t xml:space="preserve">Hunter 350 </t>
  </si>
  <si>
    <t xml:space="preserve">Thunderbird 350 </t>
  </si>
  <si>
    <t xml:space="preserve">Bullet Electra  Twinspark </t>
  </si>
  <si>
    <t xml:space="preserve">Bullet 350 Twinspark </t>
  </si>
  <si>
    <t xml:space="preserve">Himalayan </t>
  </si>
  <si>
    <t xml:space="preserve">Classic 500 </t>
  </si>
  <si>
    <t xml:space="preserve">Thunderbird 500 </t>
  </si>
  <si>
    <t xml:space="preserve">Bullet 500 </t>
  </si>
  <si>
    <t xml:space="preserve">Bullet Classic 500 </t>
  </si>
  <si>
    <t xml:space="preserve">650 Twin </t>
  </si>
  <si>
    <t xml:space="preserve">Super Meteor </t>
  </si>
  <si>
    <t xml:space="preserve">Continental GT </t>
  </si>
  <si>
    <t>Ather Energy</t>
  </si>
  <si>
    <t xml:space="preserve">Electric Scooters </t>
  </si>
  <si>
    <t xml:space="preserve">450X </t>
  </si>
  <si>
    <t xml:space="preserve">450S </t>
  </si>
  <si>
    <t>Passenger Carrier</t>
  </si>
  <si>
    <t xml:space="preserve">Maxima </t>
  </si>
  <si>
    <t xml:space="preserve">RE </t>
  </si>
  <si>
    <t>Goods Carrier</t>
  </si>
  <si>
    <t>Qute</t>
  </si>
  <si>
    <t xml:space="preserve">TVS King 4S </t>
  </si>
  <si>
    <t xml:space="preserve">TVS King Kargo </t>
  </si>
  <si>
    <t xml:space="preserve">Ape Auto </t>
  </si>
  <si>
    <t xml:space="preserve">Ape City </t>
  </si>
  <si>
    <t xml:space="preserve">Ape Xtra </t>
  </si>
  <si>
    <t xml:space="preserve">Alfa </t>
  </si>
  <si>
    <t xml:space="preserve">Treo </t>
  </si>
  <si>
    <t>E-Rickshaw</t>
  </si>
  <si>
    <t xml:space="preserve">Treo Yaari </t>
  </si>
  <si>
    <t>Zor Grand EV</t>
  </si>
  <si>
    <t xml:space="preserve">Minidor </t>
  </si>
  <si>
    <t xml:space="preserve">ATUL GEMINI </t>
  </si>
  <si>
    <t xml:space="preserve">Rik </t>
  </si>
  <si>
    <t xml:space="preserve">Atul Rik </t>
  </si>
  <si>
    <t xml:space="preserve">Atul Rik 3P 200 </t>
  </si>
  <si>
    <t xml:space="preserve">ATUL GEM </t>
  </si>
  <si>
    <t>Export</t>
  </si>
  <si>
    <t>Volume</t>
  </si>
  <si>
    <t>HMSI</t>
  </si>
  <si>
    <t>YAM</t>
  </si>
  <si>
    <t>ENF</t>
  </si>
  <si>
    <t>SUZ</t>
  </si>
  <si>
    <t>TOTAL</t>
  </si>
  <si>
    <t>PIAGGIO</t>
  </si>
  <si>
    <t>MAHINDRA</t>
  </si>
  <si>
    <t>Total 2W</t>
  </si>
  <si>
    <t>Total 2W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</si>
</sst>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[$-409]mmm/yy;@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282128"/>
      <name val="Calibri"/>
      <family val="2"/>
      <scheme val="minor"/>
    </font>
    <font>
      <sz val="12"/>
      <color rgb="FF463F46"/>
      <name val="Calibri"/>
      <family val="2"/>
      <scheme val="minor"/>
    </font>
    <font>
      <sz val="12"/>
      <color rgb="FF423A41"/>
      <name val="Calibri"/>
      <family val="2"/>
      <scheme val="minor"/>
    </font>
    <font>
      <sz val="12"/>
      <color rgb="FF362F38"/>
      <name val="Calibri"/>
      <family val="2"/>
      <scheme val="minor"/>
    </font>
    <font>
      <sz val="12"/>
      <color rgb="FF3F383D"/>
      <name val="Calibri"/>
      <family val="2"/>
      <scheme val="minor"/>
    </font>
    <font>
      <sz val="12"/>
      <color rgb="FF312834"/>
      <name val="Calibri"/>
      <family val="2"/>
      <scheme val="minor"/>
    </font>
    <font>
      <sz val="12"/>
      <name val="Calibri"/>
      <family val="2"/>
      <scheme val="minor"/>
    </font>
    <font>
      <sz val="12"/>
      <color rgb="FF1C181F"/>
      <name val="Calibri"/>
      <family val="2"/>
      <scheme val="minor"/>
    </font>
    <font>
      <sz val="12"/>
      <color rgb="FF331F1F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b/>
      <sz val="10"/>
      <color theme="1" tint="0.49998474074526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499984740745262"/>
        <bgColor theme="8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300"/>
      </right>
      <top style="thin">
        <color rgb="FF000000"/>
      </top>
      <bottom style="thin">
        <color rgb="FF000000"/>
      </bottom>
      <diagonal/>
    </border>
    <border>
      <left style="thin">
        <color rgb="FF000300"/>
      </left>
      <right style="thin">
        <color rgb="FF000300"/>
      </right>
      <top style="thin">
        <color rgb="FF000000"/>
      </top>
      <bottom style="thin">
        <color rgb="FF000000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6" fillId="7" borderId="1" xfId="0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1" fontId="5" fillId="0" borderId="1" xfId="1" applyNumberFormat="1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0" xfId="0" applyNumberFormat="1" applyFont="1"/>
    <xf numFmtId="1" fontId="5" fillId="5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1" fontId="5" fillId="8" borderId="1" xfId="0" applyNumberFormat="1" applyFont="1" applyFill="1" applyBorder="1" applyAlignment="1">
      <alignment horizontal="center" vertical="center"/>
    </xf>
    <xf numFmtId="1" fontId="5" fillId="8" borderId="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1" fontId="5" fillId="4" borderId="1" xfId="0" applyNumberFormat="1" applyFont="1" applyFill="1" applyBorder="1"/>
    <xf numFmtId="1" fontId="7" fillId="2" borderId="3" xfId="0" applyNumberFormat="1" applyFont="1" applyFill="1" applyBorder="1" applyAlignment="1">
      <alignment horizontal="center" vertical="center" wrapText="1"/>
    </xf>
    <xf numFmtId="1" fontId="8" fillId="2" borderId="3" xfId="0" applyNumberFormat="1" applyFont="1" applyFill="1" applyBorder="1" applyAlignment="1">
      <alignment horizontal="center" vertical="center" wrapText="1"/>
    </xf>
    <xf numFmtId="1" fontId="9" fillId="2" borderId="3" xfId="0" applyNumberFormat="1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>
      <alignment horizontal="center" vertical="center" wrapText="1"/>
    </xf>
    <xf numFmtId="1" fontId="11" fillId="2" borderId="3" xfId="0" applyNumberFormat="1" applyFont="1" applyFill="1" applyBorder="1" applyAlignment="1">
      <alignment horizontal="center" vertical="center" wrapText="1"/>
    </xf>
    <xf numFmtId="1" fontId="10" fillId="2" borderId="3" xfId="0" applyNumberFormat="1" applyFont="1" applyFill="1" applyBorder="1" applyAlignment="1">
      <alignment horizontal="center" vertical="center" wrapText="1"/>
    </xf>
    <xf numFmtId="1" fontId="12" fillId="2" borderId="3" xfId="0" applyNumberFormat="1" applyFont="1" applyFill="1" applyBorder="1" applyAlignment="1">
      <alignment horizontal="center" vertical="center" wrapText="1"/>
    </xf>
    <xf numFmtId="1" fontId="8" fillId="2" borderId="2" xfId="0" applyNumberFormat="1" applyFont="1" applyFill="1" applyBorder="1" applyAlignment="1">
      <alignment horizontal="center" vertical="center" wrapText="1"/>
    </xf>
    <xf numFmtId="1" fontId="11" fillId="2" borderId="4" xfId="0" applyNumberFormat="1" applyFont="1" applyFill="1" applyBorder="1" applyAlignment="1">
      <alignment horizontal="center" vertical="center" wrapText="1"/>
    </xf>
    <xf numFmtId="1" fontId="5" fillId="2" borderId="3" xfId="0" applyNumberFormat="1" applyFont="1" applyFill="1" applyBorder="1" applyAlignment="1">
      <alignment horizontal="center" vertical="center" wrapText="1"/>
    </xf>
    <xf numFmtId="1" fontId="13" fillId="2" borderId="3" xfId="0" applyNumberFormat="1" applyFont="1" applyFill="1" applyBorder="1" applyAlignment="1">
      <alignment horizontal="center" vertical="center" wrapText="1"/>
    </xf>
    <xf numFmtId="1" fontId="14" fillId="2" borderId="3" xfId="0" applyNumberFormat="1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17" fontId="16" fillId="0" borderId="0" xfId="0" applyNumberFormat="1" applyFont="1" applyAlignment="1">
      <alignment horizontal="center" vertical="center"/>
    </xf>
    <xf numFmtId="0" fontId="1" fillId="0" borderId="0" xfId="0" applyFont="1"/>
    <xf numFmtId="0" fontId="18" fillId="0" borderId="7" xfId="0" applyFont="1" applyBorder="1" applyAlignment="1">
      <alignment horizontal="center" vertical="center"/>
    </xf>
    <xf numFmtId="1" fontId="18" fillId="0" borderId="7" xfId="0" applyNumberFormat="1" applyFont="1" applyBorder="1" applyAlignment="1">
      <alignment horizontal="center" vertical="center"/>
    </xf>
    <xf numFmtId="1" fontId="19" fillId="0" borderId="7" xfId="0" applyNumberFormat="1" applyFont="1" applyBorder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0" fontId="1" fillId="9" borderId="7" xfId="0" applyFont="1" applyFill="1" applyBorder="1" applyAlignment="1">
      <alignment horizontal="center"/>
    </xf>
    <xf numFmtId="0" fontId="16" fillId="0" borderId="7" xfId="0" applyFont="1" applyBorder="1" applyAlignment="1">
      <alignment vertical="center"/>
    </xf>
    <xf numFmtId="17" fontId="16" fillId="0" borderId="7" xfId="0" applyNumberFormat="1" applyFont="1" applyBorder="1" applyAlignment="1">
      <alignment horizontal="center" vertical="center"/>
    </xf>
    <xf numFmtId="17" fontId="17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6" fillId="0" borderId="7" xfId="0" applyFont="1" applyBorder="1" applyAlignment="1">
      <alignment vertical="center" wrapText="1"/>
    </xf>
    <xf numFmtId="0" fontId="16" fillId="0" borderId="7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7" xfId="0" applyFont="1" applyBorder="1" applyAlignment="1">
      <alignment vertical="center"/>
    </xf>
    <xf numFmtId="1" fontId="16" fillId="0" borderId="7" xfId="0" applyNumberFormat="1" applyFont="1" applyBorder="1" applyAlignment="1">
      <alignment horizontal="center" vertical="center"/>
    </xf>
    <xf numFmtId="1" fontId="17" fillId="0" borderId="7" xfId="0" applyNumberFormat="1" applyFont="1" applyBorder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0" fontId="21" fillId="0" borderId="0" xfId="0" applyFont="1"/>
    <xf numFmtId="0" fontId="1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/>
    </xf>
    <xf numFmtId="1" fontId="17" fillId="0" borderId="0" xfId="0" applyNumberFormat="1" applyFont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23" fillId="0" borderId="7" xfId="0" applyFont="1" applyBorder="1" applyAlignment="1">
      <alignment vertical="center"/>
    </xf>
    <xf numFmtId="1" fontId="23" fillId="0" borderId="7" xfId="0" applyNumberFormat="1" applyFont="1" applyBorder="1" applyAlignment="1">
      <alignment horizontal="center" vertical="center"/>
    </xf>
    <xf numFmtId="0" fontId="24" fillId="0" borderId="7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3" fontId="0" fillId="0" borderId="0" xfId="0" applyNumberFormat="1"/>
    <xf numFmtId="0" fontId="16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3" fontId="18" fillId="0" borderId="7" xfId="0" applyNumberFormat="1" applyFont="1" applyBorder="1" applyAlignment="1">
      <alignment horizontal="center" vertical="center"/>
    </xf>
    <xf numFmtId="3" fontId="18" fillId="0" borderId="5" xfId="0" applyNumberFormat="1" applyFont="1" applyBorder="1" applyAlignment="1">
      <alignment horizontal="center" vertical="center"/>
    </xf>
    <xf numFmtId="17" fontId="16" fillId="0" borderId="1" xfId="0" applyNumberFormat="1" applyFont="1" applyBorder="1" applyAlignment="1">
      <alignment horizontal="center" vertical="center"/>
    </xf>
    <xf numFmtId="3" fontId="18" fillId="0" borderId="6" xfId="0" applyNumberFormat="1" applyFont="1" applyBorder="1" applyAlignment="1">
      <alignment horizontal="center" vertical="center"/>
    </xf>
    <xf numFmtId="3" fontId="18" fillId="0" borderId="1" xfId="0" applyNumberFormat="1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17" fontId="16" fillId="2" borderId="1" xfId="0" applyNumberFormat="1" applyFont="1" applyFill="1" applyBorder="1" applyAlignment="1">
      <alignment horizontal="center" vertical="center"/>
    </xf>
    <xf numFmtId="17" fontId="16" fillId="2" borderId="6" xfId="0" applyNumberFormat="1" applyFont="1" applyFill="1" applyBorder="1" applyAlignment="1">
      <alignment horizontal="center" vertical="center"/>
    </xf>
    <xf numFmtId="17" fontId="16" fillId="2" borderId="7" xfId="0" applyNumberFormat="1" applyFont="1" applyFill="1" applyBorder="1" applyAlignment="1">
      <alignment horizontal="center" vertical="center"/>
    </xf>
    <xf numFmtId="17" fontId="17" fillId="2" borderId="7" xfId="0" applyNumberFormat="1" applyFont="1" applyFill="1" applyBorder="1" applyAlignment="1">
      <alignment horizontal="center" vertical="center"/>
    </xf>
    <xf numFmtId="17" fontId="16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0" fontId="5" fillId="0" borderId="0" xfId="0" applyFont="1" applyAlignment="1">
      <alignment horizontal="center" vertical="center"/>
    </xf>
    <xf numFmtId="17" fontId="2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nupadhyay/AppData/Local/Microsoft/Windows/INetCache/Content.Outlook/C3FXOGTT/Domestic%20%20Export%20Manufacturer%20wi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m"/>
      <sheetName val="Dom YTD"/>
      <sheetName val="Exp"/>
      <sheetName val="Dom + Exp"/>
    </sheetNames>
    <sheetDataSet>
      <sheetData sheetId="0">
        <row r="4">
          <cell r="C4">
            <v>0</v>
          </cell>
          <cell r="D4">
            <v>38231</v>
          </cell>
          <cell r="E4">
            <v>144329</v>
          </cell>
          <cell r="F4">
            <v>148383</v>
          </cell>
          <cell r="G4">
            <v>169940</v>
          </cell>
          <cell r="H4">
            <v>211071</v>
          </cell>
          <cell r="I4">
            <v>260829</v>
          </cell>
          <cell r="J4">
            <v>181857</v>
          </cell>
          <cell r="K4">
            <v>122747</v>
          </cell>
          <cell r="L4">
            <v>150089</v>
          </cell>
          <cell r="M4">
            <v>142713</v>
          </cell>
          <cell r="N4">
            <v>174604</v>
          </cell>
          <cell r="O4">
            <v>121319</v>
          </cell>
          <cell r="P4">
            <v>59320</v>
          </cell>
          <cell r="Q4">
            <v>151778</v>
          </cell>
          <cell r="R4">
            <v>150818</v>
          </cell>
          <cell r="S4">
            <v>153119</v>
          </cell>
          <cell r="T4">
            <v>168701</v>
          </cell>
          <cell r="U4">
            <v>190772</v>
          </cell>
          <cell r="V4">
            <v>140398</v>
          </cell>
          <cell r="W4">
            <v>123226</v>
          </cell>
          <cell r="X4">
            <v>129345</v>
          </cell>
          <cell r="Y4">
            <v>90867</v>
          </cell>
          <cell r="Z4">
            <v>102286</v>
          </cell>
          <cell r="AA4">
            <v>91331</v>
          </cell>
          <cell r="AB4">
            <v>91157</v>
          </cell>
          <cell r="AC4">
            <v>121250</v>
          </cell>
          <cell r="AD4">
            <v>158420</v>
          </cell>
          <cell r="AE4">
            <v>226750</v>
          </cell>
          <cell r="AF4">
            <v>210309</v>
          </cell>
          <cell r="AG4">
            <v>193697</v>
          </cell>
          <cell r="AI4">
            <v>118895</v>
          </cell>
        </row>
        <row r="5">
          <cell r="C5">
            <v>0</v>
          </cell>
          <cell r="D5">
            <v>1055</v>
          </cell>
          <cell r="E5">
            <v>2366</v>
          </cell>
          <cell r="F5">
            <v>3971</v>
          </cell>
          <cell r="G5">
            <v>8079</v>
          </cell>
          <cell r="H5">
            <v>8141</v>
          </cell>
          <cell r="I5">
            <v>7516</v>
          </cell>
          <cell r="J5">
            <v>6103</v>
          </cell>
          <cell r="K5">
            <v>5892</v>
          </cell>
          <cell r="L5">
            <v>7285</v>
          </cell>
          <cell r="M5">
            <v>6071</v>
          </cell>
          <cell r="N5">
            <v>6700</v>
          </cell>
          <cell r="O5">
            <v>4741</v>
          </cell>
          <cell r="P5">
            <v>991</v>
          </cell>
          <cell r="Q5">
            <v>3410</v>
          </cell>
          <cell r="R5">
            <v>4638</v>
          </cell>
          <cell r="S5">
            <v>4534</v>
          </cell>
          <cell r="T5">
            <v>4602</v>
          </cell>
          <cell r="U5">
            <v>7131</v>
          </cell>
          <cell r="V5">
            <v>4044</v>
          </cell>
          <cell r="W5">
            <v>3639</v>
          </cell>
          <cell r="X5">
            <v>4883</v>
          </cell>
          <cell r="Y5">
            <v>4546</v>
          </cell>
          <cell r="Z5">
            <v>3789</v>
          </cell>
          <cell r="AA5">
            <v>656</v>
          </cell>
          <cell r="AB5">
            <v>2401</v>
          </cell>
          <cell r="AC5">
            <v>1364</v>
          </cell>
          <cell r="AD5">
            <v>2962</v>
          </cell>
          <cell r="AE5">
            <v>4326</v>
          </cell>
          <cell r="AF5">
            <v>8568</v>
          </cell>
          <cell r="AG5">
            <v>8678</v>
          </cell>
          <cell r="AI5">
            <v>3381</v>
          </cell>
        </row>
        <row r="6">
          <cell r="C6">
            <v>0</v>
          </cell>
          <cell r="D6">
            <v>102904</v>
          </cell>
          <cell r="E6">
            <v>396426</v>
          </cell>
          <cell r="F6">
            <v>471271</v>
          </cell>
          <cell r="G6">
            <v>529609</v>
          </cell>
          <cell r="H6">
            <v>643552</v>
          </cell>
          <cell r="I6">
            <v>717791</v>
          </cell>
          <cell r="J6">
            <v>528323</v>
          </cell>
          <cell r="K6">
            <v>396243</v>
          </cell>
          <cell r="L6">
            <v>433278</v>
          </cell>
          <cell r="M6">
            <v>443369</v>
          </cell>
          <cell r="N6">
            <v>493755</v>
          </cell>
          <cell r="O6">
            <v>310515</v>
          </cell>
          <cell r="P6">
            <v>156174</v>
          </cell>
          <cell r="Q6">
            <v>412455</v>
          </cell>
          <cell r="R6">
            <v>399724</v>
          </cell>
          <cell r="S6">
            <v>399495</v>
          </cell>
          <cell r="T6">
            <v>465263</v>
          </cell>
          <cell r="U6">
            <v>486195</v>
          </cell>
          <cell r="V6">
            <v>309027</v>
          </cell>
          <cell r="W6">
            <v>356977</v>
          </cell>
          <cell r="X6">
            <v>336620</v>
          </cell>
          <cell r="Y6">
            <v>312123</v>
          </cell>
          <cell r="Z6">
            <v>392465</v>
          </cell>
          <cell r="AA6">
            <v>373026</v>
          </cell>
          <cell r="AB6">
            <v>432526</v>
          </cell>
          <cell r="AC6">
            <v>441191</v>
          </cell>
          <cell r="AD6">
            <v>407258</v>
          </cell>
          <cell r="AE6">
            <v>419582</v>
          </cell>
          <cell r="AF6">
            <v>468676</v>
          </cell>
          <cell r="AG6">
            <v>408872</v>
          </cell>
          <cell r="AI6">
            <v>345965</v>
          </cell>
        </row>
        <row r="7">
          <cell r="C7">
            <v>0</v>
          </cell>
          <cell r="D7">
            <v>18764</v>
          </cell>
          <cell r="E7">
            <v>67782</v>
          </cell>
          <cell r="F7">
            <v>143276</v>
          </cell>
          <cell r="G7">
            <v>179079</v>
          </cell>
          <cell r="H7">
            <v>199495</v>
          </cell>
          <cell r="I7">
            <v>199362</v>
          </cell>
          <cell r="J7">
            <v>147304</v>
          </cell>
          <cell r="K7">
            <v>82597</v>
          </cell>
          <cell r="L7">
            <v>168624</v>
          </cell>
          <cell r="M7">
            <v>166124</v>
          </cell>
          <cell r="N7">
            <v>166273</v>
          </cell>
          <cell r="O7">
            <v>108566</v>
          </cell>
          <cell r="P7">
            <v>19422</v>
          </cell>
          <cell r="Q7">
            <v>95851</v>
          </cell>
          <cell r="R7">
            <v>152678</v>
          </cell>
          <cell r="S7">
            <v>161305</v>
          </cell>
          <cell r="T7">
            <v>174705</v>
          </cell>
          <cell r="U7">
            <v>163967</v>
          </cell>
          <cell r="V7">
            <v>118119</v>
          </cell>
          <cell r="W7">
            <v>93961</v>
          </cell>
          <cell r="X7">
            <v>139376</v>
          </cell>
          <cell r="Y7">
            <v>122046</v>
          </cell>
          <cell r="Z7">
            <v>132020</v>
          </cell>
          <cell r="AA7">
            <v>137953</v>
          </cell>
          <cell r="AB7">
            <v>150461</v>
          </cell>
          <cell r="AC7">
            <v>144674</v>
          </cell>
          <cell r="AD7">
            <v>152678</v>
          </cell>
          <cell r="AE7">
            <v>172362</v>
          </cell>
          <cell r="AF7">
            <v>209524</v>
          </cell>
          <cell r="AG7">
            <v>186380</v>
          </cell>
          <cell r="AI7">
            <v>115108</v>
          </cell>
        </row>
        <row r="8">
          <cell r="C8">
            <v>0</v>
          </cell>
          <cell r="D8">
            <v>12319</v>
          </cell>
          <cell r="E8">
            <v>39365</v>
          </cell>
          <cell r="F8">
            <v>54275</v>
          </cell>
          <cell r="G8">
            <v>65159</v>
          </cell>
          <cell r="H8">
            <v>73369</v>
          </cell>
          <cell r="I8">
            <v>98166</v>
          </cell>
          <cell r="J8">
            <v>73692</v>
          </cell>
          <cell r="K8">
            <v>44134</v>
          </cell>
          <cell r="L8">
            <v>53351</v>
          </cell>
          <cell r="M8">
            <v>52350</v>
          </cell>
          <cell r="N8">
            <v>59065</v>
          </cell>
          <cell r="O8">
            <v>46558</v>
          </cell>
          <cell r="P8">
            <v>31787</v>
          </cell>
          <cell r="Q8">
            <v>55347</v>
          </cell>
          <cell r="R8">
            <v>54045</v>
          </cell>
          <cell r="S8">
            <v>46013</v>
          </cell>
          <cell r="T8">
            <v>83808</v>
          </cell>
          <cell r="U8">
            <v>94535</v>
          </cell>
          <cell r="V8">
            <v>61781</v>
          </cell>
          <cell r="W8">
            <v>50916</v>
          </cell>
          <cell r="X8">
            <v>57457</v>
          </cell>
          <cell r="Y8">
            <v>53180</v>
          </cell>
          <cell r="Z8">
            <v>66260</v>
          </cell>
          <cell r="AA8">
            <v>42197</v>
          </cell>
          <cell r="AB8">
            <v>55725</v>
          </cell>
          <cell r="AC8">
            <v>53586</v>
          </cell>
          <cell r="AD8">
            <v>62071</v>
          </cell>
          <cell r="AE8">
            <v>86661</v>
          </cell>
          <cell r="AF8">
            <v>101082</v>
          </cell>
          <cell r="AG8">
            <v>104464</v>
          </cell>
          <cell r="AI8">
            <v>63331</v>
          </cell>
        </row>
        <row r="9">
          <cell r="C9">
            <v>0</v>
          </cell>
          <cell r="D9">
            <v>4665</v>
          </cell>
          <cell r="E9">
            <v>14591</v>
          </cell>
          <cell r="F9">
            <v>26373</v>
          </cell>
          <cell r="G9">
            <v>29217</v>
          </cell>
          <cell r="H9">
            <v>29872</v>
          </cell>
          <cell r="I9">
            <v>31068</v>
          </cell>
          <cell r="J9">
            <v>26978</v>
          </cell>
          <cell r="K9">
            <v>24354</v>
          </cell>
          <cell r="L9">
            <v>36231</v>
          </cell>
          <cell r="M9">
            <v>31448</v>
          </cell>
          <cell r="N9">
            <v>30245</v>
          </cell>
          <cell r="O9">
            <v>24194</v>
          </cell>
          <cell r="P9">
            <v>6624</v>
          </cell>
          <cell r="Q9">
            <v>20294</v>
          </cell>
          <cell r="R9">
            <v>31493</v>
          </cell>
          <cell r="S9">
            <v>19941</v>
          </cell>
          <cell r="T9">
            <v>20418</v>
          </cell>
          <cell r="U9">
            <v>30487</v>
          </cell>
          <cell r="V9">
            <v>18757</v>
          </cell>
          <cell r="W9">
            <v>30500</v>
          </cell>
          <cell r="X9">
            <v>22895</v>
          </cell>
          <cell r="Y9">
            <v>20046</v>
          </cell>
          <cell r="Z9">
            <v>29284</v>
          </cell>
          <cell r="AA9">
            <v>34294</v>
          </cell>
          <cell r="AB9">
            <v>30478</v>
          </cell>
          <cell r="AC9">
            <v>36093</v>
          </cell>
          <cell r="AD9">
            <v>37250</v>
          </cell>
          <cell r="AE9">
            <v>39385</v>
          </cell>
          <cell r="AF9">
            <v>38448</v>
          </cell>
          <cell r="AG9">
            <v>39507</v>
          </cell>
          <cell r="AI9">
            <v>16178</v>
          </cell>
        </row>
        <row r="10">
          <cell r="C10">
            <v>0</v>
          </cell>
          <cell r="D10">
            <v>18429</v>
          </cell>
          <cell r="E10">
            <v>36510</v>
          </cell>
          <cell r="F10">
            <v>37925</v>
          </cell>
          <cell r="G10">
            <v>47571</v>
          </cell>
          <cell r="H10">
            <v>56200</v>
          </cell>
          <cell r="I10">
            <v>62858</v>
          </cell>
          <cell r="J10">
            <v>59084</v>
          </cell>
          <cell r="K10">
            <v>65492</v>
          </cell>
          <cell r="L10">
            <v>64372</v>
          </cell>
          <cell r="M10">
            <v>65114</v>
          </cell>
          <cell r="N10">
            <v>60173</v>
          </cell>
          <cell r="O10">
            <v>48789</v>
          </cell>
          <cell r="P10">
            <v>20073</v>
          </cell>
          <cell r="Q10">
            <v>35815</v>
          </cell>
          <cell r="R10">
            <v>39290</v>
          </cell>
          <cell r="S10">
            <v>39070</v>
          </cell>
          <cell r="T10">
            <v>27490</v>
          </cell>
          <cell r="U10">
            <v>40611</v>
          </cell>
          <cell r="V10">
            <v>44830</v>
          </cell>
          <cell r="W10">
            <v>65194</v>
          </cell>
          <cell r="X10">
            <v>49726</v>
          </cell>
          <cell r="Y10">
            <v>52135</v>
          </cell>
          <cell r="Z10">
            <v>58487</v>
          </cell>
          <cell r="AA10">
            <v>53852</v>
          </cell>
          <cell r="AB10">
            <v>53525</v>
          </cell>
          <cell r="AC10">
            <v>50265</v>
          </cell>
          <cell r="AD10">
            <v>46529</v>
          </cell>
          <cell r="AE10">
            <v>62892</v>
          </cell>
          <cell r="AF10">
            <v>73646</v>
          </cell>
          <cell r="AG10">
            <v>76528</v>
          </cell>
          <cell r="AI10">
            <v>59821</v>
          </cell>
        </row>
        <row r="11">
          <cell r="C11">
            <v>0</v>
          </cell>
          <cell r="D11">
            <v>630</v>
          </cell>
          <cell r="E11">
            <v>1479</v>
          </cell>
          <cell r="F11">
            <v>2777</v>
          </cell>
          <cell r="G11">
            <v>3440</v>
          </cell>
          <cell r="H11">
            <v>2298</v>
          </cell>
          <cell r="I11">
            <v>4171</v>
          </cell>
          <cell r="J11">
            <v>2769</v>
          </cell>
          <cell r="K11">
            <v>1953</v>
          </cell>
          <cell r="L11">
            <v>2786</v>
          </cell>
          <cell r="M11">
            <v>2501</v>
          </cell>
          <cell r="N11">
            <v>2513</v>
          </cell>
          <cell r="O11">
            <v>2440</v>
          </cell>
          <cell r="P11">
            <v>62</v>
          </cell>
          <cell r="Q11">
            <v>1140</v>
          </cell>
          <cell r="R11">
            <v>3500</v>
          </cell>
          <cell r="S11">
            <v>1663</v>
          </cell>
          <cell r="T11">
            <v>1899</v>
          </cell>
          <cell r="U11">
            <v>3136</v>
          </cell>
          <cell r="V11">
            <v>1933</v>
          </cell>
          <cell r="W11">
            <v>1425</v>
          </cell>
          <cell r="X11">
            <v>2657</v>
          </cell>
          <cell r="Y11">
            <v>2073</v>
          </cell>
          <cell r="Z11">
            <v>847</v>
          </cell>
          <cell r="AA11">
            <v>1229</v>
          </cell>
          <cell r="AB11">
            <v>2897</v>
          </cell>
          <cell r="AC11">
            <v>721</v>
          </cell>
          <cell r="AD11">
            <v>1888</v>
          </cell>
          <cell r="AE11">
            <v>3645</v>
          </cell>
          <cell r="AF11">
            <v>2940</v>
          </cell>
          <cell r="AG11">
            <v>1408</v>
          </cell>
          <cell r="AI11">
            <v>318</v>
          </cell>
        </row>
        <row r="14">
          <cell r="C14">
            <v>0</v>
          </cell>
          <cell r="D14">
            <v>13088</v>
          </cell>
          <cell r="E14">
            <v>40620</v>
          </cell>
          <cell r="F14">
            <v>58403</v>
          </cell>
          <cell r="G14">
            <v>70126</v>
          </cell>
          <cell r="H14">
            <v>68929</v>
          </cell>
          <cell r="I14">
            <v>80268</v>
          </cell>
          <cell r="J14">
            <v>70750</v>
          </cell>
          <cell r="K14">
            <v>59923</v>
          </cell>
          <cell r="L14">
            <v>59007</v>
          </cell>
          <cell r="M14">
            <v>51445</v>
          </cell>
          <cell r="N14">
            <v>44688</v>
          </cell>
          <cell r="O14">
            <v>25977</v>
          </cell>
          <cell r="P14">
            <v>7135</v>
          </cell>
          <cell r="Q14">
            <v>35897</v>
          </cell>
          <cell r="R14">
            <v>49279</v>
          </cell>
          <cell r="S14">
            <v>52607</v>
          </cell>
          <cell r="T14">
            <v>61664</v>
          </cell>
          <cell r="U14">
            <v>55356</v>
          </cell>
          <cell r="V14">
            <v>42558</v>
          </cell>
          <cell r="W14">
            <v>33395</v>
          </cell>
          <cell r="X14">
            <v>35785</v>
          </cell>
          <cell r="Y14">
            <v>35848</v>
          </cell>
          <cell r="Z14">
            <v>37649</v>
          </cell>
          <cell r="AA14">
            <v>38780</v>
          </cell>
          <cell r="AB14">
            <v>35148</v>
          </cell>
          <cell r="AC14">
            <v>37474</v>
          </cell>
          <cell r="AD14">
            <v>32116</v>
          </cell>
          <cell r="AE14">
            <v>36489</v>
          </cell>
          <cell r="AF14">
            <v>47613</v>
          </cell>
          <cell r="AG14">
            <v>44638</v>
          </cell>
          <cell r="AI14">
            <v>25961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I17">
            <v>0</v>
          </cell>
        </row>
        <row r="18">
          <cell r="C18">
            <v>0</v>
          </cell>
          <cell r="D18">
            <v>5944</v>
          </cell>
          <cell r="E18">
            <v>33227</v>
          </cell>
          <cell r="F18">
            <v>35675</v>
          </cell>
          <cell r="G18">
            <v>39065</v>
          </cell>
          <cell r="H18">
            <v>53741</v>
          </cell>
          <cell r="I18">
            <v>73346</v>
          </cell>
          <cell r="J18">
            <v>47634</v>
          </cell>
          <cell r="K18">
            <v>28790</v>
          </cell>
          <cell r="L18">
            <v>34475</v>
          </cell>
          <cell r="M18">
            <v>41036</v>
          </cell>
          <cell r="N18">
            <v>50565</v>
          </cell>
          <cell r="O18">
            <v>32099</v>
          </cell>
          <cell r="P18">
            <v>3364</v>
          </cell>
          <cell r="Q18">
            <v>25990</v>
          </cell>
          <cell r="R18">
            <v>29414</v>
          </cell>
          <cell r="S18">
            <v>31580</v>
          </cell>
          <cell r="T18">
            <v>40143</v>
          </cell>
          <cell r="U18">
            <v>41528</v>
          </cell>
          <cell r="V18">
            <v>19790</v>
          </cell>
          <cell r="W18">
            <v>17438</v>
          </cell>
          <cell r="X18">
            <v>21987</v>
          </cell>
          <cell r="Y18">
            <v>19298</v>
          </cell>
          <cell r="Z18">
            <v>23261</v>
          </cell>
          <cell r="AA18">
            <v>25438</v>
          </cell>
          <cell r="AB18">
            <v>33912</v>
          </cell>
          <cell r="AC18">
            <v>21989</v>
          </cell>
          <cell r="AD18">
            <v>23546</v>
          </cell>
          <cell r="AE18">
            <v>31125</v>
          </cell>
          <cell r="AF18">
            <v>38974</v>
          </cell>
          <cell r="AG18">
            <v>35464</v>
          </cell>
          <cell r="AI18">
            <v>35280</v>
          </cell>
        </row>
        <row r="19">
          <cell r="C19">
            <v>0</v>
          </cell>
          <cell r="D19">
            <v>35236</v>
          </cell>
          <cell r="E19">
            <v>135055</v>
          </cell>
          <cell r="F19">
            <v>166056</v>
          </cell>
          <cell r="G19">
            <v>249152</v>
          </cell>
          <cell r="H19">
            <v>301392</v>
          </cell>
          <cell r="I19">
            <v>295097</v>
          </cell>
          <cell r="J19">
            <v>265337</v>
          </cell>
          <cell r="K19">
            <v>159449</v>
          </cell>
          <cell r="L19">
            <v>248092</v>
          </cell>
          <cell r="M19">
            <v>245454</v>
          </cell>
          <cell r="N19">
            <v>228764</v>
          </cell>
          <cell r="O19">
            <v>131534</v>
          </cell>
          <cell r="P19">
            <v>19341</v>
          </cell>
          <cell r="Q19">
            <v>116595</v>
          </cell>
          <cell r="R19">
            <v>187455</v>
          </cell>
          <cell r="S19">
            <v>240164</v>
          </cell>
          <cell r="T19">
            <v>288974</v>
          </cell>
          <cell r="U19">
            <v>230656</v>
          </cell>
          <cell r="V19">
            <v>138051</v>
          </cell>
          <cell r="W19">
            <v>116651</v>
          </cell>
          <cell r="X19">
            <v>175820</v>
          </cell>
          <cell r="Y19">
            <v>163631</v>
          </cell>
          <cell r="Z19">
            <v>177530</v>
          </cell>
          <cell r="AA19">
            <v>180779</v>
          </cell>
          <cell r="AB19">
            <v>170383</v>
          </cell>
          <cell r="AC19">
            <v>210886</v>
          </cell>
          <cell r="AD19">
            <v>250023</v>
          </cell>
          <cell r="AE19">
            <v>250854</v>
          </cell>
          <cell r="AF19">
            <v>279400</v>
          </cell>
          <cell r="AG19">
            <v>239589</v>
          </cell>
          <cell r="AI19">
            <v>118043</v>
          </cell>
        </row>
        <row r="20">
          <cell r="C20">
            <v>0</v>
          </cell>
          <cell r="D20">
            <v>15641</v>
          </cell>
          <cell r="E20">
            <v>64802</v>
          </cell>
          <cell r="F20">
            <v>76946</v>
          </cell>
          <cell r="G20">
            <v>83030</v>
          </cell>
          <cell r="H20">
            <v>99457</v>
          </cell>
          <cell r="I20">
            <v>122273</v>
          </cell>
          <cell r="J20">
            <v>102930</v>
          </cell>
          <cell r="K20">
            <v>72157</v>
          </cell>
          <cell r="L20">
            <v>92570</v>
          </cell>
          <cell r="M20">
            <v>90832</v>
          </cell>
          <cell r="N20">
            <v>97627</v>
          </cell>
          <cell r="O20">
            <v>58139</v>
          </cell>
          <cell r="P20">
            <v>12609</v>
          </cell>
          <cell r="Q20">
            <v>53034</v>
          </cell>
          <cell r="R20">
            <v>70769</v>
          </cell>
          <cell r="S20">
            <v>80466</v>
          </cell>
          <cell r="T20">
            <v>96887</v>
          </cell>
          <cell r="U20">
            <v>108085</v>
          </cell>
          <cell r="V20">
            <v>70316</v>
          </cell>
          <cell r="W20">
            <v>61026</v>
          </cell>
          <cell r="X20">
            <v>72671</v>
          </cell>
          <cell r="Y20">
            <v>81440</v>
          </cell>
          <cell r="Z20">
            <v>90636</v>
          </cell>
          <cell r="AA20">
            <v>97676</v>
          </cell>
          <cell r="AB20">
            <v>97633</v>
          </cell>
          <cell r="AC20">
            <v>96947</v>
          </cell>
          <cell r="AD20">
            <v>100752</v>
          </cell>
          <cell r="AE20">
            <v>111004</v>
          </cell>
          <cell r="AF20">
            <v>129322</v>
          </cell>
          <cell r="AG20">
            <v>117793</v>
          </cell>
          <cell r="AI20">
            <v>60942</v>
          </cell>
        </row>
        <row r="21">
          <cell r="C21">
            <v>0</v>
          </cell>
          <cell r="D21">
            <v>6948</v>
          </cell>
          <cell r="E21">
            <v>14948</v>
          </cell>
          <cell r="F21">
            <v>23616</v>
          </cell>
          <cell r="G21">
            <v>31288</v>
          </cell>
          <cell r="H21">
            <v>33180</v>
          </cell>
          <cell r="I21">
            <v>29108</v>
          </cell>
          <cell r="J21">
            <v>26230</v>
          </cell>
          <cell r="K21">
            <v>14870</v>
          </cell>
          <cell r="L21">
            <v>18920</v>
          </cell>
          <cell r="M21">
            <v>24040</v>
          </cell>
          <cell r="N21">
            <v>15996</v>
          </cell>
          <cell r="O21">
            <v>13124</v>
          </cell>
          <cell r="P21">
            <v>1884</v>
          </cell>
          <cell r="Q21">
            <v>4294</v>
          </cell>
          <cell r="R21">
            <v>16578</v>
          </cell>
          <cell r="S21">
            <v>34101</v>
          </cell>
          <cell r="T21">
            <v>30365</v>
          </cell>
          <cell r="U21">
            <v>27088</v>
          </cell>
          <cell r="V21">
            <v>20552</v>
          </cell>
          <cell r="W21">
            <v>14236</v>
          </cell>
          <cell r="X21">
            <v>13251</v>
          </cell>
          <cell r="Y21">
            <v>14771</v>
          </cell>
          <cell r="Z21">
            <v>10413</v>
          </cell>
          <cell r="AA21">
            <v>9674</v>
          </cell>
          <cell r="AB21">
            <v>14429</v>
          </cell>
          <cell r="AC21">
            <v>16006</v>
          </cell>
          <cell r="AD21">
            <v>17416</v>
          </cell>
          <cell r="AE21">
            <v>19274</v>
          </cell>
          <cell r="AF21">
            <v>18491</v>
          </cell>
          <cell r="AG21">
            <v>22184</v>
          </cell>
          <cell r="AI21">
            <v>13979</v>
          </cell>
        </row>
        <row r="22">
          <cell r="C22">
            <v>0</v>
          </cell>
          <cell r="D22">
            <v>4424</v>
          </cell>
          <cell r="E22">
            <v>19003</v>
          </cell>
          <cell r="F22">
            <v>28644</v>
          </cell>
          <cell r="G22">
            <v>49699</v>
          </cell>
          <cell r="H22">
            <v>62897</v>
          </cell>
          <cell r="I22">
            <v>63054</v>
          </cell>
          <cell r="J22">
            <v>54660</v>
          </cell>
          <cell r="K22">
            <v>42820</v>
          </cell>
          <cell r="L22">
            <v>54218</v>
          </cell>
          <cell r="M22">
            <v>57029</v>
          </cell>
          <cell r="N22">
            <v>57709</v>
          </cell>
          <cell r="O22">
            <v>61439</v>
          </cell>
          <cell r="P22">
            <v>12451</v>
          </cell>
          <cell r="Q22">
            <v>39334</v>
          </cell>
          <cell r="R22">
            <v>57089</v>
          </cell>
          <cell r="S22">
            <v>60146</v>
          </cell>
          <cell r="T22">
            <v>53709</v>
          </cell>
          <cell r="U22">
            <v>53649</v>
          </cell>
          <cell r="V22">
            <v>53729</v>
          </cell>
          <cell r="W22">
            <v>31124</v>
          </cell>
          <cell r="X22">
            <v>57966</v>
          </cell>
          <cell r="Y22">
            <v>56530</v>
          </cell>
          <cell r="Z22">
            <v>49887</v>
          </cell>
          <cell r="AA22">
            <v>53098</v>
          </cell>
          <cell r="AB22">
            <v>52208</v>
          </cell>
          <cell r="AC22">
            <v>52208</v>
          </cell>
          <cell r="AD22">
            <v>59004</v>
          </cell>
          <cell r="AE22">
            <v>61009</v>
          </cell>
          <cell r="AF22">
            <v>69072</v>
          </cell>
          <cell r="AG22">
            <v>68226</v>
          </cell>
          <cell r="AI22">
            <v>40587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5610</v>
          </cell>
          <cell r="L23">
            <v>6040</v>
          </cell>
          <cell r="M23">
            <v>6336</v>
          </cell>
          <cell r="N23">
            <v>7016</v>
          </cell>
          <cell r="O23">
            <v>4111</v>
          </cell>
          <cell r="P23">
            <v>645</v>
          </cell>
          <cell r="Q23">
            <v>0</v>
          </cell>
          <cell r="R23">
            <v>2446</v>
          </cell>
          <cell r="S23">
            <v>5500</v>
          </cell>
          <cell r="T23">
            <v>7161</v>
          </cell>
          <cell r="U23">
            <v>6150</v>
          </cell>
          <cell r="V23">
            <v>4464</v>
          </cell>
          <cell r="W23">
            <v>3652</v>
          </cell>
          <cell r="X23">
            <v>4202</v>
          </cell>
          <cell r="Y23">
            <v>5100</v>
          </cell>
          <cell r="Z23">
            <v>5552</v>
          </cell>
          <cell r="AA23">
            <v>5223</v>
          </cell>
          <cell r="AB23">
            <v>4570</v>
          </cell>
          <cell r="AC23">
            <v>3752</v>
          </cell>
          <cell r="AD23">
            <v>3623</v>
          </cell>
          <cell r="AE23">
            <v>3548</v>
          </cell>
          <cell r="AF23">
            <v>5229</v>
          </cell>
          <cell r="AG23">
            <v>3932</v>
          </cell>
          <cell r="AI23">
            <v>2426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I24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120</v>
          </cell>
          <cell r="G27">
            <v>192</v>
          </cell>
          <cell r="H27">
            <v>288</v>
          </cell>
          <cell r="I27">
            <v>258</v>
          </cell>
          <cell r="J27">
            <v>264</v>
          </cell>
          <cell r="K27">
            <v>3</v>
          </cell>
          <cell r="L27">
            <v>30</v>
          </cell>
          <cell r="M27">
            <v>150</v>
          </cell>
          <cell r="N27">
            <v>90</v>
          </cell>
          <cell r="O27">
            <v>510</v>
          </cell>
          <cell r="P27">
            <v>31</v>
          </cell>
          <cell r="Q27">
            <v>452</v>
          </cell>
          <cell r="R27">
            <v>730</v>
          </cell>
          <cell r="S27">
            <v>364</v>
          </cell>
          <cell r="T27">
            <v>642</v>
          </cell>
          <cell r="U27">
            <v>835</v>
          </cell>
          <cell r="V27">
            <v>511</v>
          </cell>
          <cell r="W27">
            <v>728</v>
          </cell>
          <cell r="X27">
            <v>1268</v>
          </cell>
          <cell r="Y27">
            <v>1110</v>
          </cell>
          <cell r="Z27">
            <v>1006</v>
          </cell>
          <cell r="AA27">
            <v>1244</v>
          </cell>
          <cell r="AB27">
            <v>2544</v>
          </cell>
          <cell r="AC27">
            <v>2469</v>
          </cell>
          <cell r="AD27">
            <v>3002</v>
          </cell>
          <cell r="AE27">
            <v>2762</v>
          </cell>
          <cell r="AF27">
            <v>4035</v>
          </cell>
          <cell r="AG27">
            <v>3756</v>
          </cell>
          <cell r="AI27">
            <v>3249</v>
          </cell>
        </row>
        <row r="28">
          <cell r="S28">
            <v>0</v>
          </cell>
          <cell r="U28">
            <v>0</v>
          </cell>
          <cell r="V28">
            <v>0</v>
          </cell>
          <cell r="W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I28">
            <v>120</v>
          </cell>
        </row>
        <row r="29">
          <cell r="S29">
            <v>0</v>
          </cell>
          <cell r="U29">
            <v>0</v>
          </cell>
          <cell r="V29">
            <v>0</v>
          </cell>
          <cell r="W29">
            <v>0</v>
          </cell>
          <cell r="Y29">
            <v>0</v>
          </cell>
          <cell r="Z29">
            <v>0</v>
          </cell>
        </row>
        <row r="30">
          <cell r="C30">
            <v>0</v>
          </cell>
          <cell r="D30">
            <v>20</v>
          </cell>
          <cell r="E30">
            <v>0</v>
          </cell>
          <cell r="F30">
            <v>23</v>
          </cell>
          <cell r="G30">
            <v>23</v>
          </cell>
          <cell r="H30">
            <v>7</v>
          </cell>
          <cell r="I30">
            <v>32</v>
          </cell>
          <cell r="J30">
            <v>99</v>
          </cell>
          <cell r="K30">
            <v>0</v>
          </cell>
          <cell r="L30">
            <v>211</v>
          </cell>
          <cell r="M30">
            <v>203</v>
          </cell>
          <cell r="N30">
            <v>355</v>
          </cell>
          <cell r="O30">
            <v>307</v>
          </cell>
          <cell r="P30">
            <v>0</v>
          </cell>
          <cell r="Q30">
            <v>639</v>
          </cell>
          <cell r="R30">
            <v>540</v>
          </cell>
          <cell r="S30">
            <v>649</v>
          </cell>
          <cell r="T30">
            <v>766</v>
          </cell>
          <cell r="U30">
            <v>395</v>
          </cell>
          <cell r="V30">
            <v>699</v>
          </cell>
          <cell r="W30">
            <v>1212</v>
          </cell>
          <cell r="X30">
            <v>1529</v>
          </cell>
          <cell r="Y30">
            <v>2238</v>
          </cell>
          <cell r="Z30">
            <v>1799</v>
          </cell>
          <cell r="AA30">
            <v>1420</v>
          </cell>
          <cell r="AB30">
            <v>2637</v>
          </cell>
          <cell r="AC30">
            <v>4667</v>
          </cell>
          <cell r="AD30">
            <v>6300</v>
          </cell>
          <cell r="AE30">
            <v>4118</v>
          </cell>
          <cell r="AF30">
            <v>4923</v>
          </cell>
          <cell r="AG30">
            <v>8103</v>
          </cell>
          <cell r="AI30">
            <v>11071</v>
          </cell>
        </row>
        <row r="31">
          <cell r="S31">
            <v>0</v>
          </cell>
          <cell r="U31">
            <v>0</v>
          </cell>
          <cell r="V31">
            <v>0</v>
          </cell>
          <cell r="Y31">
            <v>0</v>
          </cell>
          <cell r="Z31">
            <v>0</v>
          </cell>
        </row>
        <row r="32">
          <cell r="S32">
            <v>0</v>
          </cell>
          <cell r="U32">
            <v>0</v>
          </cell>
          <cell r="V32">
            <v>0</v>
          </cell>
          <cell r="Y32">
            <v>0</v>
          </cell>
          <cell r="Z32">
            <v>0</v>
          </cell>
        </row>
        <row r="33">
          <cell r="S33">
            <v>0</v>
          </cell>
          <cell r="U33">
            <v>0</v>
          </cell>
          <cell r="V33">
            <v>0</v>
          </cell>
          <cell r="Y33">
            <v>0</v>
          </cell>
          <cell r="Z33">
            <v>0</v>
          </cell>
        </row>
        <row r="34">
          <cell r="S34">
            <v>0</v>
          </cell>
          <cell r="U34">
            <v>0</v>
          </cell>
          <cell r="V34">
            <v>0</v>
          </cell>
          <cell r="Y34">
            <v>0</v>
          </cell>
          <cell r="Z34">
            <v>0</v>
          </cell>
        </row>
        <row r="37">
          <cell r="C37">
            <v>0</v>
          </cell>
          <cell r="D37">
            <v>38231</v>
          </cell>
          <cell r="E37">
            <v>144329</v>
          </cell>
          <cell r="F37">
            <v>148503</v>
          </cell>
          <cell r="G37">
            <v>170132</v>
          </cell>
          <cell r="H37">
            <v>211359</v>
          </cell>
          <cell r="I37">
            <v>261087</v>
          </cell>
          <cell r="J37">
            <v>182121</v>
          </cell>
          <cell r="K37">
            <v>122750</v>
          </cell>
          <cell r="L37">
            <v>150119</v>
          </cell>
          <cell r="M37">
            <v>142863</v>
          </cell>
          <cell r="N37">
            <v>174694</v>
          </cell>
          <cell r="O37">
            <v>121829</v>
          </cell>
          <cell r="P37">
            <v>59351</v>
          </cell>
          <cell r="Q37">
            <v>152230</v>
          </cell>
          <cell r="R37">
            <v>151548</v>
          </cell>
          <cell r="S37">
            <v>153483</v>
          </cell>
          <cell r="T37">
            <v>169343</v>
          </cell>
          <cell r="U37">
            <v>191607</v>
          </cell>
          <cell r="V37">
            <v>140909</v>
          </cell>
          <cell r="W37">
            <v>123954</v>
          </cell>
          <cell r="X37">
            <v>130613</v>
          </cell>
          <cell r="Y37">
            <v>91977</v>
          </cell>
          <cell r="Z37">
            <v>103292</v>
          </cell>
          <cell r="AA37">
            <v>92575</v>
          </cell>
          <cell r="AB37">
            <v>93701</v>
          </cell>
          <cell r="AC37">
            <v>123719</v>
          </cell>
          <cell r="AD37">
            <v>161422</v>
          </cell>
          <cell r="AE37">
            <v>229512</v>
          </cell>
          <cell r="AF37">
            <v>214344</v>
          </cell>
          <cell r="AG37">
            <v>197453</v>
          </cell>
          <cell r="AI37">
            <v>122144</v>
          </cell>
        </row>
        <row r="38">
          <cell r="C38">
            <v>0</v>
          </cell>
          <cell r="D38">
            <v>1055</v>
          </cell>
          <cell r="E38">
            <v>2366</v>
          </cell>
          <cell r="F38">
            <v>3971</v>
          </cell>
          <cell r="G38">
            <v>8079</v>
          </cell>
          <cell r="H38">
            <v>8141</v>
          </cell>
          <cell r="I38">
            <v>7516</v>
          </cell>
          <cell r="J38">
            <v>6103</v>
          </cell>
          <cell r="K38">
            <v>5892</v>
          </cell>
          <cell r="L38">
            <v>7285</v>
          </cell>
          <cell r="M38">
            <v>6071</v>
          </cell>
          <cell r="N38">
            <v>6700</v>
          </cell>
          <cell r="O38">
            <v>4741</v>
          </cell>
          <cell r="P38">
            <v>991</v>
          </cell>
          <cell r="Q38">
            <v>3410</v>
          </cell>
          <cell r="R38">
            <v>4638</v>
          </cell>
          <cell r="S38">
            <v>4534</v>
          </cell>
          <cell r="T38">
            <v>4602</v>
          </cell>
          <cell r="U38">
            <v>7131</v>
          </cell>
          <cell r="V38">
            <v>4044</v>
          </cell>
          <cell r="W38">
            <v>3639</v>
          </cell>
          <cell r="X38">
            <v>4883</v>
          </cell>
          <cell r="Y38">
            <v>4546</v>
          </cell>
          <cell r="Z38">
            <v>3789</v>
          </cell>
          <cell r="AA38">
            <v>656</v>
          </cell>
          <cell r="AB38">
            <v>2401</v>
          </cell>
          <cell r="AC38">
            <v>1364</v>
          </cell>
          <cell r="AD38">
            <v>2962</v>
          </cell>
          <cell r="AE38">
            <v>4326</v>
          </cell>
          <cell r="AF38">
            <v>8568</v>
          </cell>
          <cell r="AG38">
            <v>8678</v>
          </cell>
          <cell r="AI38">
            <v>3381</v>
          </cell>
        </row>
        <row r="39">
          <cell r="C39">
            <v>0</v>
          </cell>
          <cell r="D39">
            <v>108848</v>
          </cell>
          <cell r="E39">
            <v>429653</v>
          </cell>
          <cell r="F39">
            <v>506946</v>
          </cell>
          <cell r="G39">
            <v>568674</v>
          </cell>
          <cell r="H39">
            <v>697293</v>
          </cell>
          <cell r="I39">
            <v>791137</v>
          </cell>
          <cell r="J39">
            <v>575957</v>
          </cell>
          <cell r="K39">
            <v>425033</v>
          </cell>
          <cell r="L39">
            <v>467753</v>
          </cell>
          <cell r="M39">
            <v>484405</v>
          </cell>
          <cell r="N39">
            <v>544320</v>
          </cell>
          <cell r="O39">
            <v>342614</v>
          </cell>
          <cell r="P39">
            <v>159538</v>
          </cell>
          <cell r="Q39">
            <v>438445</v>
          </cell>
          <cell r="R39">
            <v>429138</v>
          </cell>
          <cell r="S39">
            <v>431075</v>
          </cell>
          <cell r="T39">
            <v>505406</v>
          </cell>
          <cell r="U39">
            <v>527723</v>
          </cell>
          <cell r="V39">
            <v>328817</v>
          </cell>
          <cell r="W39">
            <v>374415</v>
          </cell>
          <cell r="X39">
            <v>358607</v>
          </cell>
          <cell r="Y39">
            <v>331421</v>
          </cell>
          <cell r="Z39">
            <v>415726</v>
          </cell>
          <cell r="AA39">
            <v>398464</v>
          </cell>
          <cell r="AB39">
            <v>466438</v>
          </cell>
          <cell r="AC39">
            <v>463180</v>
          </cell>
          <cell r="AD39">
            <v>430804</v>
          </cell>
          <cell r="AE39">
            <v>450707</v>
          </cell>
          <cell r="AF39">
            <v>507650</v>
          </cell>
          <cell r="AG39">
            <v>444336</v>
          </cell>
          <cell r="AI39">
            <v>381365</v>
          </cell>
        </row>
        <row r="40">
          <cell r="C40">
            <v>0</v>
          </cell>
          <cell r="D40">
            <v>54000</v>
          </cell>
          <cell r="E40">
            <v>202837</v>
          </cell>
          <cell r="F40">
            <v>309332</v>
          </cell>
          <cell r="G40">
            <v>428231</v>
          </cell>
          <cell r="H40">
            <v>500887</v>
          </cell>
          <cell r="I40">
            <v>494459</v>
          </cell>
          <cell r="J40">
            <v>412641</v>
          </cell>
          <cell r="K40">
            <v>242046</v>
          </cell>
          <cell r="L40">
            <v>416716</v>
          </cell>
          <cell r="M40">
            <v>411578</v>
          </cell>
          <cell r="N40">
            <v>395037</v>
          </cell>
          <cell r="O40">
            <v>240100</v>
          </cell>
          <cell r="P40">
            <v>38763</v>
          </cell>
          <cell r="Q40">
            <v>212446</v>
          </cell>
          <cell r="R40">
            <v>340133</v>
          </cell>
          <cell r="S40">
            <v>401469</v>
          </cell>
          <cell r="T40">
            <v>463679</v>
          </cell>
          <cell r="U40">
            <v>394623</v>
          </cell>
          <cell r="V40">
            <v>256170</v>
          </cell>
          <cell r="W40">
            <v>210612</v>
          </cell>
          <cell r="X40">
            <v>315196</v>
          </cell>
          <cell r="Y40">
            <v>285677</v>
          </cell>
          <cell r="Z40">
            <v>309550</v>
          </cell>
          <cell r="AA40">
            <v>318732</v>
          </cell>
          <cell r="AB40">
            <v>320844</v>
          </cell>
          <cell r="AC40">
            <v>355560</v>
          </cell>
          <cell r="AD40">
            <v>402701</v>
          </cell>
          <cell r="AE40">
            <v>423216</v>
          </cell>
          <cell r="AF40">
            <v>488924</v>
          </cell>
          <cell r="AG40">
            <v>425969</v>
          </cell>
          <cell r="AI40">
            <v>233151</v>
          </cell>
        </row>
        <row r="41">
          <cell r="C41">
            <v>0</v>
          </cell>
          <cell r="D41">
            <v>41068</v>
          </cell>
          <cell r="E41">
            <v>144787</v>
          </cell>
          <cell r="F41">
            <v>189647</v>
          </cell>
          <cell r="G41">
            <v>218338</v>
          </cell>
          <cell r="H41">
            <v>241762</v>
          </cell>
          <cell r="I41">
            <v>300739</v>
          </cell>
          <cell r="J41">
            <v>247471</v>
          </cell>
          <cell r="K41">
            <v>176214</v>
          </cell>
          <cell r="L41">
            <v>205139</v>
          </cell>
          <cell r="M41">
            <v>194830</v>
          </cell>
          <cell r="N41">
            <v>201735</v>
          </cell>
          <cell r="O41">
            <v>130981</v>
          </cell>
          <cell r="P41">
            <v>51531</v>
          </cell>
          <cell r="Q41">
            <v>144917</v>
          </cell>
          <cell r="R41">
            <v>174633</v>
          </cell>
          <cell r="S41">
            <v>179735</v>
          </cell>
          <cell r="T41">
            <v>243125</v>
          </cell>
          <cell r="U41">
            <v>258371</v>
          </cell>
          <cell r="V41">
            <v>175354</v>
          </cell>
          <cell r="W41">
            <v>146549</v>
          </cell>
          <cell r="X41">
            <v>167442</v>
          </cell>
          <cell r="Y41">
            <v>172706</v>
          </cell>
          <cell r="Z41">
            <v>196344</v>
          </cell>
          <cell r="AA41">
            <v>180073</v>
          </cell>
          <cell r="AB41">
            <v>191143</v>
          </cell>
          <cell r="AC41">
            <v>192674</v>
          </cell>
          <cell r="AD41">
            <v>201239</v>
          </cell>
          <cell r="AE41">
            <v>238272</v>
          </cell>
          <cell r="AF41">
            <v>282940</v>
          </cell>
          <cell r="AG41">
            <v>274998</v>
          </cell>
          <cell r="AI41">
            <v>161305</v>
          </cell>
        </row>
        <row r="42">
          <cell r="C42">
            <v>0</v>
          </cell>
          <cell r="D42">
            <v>11613</v>
          </cell>
          <cell r="E42">
            <v>29539</v>
          </cell>
          <cell r="F42">
            <v>49989</v>
          </cell>
          <cell r="G42">
            <v>60505</v>
          </cell>
          <cell r="H42">
            <v>63052</v>
          </cell>
          <cell r="I42">
            <v>60176</v>
          </cell>
          <cell r="J42">
            <v>53208</v>
          </cell>
          <cell r="K42">
            <v>39224</v>
          </cell>
          <cell r="L42">
            <v>55151</v>
          </cell>
          <cell r="M42">
            <v>55488</v>
          </cell>
          <cell r="N42">
            <v>46241</v>
          </cell>
          <cell r="O42">
            <v>37318</v>
          </cell>
          <cell r="P42">
            <v>8508</v>
          </cell>
          <cell r="Q42">
            <v>24588</v>
          </cell>
          <cell r="R42">
            <v>48071</v>
          </cell>
          <cell r="S42">
            <v>54042</v>
          </cell>
          <cell r="T42">
            <v>50783</v>
          </cell>
          <cell r="U42">
            <v>57575</v>
          </cell>
          <cell r="V42">
            <v>39309</v>
          </cell>
          <cell r="W42">
            <v>44736</v>
          </cell>
          <cell r="X42">
            <v>36146</v>
          </cell>
          <cell r="Y42">
            <v>34817</v>
          </cell>
          <cell r="Z42">
            <v>39697</v>
          </cell>
          <cell r="AA42">
            <v>43968</v>
          </cell>
          <cell r="AB42">
            <v>44907</v>
          </cell>
          <cell r="AC42">
            <v>52099</v>
          </cell>
          <cell r="AD42">
            <v>54666</v>
          </cell>
          <cell r="AE42">
            <v>58659</v>
          </cell>
          <cell r="AF42">
            <v>56939</v>
          </cell>
          <cell r="AG42">
            <v>61691</v>
          </cell>
          <cell r="AI42">
            <v>30157</v>
          </cell>
        </row>
        <row r="43">
          <cell r="C43">
            <v>0</v>
          </cell>
          <cell r="D43">
            <v>18429</v>
          </cell>
          <cell r="E43">
            <v>36510</v>
          </cell>
          <cell r="F43">
            <v>37925</v>
          </cell>
          <cell r="G43">
            <v>47571</v>
          </cell>
          <cell r="H43">
            <v>56200</v>
          </cell>
          <cell r="I43">
            <v>62858</v>
          </cell>
          <cell r="J43">
            <v>59084</v>
          </cell>
          <cell r="K43">
            <v>65492</v>
          </cell>
          <cell r="L43">
            <v>64372</v>
          </cell>
          <cell r="M43">
            <v>65114</v>
          </cell>
          <cell r="N43">
            <v>60173</v>
          </cell>
          <cell r="O43">
            <v>48789</v>
          </cell>
          <cell r="P43">
            <v>20073</v>
          </cell>
          <cell r="Q43">
            <v>35815</v>
          </cell>
          <cell r="R43">
            <v>39290</v>
          </cell>
          <cell r="S43">
            <v>39070</v>
          </cell>
          <cell r="T43">
            <v>27490</v>
          </cell>
          <cell r="U43">
            <v>40611</v>
          </cell>
          <cell r="V43">
            <v>44830</v>
          </cell>
          <cell r="W43">
            <v>65194</v>
          </cell>
          <cell r="X43">
            <v>49726</v>
          </cell>
          <cell r="Y43">
            <v>52135</v>
          </cell>
          <cell r="Z43">
            <v>58487</v>
          </cell>
          <cell r="AA43">
            <v>53852</v>
          </cell>
          <cell r="AB43">
            <v>53525</v>
          </cell>
          <cell r="AC43">
            <v>50265</v>
          </cell>
          <cell r="AD43">
            <v>46529</v>
          </cell>
          <cell r="AE43">
            <v>62892</v>
          </cell>
          <cell r="AF43">
            <v>73646</v>
          </cell>
          <cell r="AG43">
            <v>76528</v>
          </cell>
          <cell r="AI43">
            <v>59821</v>
          </cell>
        </row>
        <row r="44">
          <cell r="C44">
            <v>0</v>
          </cell>
          <cell r="D44">
            <v>5054</v>
          </cell>
          <cell r="E44">
            <v>20482</v>
          </cell>
          <cell r="F44">
            <v>31421</v>
          </cell>
          <cell r="G44">
            <v>53139</v>
          </cell>
          <cell r="H44">
            <v>65195</v>
          </cell>
          <cell r="I44">
            <v>67225</v>
          </cell>
          <cell r="J44">
            <v>57429</v>
          </cell>
          <cell r="K44">
            <v>44773</v>
          </cell>
          <cell r="L44">
            <v>57004</v>
          </cell>
          <cell r="M44">
            <v>59530</v>
          </cell>
          <cell r="N44">
            <v>60222</v>
          </cell>
          <cell r="O44">
            <v>63879</v>
          </cell>
          <cell r="P44">
            <v>12513</v>
          </cell>
          <cell r="Q44">
            <v>40474</v>
          </cell>
          <cell r="R44">
            <v>60589</v>
          </cell>
          <cell r="S44">
            <v>61809</v>
          </cell>
          <cell r="T44">
            <v>55608</v>
          </cell>
          <cell r="U44">
            <v>56785</v>
          </cell>
          <cell r="V44">
            <v>55662</v>
          </cell>
          <cell r="W44">
            <v>32549</v>
          </cell>
          <cell r="X44">
            <v>60623</v>
          </cell>
          <cell r="Y44">
            <v>58603</v>
          </cell>
          <cell r="Z44">
            <v>50734</v>
          </cell>
          <cell r="AA44">
            <v>54327</v>
          </cell>
          <cell r="AB44">
            <v>55105</v>
          </cell>
          <cell r="AC44">
            <v>52929</v>
          </cell>
          <cell r="AD44">
            <v>60892</v>
          </cell>
          <cell r="AE44">
            <v>64654</v>
          </cell>
          <cell r="AF44">
            <v>72012</v>
          </cell>
          <cell r="AG44">
            <v>69634</v>
          </cell>
          <cell r="AI44">
            <v>40905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5610</v>
          </cell>
          <cell r="L45">
            <v>6040</v>
          </cell>
          <cell r="M45">
            <v>6336</v>
          </cell>
          <cell r="N45">
            <v>7016</v>
          </cell>
          <cell r="O45">
            <v>4111</v>
          </cell>
          <cell r="P45">
            <v>645</v>
          </cell>
          <cell r="Q45">
            <v>0</v>
          </cell>
          <cell r="R45">
            <v>2446</v>
          </cell>
          <cell r="S45">
            <v>5500</v>
          </cell>
          <cell r="T45">
            <v>7161</v>
          </cell>
          <cell r="U45">
            <v>6150</v>
          </cell>
          <cell r="V45">
            <v>4464</v>
          </cell>
          <cell r="W45">
            <v>3652</v>
          </cell>
          <cell r="X45">
            <v>4202</v>
          </cell>
          <cell r="Y45">
            <v>5100</v>
          </cell>
          <cell r="Z45">
            <v>5552</v>
          </cell>
          <cell r="AA45">
            <v>5223</v>
          </cell>
          <cell r="AB45">
            <v>4570</v>
          </cell>
          <cell r="AC45">
            <v>3752</v>
          </cell>
          <cell r="AD45">
            <v>3623</v>
          </cell>
          <cell r="AE45">
            <v>3548</v>
          </cell>
          <cell r="AF45">
            <v>5229</v>
          </cell>
          <cell r="AG45">
            <v>3932</v>
          </cell>
          <cell r="AI45">
            <v>2426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I46">
            <v>0</v>
          </cell>
        </row>
      </sheetData>
      <sheetData sheetId="1"/>
      <sheetData sheetId="2"/>
      <sheetData sheetId="3">
        <row r="4">
          <cell r="C4">
            <v>29770</v>
          </cell>
          <cell r="D4">
            <v>108561</v>
          </cell>
          <cell r="E4">
            <v>241555</v>
          </cell>
          <cell r="F4">
            <v>222982</v>
          </cell>
          <cell r="G4">
            <v>308081</v>
          </cell>
          <cell r="H4">
            <v>393034</v>
          </cell>
          <cell r="I4">
            <v>458144</v>
          </cell>
          <cell r="J4">
            <v>374073</v>
          </cell>
          <cell r="K4">
            <v>323574</v>
          </cell>
          <cell r="L4">
            <v>368481</v>
          </cell>
          <cell r="M4">
            <v>315649</v>
          </cell>
          <cell r="N4">
            <v>317575</v>
          </cell>
          <cell r="O4">
            <v>327327</v>
          </cell>
          <cell r="P4">
            <v>228632</v>
          </cell>
          <cell r="Q4">
            <v>295408</v>
          </cell>
          <cell r="R4">
            <v>316221</v>
          </cell>
          <cell r="S4">
            <v>329122</v>
          </cell>
          <cell r="T4">
            <v>351229</v>
          </cell>
          <cell r="U4">
            <v>380102</v>
          </cell>
          <cell r="V4">
            <v>327959</v>
          </cell>
          <cell r="W4">
            <v>304050</v>
          </cell>
          <cell r="X4">
            <v>311001</v>
          </cell>
          <cell r="Y4">
            <v>266670</v>
          </cell>
          <cell r="Z4">
            <v>246927</v>
          </cell>
          <cell r="AA4">
            <v>267038</v>
          </cell>
          <cell r="AB4">
            <v>237390</v>
          </cell>
          <cell r="AC4">
            <v>304615</v>
          </cell>
          <cell r="AD4">
            <v>300258</v>
          </cell>
          <cell r="AE4">
            <v>338712</v>
          </cell>
          <cell r="AF4">
            <v>329697</v>
          </cell>
          <cell r="AG4">
            <v>326507</v>
          </cell>
          <cell r="AI4">
            <v>232533</v>
          </cell>
        </row>
        <row r="5">
          <cell r="C5">
            <v>2239</v>
          </cell>
          <cell r="D5">
            <v>4237</v>
          </cell>
          <cell r="E5">
            <v>13567</v>
          </cell>
          <cell r="F5">
            <v>15454</v>
          </cell>
          <cell r="G5">
            <v>12785</v>
          </cell>
          <cell r="H5">
            <v>11529</v>
          </cell>
          <cell r="I5">
            <v>11888</v>
          </cell>
          <cell r="J5">
            <v>10656</v>
          </cell>
          <cell r="K5">
            <v>15007</v>
          </cell>
          <cell r="L5">
            <v>16425</v>
          </cell>
          <cell r="M5">
            <v>16764</v>
          </cell>
          <cell r="N5">
            <v>12468</v>
          </cell>
          <cell r="O5">
            <v>20336</v>
          </cell>
          <cell r="P5">
            <v>11891</v>
          </cell>
          <cell r="Q5">
            <v>14718</v>
          </cell>
          <cell r="R5">
            <v>13618</v>
          </cell>
          <cell r="S5">
            <v>8824</v>
          </cell>
          <cell r="T5">
            <v>9165</v>
          </cell>
          <cell r="U5">
            <v>10366</v>
          </cell>
          <cell r="V5">
            <v>10003</v>
          </cell>
          <cell r="W5">
            <v>13991</v>
          </cell>
          <cell r="X5">
            <v>11161</v>
          </cell>
          <cell r="Y5">
            <v>11557</v>
          </cell>
          <cell r="Z5">
            <v>8391</v>
          </cell>
          <cell r="AA5">
            <v>13427</v>
          </cell>
          <cell r="AB5">
            <v>9558</v>
          </cell>
          <cell r="AC5">
            <v>8864</v>
          </cell>
          <cell r="AD5">
            <v>11794</v>
          </cell>
          <cell r="AE5">
            <v>14151</v>
          </cell>
          <cell r="AF5">
            <v>14623</v>
          </cell>
          <cell r="AG5">
            <v>11637</v>
          </cell>
          <cell r="AI5">
            <v>11240</v>
          </cell>
        </row>
        <row r="6">
          <cell r="C6">
            <v>0</v>
          </cell>
          <cell r="D6">
            <v>106038</v>
          </cell>
          <cell r="E6">
            <v>416864</v>
          </cell>
          <cell r="F6">
            <v>478666</v>
          </cell>
          <cell r="G6">
            <v>544658</v>
          </cell>
          <cell r="H6">
            <v>654235</v>
          </cell>
          <cell r="I6">
            <v>732498</v>
          </cell>
          <cell r="J6">
            <v>543104</v>
          </cell>
          <cell r="K6">
            <v>415778</v>
          </cell>
          <cell r="L6">
            <v>450261</v>
          </cell>
          <cell r="M6">
            <v>463695</v>
          </cell>
          <cell r="N6">
            <v>524588</v>
          </cell>
          <cell r="O6">
            <v>339329</v>
          </cell>
          <cell r="P6">
            <v>178683</v>
          </cell>
          <cell r="Q6">
            <v>441557</v>
          </cell>
          <cell r="R6">
            <v>424136</v>
          </cell>
          <cell r="S6">
            <v>420547</v>
          </cell>
          <cell r="T6">
            <v>489361</v>
          </cell>
          <cell r="U6">
            <v>505901</v>
          </cell>
          <cell r="V6">
            <v>329140</v>
          </cell>
          <cell r="W6">
            <v>376792</v>
          </cell>
          <cell r="X6">
            <v>357792</v>
          </cell>
          <cell r="Y6">
            <v>338413</v>
          </cell>
          <cell r="Z6">
            <v>425683</v>
          </cell>
          <cell r="AA6">
            <v>392600</v>
          </cell>
          <cell r="AB6">
            <v>452218</v>
          </cell>
          <cell r="AC6">
            <v>461307</v>
          </cell>
          <cell r="AD6">
            <v>421408</v>
          </cell>
          <cell r="AE6">
            <v>430766</v>
          </cell>
          <cell r="AF6">
            <v>480197</v>
          </cell>
          <cell r="AG6">
            <v>420181</v>
          </cell>
          <cell r="AI6">
            <v>356747</v>
          </cell>
        </row>
        <row r="7">
          <cell r="C7">
            <v>1688</v>
          </cell>
          <cell r="D7">
            <v>18908</v>
          </cell>
          <cell r="E7">
            <v>72155</v>
          </cell>
          <cell r="F7">
            <v>151121</v>
          </cell>
          <cell r="G7">
            <v>190705</v>
          </cell>
          <cell r="H7">
            <v>214734</v>
          </cell>
          <cell r="I7">
            <v>212221</v>
          </cell>
          <cell r="J7">
            <v>159569</v>
          </cell>
          <cell r="K7">
            <v>92119</v>
          </cell>
          <cell r="L7">
            <v>176706</v>
          </cell>
          <cell r="M7">
            <v>183049</v>
          </cell>
          <cell r="N7">
            <v>174084</v>
          </cell>
          <cell r="O7">
            <v>133183</v>
          </cell>
          <cell r="P7">
            <v>27428</v>
          </cell>
          <cell r="Q7">
            <v>107020</v>
          </cell>
          <cell r="R7">
            <v>177737</v>
          </cell>
          <cell r="S7">
            <v>175843</v>
          </cell>
          <cell r="T7">
            <v>182935</v>
          </cell>
          <cell r="U7">
            <v>178404</v>
          </cell>
          <cell r="V7">
            <v>128747</v>
          </cell>
          <cell r="W7">
            <v>102174</v>
          </cell>
          <cell r="X7">
            <v>158772</v>
          </cell>
          <cell r="Y7">
            <v>135032</v>
          </cell>
          <cell r="Z7">
            <v>137856</v>
          </cell>
          <cell r="AA7">
            <v>159292</v>
          </cell>
          <cell r="AB7">
            <v>166555</v>
          </cell>
          <cell r="AC7">
            <v>157852</v>
          </cell>
          <cell r="AD7">
            <v>166206</v>
          </cell>
          <cell r="AE7">
            <v>186481</v>
          </cell>
          <cell r="AF7">
            <v>226772</v>
          </cell>
          <cell r="AG7">
            <v>198742</v>
          </cell>
          <cell r="AI7">
            <v>122648</v>
          </cell>
        </row>
        <row r="8">
          <cell r="C8">
            <v>7762</v>
          </cell>
          <cell r="D8">
            <v>26772</v>
          </cell>
          <cell r="E8">
            <v>84401</v>
          </cell>
          <cell r="F8">
            <v>106062</v>
          </cell>
          <cell r="G8">
            <v>119878</v>
          </cell>
          <cell r="H8">
            <v>139698</v>
          </cell>
          <cell r="I8">
            <v>172622</v>
          </cell>
          <cell r="J8">
            <v>133213</v>
          </cell>
          <cell r="K8">
            <v>118411</v>
          </cell>
          <cell r="L8">
            <v>136713</v>
          </cell>
          <cell r="M8">
            <v>136944</v>
          </cell>
          <cell r="N8">
            <v>156874</v>
          </cell>
          <cell r="O8">
            <v>132822</v>
          </cell>
          <cell r="P8">
            <v>124635</v>
          </cell>
          <cell r="Q8">
            <v>146378</v>
          </cell>
          <cell r="R8">
            <v>138236</v>
          </cell>
          <cell r="S8">
            <v>133524</v>
          </cell>
          <cell r="T8">
            <v>165087</v>
          </cell>
          <cell r="U8">
            <v>171955</v>
          </cell>
          <cell r="V8">
            <v>139511</v>
          </cell>
          <cell r="W8">
            <v>133486</v>
          </cell>
          <cell r="X8">
            <v>137277</v>
          </cell>
          <cell r="Y8">
            <v>143031</v>
          </cell>
          <cell r="Z8">
            <v>159910</v>
          </cell>
          <cell r="AA8">
            <v>138567</v>
          </cell>
          <cell r="AB8">
            <v>148221</v>
          </cell>
          <cell r="AC8">
            <v>145659</v>
          </cell>
          <cell r="AD8">
            <v>149641</v>
          </cell>
          <cell r="AE8">
            <v>156365</v>
          </cell>
          <cell r="AF8">
            <v>168384</v>
          </cell>
          <cell r="AG8">
            <v>163632</v>
          </cell>
          <cell r="AI8">
            <v>124641</v>
          </cell>
        </row>
        <row r="9">
          <cell r="C9">
            <v>1198</v>
          </cell>
          <cell r="D9">
            <v>5637</v>
          </cell>
          <cell r="E9">
            <v>19588</v>
          </cell>
          <cell r="F9">
            <v>39073</v>
          </cell>
          <cell r="G9">
            <v>40402</v>
          </cell>
          <cell r="H9">
            <v>44061</v>
          </cell>
          <cell r="I9">
            <v>48254</v>
          </cell>
          <cell r="J9">
            <v>39958</v>
          </cell>
          <cell r="K9">
            <v>42501</v>
          </cell>
          <cell r="L9">
            <v>50459</v>
          </cell>
          <cell r="M9">
            <v>47742</v>
          </cell>
          <cell r="N9">
            <v>57870</v>
          </cell>
          <cell r="O9">
            <v>40836</v>
          </cell>
          <cell r="P9">
            <v>21396</v>
          </cell>
          <cell r="Q9">
            <v>44663</v>
          </cell>
          <cell r="R9">
            <v>54292</v>
          </cell>
          <cell r="S9">
            <v>37735</v>
          </cell>
          <cell r="T9">
            <v>35735</v>
          </cell>
          <cell r="U9">
            <v>50474</v>
          </cell>
          <cell r="V9">
            <v>34240</v>
          </cell>
          <cell r="W9">
            <v>48512</v>
          </cell>
          <cell r="X9">
            <v>40115</v>
          </cell>
          <cell r="Y9">
            <v>40254</v>
          </cell>
          <cell r="Z9">
            <v>55615</v>
          </cell>
          <cell r="AA9">
            <v>58351</v>
          </cell>
          <cell r="AB9">
            <v>51220</v>
          </cell>
          <cell r="AC9">
            <v>58731</v>
          </cell>
          <cell r="AD9">
            <v>61628</v>
          </cell>
          <cell r="AE9">
            <v>65335</v>
          </cell>
          <cell r="AF9">
            <v>60283</v>
          </cell>
          <cell r="AG9">
            <v>59704</v>
          </cell>
          <cell r="AI9">
            <v>37061</v>
          </cell>
        </row>
        <row r="10">
          <cell r="C10">
            <v>91</v>
          </cell>
          <cell r="D10">
            <v>19113</v>
          </cell>
          <cell r="E10">
            <v>38065</v>
          </cell>
          <cell r="F10">
            <v>40334</v>
          </cell>
          <cell r="G10">
            <v>50144</v>
          </cell>
          <cell r="H10">
            <v>60331</v>
          </cell>
          <cell r="I10">
            <v>66891</v>
          </cell>
          <cell r="J10">
            <v>63782</v>
          </cell>
          <cell r="K10">
            <v>68995</v>
          </cell>
          <cell r="L10">
            <v>68887</v>
          </cell>
          <cell r="M10">
            <v>69659</v>
          </cell>
          <cell r="N10">
            <v>66058</v>
          </cell>
          <cell r="O10">
            <v>53298</v>
          </cell>
          <cell r="P10">
            <v>27294</v>
          </cell>
          <cell r="Q10">
            <v>43048</v>
          </cell>
          <cell r="R10">
            <v>43048</v>
          </cell>
          <cell r="S10">
            <v>45860</v>
          </cell>
          <cell r="T10">
            <v>33786</v>
          </cell>
          <cell r="U10">
            <v>44131</v>
          </cell>
          <cell r="V10">
            <v>51654</v>
          </cell>
          <cell r="W10">
            <v>73746</v>
          </cell>
          <cell r="X10">
            <v>58838</v>
          </cell>
          <cell r="Y10">
            <v>59160</v>
          </cell>
          <cell r="Z10">
            <v>67687</v>
          </cell>
          <cell r="AA10">
            <v>62155</v>
          </cell>
          <cell r="AB10">
            <v>63643</v>
          </cell>
          <cell r="AC10">
            <v>61407</v>
          </cell>
          <cell r="AD10">
            <v>55555</v>
          </cell>
          <cell r="AE10">
            <v>70112</v>
          </cell>
          <cell r="AF10">
            <v>82097</v>
          </cell>
          <cell r="AG10">
            <v>82235</v>
          </cell>
          <cell r="AI10">
            <v>68400</v>
          </cell>
        </row>
        <row r="11">
          <cell r="C11">
            <v>1170</v>
          </cell>
          <cell r="D11">
            <v>630</v>
          </cell>
          <cell r="E11">
            <v>2357</v>
          </cell>
          <cell r="F11">
            <v>5648</v>
          </cell>
          <cell r="G11">
            <v>7455</v>
          </cell>
          <cell r="H11">
            <v>7263</v>
          </cell>
          <cell r="I11">
            <v>11552</v>
          </cell>
          <cell r="J11">
            <v>8900</v>
          </cell>
          <cell r="K11">
            <v>6901</v>
          </cell>
          <cell r="L11">
            <v>8083</v>
          </cell>
          <cell r="M11">
            <v>11585</v>
          </cell>
          <cell r="N11">
            <v>10855</v>
          </cell>
          <cell r="O11">
            <v>9482</v>
          </cell>
          <cell r="P11">
            <v>4658</v>
          </cell>
          <cell r="Q11">
            <v>5704</v>
          </cell>
          <cell r="R11">
            <v>12128</v>
          </cell>
          <cell r="S11">
            <v>9717</v>
          </cell>
          <cell r="T11">
            <v>10496</v>
          </cell>
          <cell r="U11">
            <v>10280</v>
          </cell>
          <cell r="V11">
            <v>9627</v>
          </cell>
          <cell r="W11">
            <v>15785</v>
          </cell>
          <cell r="X11">
            <v>9456</v>
          </cell>
          <cell r="Y11">
            <v>12016</v>
          </cell>
          <cell r="Z11">
            <v>12768</v>
          </cell>
          <cell r="AA11">
            <v>12381</v>
          </cell>
          <cell r="AB11">
            <v>10977</v>
          </cell>
          <cell r="AC11">
            <v>12210</v>
          </cell>
          <cell r="AD11">
            <v>8871</v>
          </cell>
          <cell r="AE11">
            <v>11729</v>
          </cell>
          <cell r="AF11">
            <v>10983</v>
          </cell>
          <cell r="AG11">
            <v>13830</v>
          </cell>
          <cell r="AI11">
            <v>14504</v>
          </cell>
        </row>
        <row r="14">
          <cell r="C14">
            <v>132</v>
          </cell>
          <cell r="D14">
            <v>13326</v>
          </cell>
          <cell r="E14">
            <v>41009</v>
          </cell>
          <cell r="F14">
            <v>59123</v>
          </cell>
          <cell r="G14">
            <v>70304</v>
          </cell>
          <cell r="H14">
            <v>69757</v>
          </cell>
          <cell r="I14">
            <v>81720</v>
          </cell>
          <cell r="J14">
            <v>71792</v>
          </cell>
          <cell r="K14">
            <v>61483</v>
          </cell>
          <cell r="L14">
            <v>59487</v>
          </cell>
          <cell r="M14">
            <v>51797</v>
          </cell>
          <cell r="N14">
            <v>45630</v>
          </cell>
          <cell r="O14">
            <v>27753</v>
          </cell>
          <cell r="P14">
            <v>9601</v>
          </cell>
          <cell r="Q14">
            <v>36623</v>
          </cell>
          <cell r="R14">
            <v>49605</v>
          </cell>
          <cell r="S14">
            <v>53465</v>
          </cell>
          <cell r="T14">
            <v>62374</v>
          </cell>
          <cell r="U14">
            <v>56028</v>
          </cell>
          <cell r="V14">
            <v>42744</v>
          </cell>
          <cell r="W14">
            <v>34139</v>
          </cell>
          <cell r="X14">
            <v>35929</v>
          </cell>
          <cell r="Y14">
            <v>37486</v>
          </cell>
          <cell r="Z14">
            <v>37649</v>
          </cell>
          <cell r="AA14">
            <v>38786</v>
          </cell>
          <cell r="AB14">
            <v>35196</v>
          </cell>
          <cell r="AC14">
            <v>37762</v>
          </cell>
          <cell r="AD14">
            <v>32818</v>
          </cell>
          <cell r="AE14">
            <v>36555</v>
          </cell>
          <cell r="AF14">
            <v>48051</v>
          </cell>
          <cell r="AG14">
            <v>44872</v>
          </cell>
          <cell r="AI14">
            <v>26195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T17">
            <v>0</v>
          </cell>
        </row>
        <row r="18">
          <cell r="C18">
            <v>0</v>
          </cell>
          <cell r="D18">
            <v>6644</v>
          </cell>
          <cell r="E18">
            <v>33881</v>
          </cell>
          <cell r="F18">
            <v>35843</v>
          </cell>
          <cell r="G18">
            <v>39798</v>
          </cell>
          <cell r="H18">
            <v>54722</v>
          </cell>
          <cell r="I18">
            <v>74350</v>
          </cell>
          <cell r="J18">
            <v>49654</v>
          </cell>
          <cell r="K18">
            <v>32236</v>
          </cell>
          <cell r="L18">
            <v>36829</v>
          </cell>
          <cell r="M18">
            <v>41744</v>
          </cell>
          <cell r="N18">
            <v>52349</v>
          </cell>
          <cell r="O18">
            <v>32956</v>
          </cell>
          <cell r="P18">
            <v>4338</v>
          </cell>
          <cell r="Q18">
            <v>27534</v>
          </cell>
          <cell r="R18">
            <v>30192</v>
          </cell>
          <cell r="S18">
            <v>33270</v>
          </cell>
          <cell r="T18">
            <v>40928</v>
          </cell>
          <cell r="U18">
            <v>42013</v>
          </cell>
          <cell r="V18">
            <v>20208</v>
          </cell>
          <cell r="W18">
            <v>17910</v>
          </cell>
          <cell r="X18">
            <v>22631</v>
          </cell>
          <cell r="Y18">
            <v>19800</v>
          </cell>
          <cell r="Z18">
            <v>24433</v>
          </cell>
          <cell r="AA18">
            <v>25995</v>
          </cell>
          <cell r="AB18">
            <v>34458</v>
          </cell>
          <cell r="AC18">
            <v>23278</v>
          </cell>
          <cell r="AD18">
            <v>24292</v>
          </cell>
          <cell r="AE18">
            <v>31809</v>
          </cell>
          <cell r="AF18">
            <v>39743</v>
          </cell>
          <cell r="AG18">
            <v>35912</v>
          </cell>
          <cell r="AI18">
            <v>37310</v>
          </cell>
        </row>
        <row r="19">
          <cell r="C19">
            <v>942</v>
          </cell>
          <cell r="D19">
            <v>35912</v>
          </cell>
          <cell r="E19">
            <v>138724</v>
          </cell>
          <cell r="F19">
            <v>170462</v>
          </cell>
          <cell r="G19">
            <v>253264</v>
          </cell>
          <cell r="H19">
            <v>312131</v>
          </cell>
          <cell r="I19">
            <v>314959</v>
          </cell>
          <cell r="J19">
            <v>273637</v>
          </cell>
          <cell r="K19">
            <v>170908</v>
          </cell>
          <cell r="L19">
            <v>260477</v>
          </cell>
          <cell r="M19">
            <v>259647</v>
          </cell>
          <cell r="N19">
            <v>239386</v>
          </cell>
          <cell r="O19">
            <v>149862</v>
          </cell>
          <cell r="P19">
            <v>30740</v>
          </cell>
          <cell r="Q19">
            <v>125470</v>
          </cell>
          <cell r="R19">
            <v>207796</v>
          </cell>
          <cell r="S19">
            <v>254840</v>
          </cell>
          <cell r="T19">
            <v>299821</v>
          </cell>
          <cell r="U19">
            <v>253803</v>
          </cell>
          <cell r="V19">
            <v>151634</v>
          </cell>
          <cell r="W19">
            <v>124511</v>
          </cell>
          <cell r="X19">
            <v>195437</v>
          </cell>
          <cell r="Y19">
            <v>177589</v>
          </cell>
          <cell r="Z19">
            <v>185578</v>
          </cell>
          <cell r="AA19">
            <v>201735</v>
          </cell>
          <cell r="AB19">
            <v>186325</v>
          </cell>
          <cell r="AC19">
            <v>226030</v>
          </cell>
          <cell r="AD19">
            <v>277437</v>
          </cell>
          <cell r="AE19">
            <v>276042</v>
          </cell>
          <cell r="AF19">
            <v>291787</v>
          </cell>
          <cell r="AG19">
            <v>250649</v>
          </cell>
          <cell r="AI19">
            <v>127523</v>
          </cell>
        </row>
        <row r="20">
          <cell r="C20">
            <v>240</v>
          </cell>
          <cell r="D20">
            <v>16101</v>
          </cell>
          <cell r="E20">
            <v>65636</v>
          </cell>
          <cell r="F20">
            <v>78580</v>
          </cell>
          <cell r="G20">
            <v>87014</v>
          </cell>
          <cell r="H20">
            <v>103780</v>
          </cell>
          <cell r="I20">
            <v>127106</v>
          </cell>
          <cell r="J20">
            <v>106097</v>
          </cell>
          <cell r="K20">
            <v>77647</v>
          </cell>
          <cell r="L20">
            <v>98108</v>
          </cell>
          <cell r="M20">
            <v>95322</v>
          </cell>
          <cell r="N20">
            <v>104158</v>
          </cell>
          <cell r="O20">
            <v>64906</v>
          </cell>
          <cell r="P20">
            <v>19627</v>
          </cell>
          <cell r="Q20">
            <v>53956</v>
          </cell>
          <cell r="R20">
            <v>73811</v>
          </cell>
          <cell r="S20">
            <v>86410</v>
          </cell>
          <cell r="T20">
            <v>103325</v>
          </cell>
          <cell r="U20">
            <v>112729</v>
          </cell>
          <cell r="V20">
            <v>74323</v>
          </cell>
          <cell r="W20">
            <v>66341</v>
          </cell>
          <cell r="X20">
            <v>79051</v>
          </cell>
          <cell r="Y20">
            <v>84378</v>
          </cell>
          <cell r="Z20">
            <v>92948</v>
          </cell>
          <cell r="AA20">
            <v>100789</v>
          </cell>
          <cell r="AB20">
            <v>100665</v>
          </cell>
          <cell r="AC20">
            <v>105211</v>
          </cell>
          <cell r="AD20">
            <v>110196</v>
          </cell>
          <cell r="AE20">
            <v>117448</v>
          </cell>
          <cell r="AF20">
            <v>139433</v>
          </cell>
          <cell r="AG20">
            <v>127087</v>
          </cell>
          <cell r="AI20">
            <v>65695</v>
          </cell>
        </row>
        <row r="21">
          <cell r="C21">
            <v>0</v>
          </cell>
          <cell r="D21">
            <v>8002</v>
          </cell>
          <cell r="E21">
            <v>16521</v>
          </cell>
          <cell r="F21">
            <v>25128</v>
          </cell>
          <cell r="G21">
            <v>34280</v>
          </cell>
          <cell r="H21">
            <v>41824</v>
          </cell>
          <cell r="I21">
            <v>35158</v>
          </cell>
          <cell r="J21">
            <v>28284</v>
          </cell>
          <cell r="K21">
            <v>18186</v>
          </cell>
          <cell r="L21">
            <v>20114</v>
          </cell>
          <cell r="M21">
            <v>28434</v>
          </cell>
          <cell r="N21">
            <v>21967</v>
          </cell>
          <cell r="O21">
            <v>18040</v>
          </cell>
          <cell r="P21">
            <v>4624</v>
          </cell>
          <cell r="Q21">
            <v>7722</v>
          </cell>
          <cell r="R21">
            <v>20079</v>
          </cell>
          <cell r="S21">
            <v>39272</v>
          </cell>
          <cell r="T21">
            <v>33305</v>
          </cell>
          <cell r="U21">
            <v>31326</v>
          </cell>
          <cell r="V21">
            <v>24430</v>
          </cell>
          <cell r="W21">
            <v>16794</v>
          </cell>
          <cell r="X21">
            <v>15987</v>
          </cell>
          <cell r="Y21">
            <v>16838</v>
          </cell>
          <cell r="Z21">
            <v>14813</v>
          </cell>
          <cell r="AA21">
            <v>12880</v>
          </cell>
          <cell r="AB21">
            <v>17261</v>
          </cell>
          <cell r="AC21">
            <v>19496</v>
          </cell>
          <cell r="AD21">
            <v>20772</v>
          </cell>
          <cell r="AE21">
            <v>24013</v>
          </cell>
          <cell r="AF21">
            <v>21841</v>
          </cell>
          <cell r="AG21">
            <v>23943</v>
          </cell>
          <cell r="AI21">
            <v>14765</v>
          </cell>
        </row>
        <row r="22">
          <cell r="C22">
            <v>648</v>
          </cell>
          <cell r="D22">
            <v>4424</v>
          </cell>
          <cell r="E22">
            <v>19323</v>
          </cell>
          <cell r="F22">
            <v>28764</v>
          </cell>
          <cell r="G22">
            <v>50451</v>
          </cell>
          <cell r="H22">
            <v>64398</v>
          </cell>
          <cell r="I22">
            <v>65313</v>
          </cell>
          <cell r="J22">
            <v>55324</v>
          </cell>
          <cell r="K22">
            <v>44818</v>
          </cell>
          <cell r="L22">
            <v>56786</v>
          </cell>
          <cell r="M22">
            <v>60077</v>
          </cell>
          <cell r="N22">
            <v>59087</v>
          </cell>
          <cell r="O22">
            <v>68367</v>
          </cell>
          <cell r="P22">
            <v>14523</v>
          </cell>
          <cell r="Q22">
            <v>43958</v>
          </cell>
          <cell r="R22">
            <v>60955</v>
          </cell>
          <cell r="S22">
            <v>63746</v>
          </cell>
          <cell r="T22">
            <v>57516</v>
          </cell>
          <cell r="U22">
            <v>58906</v>
          </cell>
          <cell r="V22">
            <v>55940</v>
          </cell>
          <cell r="W22">
            <v>35363</v>
          </cell>
          <cell r="X22">
            <v>60636</v>
          </cell>
          <cell r="Y22">
            <v>60184</v>
          </cell>
          <cell r="Z22">
            <v>52727</v>
          </cell>
          <cell r="AA22">
            <v>59606</v>
          </cell>
          <cell r="AB22">
            <v>60549</v>
          </cell>
          <cell r="AC22">
            <v>55808</v>
          </cell>
          <cell r="AD22">
            <v>67359</v>
          </cell>
          <cell r="AE22">
            <v>67830</v>
          </cell>
          <cell r="AF22">
            <v>75767</v>
          </cell>
          <cell r="AG22">
            <v>74029</v>
          </cell>
          <cell r="AI22">
            <v>49408</v>
          </cell>
        </row>
        <row r="23">
          <cell r="C23">
            <v>0</v>
          </cell>
          <cell r="D23">
            <v>2520</v>
          </cell>
          <cell r="E23">
            <v>5576</v>
          </cell>
          <cell r="F23">
            <v>4460</v>
          </cell>
          <cell r="G23">
            <v>3738</v>
          </cell>
          <cell r="H23">
            <v>8516</v>
          </cell>
          <cell r="I23">
            <v>9087</v>
          </cell>
          <cell r="J23">
            <v>6797</v>
          </cell>
          <cell r="K23">
            <v>6668</v>
          </cell>
          <cell r="L23">
            <v>7596</v>
          </cell>
          <cell r="M23">
            <v>8340</v>
          </cell>
          <cell r="N23">
            <v>8879</v>
          </cell>
          <cell r="O23">
            <v>6362</v>
          </cell>
          <cell r="P23">
            <v>2568</v>
          </cell>
          <cell r="Q23">
            <v>6956</v>
          </cell>
          <cell r="R23">
            <v>6777</v>
          </cell>
          <cell r="S23">
            <v>8875</v>
          </cell>
          <cell r="T23">
            <v>10206</v>
          </cell>
          <cell r="U23">
            <v>6998</v>
          </cell>
          <cell r="V23">
            <v>4848</v>
          </cell>
          <cell r="W23">
            <v>4936</v>
          </cell>
          <cell r="X23">
            <v>5524</v>
          </cell>
          <cell r="Y23">
            <v>6915</v>
          </cell>
          <cell r="Z23">
            <v>8622</v>
          </cell>
          <cell r="AA23">
            <v>7043</v>
          </cell>
          <cell r="AB23">
            <v>6531</v>
          </cell>
          <cell r="AC23">
            <v>5332</v>
          </cell>
          <cell r="AD23">
            <v>4759</v>
          </cell>
          <cell r="AE23">
            <v>5212</v>
          </cell>
          <cell r="AF23">
            <v>6697</v>
          </cell>
          <cell r="AG23">
            <v>5716</v>
          </cell>
          <cell r="AI23">
            <v>3698</v>
          </cell>
        </row>
        <row r="24">
          <cell r="G24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120</v>
          </cell>
          <cell r="G27">
            <v>192</v>
          </cell>
          <cell r="H27">
            <v>288</v>
          </cell>
          <cell r="I27">
            <v>258</v>
          </cell>
          <cell r="J27">
            <v>264</v>
          </cell>
          <cell r="K27">
            <v>3</v>
          </cell>
          <cell r="L27">
            <v>30</v>
          </cell>
          <cell r="M27">
            <v>150</v>
          </cell>
          <cell r="N27">
            <v>90</v>
          </cell>
          <cell r="O27">
            <v>510</v>
          </cell>
          <cell r="P27">
            <v>31</v>
          </cell>
          <cell r="Q27">
            <v>452</v>
          </cell>
          <cell r="R27">
            <v>730</v>
          </cell>
          <cell r="S27">
            <v>364</v>
          </cell>
          <cell r="T27">
            <v>642</v>
          </cell>
          <cell r="U27">
            <v>835</v>
          </cell>
          <cell r="V27">
            <v>511</v>
          </cell>
          <cell r="W27">
            <v>728</v>
          </cell>
          <cell r="X27">
            <v>1268</v>
          </cell>
          <cell r="Y27">
            <v>1110</v>
          </cell>
          <cell r="Z27">
            <v>1006</v>
          </cell>
          <cell r="AA27">
            <v>1244</v>
          </cell>
          <cell r="AB27">
            <v>2544</v>
          </cell>
          <cell r="AC27">
            <v>2469</v>
          </cell>
          <cell r="AD27">
            <v>3002</v>
          </cell>
          <cell r="AE27">
            <v>2762</v>
          </cell>
          <cell r="AF27">
            <v>4035</v>
          </cell>
          <cell r="AG27">
            <v>3759</v>
          </cell>
          <cell r="AI27">
            <v>3251</v>
          </cell>
        </row>
        <row r="28"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I28">
            <v>120</v>
          </cell>
        </row>
        <row r="30">
          <cell r="C30">
            <v>0</v>
          </cell>
          <cell r="D30">
            <v>20</v>
          </cell>
          <cell r="E30">
            <v>0</v>
          </cell>
          <cell r="F30">
            <v>23</v>
          </cell>
          <cell r="G30">
            <v>23</v>
          </cell>
          <cell r="H30">
            <v>7</v>
          </cell>
          <cell r="I30">
            <v>32</v>
          </cell>
          <cell r="J30">
            <v>99</v>
          </cell>
          <cell r="K30">
            <v>0</v>
          </cell>
          <cell r="L30">
            <v>211</v>
          </cell>
          <cell r="M30">
            <v>203</v>
          </cell>
          <cell r="N30">
            <v>355</v>
          </cell>
          <cell r="O30">
            <v>307</v>
          </cell>
          <cell r="P30">
            <v>0</v>
          </cell>
          <cell r="Q30">
            <v>639</v>
          </cell>
          <cell r="R30">
            <v>540</v>
          </cell>
          <cell r="S30">
            <v>649</v>
          </cell>
          <cell r="T30">
            <v>766</v>
          </cell>
          <cell r="U30">
            <v>395</v>
          </cell>
          <cell r="V30">
            <v>699</v>
          </cell>
          <cell r="W30">
            <v>1212</v>
          </cell>
          <cell r="X30">
            <v>1529</v>
          </cell>
          <cell r="Y30">
            <v>2238</v>
          </cell>
          <cell r="Z30">
            <v>1799</v>
          </cell>
          <cell r="AA30">
            <v>1420</v>
          </cell>
          <cell r="AB30">
            <v>2637</v>
          </cell>
          <cell r="AC30">
            <v>4667</v>
          </cell>
          <cell r="AD30">
            <v>6300</v>
          </cell>
          <cell r="AE30">
            <v>4118</v>
          </cell>
          <cell r="AF30">
            <v>4923</v>
          </cell>
          <cell r="AG30">
            <v>8103</v>
          </cell>
          <cell r="AI30">
            <v>11071</v>
          </cell>
        </row>
        <row r="37">
          <cell r="C37">
            <v>29770</v>
          </cell>
          <cell r="D37">
            <v>108561</v>
          </cell>
          <cell r="E37">
            <v>241555</v>
          </cell>
          <cell r="F37">
            <v>223102</v>
          </cell>
          <cell r="G37">
            <v>308273</v>
          </cell>
          <cell r="H37">
            <v>393322</v>
          </cell>
          <cell r="I37">
            <v>458402</v>
          </cell>
          <cell r="J37">
            <v>374337</v>
          </cell>
          <cell r="K37">
            <v>323577</v>
          </cell>
          <cell r="L37">
            <v>368511</v>
          </cell>
          <cell r="M37">
            <v>315799</v>
          </cell>
          <cell r="N37">
            <v>317665</v>
          </cell>
          <cell r="O37">
            <v>327837</v>
          </cell>
          <cell r="P37">
            <v>228663</v>
          </cell>
          <cell r="Q37">
            <v>295860</v>
          </cell>
          <cell r="R37">
            <v>316951</v>
          </cell>
          <cell r="S37">
            <v>329486</v>
          </cell>
          <cell r="T37">
            <v>351871</v>
          </cell>
          <cell r="U37">
            <v>380937</v>
          </cell>
          <cell r="V37">
            <v>328470</v>
          </cell>
          <cell r="W37">
            <v>304778</v>
          </cell>
          <cell r="X37">
            <v>312269</v>
          </cell>
          <cell r="Y37">
            <v>267780</v>
          </cell>
          <cell r="Z37">
            <v>247933</v>
          </cell>
          <cell r="AA37">
            <v>268282</v>
          </cell>
          <cell r="AB37">
            <v>239934</v>
          </cell>
          <cell r="AC37">
            <v>307084</v>
          </cell>
          <cell r="AD37">
            <v>303260</v>
          </cell>
          <cell r="AE37">
            <v>341474</v>
          </cell>
          <cell r="AF37">
            <v>333732</v>
          </cell>
          <cell r="AG37">
            <v>330266</v>
          </cell>
          <cell r="AI37">
            <v>235784</v>
          </cell>
        </row>
        <row r="38">
          <cell r="C38">
            <v>2239</v>
          </cell>
          <cell r="D38">
            <v>4237</v>
          </cell>
          <cell r="E38">
            <v>13567</v>
          </cell>
          <cell r="F38">
            <v>15454</v>
          </cell>
          <cell r="G38">
            <v>12785</v>
          </cell>
          <cell r="H38">
            <v>11529</v>
          </cell>
          <cell r="I38">
            <v>11888</v>
          </cell>
          <cell r="J38">
            <v>10656</v>
          </cell>
          <cell r="K38">
            <v>15007</v>
          </cell>
          <cell r="L38">
            <v>16425</v>
          </cell>
          <cell r="M38">
            <v>16764</v>
          </cell>
          <cell r="N38">
            <v>12468</v>
          </cell>
          <cell r="O38">
            <v>20336</v>
          </cell>
          <cell r="P38">
            <v>11891</v>
          </cell>
          <cell r="Q38">
            <v>14718</v>
          </cell>
          <cell r="R38">
            <v>13618</v>
          </cell>
          <cell r="S38">
            <v>8824</v>
          </cell>
          <cell r="T38">
            <v>9165</v>
          </cell>
          <cell r="U38">
            <v>10366</v>
          </cell>
          <cell r="V38">
            <v>10003</v>
          </cell>
          <cell r="W38">
            <v>13991</v>
          </cell>
          <cell r="X38">
            <v>11161</v>
          </cell>
          <cell r="Y38">
            <v>11557</v>
          </cell>
          <cell r="Z38">
            <v>8391</v>
          </cell>
          <cell r="AA38">
            <v>13427</v>
          </cell>
          <cell r="AB38">
            <v>9558</v>
          </cell>
          <cell r="AC38">
            <v>8864</v>
          </cell>
          <cell r="AD38">
            <v>11794</v>
          </cell>
          <cell r="AE38">
            <v>14151</v>
          </cell>
          <cell r="AF38">
            <v>14623</v>
          </cell>
          <cell r="AG38">
            <v>11637</v>
          </cell>
          <cell r="AI38">
            <v>11240</v>
          </cell>
        </row>
        <row r="39">
          <cell r="C39">
            <v>0</v>
          </cell>
          <cell r="D39">
            <v>112682</v>
          </cell>
          <cell r="E39">
            <v>450745</v>
          </cell>
          <cell r="F39">
            <v>514509</v>
          </cell>
          <cell r="G39">
            <v>584456</v>
          </cell>
          <cell r="H39">
            <v>708957</v>
          </cell>
          <cell r="I39">
            <v>806848</v>
          </cell>
          <cell r="J39">
            <v>592758</v>
          </cell>
          <cell r="K39">
            <v>448014</v>
          </cell>
          <cell r="L39">
            <v>487090</v>
          </cell>
          <cell r="M39">
            <v>505439</v>
          </cell>
          <cell r="N39">
            <v>576937</v>
          </cell>
          <cell r="O39">
            <v>372285</v>
          </cell>
          <cell r="P39">
            <v>183021</v>
          </cell>
          <cell r="Q39">
            <v>469091</v>
          </cell>
          <cell r="R39">
            <v>454328</v>
          </cell>
          <cell r="S39">
            <v>453817</v>
          </cell>
          <cell r="T39">
            <v>530289</v>
          </cell>
          <cell r="U39">
            <v>547914</v>
          </cell>
          <cell r="V39">
            <v>349348</v>
          </cell>
          <cell r="W39">
            <v>394702</v>
          </cell>
          <cell r="X39">
            <v>380423</v>
          </cell>
          <cell r="Y39">
            <v>358213</v>
          </cell>
          <cell r="Z39">
            <v>450116</v>
          </cell>
          <cell r="AA39">
            <v>418595</v>
          </cell>
          <cell r="AB39">
            <v>486676</v>
          </cell>
          <cell r="AC39">
            <v>484585</v>
          </cell>
          <cell r="AD39">
            <v>445700</v>
          </cell>
          <cell r="AE39">
            <v>462575</v>
          </cell>
          <cell r="AF39">
            <v>519940</v>
          </cell>
          <cell r="AG39">
            <v>456093</v>
          </cell>
          <cell r="AI39">
            <v>394177</v>
          </cell>
        </row>
        <row r="40">
          <cell r="C40">
            <v>2630</v>
          </cell>
          <cell r="D40">
            <v>54820</v>
          </cell>
          <cell r="E40">
            <v>210879</v>
          </cell>
          <cell r="F40">
            <v>321583</v>
          </cell>
          <cell r="G40">
            <v>443969</v>
          </cell>
          <cell r="H40">
            <v>526865</v>
          </cell>
          <cell r="I40">
            <v>527180</v>
          </cell>
          <cell r="J40">
            <v>433206</v>
          </cell>
          <cell r="K40">
            <v>263027</v>
          </cell>
          <cell r="L40">
            <v>437183</v>
          </cell>
          <cell r="M40">
            <v>442696</v>
          </cell>
          <cell r="N40">
            <v>413470</v>
          </cell>
          <cell r="O40">
            <v>283045</v>
          </cell>
          <cell r="P40">
            <v>58168</v>
          </cell>
          <cell r="Q40">
            <v>232490</v>
          </cell>
          <cell r="R40">
            <v>385533</v>
          </cell>
          <cell r="S40">
            <v>430683</v>
          </cell>
          <cell r="T40">
            <v>482756</v>
          </cell>
          <cell r="U40">
            <v>432207</v>
          </cell>
          <cell r="V40">
            <v>280381</v>
          </cell>
          <cell r="W40">
            <v>226685</v>
          </cell>
          <cell r="X40">
            <v>354209</v>
          </cell>
          <cell r="Y40">
            <v>312621</v>
          </cell>
          <cell r="Z40">
            <v>323434</v>
          </cell>
          <cell r="AA40">
            <v>361027</v>
          </cell>
          <cell r="AB40">
            <v>352880</v>
          </cell>
          <cell r="AC40">
            <v>383882</v>
          </cell>
          <cell r="AD40">
            <v>443643</v>
          </cell>
          <cell r="AE40">
            <v>462523</v>
          </cell>
          <cell r="AF40">
            <v>518559</v>
          </cell>
          <cell r="AG40">
            <v>449391</v>
          </cell>
          <cell r="AI40">
            <v>250171</v>
          </cell>
        </row>
        <row r="41">
          <cell r="C41">
            <v>8134</v>
          </cell>
          <cell r="D41">
            <v>56219</v>
          </cell>
          <cell r="E41">
            <v>191046</v>
          </cell>
          <cell r="F41">
            <v>243788</v>
          </cell>
          <cell r="G41">
            <v>277219</v>
          </cell>
          <cell r="H41">
            <v>313242</v>
          </cell>
          <cell r="I41">
            <v>381480</v>
          </cell>
          <cell r="J41">
            <v>311201</v>
          </cell>
          <cell r="K41">
            <v>257541</v>
          </cell>
          <cell r="L41">
            <v>294519</v>
          </cell>
          <cell r="M41">
            <v>284266</v>
          </cell>
          <cell r="N41">
            <v>307017</v>
          </cell>
          <cell r="O41">
            <v>225788</v>
          </cell>
          <cell r="P41">
            <v>153863</v>
          </cell>
          <cell r="Q41">
            <v>237596</v>
          </cell>
          <cell r="R41">
            <v>262192</v>
          </cell>
          <cell r="S41">
            <v>274048</v>
          </cell>
          <cell r="T41">
            <v>331552</v>
          </cell>
          <cell r="U41">
            <v>341107</v>
          </cell>
          <cell r="V41">
            <v>257277</v>
          </cell>
          <cell r="W41">
            <v>235178</v>
          </cell>
          <cell r="X41">
            <v>253786</v>
          </cell>
          <cell r="Y41">
            <v>267133</v>
          </cell>
          <cell r="Z41">
            <v>292306</v>
          </cell>
          <cell r="AA41">
            <v>279562</v>
          </cell>
          <cell r="AB41">
            <v>286719</v>
          </cell>
          <cell r="AC41">
            <v>293299</v>
          </cell>
          <cell r="AD41">
            <v>298955</v>
          </cell>
          <cell r="AE41">
            <v>314486</v>
          </cell>
          <cell r="AF41">
            <v>360791</v>
          </cell>
          <cell r="AG41">
            <v>343694</v>
          </cell>
          <cell r="AI41">
            <v>227602</v>
          </cell>
        </row>
        <row r="42">
          <cell r="C42">
            <v>1198</v>
          </cell>
          <cell r="D42">
            <v>13639</v>
          </cell>
          <cell r="E42">
            <v>36109</v>
          </cell>
          <cell r="F42">
            <v>64201</v>
          </cell>
          <cell r="G42">
            <v>74682</v>
          </cell>
          <cell r="H42">
            <v>85885</v>
          </cell>
          <cell r="I42">
            <v>83412</v>
          </cell>
          <cell r="J42">
            <v>68242</v>
          </cell>
          <cell r="K42">
            <v>60687</v>
          </cell>
          <cell r="L42">
            <v>70573</v>
          </cell>
          <cell r="M42">
            <v>76176</v>
          </cell>
          <cell r="N42">
            <v>79837</v>
          </cell>
          <cell r="O42">
            <v>58876</v>
          </cell>
          <cell r="P42">
            <v>26020</v>
          </cell>
          <cell r="Q42">
            <v>52385</v>
          </cell>
          <cell r="R42">
            <v>74371</v>
          </cell>
          <cell r="S42">
            <v>77007</v>
          </cell>
          <cell r="T42">
            <v>69040</v>
          </cell>
          <cell r="U42">
            <v>81800</v>
          </cell>
          <cell r="V42">
            <v>58670</v>
          </cell>
          <cell r="W42">
            <v>65306</v>
          </cell>
          <cell r="X42">
            <v>56102</v>
          </cell>
          <cell r="Y42">
            <v>57092</v>
          </cell>
          <cell r="Z42">
            <v>70428</v>
          </cell>
          <cell r="AA42">
            <v>71231</v>
          </cell>
          <cell r="AB42">
            <v>68481</v>
          </cell>
          <cell r="AC42">
            <v>78227</v>
          </cell>
          <cell r="AD42">
            <v>82400</v>
          </cell>
          <cell r="AE42">
            <v>89348</v>
          </cell>
          <cell r="AF42">
            <v>82124</v>
          </cell>
          <cell r="AG42">
            <v>83647</v>
          </cell>
          <cell r="AI42">
            <v>51826</v>
          </cell>
        </row>
        <row r="43">
          <cell r="C43">
            <v>91</v>
          </cell>
          <cell r="D43">
            <v>19113</v>
          </cell>
          <cell r="E43">
            <v>38065</v>
          </cell>
          <cell r="F43">
            <v>40334</v>
          </cell>
          <cell r="G43">
            <v>50144</v>
          </cell>
          <cell r="H43">
            <v>60331</v>
          </cell>
          <cell r="I43">
            <v>66891</v>
          </cell>
          <cell r="J43">
            <v>63782</v>
          </cell>
          <cell r="K43">
            <v>68995</v>
          </cell>
          <cell r="L43">
            <v>68887</v>
          </cell>
          <cell r="M43">
            <v>69659</v>
          </cell>
          <cell r="N43">
            <v>66058</v>
          </cell>
          <cell r="O43">
            <v>53298</v>
          </cell>
          <cell r="P43">
            <v>27294</v>
          </cell>
          <cell r="Q43">
            <v>43048</v>
          </cell>
          <cell r="R43">
            <v>43048</v>
          </cell>
          <cell r="S43">
            <v>45860</v>
          </cell>
          <cell r="T43">
            <v>33786</v>
          </cell>
          <cell r="U43">
            <v>44131</v>
          </cell>
          <cell r="V43">
            <v>51654</v>
          </cell>
          <cell r="W43">
            <v>73746</v>
          </cell>
          <cell r="X43">
            <v>58838</v>
          </cell>
          <cell r="Y43">
            <v>59160</v>
          </cell>
          <cell r="Z43">
            <v>67687</v>
          </cell>
          <cell r="AA43">
            <v>62155</v>
          </cell>
          <cell r="AB43">
            <v>63643</v>
          </cell>
          <cell r="AC43">
            <v>61407</v>
          </cell>
          <cell r="AD43">
            <v>55555</v>
          </cell>
          <cell r="AE43">
            <v>70112</v>
          </cell>
          <cell r="AF43">
            <v>82097</v>
          </cell>
          <cell r="AG43">
            <v>82235</v>
          </cell>
          <cell r="AI43">
            <v>68400</v>
          </cell>
        </row>
        <row r="44">
          <cell r="C44">
            <v>1818</v>
          </cell>
          <cell r="D44">
            <v>5054</v>
          </cell>
          <cell r="E44">
            <v>21680</v>
          </cell>
          <cell r="F44">
            <v>34412</v>
          </cell>
          <cell r="G44">
            <v>57906</v>
          </cell>
          <cell r="H44">
            <v>71661</v>
          </cell>
          <cell r="I44">
            <v>76865</v>
          </cell>
          <cell r="J44">
            <v>64224</v>
          </cell>
          <cell r="K44">
            <v>51719</v>
          </cell>
          <cell r="L44">
            <v>64869</v>
          </cell>
          <cell r="M44">
            <v>71662</v>
          </cell>
          <cell r="N44">
            <v>69942</v>
          </cell>
          <cell r="O44">
            <v>77849</v>
          </cell>
          <cell r="P44">
            <v>19181</v>
          </cell>
          <cell r="Q44">
            <v>49662</v>
          </cell>
          <cell r="R44">
            <v>73083</v>
          </cell>
          <cell r="S44">
            <v>73463</v>
          </cell>
          <cell r="T44">
            <v>68012</v>
          </cell>
          <cell r="U44">
            <v>69186</v>
          </cell>
          <cell r="V44">
            <v>65567</v>
          </cell>
          <cell r="W44">
            <v>51148</v>
          </cell>
          <cell r="X44">
            <v>70092</v>
          </cell>
          <cell r="Y44">
            <v>72200</v>
          </cell>
          <cell r="Z44">
            <v>65495</v>
          </cell>
          <cell r="AA44">
            <v>71987</v>
          </cell>
          <cell r="AB44">
            <v>71526</v>
          </cell>
          <cell r="AC44">
            <v>68018</v>
          </cell>
          <cell r="AD44">
            <v>76230</v>
          </cell>
          <cell r="AE44">
            <v>79559</v>
          </cell>
          <cell r="AF44">
            <v>86750</v>
          </cell>
          <cell r="AG44">
            <v>87859</v>
          </cell>
          <cell r="AI44">
            <v>63912</v>
          </cell>
        </row>
        <row r="45">
          <cell r="C45">
            <v>0</v>
          </cell>
          <cell r="D45">
            <v>2520</v>
          </cell>
          <cell r="E45">
            <v>5576</v>
          </cell>
          <cell r="F45">
            <v>4460</v>
          </cell>
          <cell r="G45">
            <v>3738</v>
          </cell>
          <cell r="H45">
            <v>8516</v>
          </cell>
          <cell r="I45">
            <v>9087</v>
          </cell>
          <cell r="J45">
            <v>6797</v>
          </cell>
          <cell r="K45">
            <v>6668</v>
          </cell>
          <cell r="L45">
            <v>7596</v>
          </cell>
          <cell r="M45">
            <v>8340</v>
          </cell>
          <cell r="N45">
            <v>8879</v>
          </cell>
          <cell r="O45">
            <v>6362</v>
          </cell>
          <cell r="P45">
            <v>2568</v>
          </cell>
          <cell r="Q45">
            <v>6956</v>
          </cell>
          <cell r="R45">
            <v>6777</v>
          </cell>
          <cell r="S45">
            <v>8875</v>
          </cell>
          <cell r="T45">
            <v>10206</v>
          </cell>
          <cell r="U45">
            <v>6998</v>
          </cell>
          <cell r="V45">
            <v>4848</v>
          </cell>
          <cell r="W45">
            <v>4936</v>
          </cell>
          <cell r="X45">
            <v>5524</v>
          </cell>
          <cell r="Y45">
            <v>6915</v>
          </cell>
          <cell r="Z45">
            <v>8622</v>
          </cell>
          <cell r="AA45">
            <v>7043</v>
          </cell>
          <cell r="AB45">
            <v>6531</v>
          </cell>
          <cell r="AC45">
            <v>5332</v>
          </cell>
          <cell r="AD45">
            <v>4759</v>
          </cell>
          <cell r="AE45">
            <v>5212</v>
          </cell>
          <cell r="AF45">
            <v>6697</v>
          </cell>
          <cell r="AG45">
            <v>5716</v>
          </cell>
          <cell r="AI45">
            <v>3698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I4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FC70F-8A8E-4101-A4B6-F07700E3FE46}">
  <dimension ref="B2:P16"/>
  <sheetViews>
    <sheetView workbookViewId="0">
      <selection activeCell="F6" sqref="F6"/>
    </sheetView>
  </sheetViews>
  <sheetFormatPr defaultRowHeight="14.45"/>
  <cols>
    <col min="2" max="2" width="11.42578125" bestFit="1" customWidth="1"/>
    <col min="5" max="5" width="15.7109375" bestFit="1" customWidth="1"/>
    <col min="8" max="8" width="12" customWidth="1"/>
    <col min="9" max="9" width="15.7109375" bestFit="1" customWidth="1"/>
  </cols>
  <sheetData>
    <row r="2" spans="2:16">
      <c r="B2" s="12" t="s">
        <v>0</v>
      </c>
      <c r="C2" s="13" t="s">
        <v>1</v>
      </c>
      <c r="D2" s="13" t="s">
        <v>2</v>
      </c>
      <c r="E2" s="13" t="s">
        <v>3</v>
      </c>
      <c r="F2" s="13" t="s">
        <v>4</v>
      </c>
      <c r="G2" s="12" t="s">
        <v>5</v>
      </c>
      <c r="H2" s="13" t="s">
        <v>6</v>
      </c>
      <c r="I2" s="9" t="s">
        <v>7</v>
      </c>
      <c r="J2" s="10" t="s">
        <v>8</v>
      </c>
      <c r="K2" s="10" t="s">
        <v>9</v>
      </c>
      <c r="L2" s="10" t="s">
        <v>10</v>
      </c>
      <c r="M2" s="10" t="s">
        <v>11</v>
      </c>
      <c r="N2" s="10" t="s">
        <v>12</v>
      </c>
      <c r="O2" s="10" t="s">
        <v>13</v>
      </c>
      <c r="P2" s="10" t="s">
        <v>14</v>
      </c>
    </row>
    <row r="3" spans="2:16">
      <c r="B3" s="14"/>
      <c r="C3" s="16"/>
      <c r="D3" s="17" t="s">
        <v>15</v>
      </c>
      <c r="E3" s="17" t="s">
        <v>16</v>
      </c>
      <c r="F3" s="16"/>
      <c r="G3" s="14"/>
      <c r="H3" s="16"/>
      <c r="I3" s="1" t="s">
        <v>16</v>
      </c>
      <c r="J3" s="2">
        <v>3324</v>
      </c>
      <c r="K3" s="2">
        <v>2166</v>
      </c>
      <c r="L3" s="2">
        <v>2772</v>
      </c>
      <c r="M3" s="2">
        <v>4792</v>
      </c>
      <c r="N3" s="2">
        <v>2140</v>
      </c>
      <c r="O3" s="2">
        <v>3408</v>
      </c>
      <c r="P3" s="1"/>
    </row>
    <row r="4" spans="2:16">
      <c r="B4" s="15"/>
      <c r="C4" s="17"/>
      <c r="D4" s="17"/>
      <c r="E4" s="17" t="s">
        <v>17</v>
      </c>
      <c r="F4" s="17"/>
      <c r="G4" s="15"/>
      <c r="H4" s="17"/>
      <c r="I4" s="1" t="s">
        <v>17</v>
      </c>
      <c r="J4" s="2">
        <v>849</v>
      </c>
      <c r="K4" s="2">
        <v>1378</v>
      </c>
      <c r="L4" s="2">
        <v>868</v>
      </c>
      <c r="M4" s="2">
        <v>1148</v>
      </c>
      <c r="N4" s="2">
        <v>1822</v>
      </c>
      <c r="O4" s="2">
        <v>1146</v>
      </c>
      <c r="P4" s="1"/>
    </row>
    <row r="5" spans="2:16">
      <c r="B5" s="17"/>
      <c r="C5" s="17"/>
      <c r="D5" s="17"/>
      <c r="E5" s="17" t="s">
        <v>18</v>
      </c>
      <c r="F5" s="17"/>
      <c r="G5" s="17"/>
      <c r="H5" s="17"/>
      <c r="I5" s="1" t="s">
        <v>18</v>
      </c>
      <c r="J5" s="2">
        <v>14092</v>
      </c>
      <c r="K5" s="2">
        <v>8934</v>
      </c>
      <c r="L5" s="2">
        <v>9954</v>
      </c>
      <c r="M5" s="2">
        <v>10992</v>
      </c>
      <c r="N5" s="2">
        <v>13326</v>
      </c>
      <c r="O5" s="2">
        <v>10013</v>
      </c>
      <c r="P5" s="1"/>
    </row>
    <row r="6" spans="2:16">
      <c r="B6" s="17"/>
      <c r="C6" s="17"/>
      <c r="D6" s="17"/>
      <c r="E6" s="17" t="s">
        <v>19</v>
      </c>
      <c r="F6" s="17"/>
      <c r="G6" s="17"/>
      <c r="H6" s="17"/>
      <c r="I6" s="1" t="s">
        <v>19</v>
      </c>
      <c r="J6" s="2">
        <v>1118</v>
      </c>
      <c r="K6" s="2">
        <v>2370</v>
      </c>
      <c r="L6" s="2">
        <v>1556</v>
      </c>
      <c r="M6" s="2">
        <v>1934</v>
      </c>
      <c r="N6" s="2">
        <v>1856</v>
      </c>
      <c r="O6" s="2">
        <v>1296</v>
      </c>
      <c r="P6" s="1"/>
    </row>
    <row r="7" spans="2:16">
      <c r="B7" s="17"/>
      <c r="C7" s="17"/>
      <c r="D7" s="17"/>
      <c r="E7" s="17" t="s">
        <v>20</v>
      </c>
      <c r="F7" s="17"/>
      <c r="G7" s="17"/>
      <c r="H7" s="17"/>
      <c r="I7" s="1" t="s">
        <v>20</v>
      </c>
      <c r="J7" s="2">
        <v>600</v>
      </c>
      <c r="K7" s="2">
        <v>540</v>
      </c>
      <c r="L7" s="2">
        <v>322</v>
      </c>
      <c r="M7" s="2">
        <v>242</v>
      </c>
      <c r="N7" s="2">
        <v>80</v>
      </c>
      <c r="O7" s="2">
        <v>160</v>
      </c>
      <c r="P7" s="1"/>
    </row>
    <row r="8" spans="2:16">
      <c r="B8" s="17"/>
      <c r="C8" s="17"/>
      <c r="D8" s="17"/>
      <c r="E8" s="17" t="s">
        <v>21</v>
      </c>
      <c r="F8" s="17"/>
      <c r="G8" s="17"/>
      <c r="H8" s="17"/>
      <c r="I8" s="1" t="s">
        <v>21</v>
      </c>
      <c r="J8" s="2">
        <v>2650</v>
      </c>
      <c r="K8" s="2">
        <v>3702</v>
      </c>
      <c r="L8" s="2">
        <v>5842</v>
      </c>
      <c r="M8" s="2">
        <v>4270</v>
      </c>
      <c r="N8" s="2">
        <v>4784</v>
      </c>
      <c r="O8" s="2">
        <v>3900</v>
      </c>
      <c r="P8" s="1"/>
    </row>
    <row r="9" spans="2:16">
      <c r="B9" s="17"/>
      <c r="C9" s="17"/>
      <c r="D9" s="17"/>
      <c r="E9" s="17" t="s">
        <v>22</v>
      </c>
      <c r="F9" s="17"/>
      <c r="G9" s="17"/>
      <c r="H9" s="17"/>
      <c r="I9" s="1" t="s">
        <v>22</v>
      </c>
      <c r="J9" s="2">
        <v>0</v>
      </c>
      <c r="K9" s="2">
        <v>108</v>
      </c>
      <c r="L9" s="2">
        <v>316</v>
      </c>
      <c r="M9" s="2">
        <v>0</v>
      </c>
      <c r="N9" s="2">
        <v>126</v>
      </c>
      <c r="O9" s="2">
        <v>0</v>
      </c>
      <c r="P9" s="1"/>
    </row>
    <row r="10" spans="2:16">
      <c r="B10" s="17"/>
      <c r="C10" s="17"/>
      <c r="D10" s="17"/>
      <c r="E10" s="17" t="s">
        <v>23</v>
      </c>
      <c r="F10" s="17"/>
      <c r="G10" s="17"/>
      <c r="H10" s="17"/>
      <c r="I10" s="1" t="s">
        <v>23</v>
      </c>
      <c r="J10" s="2">
        <v>1424</v>
      </c>
      <c r="K10" s="2">
        <v>1544</v>
      </c>
      <c r="L10" s="2">
        <v>1008</v>
      </c>
      <c r="M10" s="2">
        <v>1000</v>
      </c>
      <c r="N10" s="2">
        <v>1816</v>
      </c>
      <c r="O10" s="2">
        <v>1912</v>
      </c>
      <c r="P10" s="1"/>
    </row>
    <row r="11" spans="2:16">
      <c r="B11" s="17"/>
      <c r="C11" s="17"/>
      <c r="D11" s="17"/>
      <c r="E11" s="17"/>
      <c r="F11" s="17"/>
      <c r="G11" s="17"/>
      <c r="H11" s="17"/>
      <c r="I11" s="5" t="s">
        <v>24</v>
      </c>
      <c r="J11" s="6">
        <f>SUM(J3:J10)</f>
        <v>24057</v>
      </c>
      <c r="K11" s="6">
        <f t="shared" ref="K11:O11" si="0">SUM(K3:K10)</f>
        <v>20742</v>
      </c>
      <c r="L11" s="6">
        <f t="shared" si="0"/>
        <v>22638</v>
      </c>
      <c r="M11" s="6">
        <f t="shared" si="0"/>
        <v>24378</v>
      </c>
      <c r="N11" s="6">
        <f t="shared" si="0"/>
        <v>25950</v>
      </c>
      <c r="O11" s="6">
        <f t="shared" si="0"/>
        <v>21835</v>
      </c>
      <c r="P11" s="6"/>
    </row>
    <row r="12" spans="2:16">
      <c r="B12" s="1"/>
      <c r="C12" s="1"/>
      <c r="D12" s="1"/>
      <c r="E12" s="1"/>
      <c r="F12" s="1"/>
      <c r="G12" s="1"/>
      <c r="H12" s="1"/>
      <c r="I12" s="1" t="s">
        <v>25</v>
      </c>
      <c r="J12" s="2">
        <v>3064</v>
      </c>
      <c r="K12" s="2">
        <v>2720</v>
      </c>
      <c r="L12" s="2">
        <v>3322</v>
      </c>
      <c r="M12" s="2">
        <v>3252</v>
      </c>
      <c r="N12" s="2">
        <v>4349</v>
      </c>
      <c r="O12" s="2">
        <v>3349</v>
      </c>
      <c r="P12" s="1"/>
    </row>
    <row r="13" spans="2:16">
      <c r="B13" s="1"/>
      <c r="C13" s="1"/>
      <c r="D13" s="1"/>
      <c r="E13" s="1"/>
      <c r="F13" s="1"/>
      <c r="G13" s="1"/>
      <c r="H13" s="1"/>
      <c r="I13" s="1" t="s">
        <v>26</v>
      </c>
      <c r="J13" s="2">
        <v>112</v>
      </c>
      <c r="K13" s="2">
        <v>112</v>
      </c>
      <c r="L13" s="2">
        <v>168</v>
      </c>
      <c r="M13" s="2">
        <v>0</v>
      </c>
      <c r="N13" s="2">
        <v>0</v>
      </c>
      <c r="O13" s="2">
        <v>0</v>
      </c>
      <c r="P13" s="1"/>
    </row>
    <row r="14" spans="2:16">
      <c r="B14" s="1"/>
      <c r="C14" s="1"/>
      <c r="D14" s="1"/>
      <c r="E14" s="1"/>
      <c r="F14" s="1"/>
      <c r="G14" s="1"/>
      <c r="H14" s="1"/>
      <c r="I14" s="1" t="s">
        <v>27</v>
      </c>
      <c r="J14" s="2">
        <v>30</v>
      </c>
      <c r="K14" s="2">
        <v>0</v>
      </c>
      <c r="L14" s="2">
        <v>0</v>
      </c>
      <c r="M14" s="2">
        <v>104</v>
      </c>
      <c r="N14" s="2">
        <v>390</v>
      </c>
      <c r="O14" s="2">
        <v>1</v>
      </c>
      <c r="P14" s="1"/>
    </row>
    <row r="15" spans="2:16">
      <c r="B15" s="1"/>
      <c r="C15" s="1"/>
      <c r="D15" s="1"/>
      <c r="E15" s="1"/>
      <c r="F15" s="1"/>
      <c r="G15" s="1"/>
      <c r="H15" s="1"/>
      <c r="I15" s="4" t="s">
        <v>28</v>
      </c>
      <c r="J15" s="6">
        <f>SUM(J12:J14)</f>
        <v>3206</v>
      </c>
      <c r="K15" s="6">
        <f t="shared" ref="K15:O15" si="1">SUM(K12:K14)</f>
        <v>2832</v>
      </c>
      <c r="L15" s="6">
        <f t="shared" si="1"/>
        <v>3490</v>
      </c>
      <c r="M15" s="6">
        <f t="shared" si="1"/>
        <v>3356</v>
      </c>
      <c r="N15" s="6">
        <f t="shared" si="1"/>
        <v>4739</v>
      </c>
      <c r="O15" s="6">
        <f t="shared" si="1"/>
        <v>3350</v>
      </c>
      <c r="P15" s="6"/>
    </row>
    <row r="16" spans="2:16">
      <c r="B16" s="1"/>
      <c r="C16" s="1"/>
      <c r="D16" s="1"/>
      <c r="E16" s="1"/>
      <c r="F16" s="1"/>
      <c r="G16" s="1"/>
      <c r="H16" s="1"/>
      <c r="I16" s="7" t="s">
        <v>29</v>
      </c>
      <c r="J16" s="8">
        <f>SUM(J15,J11)</f>
        <v>27263</v>
      </c>
      <c r="K16" s="8">
        <f t="shared" ref="K16:O16" si="2">SUM(K15,K11)</f>
        <v>23574</v>
      </c>
      <c r="L16" s="8">
        <f t="shared" si="2"/>
        <v>26128</v>
      </c>
      <c r="M16" s="8">
        <f t="shared" si="2"/>
        <v>27734</v>
      </c>
      <c r="N16" s="8">
        <f t="shared" si="2"/>
        <v>30689</v>
      </c>
      <c r="O16" s="8">
        <f t="shared" si="2"/>
        <v>25185</v>
      </c>
      <c r="P16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AA68D-D519-4A2E-8827-8ABE304DECEC}">
  <dimension ref="B2:L55"/>
  <sheetViews>
    <sheetView zoomScaleNormal="100" workbookViewId="0">
      <selection activeCell="L6" sqref="L6"/>
    </sheetView>
  </sheetViews>
  <sheetFormatPr defaultRowHeight="15.6"/>
  <cols>
    <col min="2" max="2" width="14.5703125" style="18" bestFit="1" customWidth="1"/>
    <col min="3" max="3" width="16.140625" style="18" bestFit="1" customWidth="1"/>
    <col min="4" max="4" width="14.5703125" style="18" customWidth="1"/>
    <col min="5" max="10" width="9.5703125" style="21" bestFit="1" customWidth="1"/>
    <col min="11" max="11" width="10.140625" style="21" bestFit="1" customWidth="1"/>
    <col min="12" max="12" width="10.140625" style="21" customWidth="1"/>
  </cols>
  <sheetData>
    <row r="2" spans="2:12" s="3" customFormat="1" ht="16.5" customHeight="1">
      <c r="B2" s="10" t="s">
        <v>2</v>
      </c>
      <c r="C2" s="10" t="s">
        <v>3</v>
      </c>
      <c r="D2" s="11" t="s">
        <v>30</v>
      </c>
      <c r="E2" s="20" t="s">
        <v>8</v>
      </c>
      <c r="F2" s="20" t="s">
        <v>9</v>
      </c>
      <c r="G2" s="20" t="s">
        <v>10</v>
      </c>
      <c r="H2" s="20" t="s">
        <v>11</v>
      </c>
      <c r="I2" s="20" t="s">
        <v>12</v>
      </c>
      <c r="J2" s="20" t="s">
        <v>13</v>
      </c>
      <c r="K2" s="20" t="s">
        <v>14</v>
      </c>
      <c r="L2" s="22" t="s">
        <v>29</v>
      </c>
    </row>
    <row r="3" spans="2:12" s="3" customFormat="1" ht="16.5" customHeight="1">
      <c r="B3" s="24" t="s">
        <v>31</v>
      </c>
      <c r="C3" s="24" t="s">
        <v>32</v>
      </c>
      <c r="D3" s="25" t="s">
        <v>24</v>
      </c>
      <c r="E3" s="26">
        <v>11801</v>
      </c>
      <c r="F3" s="26">
        <v>11680</v>
      </c>
      <c r="G3" s="26">
        <v>13877</v>
      </c>
      <c r="H3" s="26">
        <v>12810</v>
      </c>
      <c r="I3" s="26">
        <v>9190</v>
      </c>
      <c r="J3" s="26">
        <v>6801</v>
      </c>
      <c r="K3" s="27">
        <v>7828</v>
      </c>
      <c r="L3" s="19">
        <f>SUM(E3:K3)</f>
        <v>73987</v>
      </c>
    </row>
    <row r="4" spans="2:12" s="3" customFormat="1" ht="16.5" customHeight="1">
      <c r="B4" s="24" t="s">
        <v>31</v>
      </c>
      <c r="C4" s="24" t="s">
        <v>33</v>
      </c>
      <c r="D4" s="25" t="s">
        <v>24</v>
      </c>
      <c r="E4" s="26">
        <v>800</v>
      </c>
      <c r="F4" s="26">
        <v>480</v>
      </c>
      <c r="G4" s="26">
        <v>640</v>
      </c>
      <c r="H4" s="26">
        <v>480</v>
      </c>
      <c r="I4" s="26">
        <v>640</v>
      </c>
      <c r="J4" s="26">
        <v>800</v>
      </c>
      <c r="K4" s="27">
        <v>1120</v>
      </c>
      <c r="L4" s="19">
        <f t="shared" ref="L4:L55" si="0">SUM(E4:K4)</f>
        <v>4960</v>
      </c>
    </row>
    <row r="5" spans="2:12" s="3" customFormat="1" ht="16.5" customHeight="1">
      <c r="B5" s="24" t="s">
        <v>31</v>
      </c>
      <c r="C5" s="24" t="s">
        <v>34</v>
      </c>
      <c r="D5" s="25" t="s">
        <v>24</v>
      </c>
      <c r="E5" s="26">
        <v>66779</v>
      </c>
      <c r="F5" s="26">
        <v>64210</v>
      </c>
      <c r="G5" s="26">
        <v>60728</v>
      </c>
      <c r="H5" s="26">
        <v>58769</v>
      </c>
      <c r="I5" s="26">
        <v>43001</v>
      </c>
      <c r="J5" s="26">
        <v>41828</v>
      </c>
      <c r="K5" s="27">
        <v>40593</v>
      </c>
      <c r="L5" s="19">
        <f t="shared" si="0"/>
        <v>375908</v>
      </c>
    </row>
    <row r="6" spans="2:12" s="3" customFormat="1" ht="16.5" customHeight="1">
      <c r="B6" s="24" t="s">
        <v>31</v>
      </c>
      <c r="C6" s="24" t="s">
        <v>35</v>
      </c>
      <c r="D6" s="25" t="s">
        <v>24</v>
      </c>
      <c r="E6" s="26">
        <v>9141</v>
      </c>
      <c r="F6" s="26">
        <v>7542</v>
      </c>
      <c r="G6" s="26">
        <v>7117</v>
      </c>
      <c r="H6" s="26">
        <v>7078</v>
      </c>
      <c r="I6" s="26">
        <v>6322</v>
      </c>
      <c r="J6" s="26">
        <v>6998</v>
      </c>
      <c r="K6" s="27">
        <v>4080</v>
      </c>
      <c r="L6" s="19">
        <f t="shared" si="0"/>
        <v>48278</v>
      </c>
    </row>
    <row r="7" spans="2:12" s="3" customFormat="1" ht="16.5" customHeight="1">
      <c r="B7" s="24" t="s">
        <v>31</v>
      </c>
      <c r="C7" s="24" t="s">
        <v>36</v>
      </c>
      <c r="D7" s="25" t="s">
        <v>24</v>
      </c>
      <c r="E7" s="26">
        <v>6003</v>
      </c>
      <c r="F7" s="26">
        <v>6773</v>
      </c>
      <c r="G7" s="26">
        <v>7597</v>
      </c>
      <c r="H7" s="26">
        <v>6537</v>
      </c>
      <c r="I7" s="26">
        <v>9175</v>
      </c>
      <c r="J7" s="26">
        <v>9491</v>
      </c>
      <c r="K7" s="27">
        <v>4491</v>
      </c>
      <c r="L7" s="19">
        <f t="shared" si="0"/>
        <v>50067</v>
      </c>
    </row>
    <row r="8" spans="2:12" s="3" customFormat="1" ht="16.5" customHeight="1">
      <c r="B8" s="24" t="s">
        <v>31</v>
      </c>
      <c r="C8" s="24" t="s">
        <v>37</v>
      </c>
      <c r="D8" s="25" t="s">
        <v>24</v>
      </c>
      <c r="E8" s="26">
        <v>200</v>
      </c>
      <c r="F8" s="26">
        <v>0</v>
      </c>
      <c r="G8" s="26">
        <v>280</v>
      </c>
      <c r="H8" s="26">
        <v>80</v>
      </c>
      <c r="I8" s="26">
        <v>0</v>
      </c>
      <c r="J8" s="26">
        <v>120</v>
      </c>
      <c r="K8" s="27">
        <v>40</v>
      </c>
      <c r="L8" s="19">
        <f t="shared" si="0"/>
        <v>720</v>
      </c>
    </row>
    <row r="9" spans="2:12" s="3" customFormat="1" ht="16.5" customHeight="1">
      <c r="B9" s="24" t="s">
        <v>31</v>
      </c>
      <c r="C9" s="24" t="s">
        <v>38</v>
      </c>
      <c r="D9" s="25" t="s">
        <v>24</v>
      </c>
      <c r="E9" s="26">
        <v>1646</v>
      </c>
      <c r="F9" s="26">
        <v>1811</v>
      </c>
      <c r="G9" s="26">
        <v>1834</v>
      </c>
      <c r="H9" s="26">
        <v>1816</v>
      </c>
      <c r="I9" s="26">
        <v>1376</v>
      </c>
      <c r="J9" s="26">
        <v>1264</v>
      </c>
      <c r="K9" s="27">
        <v>1016</v>
      </c>
      <c r="L9" s="19">
        <f t="shared" si="0"/>
        <v>10763</v>
      </c>
    </row>
    <row r="10" spans="2:12" s="3" customFormat="1" ht="16.5" customHeight="1">
      <c r="B10" s="24" t="s">
        <v>31</v>
      </c>
      <c r="C10" s="24" t="s">
        <v>39</v>
      </c>
      <c r="D10" s="25" t="s">
        <v>40</v>
      </c>
      <c r="E10" s="26">
        <v>63</v>
      </c>
      <c r="F10" s="26">
        <v>0</v>
      </c>
      <c r="G10" s="26">
        <v>154</v>
      </c>
      <c r="H10" s="26">
        <v>2834</v>
      </c>
      <c r="I10" s="26">
        <v>282</v>
      </c>
      <c r="J10" s="26">
        <v>4294</v>
      </c>
      <c r="K10" s="26">
        <v>2648</v>
      </c>
      <c r="L10" s="19">
        <f t="shared" si="0"/>
        <v>10275</v>
      </c>
    </row>
    <row r="11" spans="2:12" s="3" customFormat="1" ht="16.5" customHeight="1">
      <c r="B11" s="24" t="s">
        <v>31</v>
      </c>
      <c r="C11" s="24" t="s">
        <v>41</v>
      </c>
      <c r="D11" s="25" t="s">
        <v>40</v>
      </c>
      <c r="E11" s="26">
        <v>423</v>
      </c>
      <c r="F11" s="26">
        <v>0</v>
      </c>
      <c r="G11" s="26">
        <v>3550</v>
      </c>
      <c r="H11" s="26">
        <v>2286</v>
      </c>
      <c r="I11" s="26">
        <v>328</v>
      </c>
      <c r="J11" s="26">
        <v>2933</v>
      </c>
      <c r="K11" s="26">
        <v>2984</v>
      </c>
      <c r="L11" s="19">
        <f t="shared" si="0"/>
        <v>12504</v>
      </c>
    </row>
    <row r="12" spans="2:12" s="3" customFormat="1" ht="16.5" customHeight="1">
      <c r="B12" s="24" t="s">
        <v>31</v>
      </c>
      <c r="C12" s="24" t="s">
        <v>42</v>
      </c>
      <c r="D12" s="25" t="s">
        <v>40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19">
        <f t="shared" si="0"/>
        <v>0</v>
      </c>
    </row>
    <row r="13" spans="2:12" s="3" customFormat="1" ht="16.5" customHeight="1">
      <c r="B13" s="24" t="s">
        <v>31</v>
      </c>
      <c r="C13" s="24" t="s">
        <v>43</v>
      </c>
      <c r="D13" s="25" t="s">
        <v>40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19">
        <f t="shared" si="0"/>
        <v>0</v>
      </c>
    </row>
    <row r="14" spans="2:12" s="3" customFormat="1" ht="16.5" customHeight="1">
      <c r="B14" s="24" t="s">
        <v>31</v>
      </c>
      <c r="C14" s="24" t="s">
        <v>44</v>
      </c>
      <c r="D14" s="25" t="s">
        <v>40</v>
      </c>
      <c r="E14" s="26">
        <v>2627</v>
      </c>
      <c r="F14" s="26">
        <v>3032</v>
      </c>
      <c r="G14" s="26">
        <v>4560</v>
      </c>
      <c r="H14" s="26">
        <v>4324</v>
      </c>
      <c r="I14" s="26">
        <v>5834</v>
      </c>
      <c r="J14" s="26">
        <v>2884</v>
      </c>
      <c r="K14" s="26">
        <v>3662</v>
      </c>
      <c r="L14" s="19">
        <f t="shared" si="0"/>
        <v>26923</v>
      </c>
    </row>
    <row r="15" spans="2:12" s="3" customFormat="1" ht="16.5" customHeight="1">
      <c r="B15" s="24" t="s">
        <v>31</v>
      </c>
      <c r="C15" s="24" t="s">
        <v>45</v>
      </c>
      <c r="D15" s="24"/>
      <c r="E15" s="26">
        <v>6</v>
      </c>
      <c r="F15" s="26">
        <v>48</v>
      </c>
      <c r="G15" s="26">
        <v>288</v>
      </c>
      <c r="H15" s="26">
        <v>702</v>
      </c>
      <c r="I15" s="26">
        <v>66</v>
      </c>
      <c r="J15" s="26">
        <v>438</v>
      </c>
      <c r="K15" s="26">
        <v>234</v>
      </c>
      <c r="L15" s="19">
        <f t="shared" si="0"/>
        <v>1782</v>
      </c>
    </row>
    <row r="16" spans="2:12">
      <c r="B16" s="28" t="s">
        <v>46</v>
      </c>
      <c r="C16" s="28" t="s">
        <v>16</v>
      </c>
      <c r="D16" s="28" t="s">
        <v>24</v>
      </c>
      <c r="E16" s="29">
        <v>3324</v>
      </c>
      <c r="F16" s="29">
        <v>2166</v>
      </c>
      <c r="G16" s="29">
        <v>2772</v>
      </c>
      <c r="H16" s="29">
        <v>4792</v>
      </c>
      <c r="I16" s="29">
        <v>2140</v>
      </c>
      <c r="J16" s="29">
        <v>3408</v>
      </c>
      <c r="K16" s="30"/>
      <c r="L16" s="19">
        <f t="shared" si="0"/>
        <v>18602</v>
      </c>
    </row>
    <row r="17" spans="2:12">
      <c r="B17" s="28" t="s">
        <v>46</v>
      </c>
      <c r="C17" s="28" t="s">
        <v>17</v>
      </c>
      <c r="D17" s="28" t="s">
        <v>24</v>
      </c>
      <c r="E17" s="29">
        <v>849</v>
      </c>
      <c r="F17" s="29">
        <v>1378</v>
      </c>
      <c r="G17" s="29">
        <v>868</v>
      </c>
      <c r="H17" s="29">
        <v>1148</v>
      </c>
      <c r="I17" s="29">
        <v>1822</v>
      </c>
      <c r="J17" s="29">
        <v>1146</v>
      </c>
      <c r="K17" s="30"/>
      <c r="L17" s="19">
        <f t="shared" si="0"/>
        <v>7211</v>
      </c>
    </row>
    <row r="18" spans="2:12">
      <c r="B18" s="28" t="s">
        <v>46</v>
      </c>
      <c r="C18" s="28" t="s">
        <v>18</v>
      </c>
      <c r="D18" s="28" t="s">
        <v>24</v>
      </c>
      <c r="E18" s="29">
        <v>14092</v>
      </c>
      <c r="F18" s="29">
        <v>8934</v>
      </c>
      <c r="G18" s="29">
        <v>9954</v>
      </c>
      <c r="H18" s="29">
        <v>10992</v>
      </c>
      <c r="I18" s="29">
        <v>13326</v>
      </c>
      <c r="J18" s="29">
        <v>10013</v>
      </c>
      <c r="K18" s="30"/>
      <c r="L18" s="19">
        <f t="shared" si="0"/>
        <v>67311</v>
      </c>
    </row>
    <row r="19" spans="2:12">
      <c r="B19" s="28" t="s">
        <v>46</v>
      </c>
      <c r="C19" s="28" t="s">
        <v>19</v>
      </c>
      <c r="D19" s="28" t="s">
        <v>24</v>
      </c>
      <c r="E19" s="29">
        <v>1118</v>
      </c>
      <c r="F19" s="29">
        <v>2370</v>
      </c>
      <c r="G19" s="29">
        <v>1556</v>
      </c>
      <c r="H19" s="29">
        <v>1934</v>
      </c>
      <c r="I19" s="29">
        <v>1856</v>
      </c>
      <c r="J19" s="29">
        <v>1296</v>
      </c>
      <c r="K19" s="30"/>
      <c r="L19" s="19">
        <f t="shared" si="0"/>
        <v>10130</v>
      </c>
    </row>
    <row r="20" spans="2:12">
      <c r="B20" s="28" t="s">
        <v>46</v>
      </c>
      <c r="C20" s="28" t="s">
        <v>20</v>
      </c>
      <c r="D20" s="28" t="s">
        <v>24</v>
      </c>
      <c r="E20" s="29">
        <v>600</v>
      </c>
      <c r="F20" s="29">
        <v>540</v>
      </c>
      <c r="G20" s="29">
        <v>322</v>
      </c>
      <c r="H20" s="29">
        <v>242</v>
      </c>
      <c r="I20" s="29">
        <v>80</v>
      </c>
      <c r="J20" s="29">
        <v>160</v>
      </c>
      <c r="K20" s="30"/>
      <c r="L20" s="19">
        <f t="shared" si="0"/>
        <v>1944</v>
      </c>
    </row>
    <row r="21" spans="2:12">
      <c r="B21" s="28" t="s">
        <v>46</v>
      </c>
      <c r="C21" s="28" t="s">
        <v>21</v>
      </c>
      <c r="D21" s="28" t="s">
        <v>24</v>
      </c>
      <c r="E21" s="29">
        <v>2650</v>
      </c>
      <c r="F21" s="29">
        <v>3702</v>
      </c>
      <c r="G21" s="29">
        <v>5842</v>
      </c>
      <c r="H21" s="29">
        <v>4270</v>
      </c>
      <c r="I21" s="29">
        <v>4784</v>
      </c>
      <c r="J21" s="29">
        <v>3900</v>
      </c>
      <c r="K21" s="30"/>
      <c r="L21" s="19">
        <f t="shared" si="0"/>
        <v>25148</v>
      </c>
    </row>
    <row r="22" spans="2:12">
      <c r="B22" s="28" t="s">
        <v>46</v>
      </c>
      <c r="C22" s="28" t="s">
        <v>22</v>
      </c>
      <c r="D22" s="28" t="s">
        <v>24</v>
      </c>
      <c r="E22" s="29">
        <v>0</v>
      </c>
      <c r="F22" s="29">
        <v>108</v>
      </c>
      <c r="G22" s="29">
        <v>316</v>
      </c>
      <c r="H22" s="29">
        <v>0</v>
      </c>
      <c r="I22" s="29">
        <v>126</v>
      </c>
      <c r="J22" s="29">
        <v>0</v>
      </c>
      <c r="K22" s="30"/>
      <c r="L22" s="19">
        <f t="shared" si="0"/>
        <v>550</v>
      </c>
    </row>
    <row r="23" spans="2:12">
      <c r="B23" s="28" t="s">
        <v>46</v>
      </c>
      <c r="C23" s="28" t="s">
        <v>23</v>
      </c>
      <c r="D23" s="28" t="s">
        <v>24</v>
      </c>
      <c r="E23" s="29">
        <v>1424</v>
      </c>
      <c r="F23" s="29">
        <v>1544</v>
      </c>
      <c r="G23" s="29">
        <v>1008</v>
      </c>
      <c r="H23" s="29">
        <v>1000</v>
      </c>
      <c r="I23" s="29">
        <v>1816</v>
      </c>
      <c r="J23" s="29">
        <v>1912</v>
      </c>
      <c r="K23" s="30"/>
      <c r="L23" s="19">
        <f t="shared" si="0"/>
        <v>8704</v>
      </c>
    </row>
    <row r="24" spans="2:12">
      <c r="B24" s="28" t="s">
        <v>46</v>
      </c>
      <c r="C24" s="28" t="s">
        <v>25</v>
      </c>
      <c r="D24" s="28" t="s">
        <v>40</v>
      </c>
      <c r="E24" s="29">
        <v>3064</v>
      </c>
      <c r="F24" s="29">
        <v>2720</v>
      </c>
      <c r="G24" s="29">
        <v>3322</v>
      </c>
      <c r="H24" s="29">
        <v>3252</v>
      </c>
      <c r="I24" s="29">
        <v>4349</v>
      </c>
      <c r="J24" s="29">
        <v>3349</v>
      </c>
      <c r="K24" s="30"/>
      <c r="L24" s="19">
        <f t="shared" si="0"/>
        <v>20056</v>
      </c>
    </row>
    <row r="25" spans="2:12">
      <c r="B25" s="28" t="s">
        <v>46</v>
      </c>
      <c r="C25" s="28" t="s">
        <v>26</v>
      </c>
      <c r="D25" s="28" t="s">
        <v>40</v>
      </c>
      <c r="E25" s="29">
        <v>112</v>
      </c>
      <c r="F25" s="29">
        <v>112</v>
      </c>
      <c r="G25" s="29">
        <v>168</v>
      </c>
      <c r="H25" s="29">
        <v>0</v>
      </c>
      <c r="I25" s="29">
        <v>0</v>
      </c>
      <c r="J25" s="29">
        <v>0</v>
      </c>
      <c r="K25" s="30"/>
      <c r="L25" s="19">
        <f t="shared" si="0"/>
        <v>392</v>
      </c>
    </row>
    <row r="26" spans="2:12">
      <c r="B26" s="28" t="s">
        <v>46</v>
      </c>
      <c r="C26" s="28" t="s">
        <v>27</v>
      </c>
      <c r="D26" s="28" t="s">
        <v>40</v>
      </c>
      <c r="E26" s="29">
        <v>30</v>
      </c>
      <c r="F26" s="29">
        <v>0</v>
      </c>
      <c r="G26" s="29">
        <v>0</v>
      </c>
      <c r="H26" s="29">
        <v>104</v>
      </c>
      <c r="I26" s="29">
        <v>390</v>
      </c>
      <c r="J26" s="29">
        <v>1</v>
      </c>
      <c r="K26" s="30"/>
      <c r="L26" s="19">
        <f t="shared" si="0"/>
        <v>525</v>
      </c>
    </row>
    <row r="27" spans="2:12">
      <c r="B27" s="23" t="s">
        <v>47</v>
      </c>
      <c r="C27" s="23" t="s">
        <v>48</v>
      </c>
      <c r="D27" s="23" t="s">
        <v>24</v>
      </c>
      <c r="E27" s="31">
        <v>3720</v>
      </c>
      <c r="F27" s="32">
        <v>2644</v>
      </c>
      <c r="G27" s="33">
        <v>2748</v>
      </c>
      <c r="H27" s="34">
        <v>3392</v>
      </c>
      <c r="I27" s="20">
        <v>2892</v>
      </c>
      <c r="J27" s="20">
        <v>1892</v>
      </c>
      <c r="K27" s="20">
        <v>1900</v>
      </c>
      <c r="L27" s="19">
        <f t="shared" si="0"/>
        <v>19188</v>
      </c>
    </row>
    <row r="28" spans="2:12">
      <c r="B28" s="23" t="s">
        <v>47</v>
      </c>
      <c r="C28" s="23" t="s">
        <v>49</v>
      </c>
      <c r="D28" s="23" t="s">
        <v>24</v>
      </c>
      <c r="E28" s="35">
        <v>4765</v>
      </c>
      <c r="F28" s="36">
        <v>3230</v>
      </c>
      <c r="G28" s="37">
        <v>1150</v>
      </c>
      <c r="H28" s="34">
        <v>1042</v>
      </c>
      <c r="I28" s="20">
        <v>3414</v>
      </c>
      <c r="J28" s="20">
        <v>5890</v>
      </c>
      <c r="K28" s="20">
        <v>3230</v>
      </c>
      <c r="L28" s="19">
        <f t="shared" si="0"/>
        <v>22721</v>
      </c>
    </row>
    <row r="29" spans="2:12">
      <c r="B29" s="23" t="s">
        <v>47</v>
      </c>
      <c r="C29" s="23" t="s">
        <v>50</v>
      </c>
      <c r="D29" s="23" t="s">
        <v>24</v>
      </c>
      <c r="E29" s="35">
        <v>2496</v>
      </c>
      <c r="F29" s="36">
        <v>1200</v>
      </c>
      <c r="G29" s="37">
        <v>1976</v>
      </c>
      <c r="H29" s="38">
        <v>2114</v>
      </c>
      <c r="I29" s="20">
        <v>1920</v>
      </c>
      <c r="J29" s="20">
        <v>1680</v>
      </c>
      <c r="K29" s="20">
        <v>1640</v>
      </c>
      <c r="L29" s="19">
        <f t="shared" si="0"/>
        <v>13026</v>
      </c>
    </row>
    <row r="30" spans="2:12">
      <c r="B30" s="23" t="s">
        <v>47</v>
      </c>
      <c r="C30" s="23" t="s">
        <v>51</v>
      </c>
      <c r="D30" s="23" t="s">
        <v>24</v>
      </c>
      <c r="E30" s="35">
        <v>2557</v>
      </c>
      <c r="F30" s="36">
        <v>4288</v>
      </c>
      <c r="G30" s="33">
        <v>3148</v>
      </c>
      <c r="H30" s="34">
        <v>3708</v>
      </c>
      <c r="I30" s="20">
        <v>3348</v>
      </c>
      <c r="J30" s="20">
        <v>3204</v>
      </c>
      <c r="K30" s="20">
        <v>2364</v>
      </c>
      <c r="L30" s="19">
        <f t="shared" si="0"/>
        <v>22617</v>
      </c>
    </row>
    <row r="31" spans="2:12">
      <c r="B31" s="23" t="s">
        <v>47</v>
      </c>
      <c r="C31" s="23" t="s">
        <v>52</v>
      </c>
      <c r="D31" s="23" t="s">
        <v>24</v>
      </c>
      <c r="E31" s="31">
        <v>3280</v>
      </c>
      <c r="F31" s="36">
        <v>1132</v>
      </c>
      <c r="G31" s="33">
        <v>856</v>
      </c>
      <c r="H31" s="34">
        <v>972</v>
      </c>
      <c r="I31" s="20">
        <v>1044</v>
      </c>
      <c r="J31" s="20">
        <v>982</v>
      </c>
      <c r="K31" s="20">
        <v>1128</v>
      </c>
      <c r="L31" s="19">
        <f t="shared" si="0"/>
        <v>9394</v>
      </c>
    </row>
    <row r="32" spans="2:12">
      <c r="B32" s="23" t="s">
        <v>47</v>
      </c>
      <c r="C32" s="23" t="s">
        <v>53</v>
      </c>
      <c r="D32" s="23" t="s">
        <v>24</v>
      </c>
      <c r="E32" s="35">
        <v>2300</v>
      </c>
      <c r="F32" s="32">
        <v>2100</v>
      </c>
      <c r="G32" s="37">
        <v>1800</v>
      </c>
      <c r="H32" s="34">
        <v>1400</v>
      </c>
      <c r="I32" s="20">
        <v>1500</v>
      </c>
      <c r="J32" s="20">
        <v>3600</v>
      </c>
      <c r="K32" s="20">
        <v>2100</v>
      </c>
      <c r="L32" s="19">
        <f t="shared" si="0"/>
        <v>14800</v>
      </c>
    </row>
    <row r="33" spans="2:12">
      <c r="B33" s="23" t="s">
        <v>47</v>
      </c>
      <c r="C33" s="23" t="s">
        <v>54</v>
      </c>
      <c r="D33" s="23" t="s">
        <v>24</v>
      </c>
      <c r="E33" s="20"/>
      <c r="F33" s="20"/>
      <c r="G33" s="20"/>
      <c r="H33" s="20"/>
      <c r="I33" s="20"/>
      <c r="J33" s="20" t="s">
        <v>55</v>
      </c>
      <c r="K33" s="20" t="s">
        <v>55</v>
      </c>
      <c r="L33" s="19">
        <f t="shared" si="0"/>
        <v>0</v>
      </c>
    </row>
    <row r="34" spans="2:12">
      <c r="B34" s="23" t="s">
        <v>47</v>
      </c>
      <c r="C34" s="23" t="s">
        <v>56</v>
      </c>
      <c r="D34" s="23" t="s">
        <v>24</v>
      </c>
      <c r="E34" s="20"/>
      <c r="F34" s="20"/>
      <c r="G34" s="20"/>
      <c r="H34" s="20"/>
      <c r="I34" s="20"/>
      <c r="J34" s="20" t="s">
        <v>55</v>
      </c>
      <c r="K34" s="20" t="s">
        <v>55</v>
      </c>
      <c r="L34" s="19">
        <f t="shared" si="0"/>
        <v>0</v>
      </c>
    </row>
    <row r="35" spans="2:12">
      <c r="B35" s="23" t="s">
        <v>47</v>
      </c>
      <c r="C35" s="23" t="s">
        <v>57</v>
      </c>
      <c r="D35" s="23" t="s">
        <v>24</v>
      </c>
      <c r="E35" s="20"/>
      <c r="F35" s="20"/>
      <c r="G35" s="20"/>
      <c r="H35" s="20"/>
      <c r="I35" s="20"/>
      <c r="J35" s="20" t="s">
        <v>55</v>
      </c>
      <c r="K35" s="20" t="s">
        <v>55</v>
      </c>
      <c r="L35" s="19">
        <f t="shared" si="0"/>
        <v>0</v>
      </c>
    </row>
    <row r="36" spans="2:12">
      <c r="B36" s="23" t="s">
        <v>47</v>
      </c>
      <c r="C36" s="23" t="s">
        <v>58</v>
      </c>
      <c r="D36" s="23" t="s">
        <v>24</v>
      </c>
      <c r="E36" s="31">
        <v>1</v>
      </c>
      <c r="F36" s="20"/>
      <c r="G36" s="20"/>
      <c r="H36" s="20"/>
      <c r="I36" s="20">
        <v>1</v>
      </c>
      <c r="J36" s="20" t="s">
        <v>55</v>
      </c>
      <c r="K36" s="20" t="s">
        <v>55</v>
      </c>
      <c r="L36" s="19">
        <f t="shared" si="0"/>
        <v>2</v>
      </c>
    </row>
    <row r="37" spans="2:12">
      <c r="B37" s="23" t="s">
        <v>47</v>
      </c>
      <c r="C37" s="23" t="s">
        <v>59</v>
      </c>
      <c r="D37" s="23" t="s">
        <v>24</v>
      </c>
      <c r="E37" s="35">
        <v>2220</v>
      </c>
      <c r="F37" s="36">
        <v>1500</v>
      </c>
      <c r="G37" s="37">
        <v>1500</v>
      </c>
      <c r="H37" s="34">
        <v>900</v>
      </c>
      <c r="I37" s="20"/>
      <c r="J37" s="20" t="s">
        <v>55</v>
      </c>
      <c r="K37" s="20" t="s">
        <v>55</v>
      </c>
      <c r="L37" s="19">
        <f t="shared" si="0"/>
        <v>6120</v>
      </c>
    </row>
    <row r="38" spans="2:12">
      <c r="B38" s="23" t="s">
        <v>47</v>
      </c>
      <c r="C38" s="23" t="s">
        <v>60</v>
      </c>
      <c r="D38" s="23" t="s">
        <v>24</v>
      </c>
      <c r="E38" s="20"/>
      <c r="F38" s="20"/>
      <c r="G38" s="20"/>
      <c r="H38" s="20"/>
      <c r="I38" s="20"/>
      <c r="J38" s="20" t="s">
        <v>55</v>
      </c>
      <c r="K38" s="20" t="s">
        <v>55</v>
      </c>
      <c r="L38" s="19">
        <f t="shared" si="0"/>
        <v>0</v>
      </c>
    </row>
    <row r="39" spans="2:12">
      <c r="B39" s="23" t="s">
        <v>47</v>
      </c>
      <c r="C39" s="23" t="s">
        <v>61</v>
      </c>
      <c r="D39" s="23" t="s">
        <v>24</v>
      </c>
      <c r="E39" s="20"/>
      <c r="F39" s="20"/>
      <c r="G39" s="20"/>
      <c r="H39" s="20"/>
      <c r="I39" s="20"/>
      <c r="J39" s="20" t="s">
        <v>55</v>
      </c>
      <c r="K39" s="20" t="s">
        <v>55</v>
      </c>
      <c r="L39" s="19">
        <f t="shared" si="0"/>
        <v>0</v>
      </c>
    </row>
    <row r="40" spans="2:12">
      <c r="B40" s="23" t="s">
        <v>47</v>
      </c>
      <c r="C40" s="23" t="s">
        <v>62</v>
      </c>
      <c r="D40" s="23" t="s">
        <v>24</v>
      </c>
      <c r="E40" s="20"/>
      <c r="F40" s="20"/>
      <c r="G40" s="20"/>
      <c r="H40" s="20"/>
      <c r="I40" s="20"/>
      <c r="J40" s="20" t="s">
        <v>55</v>
      </c>
      <c r="K40" s="20" t="s">
        <v>55</v>
      </c>
      <c r="L40" s="19">
        <f t="shared" si="0"/>
        <v>0</v>
      </c>
    </row>
    <row r="41" spans="2:12">
      <c r="B41" s="23" t="s">
        <v>47</v>
      </c>
      <c r="C41" s="23" t="s">
        <v>63</v>
      </c>
      <c r="D41" s="23" t="s">
        <v>24</v>
      </c>
      <c r="E41" s="20"/>
      <c r="F41" s="20"/>
      <c r="G41" s="20"/>
      <c r="H41" s="20"/>
      <c r="I41" s="20"/>
      <c r="J41" s="20" t="s">
        <v>55</v>
      </c>
      <c r="K41" s="20" t="s">
        <v>55</v>
      </c>
      <c r="L41" s="19">
        <f t="shared" si="0"/>
        <v>0</v>
      </c>
    </row>
    <row r="42" spans="2:12">
      <c r="B42" s="23" t="s">
        <v>47</v>
      </c>
      <c r="C42" s="23" t="s">
        <v>64</v>
      </c>
      <c r="D42" s="23" t="s">
        <v>40</v>
      </c>
      <c r="E42" s="39">
        <v>548</v>
      </c>
      <c r="F42" s="40"/>
      <c r="G42" s="37">
        <v>1</v>
      </c>
      <c r="H42" s="34">
        <v>104</v>
      </c>
      <c r="I42" s="20">
        <v>392</v>
      </c>
      <c r="J42" s="20">
        <v>1384</v>
      </c>
      <c r="K42" s="20">
        <v>156</v>
      </c>
      <c r="L42" s="19">
        <f t="shared" si="0"/>
        <v>2585</v>
      </c>
    </row>
    <row r="43" spans="2:12">
      <c r="B43" s="23" t="s">
        <v>47</v>
      </c>
      <c r="C43" s="23" t="s">
        <v>65</v>
      </c>
      <c r="D43" s="23" t="s">
        <v>40</v>
      </c>
      <c r="E43" s="39">
        <v>7032</v>
      </c>
      <c r="F43" s="36">
        <v>7601</v>
      </c>
      <c r="G43" s="33">
        <v>6301</v>
      </c>
      <c r="H43" s="34">
        <v>11827</v>
      </c>
      <c r="I43" s="20">
        <v>10701</v>
      </c>
      <c r="J43" s="20">
        <v>2965</v>
      </c>
      <c r="K43" s="20">
        <v>3422</v>
      </c>
      <c r="L43" s="19">
        <f t="shared" si="0"/>
        <v>49849</v>
      </c>
    </row>
    <row r="44" spans="2:12">
      <c r="B44" s="23" t="s">
        <v>47</v>
      </c>
      <c r="C44" s="23" t="s">
        <v>66</v>
      </c>
      <c r="D44" s="23" t="s">
        <v>40</v>
      </c>
      <c r="E44" s="39">
        <v>440</v>
      </c>
      <c r="F44" s="36">
        <v>600</v>
      </c>
      <c r="G44" s="33">
        <v>240</v>
      </c>
      <c r="H44" s="34">
        <v>440</v>
      </c>
      <c r="I44" s="20">
        <v>800</v>
      </c>
      <c r="J44" s="20"/>
      <c r="K44" s="20"/>
      <c r="L44" s="19">
        <f t="shared" si="0"/>
        <v>2520</v>
      </c>
    </row>
    <row r="45" spans="2:12">
      <c r="B45" s="23" t="s">
        <v>47</v>
      </c>
      <c r="C45" s="23" t="s">
        <v>67</v>
      </c>
      <c r="D45" s="23" t="s">
        <v>40</v>
      </c>
      <c r="E45" s="39">
        <v>720</v>
      </c>
      <c r="F45" s="40"/>
      <c r="G45" s="41"/>
      <c r="H45" s="34">
        <v>1840</v>
      </c>
      <c r="I45" s="20">
        <v>1361</v>
      </c>
      <c r="J45" s="20">
        <v>960</v>
      </c>
      <c r="K45" s="20">
        <v>640</v>
      </c>
      <c r="L45" s="19">
        <f t="shared" si="0"/>
        <v>5521</v>
      </c>
    </row>
    <row r="46" spans="2:12">
      <c r="B46" s="23" t="s">
        <v>47</v>
      </c>
      <c r="C46" s="23" t="s">
        <v>68</v>
      </c>
      <c r="D46" s="23"/>
      <c r="E46" s="35">
        <v>12216</v>
      </c>
      <c r="F46" s="42">
        <v>7741</v>
      </c>
      <c r="G46" s="42">
        <v>8602</v>
      </c>
      <c r="H46" s="43">
        <v>13203</v>
      </c>
      <c r="I46" s="20">
        <v>11934</v>
      </c>
      <c r="J46" s="20">
        <v>7078</v>
      </c>
      <c r="K46" s="20">
        <v>6842</v>
      </c>
      <c r="L46" s="19">
        <f t="shared" si="0"/>
        <v>67616</v>
      </c>
    </row>
    <row r="47" spans="2:12">
      <c r="B47" s="44" t="s">
        <v>69</v>
      </c>
      <c r="C47" s="44" t="s">
        <v>70</v>
      </c>
      <c r="D47" s="25" t="s">
        <v>24</v>
      </c>
      <c r="E47" s="26">
        <v>456</v>
      </c>
      <c r="F47" s="26">
        <v>120</v>
      </c>
      <c r="G47" s="26">
        <v>360</v>
      </c>
      <c r="H47" s="26"/>
      <c r="I47" s="27">
        <v>448</v>
      </c>
      <c r="J47" s="27">
        <v>140</v>
      </c>
      <c r="K47" s="27">
        <v>288</v>
      </c>
      <c r="L47" s="19">
        <f t="shared" si="0"/>
        <v>1812</v>
      </c>
    </row>
    <row r="48" spans="2:12">
      <c r="B48" s="44" t="s">
        <v>69</v>
      </c>
      <c r="C48" s="44" t="s">
        <v>71</v>
      </c>
      <c r="D48" s="25" t="s">
        <v>24</v>
      </c>
      <c r="E48" s="26">
        <v>8086</v>
      </c>
      <c r="F48" s="26">
        <v>6584</v>
      </c>
      <c r="G48" s="26">
        <v>8822</v>
      </c>
      <c r="H48" s="26"/>
      <c r="I48" s="27">
        <v>7063</v>
      </c>
      <c r="J48" s="27">
        <v>6580</v>
      </c>
      <c r="K48" s="27">
        <v>10328</v>
      </c>
      <c r="L48" s="19">
        <f t="shared" si="0"/>
        <v>47463</v>
      </c>
    </row>
    <row r="49" spans="2:12">
      <c r="B49" s="44" t="s">
        <v>69</v>
      </c>
      <c r="C49" s="44" t="s">
        <v>72</v>
      </c>
      <c r="D49" s="25" t="s">
        <v>24</v>
      </c>
      <c r="E49" s="26">
        <v>384</v>
      </c>
      <c r="F49" s="26">
        <v>92</v>
      </c>
      <c r="G49" s="26">
        <v>110</v>
      </c>
      <c r="H49" s="26"/>
      <c r="I49" s="27"/>
      <c r="J49" s="27">
        <v>124</v>
      </c>
      <c r="K49" s="27">
        <v>32</v>
      </c>
      <c r="L49" s="19">
        <f t="shared" si="0"/>
        <v>742</v>
      </c>
    </row>
    <row r="50" spans="2:12">
      <c r="B50" s="44" t="s">
        <v>69</v>
      </c>
      <c r="C50" s="44" t="s">
        <v>73</v>
      </c>
      <c r="D50" s="25" t="s">
        <v>24</v>
      </c>
      <c r="E50" s="26">
        <v>2226</v>
      </c>
      <c r="F50" s="26">
        <v>1284</v>
      </c>
      <c r="G50" s="26">
        <v>2197</v>
      </c>
      <c r="H50" s="26"/>
      <c r="I50" s="27">
        <v>572</v>
      </c>
      <c r="J50" s="27">
        <v>1196</v>
      </c>
      <c r="K50" s="27">
        <v>1768</v>
      </c>
      <c r="L50" s="19">
        <f t="shared" si="0"/>
        <v>9243</v>
      </c>
    </row>
    <row r="51" spans="2:12">
      <c r="B51" s="44" t="s">
        <v>69</v>
      </c>
      <c r="C51" s="44" t="s">
        <v>74</v>
      </c>
      <c r="D51" s="25" t="s">
        <v>24</v>
      </c>
      <c r="E51" s="26"/>
      <c r="F51" s="26"/>
      <c r="G51" s="26"/>
      <c r="H51" s="26"/>
      <c r="I51" s="27">
        <v>1</v>
      </c>
      <c r="J51" s="27">
        <v>3</v>
      </c>
      <c r="K51" s="27">
        <v>6</v>
      </c>
      <c r="L51" s="19">
        <f t="shared" si="0"/>
        <v>10</v>
      </c>
    </row>
    <row r="52" spans="2:12">
      <c r="B52" s="44" t="s">
        <v>69</v>
      </c>
      <c r="C52" s="44" t="s">
        <v>75</v>
      </c>
      <c r="D52" s="25" t="s">
        <v>24</v>
      </c>
      <c r="E52" s="26"/>
      <c r="F52" s="26"/>
      <c r="G52" s="26"/>
      <c r="H52" s="26"/>
      <c r="I52" s="27"/>
      <c r="J52" s="27"/>
      <c r="K52" s="27"/>
      <c r="L52" s="19">
        <f t="shared" si="0"/>
        <v>0</v>
      </c>
    </row>
    <row r="53" spans="2:12">
      <c r="B53" s="44" t="s">
        <v>69</v>
      </c>
      <c r="C53" s="44" t="s">
        <v>76</v>
      </c>
      <c r="D53" s="25" t="s">
        <v>40</v>
      </c>
      <c r="E53" s="26">
        <v>156</v>
      </c>
      <c r="F53" s="26">
        <v>60</v>
      </c>
      <c r="G53" s="26"/>
      <c r="H53" s="26"/>
      <c r="I53" s="27">
        <v>552</v>
      </c>
      <c r="J53" s="27">
        <v>185</v>
      </c>
      <c r="K53" s="26" t="s">
        <v>77</v>
      </c>
      <c r="L53" s="19">
        <f t="shared" si="0"/>
        <v>953</v>
      </c>
    </row>
    <row r="54" spans="2:12">
      <c r="B54" s="44" t="s">
        <v>69</v>
      </c>
      <c r="C54" s="44" t="s">
        <v>78</v>
      </c>
      <c r="D54" s="25" t="s">
        <v>40</v>
      </c>
      <c r="E54" s="26">
        <v>6292</v>
      </c>
      <c r="F54" s="26">
        <v>2868</v>
      </c>
      <c r="G54" s="26">
        <v>2280</v>
      </c>
      <c r="H54" s="26"/>
      <c r="I54" s="27">
        <v>3277</v>
      </c>
      <c r="J54" s="27">
        <v>2732</v>
      </c>
      <c r="K54" s="27">
        <v>1080</v>
      </c>
      <c r="L54" s="19">
        <f t="shared" si="0"/>
        <v>18529</v>
      </c>
    </row>
    <row r="55" spans="2:12">
      <c r="B55" s="44" t="s">
        <v>69</v>
      </c>
      <c r="C55" s="44" t="s">
        <v>79</v>
      </c>
      <c r="D55" s="25" t="s">
        <v>40</v>
      </c>
      <c r="E55" s="26">
        <v>60</v>
      </c>
      <c r="F55" s="26"/>
      <c r="G55" s="26">
        <v>1320</v>
      </c>
      <c r="H55" s="26"/>
      <c r="I55" s="27">
        <v>2992</v>
      </c>
      <c r="J55" s="27">
        <v>3778</v>
      </c>
      <c r="K55" s="27">
        <v>4482</v>
      </c>
      <c r="L55" s="19">
        <f t="shared" si="0"/>
        <v>12632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7C93A-09AE-4840-8BAC-4242B22585B5}">
  <sheetPr>
    <tabColor rgb="FF92D050"/>
  </sheetPr>
  <dimension ref="A2:AW37"/>
  <sheetViews>
    <sheetView showGridLines="0" tabSelected="1" workbookViewId="0">
      <pane xSplit="3" ySplit="2" topLeftCell="D22" activePane="bottomRight" state="frozen"/>
      <selection pane="bottomRight" activeCell="S40" sqref="S40"/>
      <selection pane="bottomLeft" activeCell="N12" sqref="N12"/>
      <selection pane="topRight" activeCell="N12" sqref="N12"/>
    </sheetView>
  </sheetViews>
  <sheetFormatPr defaultColWidth="15.5703125" defaultRowHeight="14.45"/>
  <cols>
    <col min="1" max="4" width="15.5703125" style="18"/>
  </cols>
  <sheetData>
    <row r="2" spans="1:49" s="46" customFormat="1" ht="21" customHeight="1">
      <c r="A2" s="10" t="s">
        <v>4</v>
      </c>
      <c r="B2" s="10" t="s">
        <v>80</v>
      </c>
      <c r="C2" s="84" t="s">
        <v>81</v>
      </c>
      <c r="D2" s="84" t="s">
        <v>2</v>
      </c>
      <c r="E2" s="85">
        <v>43922</v>
      </c>
      <c r="F2" s="85">
        <v>43952</v>
      </c>
      <c r="G2" s="85">
        <v>43983</v>
      </c>
      <c r="H2" s="85">
        <v>44013</v>
      </c>
      <c r="I2" s="85">
        <v>44044</v>
      </c>
      <c r="J2" s="85">
        <v>44075</v>
      </c>
      <c r="K2" s="85">
        <v>44105</v>
      </c>
      <c r="L2" s="85">
        <v>44136</v>
      </c>
      <c r="M2" s="85">
        <v>44166</v>
      </c>
      <c r="N2" s="85">
        <v>44197</v>
      </c>
      <c r="O2" s="85">
        <v>44228</v>
      </c>
      <c r="P2" s="85">
        <v>44256</v>
      </c>
      <c r="Q2" s="85">
        <v>44287</v>
      </c>
      <c r="R2" s="85">
        <v>44317</v>
      </c>
      <c r="S2" s="85">
        <v>44348</v>
      </c>
      <c r="T2" s="85">
        <v>44378</v>
      </c>
      <c r="U2" s="85">
        <v>44409</v>
      </c>
      <c r="V2" s="85">
        <v>44440</v>
      </c>
      <c r="W2" s="85">
        <v>44470</v>
      </c>
      <c r="X2" s="85">
        <v>44501</v>
      </c>
      <c r="Y2" s="85">
        <v>44531</v>
      </c>
      <c r="Z2" s="85">
        <v>44562</v>
      </c>
      <c r="AA2" s="86">
        <v>44593</v>
      </c>
      <c r="AB2" s="87">
        <v>44621</v>
      </c>
      <c r="AC2" s="87">
        <v>44652</v>
      </c>
      <c r="AD2" s="88">
        <v>44682</v>
      </c>
      <c r="AE2" s="87">
        <v>44713</v>
      </c>
      <c r="AF2" s="87">
        <v>44743</v>
      </c>
      <c r="AG2" s="87">
        <v>44774</v>
      </c>
      <c r="AH2" s="87">
        <v>44805</v>
      </c>
      <c r="AI2" s="87">
        <v>44835</v>
      </c>
      <c r="AJ2" s="87">
        <v>44866</v>
      </c>
      <c r="AK2" s="87">
        <v>44896</v>
      </c>
      <c r="AL2" s="87">
        <v>44927</v>
      </c>
      <c r="AM2" s="87">
        <v>44958</v>
      </c>
      <c r="AN2" s="87">
        <v>44986</v>
      </c>
      <c r="AO2" s="87">
        <v>45017</v>
      </c>
      <c r="AP2" s="87">
        <v>45047</v>
      </c>
      <c r="AQ2" s="87">
        <v>45078</v>
      </c>
      <c r="AR2" s="87">
        <v>45108</v>
      </c>
      <c r="AS2" s="87">
        <v>45139</v>
      </c>
      <c r="AT2" s="87">
        <v>45170</v>
      </c>
      <c r="AU2" s="87">
        <v>45200</v>
      </c>
      <c r="AV2" s="87">
        <v>45231</v>
      </c>
      <c r="AW2" s="87">
        <v>45261</v>
      </c>
    </row>
    <row r="3" spans="1:49" ht="18.75" customHeight="1">
      <c r="A3" s="78" t="s">
        <v>82</v>
      </c>
      <c r="B3" s="78" t="s">
        <v>83</v>
      </c>
      <c r="C3" s="78" t="s">
        <v>84</v>
      </c>
      <c r="D3" s="78" t="s">
        <v>84</v>
      </c>
      <c r="E3" s="83">
        <v>29770</v>
      </c>
      <c r="F3" s="83">
        <v>70330</v>
      </c>
      <c r="G3" s="83">
        <v>97226</v>
      </c>
      <c r="H3" s="83">
        <v>74599</v>
      </c>
      <c r="I3" s="83">
        <v>138141</v>
      </c>
      <c r="J3" s="83">
        <v>181963</v>
      </c>
      <c r="K3" s="83">
        <v>197315</v>
      </c>
      <c r="L3" s="83">
        <v>192216</v>
      </c>
      <c r="M3" s="83">
        <v>200827</v>
      </c>
      <c r="N3" s="83">
        <v>218392</v>
      </c>
      <c r="O3" s="83">
        <v>172936</v>
      </c>
      <c r="P3" s="83">
        <v>142971</v>
      </c>
      <c r="Q3" s="83">
        <v>206008</v>
      </c>
      <c r="R3" s="83">
        <v>169312</v>
      </c>
      <c r="S3" s="83">
        <v>143630</v>
      </c>
      <c r="T3" s="83">
        <v>165357</v>
      </c>
      <c r="U3" s="83">
        <v>176049</v>
      </c>
      <c r="V3" s="83">
        <v>182528</v>
      </c>
      <c r="W3" s="83">
        <v>189330</v>
      </c>
      <c r="X3" s="83">
        <v>187561</v>
      </c>
      <c r="Y3" s="83">
        <v>180824</v>
      </c>
      <c r="Z3" s="83">
        <v>181656</v>
      </c>
      <c r="AA3" s="82">
        <v>175803</v>
      </c>
      <c r="AB3" s="79">
        <v>144641</v>
      </c>
      <c r="AC3" s="79">
        <v>175707</v>
      </c>
      <c r="AD3" s="79">
        <v>146233</v>
      </c>
      <c r="AE3" s="79">
        <v>183365</v>
      </c>
      <c r="AF3" s="79">
        <v>141838</v>
      </c>
      <c r="AG3" s="79">
        <v>111962</v>
      </c>
      <c r="AH3" s="79">
        <v>119388</v>
      </c>
      <c r="AI3" s="79">
        <v>132810</v>
      </c>
      <c r="AJ3" s="79">
        <v>130364</v>
      </c>
      <c r="AK3" s="79">
        <v>113638</v>
      </c>
      <c r="AL3" s="79">
        <v>92889</v>
      </c>
      <c r="AM3" s="79">
        <v>104567</v>
      </c>
      <c r="AN3" s="79">
        <v>87954</v>
      </c>
      <c r="AO3" s="79">
        <v>97570</v>
      </c>
      <c r="AP3" s="79">
        <v>108205</v>
      </c>
      <c r="AQ3" s="79">
        <v>121175</v>
      </c>
      <c r="AR3" s="79">
        <v>121326</v>
      </c>
      <c r="AS3" s="79">
        <v>121115</v>
      </c>
      <c r="AT3" s="79">
        <v>122920</v>
      </c>
      <c r="AU3" s="79">
        <v>124410</v>
      </c>
      <c r="AV3" s="79">
        <v>121691</v>
      </c>
      <c r="AW3" s="79">
        <v>108062</v>
      </c>
    </row>
    <row r="4" spans="1:49" ht="18.75" customHeight="1">
      <c r="A4" s="78" t="s">
        <v>82</v>
      </c>
      <c r="B4" s="78" t="s">
        <v>83</v>
      </c>
      <c r="C4" s="78" t="s">
        <v>85</v>
      </c>
      <c r="D4" s="78" t="s">
        <v>84</v>
      </c>
      <c r="E4" s="83">
        <v>2239</v>
      </c>
      <c r="F4" s="83">
        <v>3182</v>
      </c>
      <c r="G4" s="83">
        <v>11201</v>
      </c>
      <c r="H4" s="83">
        <v>11483</v>
      </c>
      <c r="I4" s="83">
        <v>4706</v>
      </c>
      <c r="J4" s="83">
        <v>3388</v>
      </c>
      <c r="K4" s="83">
        <v>4372</v>
      </c>
      <c r="L4" s="83">
        <v>4553</v>
      </c>
      <c r="M4" s="83">
        <v>9115</v>
      </c>
      <c r="N4" s="83">
        <v>9140</v>
      </c>
      <c r="O4" s="83">
        <v>10693</v>
      </c>
      <c r="P4" s="83">
        <v>5768</v>
      </c>
      <c r="Q4" s="83">
        <v>15595</v>
      </c>
      <c r="R4" s="83">
        <v>10900</v>
      </c>
      <c r="S4" s="83">
        <v>11308</v>
      </c>
      <c r="T4" s="83">
        <v>8980</v>
      </c>
      <c r="U4" s="83">
        <v>4290</v>
      </c>
      <c r="V4" s="83">
        <v>4563</v>
      </c>
      <c r="W4" s="83">
        <v>3235</v>
      </c>
      <c r="X4" s="83">
        <v>5959</v>
      </c>
      <c r="Y4" s="83">
        <v>10352</v>
      </c>
      <c r="Z4" s="83">
        <v>6278</v>
      </c>
      <c r="AA4" s="82">
        <v>7011</v>
      </c>
      <c r="AB4" s="79">
        <v>4602</v>
      </c>
      <c r="AC4" s="79">
        <v>12771</v>
      </c>
      <c r="AD4" s="79">
        <v>7164</v>
      </c>
      <c r="AE4" s="79">
        <v>7500</v>
      </c>
      <c r="AF4" s="79">
        <v>8832</v>
      </c>
      <c r="AG4" s="79">
        <v>9825</v>
      </c>
      <c r="AH4" s="79">
        <v>6055</v>
      </c>
      <c r="AI4" s="79">
        <v>2959</v>
      </c>
      <c r="AJ4" s="79">
        <v>8266</v>
      </c>
      <c r="AK4" s="79">
        <v>7859</v>
      </c>
      <c r="AL4" s="79">
        <v>7790</v>
      </c>
      <c r="AM4" s="79">
        <v>10454</v>
      </c>
      <c r="AN4" s="79">
        <v>6761</v>
      </c>
      <c r="AO4" s="79">
        <v>8515</v>
      </c>
      <c r="AP4" s="79">
        <v>4678</v>
      </c>
      <c r="AQ4" s="79">
        <v>6182</v>
      </c>
      <c r="AR4" s="79">
        <v>5468</v>
      </c>
      <c r="AS4" s="79">
        <v>3095</v>
      </c>
      <c r="AT4" s="79">
        <v>2274</v>
      </c>
      <c r="AU4" s="79">
        <v>5084</v>
      </c>
      <c r="AV4" s="79">
        <v>6496</v>
      </c>
      <c r="AW4" s="79">
        <v>12723</v>
      </c>
    </row>
    <row r="5" spans="1:49" ht="18.75" customHeight="1">
      <c r="A5" s="78" t="s">
        <v>82</v>
      </c>
      <c r="B5" s="78" t="s">
        <v>83</v>
      </c>
      <c r="C5" s="78" t="s">
        <v>86</v>
      </c>
      <c r="D5" s="78" t="s">
        <v>84</v>
      </c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>
        <v>0</v>
      </c>
      <c r="R5" s="83">
        <v>0</v>
      </c>
      <c r="S5" s="83">
        <v>0</v>
      </c>
      <c r="T5" s="83">
        <v>0</v>
      </c>
      <c r="U5" s="83">
        <v>0</v>
      </c>
      <c r="V5" s="83">
        <v>0</v>
      </c>
      <c r="W5" s="83">
        <v>0</v>
      </c>
      <c r="X5" s="83">
        <v>0</v>
      </c>
      <c r="Y5" s="83">
        <v>0</v>
      </c>
      <c r="Z5" s="83">
        <v>0</v>
      </c>
      <c r="AA5" s="82">
        <v>0</v>
      </c>
      <c r="AB5" s="79">
        <v>0</v>
      </c>
      <c r="AC5" s="79">
        <v>0</v>
      </c>
      <c r="AD5" s="79">
        <v>0</v>
      </c>
      <c r="AE5" s="79">
        <v>0</v>
      </c>
      <c r="AF5" s="79">
        <v>0</v>
      </c>
      <c r="AG5" s="79">
        <v>0</v>
      </c>
      <c r="AH5" s="79">
        <v>0</v>
      </c>
      <c r="AI5" s="79">
        <v>0</v>
      </c>
      <c r="AJ5" s="79">
        <v>0</v>
      </c>
      <c r="AK5" s="79">
        <v>0</v>
      </c>
      <c r="AL5" s="79">
        <v>0</v>
      </c>
      <c r="AM5" s="79">
        <v>0</v>
      </c>
      <c r="AN5" s="79">
        <v>0</v>
      </c>
      <c r="AO5" s="79">
        <v>0</v>
      </c>
      <c r="AP5" s="79">
        <v>0</v>
      </c>
      <c r="AQ5" s="79">
        <v>0</v>
      </c>
      <c r="AR5" s="79">
        <v>56</v>
      </c>
      <c r="AS5" s="79">
        <v>1</v>
      </c>
      <c r="AT5" s="79">
        <v>8</v>
      </c>
      <c r="AU5" s="79">
        <v>164</v>
      </c>
      <c r="AV5" s="79">
        <v>2264</v>
      </c>
      <c r="AW5" s="79">
        <v>3846</v>
      </c>
    </row>
    <row r="6" spans="1:49" ht="18.75" customHeight="1">
      <c r="A6" s="78" t="s">
        <v>82</v>
      </c>
      <c r="B6" s="78" t="s">
        <v>83</v>
      </c>
      <c r="C6" s="78" t="s">
        <v>87</v>
      </c>
      <c r="D6" s="78" t="s">
        <v>87</v>
      </c>
      <c r="E6" s="83">
        <v>0</v>
      </c>
      <c r="F6" s="83">
        <v>3134</v>
      </c>
      <c r="G6" s="83">
        <v>20438</v>
      </c>
      <c r="H6" s="83">
        <v>7395</v>
      </c>
      <c r="I6" s="83">
        <v>15049</v>
      </c>
      <c r="J6" s="83">
        <v>10683</v>
      </c>
      <c r="K6" s="83">
        <v>14707</v>
      </c>
      <c r="L6" s="83">
        <v>14781</v>
      </c>
      <c r="M6" s="83">
        <v>19535</v>
      </c>
      <c r="N6" s="83">
        <v>16983</v>
      </c>
      <c r="O6" s="83">
        <v>20326</v>
      </c>
      <c r="P6" s="83">
        <v>30833</v>
      </c>
      <c r="Q6" s="83">
        <v>28814</v>
      </c>
      <c r="R6" s="83">
        <v>22509</v>
      </c>
      <c r="S6" s="83">
        <v>29102</v>
      </c>
      <c r="T6" s="83">
        <v>24412</v>
      </c>
      <c r="U6" s="83">
        <v>21052</v>
      </c>
      <c r="V6" s="83">
        <v>24098</v>
      </c>
      <c r="W6" s="83">
        <v>19706</v>
      </c>
      <c r="X6" s="83">
        <v>20113</v>
      </c>
      <c r="Y6" s="83">
        <v>19815</v>
      </c>
      <c r="Z6" s="83">
        <v>21172</v>
      </c>
      <c r="AA6" s="82">
        <v>26290</v>
      </c>
      <c r="AB6" s="79">
        <v>33218</v>
      </c>
      <c r="AC6" s="79">
        <v>19574</v>
      </c>
      <c r="AD6" s="79">
        <v>19692</v>
      </c>
      <c r="AE6" s="79">
        <v>20200</v>
      </c>
      <c r="AF6" s="79">
        <v>14150</v>
      </c>
      <c r="AG6" s="79">
        <v>11184</v>
      </c>
      <c r="AH6" s="79">
        <v>11521</v>
      </c>
      <c r="AI6" s="79">
        <v>11309</v>
      </c>
      <c r="AJ6" s="79">
        <v>10214</v>
      </c>
      <c r="AK6" s="79">
        <v>10782</v>
      </c>
      <c r="AL6" s="79">
        <v>7171</v>
      </c>
      <c r="AM6" s="79">
        <v>11689</v>
      </c>
      <c r="AN6" s="79">
        <v>14416</v>
      </c>
      <c r="AO6" s="79">
        <v>8030</v>
      </c>
      <c r="AP6" s="79">
        <v>10427</v>
      </c>
      <c r="AQ6" s="79">
        <v>11425</v>
      </c>
      <c r="AR6" s="79">
        <v>16023</v>
      </c>
      <c r="AS6" s="79">
        <v>12017</v>
      </c>
      <c r="AT6" s="79">
        <v>12583</v>
      </c>
      <c r="AU6" s="79">
        <v>12499</v>
      </c>
      <c r="AV6" s="79">
        <v>11206</v>
      </c>
      <c r="AW6" s="79">
        <v>15116</v>
      </c>
    </row>
    <row r="7" spans="1:49" ht="18.75" customHeight="1">
      <c r="A7" s="78" t="s">
        <v>82</v>
      </c>
      <c r="B7" s="78" t="s">
        <v>83</v>
      </c>
      <c r="C7" s="78" t="s">
        <v>47</v>
      </c>
      <c r="D7" s="78" t="s">
        <v>47</v>
      </c>
      <c r="E7" s="80">
        <v>1688</v>
      </c>
      <c r="F7" s="80">
        <v>144</v>
      </c>
      <c r="G7" s="80">
        <v>4373</v>
      </c>
      <c r="H7" s="80">
        <v>7845</v>
      </c>
      <c r="I7" s="80">
        <v>11626</v>
      </c>
      <c r="J7" s="80">
        <v>15239</v>
      </c>
      <c r="K7" s="80">
        <v>12859</v>
      </c>
      <c r="L7" s="80">
        <v>12265</v>
      </c>
      <c r="M7" s="80">
        <v>9522</v>
      </c>
      <c r="N7" s="80">
        <v>8082</v>
      </c>
      <c r="O7" s="80">
        <v>16925</v>
      </c>
      <c r="P7" s="80">
        <v>7811</v>
      </c>
      <c r="Q7" s="80">
        <v>24617</v>
      </c>
      <c r="R7" s="80">
        <v>8006</v>
      </c>
      <c r="S7" s="80">
        <v>11169</v>
      </c>
      <c r="T7" s="80">
        <v>25059</v>
      </c>
      <c r="U7" s="80">
        <v>14538</v>
      </c>
      <c r="V7" s="80">
        <v>8230</v>
      </c>
      <c r="W7" s="80">
        <v>14437</v>
      </c>
      <c r="X7" s="80">
        <v>10628</v>
      </c>
      <c r="Y7" s="80">
        <v>8213</v>
      </c>
      <c r="Z7" s="80">
        <v>19396</v>
      </c>
      <c r="AA7" s="79">
        <v>12986</v>
      </c>
      <c r="AB7" s="79">
        <v>5836</v>
      </c>
      <c r="AC7" s="79">
        <v>21339</v>
      </c>
      <c r="AD7" s="79">
        <v>16094</v>
      </c>
      <c r="AE7" s="79">
        <v>13178</v>
      </c>
      <c r="AF7" s="79">
        <v>13528</v>
      </c>
      <c r="AG7" s="79">
        <v>14119</v>
      </c>
      <c r="AH7" s="79">
        <v>17248</v>
      </c>
      <c r="AI7" s="79">
        <v>12362</v>
      </c>
      <c r="AJ7" s="79">
        <v>8369</v>
      </c>
      <c r="AK7" s="79">
        <v>7540</v>
      </c>
      <c r="AL7" s="79">
        <v>6804</v>
      </c>
      <c r="AM7" s="79">
        <v>6746</v>
      </c>
      <c r="AN7" s="79">
        <v>4329</v>
      </c>
      <c r="AO7" s="79">
        <v>17660</v>
      </c>
      <c r="AP7" s="79">
        <v>5478</v>
      </c>
      <c r="AQ7" s="79">
        <v>7635</v>
      </c>
      <c r="AR7" s="79">
        <v>10781</v>
      </c>
      <c r="AS7" s="79">
        <v>9140</v>
      </c>
      <c r="AT7" s="79">
        <v>10219</v>
      </c>
      <c r="AU7" s="79">
        <v>8964</v>
      </c>
      <c r="AV7" s="79">
        <v>6748</v>
      </c>
      <c r="AW7" s="79">
        <v>12002</v>
      </c>
    </row>
    <row r="8" spans="1:49" ht="18.75" customHeight="1">
      <c r="A8" s="78" t="s">
        <v>82</v>
      </c>
      <c r="B8" s="78" t="s">
        <v>83</v>
      </c>
      <c r="C8" s="78" t="s">
        <v>31</v>
      </c>
      <c r="D8" s="78" t="s">
        <v>31</v>
      </c>
      <c r="E8" s="79">
        <v>7762</v>
      </c>
      <c r="F8" s="79">
        <v>14453</v>
      </c>
      <c r="G8" s="79">
        <v>45036</v>
      </c>
      <c r="H8" s="79">
        <v>51787</v>
      </c>
      <c r="I8" s="79">
        <v>54719</v>
      </c>
      <c r="J8" s="79">
        <v>66329</v>
      </c>
      <c r="K8" s="79">
        <v>74456</v>
      </c>
      <c r="L8" s="79">
        <v>59521</v>
      </c>
      <c r="M8" s="79">
        <v>74277</v>
      </c>
      <c r="N8" s="79">
        <v>83362</v>
      </c>
      <c r="O8" s="79">
        <v>84594</v>
      </c>
      <c r="P8" s="79">
        <v>97809</v>
      </c>
      <c r="Q8" s="79">
        <v>86264</v>
      </c>
      <c r="R8" s="79">
        <v>92848</v>
      </c>
      <c r="S8" s="79">
        <v>91031</v>
      </c>
      <c r="T8" s="79">
        <v>84191</v>
      </c>
      <c r="U8" s="79">
        <v>87511</v>
      </c>
      <c r="V8" s="79">
        <v>81279</v>
      </c>
      <c r="W8" s="79">
        <v>77420</v>
      </c>
      <c r="X8" s="79">
        <v>77730</v>
      </c>
      <c r="Y8" s="79">
        <v>82570</v>
      </c>
      <c r="Z8" s="79">
        <v>79820</v>
      </c>
      <c r="AA8" s="79">
        <v>89851</v>
      </c>
      <c r="AB8" s="79">
        <v>93650</v>
      </c>
      <c r="AC8" s="79">
        <v>96370</v>
      </c>
      <c r="AD8" s="79">
        <v>92496</v>
      </c>
      <c r="AE8" s="79">
        <v>92073</v>
      </c>
      <c r="AF8" s="79">
        <v>87570</v>
      </c>
      <c r="AG8" s="79">
        <v>69704</v>
      </c>
      <c r="AH8" s="79">
        <v>67302</v>
      </c>
      <c r="AI8" s="79">
        <v>59168</v>
      </c>
      <c r="AJ8" s="79">
        <v>68063</v>
      </c>
      <c r="AK8" s="79">
        <v>61310</v>
      </c>
      <c r="AL8" s="79">
        <v>41648</v>
      </c>
      <c r="AM8" s="79">
        <v>36839</v>
      </c>
      <c r="AN8" s="79">
        <v>50337</v>
      </c>
      <c r="AO8" s="79">
        <v>49928</v>
      </c>
      <c r="AP8" s="79">
        <v>55811</v>
      </c>
      <c r="AQ8" s="79">
        <v>60933</v>
      </c>
      <c r="AR8" s="79">
        <v>67800</v>
      </c>
      <c r="AS8" s="79">
        <v>63506</v>
      </c>
      <c r="AT8" s="79">
        <v>73486</v>
      </c>
      <c r="AU8" s="79">
        <v>64033</v>
      </c>
      <c r="AV8" s="79">
        <v>57180</v>
      </c>
      <c r="AW8" s="79">
        <v>66247</v>
      </c>
    </row>
    <row r="9" spans="1:49" ht="18.75" customHeight="1">
      <c r="A9" s="78" t="s">
        <v>82</v>
      </c>
      <c r="B9" s="78" t="s">
        <v>83</v>
      </c>
      <c r="C9" s="78" t="s">
        <v>88</v>
      </c>
      <c r="D9" s="78" t="s">
        <v>88</v>
      </c>
      <c r="E9" s="79">
        <v>1198</v>
      </c>
      <c r="F9" s="79">
        <v>972</v>
      </c>
      <c r="G9" s="79">
        <v>4997</v>
      </c>
      <c r="H9" s="79">
        <v>12700</v>
      </c>
      <c r="I9" s="79">
        <v>11185</v>
      </c>
      <c r="J9" s="79">
        <v>14189</v>
      </c>
      <c r="K9" s="79">
        <v>17186</v>
      </c>
      <c r="L9" s="79">
        <v>12980</v>
      </c>
      <c r="M9" s="79">
        <v>18147</v>
      </c>
      <c r="N9" s="79">
        <v>14228</v>
      </c>
      <c r="O9" s="79">
        <v>16294</v>
      </c>
      <c r="P9" s="79">
        <v>27625</v>
      </c>
      <c r="Q9" s="79">
        <v>16642</v>
      </c>
      <c r="R9" s="79">
        <v>14772</v>
      </c>
      <c r="S9" s="79">
        <v>24369</v>
      </c>
      <c r="T9" s="79">
        <v>22799</v>
      </c>
      <c r="U9" s="79">
        <v>17794</v>
      </c>
      <c r="V9" s="79">
        <v>15317</v>
      </c>
      <c r="W9" s="79">
        <v>19987</v>
      </c>
      <c r="X9" s="79">
        <v>15483</v>
      </c>
      <c r="Y9" s="79">
        <v>18012</v>
      </c>
      <c r="Z9" s="79">
        <v>17220</v>
      </c>
      <c r="AA9" s="79">
        <v>20208</v>
      </c>
      <c r="AB9" s="79">
        <v>26331</v>
      </c>
      <c r="AC9" s="79">
        <v>24057</v>
      </c>
      <c r="AD9" s="79">
        <v>20742</v>
      </c>
      <c r="AE9" s="79">
        <v>22638</v>
      </c>
      <c r="AF9" s="79">
        <v>24378</v>
      </c>
      <c r="AG9" s="79">
        <v>25950</v>
      </c>
      <c r="AH9" s="79">
        <v>21835</v>
      </c>
      <c r="AI9" s="79">
        <v>20197</v>
      </c>
      <c r="AJ9" s="79">
        <v>20830</v>
      </c>
      <c r="AK9" s="79">
        <v>20883</v>
      </c>
      <c r="AL9" s="79">
        <v>16696</v>
      </c>
      <c r="AM9" s="79">
        <v>14482</v>
      </c>
      <c r="AN9" s="79">
        <v>11899</v>
      </c>
      <c r="AO9" s="79">
        <v>14938</v>
      </c>
      <c r="AP9" s="79">
        <v>15062</v>
      </c>
      <c r="AQ9" s="79">
        <v>10350</v>
      </c>
      <c r="AR9" s="79">
        <v>11328</v>
      </c>
      <c r="AS9" s="79">
        <v>16478</v>
      </c>
      <c r="AT9" s="79">
        <v>15662</v>
      </c>
      <c r="AU9" s="79">
        <v>16692</v>
      </c>
      <c r="AV9" s="79">
        <v>13810</v>
      </c>
      <c r="AW9" s="79">
        <v>19261</v>
      </c>
    </row>
    <row r="10" spans="1:49" ht="18.75" customHeight="1">
      <c r="A10" s="78" t="s">
        <v>82</v>
      </c>
      <c r="B10" s="78" t="s">
        <v>83</v>
      </c>
      <c r="C10" s="78" t="s">
        <v>89</v>
      </c>
      <c r="D10" s="78" t="s">
        <v>89</v>
      </c>
      <c r="E10" s="79">
        <v>91</v>
      </c>
      <c r="F10" s="79">
        <v>684</v>
      </c>
      <c r="G10" s="79">
        <v>1555</v>
      </c>
      <c r="H10" s="79">
        <v>2409</v>
      </c>
      <c r="I10" s="79">
        <v>2573</v>
      </c>
      <c r="J10" s="79">
        <v>4131</v>
      </c>
      <c r="K10" s="79">
        <v>4033</v>
      </c>
      <c r="L10" s="79">
        <v>4698</v>
      </c>
      <c r="M10" s="79">
        <v>3503</v>
      </c>
      <c r="N10" s="79">
        <v>4515</v>
      </c>
      <c r="O10" s="79">
        <v>4545</v>
      </c>
      <c r="P10" s="79">
        <v>5885</v>
      </c>
      <c r="Q10" s="79">
        <v>4509</v>
      </c>
      <c r="R10" s="79">
        <v>7221</v>
      </c>
      <c r="S10" s="79">
        <v>7233</v>
      </c>
      <c r="T10" s="79">
        <v>3758</v>
      </c>
      <c r="U10" s="79">
        <v>6790</v>
      </c>
      <c r="V10" s="79">
        <v>6296</v>
      </c>
      <c r="W10" s="79">
        <v>3520</v>
      </c>
      <c r="X10" s="79">
        <v>6824</v>
      </c>
      <c r="Y10" s="79">
        <v>8552</v>
      </c>
      <c r="Z10" s="79">
        <v>9112</v>
      </c>
      <c r="AA10" s="79">
        <v>7025</v>
      </c>
      <c r="AB10" s="79">
        <v>9200</v>
      </c>
      <c r="AC10" s="79">
        <v>8303</v>
      </c>
      <c r="AD10" s="79">
        <v>10118</v>
      </c>
      <c r="AE10" s="79">
        <v>11142</v>
      </c>
      <c r="AF10" s="79">
        <v>9026</v>
      </c>
      <c r="AG10" s="79">
        <v>7220</v>
      </c>
      <c r="AH10" s="79">
        <v>8451</v>
      </c>
      <c r="AI10" s="79">
        <v>5707</v>
      </c>
      <c r="AJ10" s="79">
        <v>5006</v>
      </c>
      <c r="AK10" s="79">
        <v>8579</v>
      </c>
      <c r="AL10" s="79">
        <v>7044</v>
      </c>
      <c r="AM10" s="79">
        <v>7108</v>
      </c>
      <c r="AN10" s="79">
        <v>12351</v>
      </c>
      <c r="AO10" s="79">
        <v>4255</v>
      </c>
      <c r="AP10" s="79">
        <v>6666</v>
      </c>
      <c r="AQ10" s="79">
        <v>9614</v>
      </c>
      <c r="AR10" s="79">
        <v>7055</v>
      </c>
      <c r="AS10" s="79">
        <v>8190</v>
      </c>
      <c r="AT10" s="79">
        <v>4319</v>
      </c>
      <c r="AU10" s="79">
        <v>3477</v>
      </c>
      <c r="AV10" s="79">
        <v>5114</v>
      </c>
      <c r="AW10" s="79">
        <v>6096</v>
      </c>
    </row>
    <row r="11" spans="1:49" ht="18.75" customHeight="1">
      <c r="A11" s="78" t="s">
        <v>82</v>
      </c>
      <c r="B11" s="78" t="s">
        <v>83</v>
      </c>
      <c r="C11" s="78" t="s">
        <v>69</v>
      </c>
      <c r="D11" s="78" t="s">
        <v>69</v>
      </c>
      <c r="E11" s="79">
        <v>1170</v>
      </c>
      <c r="F11" s="79">
        <v>0</v>
      </c>
      <c r="G11" s="79">
        <v>878</v>
      </c>
      <c r="H11" s="79">
        <v>2871</v>
      </c>
      <c r="I11" s="79">
        <v>4015</v>
      </c>
      <c r="J11" s="79">
        <v>4965</v>
      </c>
      <c r="K11" s="79">
        <v>7381</v>
      </c>
      <c r="L11" s="79">
        <v>6131</v>
      </c>
      <c r="M11" s="79">
        <v>4948</v>
      </c>
      <c r="N11" s="79">
        <v>5297</v>
      </c>
      <c r="O11" s="79">
        <v>9084</v>
      </c>
      <c r="P11" s="79">
        <v>8342</v>
      </c>
      <c r="Q11" s="79">
        <v>7042</v>
      </c>
      <c r="R11" s="79">
        <v>4596</v>
      </c>
      <c r="S11" s="79">
        <v>4564</v>
      </c>
      <c r="T11" s="79">
        <v>8628</v>
      </c>
      <c r="U11" s="79">
        <v>8054</v>
      </c>
      <c r="V11" s="79">
        <v>8597</v>
      </c>
      <c r="W11" s="79">
        <v>7144</v>
      </c>
      <c r="X11" s="79">
        <v>7694</v>
      </c>
      <c r="Y11" s="79">
        <v>14360</v>
      </c>
      <c r="Z11" s="79">
        <v>6799</v>
      </c>
      <c r="AA11" s="79">
        <v>9943</v>
      </c>
      <c r="AB11" s="79">
        <v>11921</v>
      </c>
      <c r="AC11" s="79">
        <v>11152</v>
      </c>
      <c r="AD11" s="79">
        <v>8080</v>
      </c>
      <c r="AE11" s="79">
        <v>11489</v>
      </c>
      <c r="AF11" s="79">
        <v>6983</v>
      </c>
      <c r="AG11" s="79">
        <v>8084</v>
      </c>
      <c r="AH11" s="79">
        <v>8043</v>
      </c>
      <c r="AI11" s="79">
        <v>12422</v>
      </c>
      <c r="AJ11" s="79">
        <v>9974</v>
      </c>
      <c r="AK11" s="79">
        <v>14186</v>
      </c>
      <c r="AL11" s="79">
        <v>9397</v>
      </c>
      <c r="AM11" s="79">
        <v>9212</v>
      </c>
      <c r="AN11" s="79">
        <v>13928</v>
      </c>
      <c r="AO11" s="79">
        <v>7756</v>
      </c>
      <c r="AP11" s="79">
        <v>12877</v>
      </c>
      <c r="AQ11" s="79">
        <v>9872</v>
      </c>
      <c r="AR11" s="79">
        <v>16634</v>
      </c>
      <c r="AS11" s="79">
        <v>13439</v>
      </c>
      <c r="AT11" s="79">
        <v>10262</v>
      </c>
      <c r="AU11" s="79">
        <v>11543</v>
      </c>
      <c r="AV11" s="79">
        <v>11070</v>
      </c>
      <c r="AW11" s="79">
        <v>8215</v>
      </c>
    </row>
    <row r="12" spans="1:49" ht="18.75" customHeight="1">
      <c r="A12" s="78" t="s">
        <v>82</v>
      </c>
      <c r="B12" s="78" t="s">
        <v>83</v>
      </c>
      <c r="C12" s="78" t="s">
        <v>90</v>
      </c>
      <c r="D12" s="78" t="s">
        <v>90</v>
      </c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>
        <v>11</v>
      </c>
      <c r="AU12" s="79"/>
      <c r="AV12" s="79"/>
      <c r="AW12" s="79"/>
    </row>
    <row r="13" spans="1:49" ht="18.75" customHeight="1">
      <c r="A13" s="78" t="s">
        <v>82</v>
      </c>
      <c r="B13" s="78" t="s">
        <v>45</v>
      </c>
      <c r="C13" s="78" t="s">
        <v>31</v>
      </c>
      <c r="D13" s="78" t="s">
        <v>31</v>
      </c>
      <c r="E13" s="79">
        <v>132</v>
      </c>
      <c r="F13" s="79">
        <v>238</v>
      </c>
      <c r="G13" s="79">
        <v>389</v>
      </c>
      <c r="H13" s="79">
        <v>720</v>
      </c>
      <c r="I13" s="79">
        <v>178</v>
      </c>
      <c r="J13" s="79">
        <v>828</v>
      </c>
      <c r="K13" s="79">
        <v>1452</v>
      </c>
      <c r="L13" s="79">
        <v>1042</v>
      </c>
      <c r="M13" s="79">
        <v>1560</v>
      </c>
      <c r="N13" s="79">
        <v>480</v>
      </c>
      <c r="O13" s="79">
        <v>352</v>
      </c>
      <c r="P13" s="79">
        <v>942</v>
      </c>
      <c r="Q13" s="79">
        <v>1776</v>
      </c>
      <c r="R13" s="79">
        <v>2466</v>
      </c>
      <c r="S13" s="79">
        <v>726</v>
      </c>
      <c r="T13" s="79">
        <v>326</v>
      </c>
      <c r="U13" s="79">
        <v>858</v>
      </c>
      <c r="V13" s="79">
        <v>710</v>
      </c>
      <c r="W13" s="79">
        <v>672</v>
      </c>
      <c r="X13" s="79">
        <v>186</v>
      </c>
      <c r="Y13" s="79">
        <v>744</v>
      </c>
      <c r="Z13" s="79">
        <v>144</v>
      </c>
      <c r="AA13" s="79">
        <v>1638</v>
      </c>
      <c r="AB13" s="79">
        <v>0</v>
      </c>
      <c r="AC13" s="79">
        <v>6</v>
      </c>
      <c r="AD13" s="79">
        <v>48</v>
      </c>
      <c r="AE13" s="79">
        <v>288</v>
      </c>
      <c r="AF13" s="79">
        <v>702</v>
      </c>
      <c r="AG13" s="79">
        <v>66</v>
      </c>
      <c r="AH13" s="79">
        <v>438</v>
      </c>
      <c r="AI13" s="79">
        <v>234</v>
      </c>
      <c r="AJ13" s="79">
        <v>492</v>
      </c>
      <c r="AK13" s="79">
        <v>234</v>
      </c>
      <c r="AL13" s="79">
        <v>408</v>
      </c>
      <c r="AM13" s="79">
        <v>612</v>
      </c>
      <c r="AN13" s="79">
        <v>678</v>
      </c>
      <c r="AO13" s="79">
        <v>0</v>
      </c>
      <c r="AP13" s="79">
        <v>54</v>
      </c>
      <c r="AQ13" s="79">
        <v>330</v>
      </c>
      <c r="AR13" s="79">
        <v>216</v>
      </c>
      <c r="AS13" s="79">
        <v>66</v>
      </c>
      <c r="AT13" s="79">
        <v>48</v>
      </c>
      <c r="AU13" s="79">
        <v>348</v>
      </c>
      <c r="AV13" s="79">
        <v>36</v>
      </c>
      <c r="AW13" s="79">
        <v>558</v>
      </c>
    </row>
    <row r="14" spans="1:49" ht="18.75" customHeight="1">
      <c r="A14" s="78" t="s">
        <v>82</v>
      </c>
      <c r="B14" s="78" t="s">
        <v>40</v>
      </c>
      <c r="C14" s="78" t="s">
        <v>84</v>
      </c>
      <c r="D14" s="78" t="s">
        <v>84</v>
      </c>
      <c r="E14" s="79">
        <v>0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  <c r="U14" s="79">
        <v>0</v>
      </c>
      <c r="V14" s="79">
        <v>0</v>
      </c>
      <c r="W14" s="79">
        <v>0</v>
      </c>
      <c r="X14" s="79">
        <v>0</v>
      </c>
      <c r="Y14" s="79">
        <v>0</v>
      </c>
      <c r="Z14" s="79">
        <v>0</v>
      </c>
      <c r="AA14" s="79">
        <v>0</v>
      </c>
      <c r="AB14" s="79">
        <v>0</v>
      </c>
      <c r="AC14" s="79">
        <v>0</v>
      </c>
      <c r="AD14" s="79">
        <v>0</v>
      </c>
      <c r="AE14" s="79">
        <v>0</v>
      </c>
      <c r="AF14" s="79">
        <v>0</v>
      </c>
      <c r="AG14" s="79">
        <v>0</v>
      </c>
      <c r="AH14" s="79">
        <v>0</v>
      </c>
      <c r="AI14" s="79">
        <v>0</v>
      </c>
      <c r="AJ14" s="79">
        <v>0</v>
      </c>
      <c r="AK14" s="79">
        <v>0</v>
      </c>
      <c r="AL14" s="79">
        <v>0</v>
      </c>
      <c r="AM14" s="79">
        <v>0</v>
      </c>
      <c r="AN14" s="79">
        <v>0</v>
      </c>
      <c r="AO14" s="79">
        <v>0</v>
      </c>
      <c r="AP14" s="79">
        <v>0</v>
      </c>
      <c r="AQ14" s="79">
        <v>0</v>
      </c>
      <c r="AR14" s="79">
        <v>0</v>
      </c>
      <c r="AS14" s="79">
        <v>0</v>
      </c>
      <c r="AT14" s="79">
        <v>0</v>
      </c>
      <c r="AU14" s="79"/>
      <c r="AV14" s="79">
        <v>1</v>
      </c>
      <c r="AW14" s="79">
        <v>1</v>
      </c>
    </row>
    <row r="15" spans="1:49" ht="18.75" customHeight="1">
      <c r="A15" s="78" t="s">
        <v>82</v>
      </c>
      <c r="B15" s="78" t="s">
        <v>40</v>
      </c>
      <c r="C15" s="78" t="s">
        <v>87</v>
      </c>
      <c r="D15" s="78" t="s">
        <v>91</v>
      </c>
      <c r="E15" s="79">
        <v>0</v>
      </c>
      <c r="F15" s="79">
        <v>700</v>
      </c>
      <c r="G15" s="79">
        <v>654</v>
      </c>
      <c r="H15" s="79">
        <v>168</v>
      </c>
      <c r="I15" s="79">
        <v>733</v>
      </c>
      <c r="J15" s="79">
        <v>981</v>
      </c>
      <c r="K15" s="79">
        <v>1004</v>
      </c>
      <c r="L15" s="79">
        <v>2020</v>
      </c>
      <c r="M15" s="79">
        <v>3446</v>
      </c>
      <c r="N15" s="79">
        <v>2354</v>
      </c>
      <c r="O15" s="79">
        <v>708</v>
      </c>
      <c r="P15" s="79">
        <v>1784</v>
      </c>
      <c r="Q15" s="79">
        <v>857</v>
      </c>
      <c r="R15" s="79">
        <v>974</v>
      </c>
      <c r="S15" s="79">
        <v>1544</v>
      </c>
      <c r="T15" s="79">
        <v>778</v>
      </c>
      <c r="U15" s="79">
        <v>1690</v>
      </c>
      <c r="V15" s="79">
        <v>785</v>
      </c>
      <c r="W15" s="79">
        <v>485</v>
      </c>
      <c r="X15" s="79">
        <v>418</v>
      </c>
      <c r="Y15" s="79">
        <v>472</v>
      </c>
      <c r="Z15" s="79">
        <v>644</v>
      </c>
      <c r="AA15" s="79">
        <v>502</v>
      </c>
      <c r="AB15" s="79">
        <v>1172</v>
      </c>
      <c r="AC15" s="79">
        <v>557</v>
      </c>
      <c r="AD15" s="79">
        <v>546</v>
      </c>
      <c r="AE15" s="79">
        <v>1289</v>
      </c>
      <c r="AF15" s="79">
        <v>746</v>
      </c>
      <c r="AG15" s="79">
        <v>684</v>
      </c>
      <c r="AH15" s="79">
        <v>769</v>
      </c>
      <c r="AI15" s="79">
        <v>448</v>
      </c>
      <c r="AJ15" s="79">
        <v>879</v>
      </c>
      <c r="AK15" s="79">
        <v>2030</v>
      </c>
      <c r="AL15" s="79">
        <v>82</v>
      </c>
      <c r="AM15" s="79">
        <v>454</v>
      </c>
      <c r="AN15" s="79">
        <v>2196</v>
      </c>
      <c r="AO15" s="79">
        <v>1893</v>
      </c>
      <c r="AP15" s="79">
        <v>738</v>
      </c>
      <c r="AQ15" s="79">
        <v>2811</v>
      </c>
      <c r="AR15" s="79">
        <v>4079</v>
      </c>
      <c r="AS15" s="79">
        <v>3751</v>
      </c>
      <c r="AT15" s="79">
        <v>4127</v>
      </c>
      <c r="AU15" s="79">
        <v>2661</v>
      </c>
      <c r="AV15" s="79">
        <v>3558</v>
      </c>
      <c r="AW15" s="79">
        <v>994</v>
      </c>
    </row>
    <row r="16" spans="1:49" ht="18.75" customHeight="1">
      <c r="A16" s="78" t="s">
        <v>82</v>
      </c>
      <c r="B16" s="78" t="s">
        <v>40</v>
      </c>
      <c r="C16" s="78" t="s">
        <v>47</v>
      </c>
      <c r="D16" s="78" t="s">
        <v>47</v>
      </c>
      <c r="E16" s="79">
        <v>942</v>
      </c>
      <c r="F16" s="79">
        <v>676</v>
      </c>
      <c r="G16" s="79">
        <v>3669</v>
      </c>
      <c r="H16" s="79">
        <v>4406</v>
      </c>
      <c r="I16" s="79">
        <v>4112</v>
      </c>
      <c r="J16" s="79">
        <v>10739</v>
      </c>
      <c r="K16" s="79">
        <v>19862</v>
      </c>
      <c r="L16" s="79">
        <v>8300</v>
      </c>
      <c r="M16" s="79">
        <v>11459</v>
      </c>
      <c r="N16" s="79">
        <v>12385</v>
      </c>
      <c r="O16" s="79">
        <v>14193</v>
      </c>
      <c r="P16" s="79">
        <v>10622</v>
      </c>
      <c r="Q16" s="79">
        <v>18328</v>
      </c>
      <c r="R16" s="79">
        <v>11399</v>
      </c>
      <c r="S16" s="79">
        <v>8875</v>
      </c>
      <c r="T16" s="79">
        <v>20341</v>
      </c>
      <c r="U16" s="79">
        <v>14676</v>
      </c>
      <c r="V16" s="79">
        <v>10847</v>
      </c>
      <c r="W16" s="79">
        <v>23147</v>
      </c>
      <c r="X16" s="79">
        <v>13583</v>
      </c>
      <c r="Y16" s="79">
        <v>7860</v>
      </c>
      <c r="Z16" s="79">
        <v>19617</v>
      </c>
      <c r="AA16" s="79">
        <v>13958</v>
      </c>
      <c r="AB16" s="79">
        <v>8048</v>
      </c>
      <c r="AC16" s="79">
        <v>20956</v>
      </c>
      <c r="AD16" s="79">
        <v>15942</v>
      </c>
      <c r="AE16" s="79">
        <v>15144</v>
      </c>
      <c r="AF16" s="79">
        <v>27414</v>
      </c>
      <c r="AG16" s="79">
        <v>25188</v>
      </c>
      <c r="AH16" s="79">
        <v>12387</v>
      </c>
      <c r="AI16" s="79">
        <v>11060</v>
      </c>
      <c r="AJ16" s="79">
        <v>11312</v>
      </c>
      <c r="AK16" s="79">
        <v>9480</v>
      </c>
      <c r="AL16" s="79">
        <v>11416</v>
      </c>
      <c r="AM16" s="79">
        <v>13365</v>
      </c>
      <c r="AN16" s="79">
        <v>10131</v>
      </c>
      <c r="AO16" s="79">
        <v>18798</v>
      </c>
      <c r="AP16" s="79">
        <v>12771</v>
      </c>
      <c r="AQ16" s="79">
        <v>13702</v>
      </c>
      <c r="AR16" s="79">
        <v>16662</v>
      </c>
      <c r="AS16" s="79">
        <v>17252</v>
      </c>
      <c r="AT16" s="79">
        <v>24977</v>
      </c>
      <c r="AU16" s="79">
        <v>21173</v>
      </c>
      <c r="AV16" s="79">
        <v>20424</v>
      </c>
      <c r="AW16" s="79">
        <v>19020</v>
      </c>
    </row>
    <row r="17" spans="1:49" ht="18.75" customHeight="1">
      <c r="A17" s="78" t="s">
        <v>82</v>
      </c>
      <c r="B17" s="78" t="s">
        <v>40</v>
      </c>
      <c r="C17" s="78" t="s">
        <v>31</v>
      </c>
      <c r="D17" s="78" t="s">
        <v>31</v>
      </c>
      <c r="E17" s="79">
        <v>240</v>
      </c>
      <c r="F17" s="79">
        <v>460</v>
      </c>
      <c r="G17" s="79">
        <v>834</v>
      </c>
      <c r="H17" s="79">
        <v>1634</v>
      </c>
      <c r="I17" s="79">
        <v>3984</v>
      </c>
      <c r="J17" s="79">
        <v>4323</v>
      </c>
      <c r="K17" s="79">
        <v>4833</v>
      </c>
      <c r="L17" s="79">
        <v>3167</v>
      </c>
      <c r="M17" s="79">
        <v>5490</v>
      </c>
      <c r="N17" s="79">
        <v>5538</v>
      </c>
      <c r="O17" s="79">
        <v>4490</v>
      </c>
      <c r="P17" s="79">
        <v>6531</v>
      </c>
      <c r="Q17" s="79">
        <v>6767</v>
      </c>
      <c r="R17" s="79">
        <v>7018</v>
      </c>
      <c r="S17" s="79">
        <v>922</v>
      </c>
      <c r="T17" s="79">
        <v>3042</v>
      </c>
      <c r="U17" s="79">
        <v>5944</v>
      </c>
      <c r="V17" s="79">
        <v>6438</v>
      </c>
      <c r="W17" s="79">
        <v>4644</v>
      </c>
      <c r="X17" s="79">
        <v>4007</v>
      </c>
      <c r="Y17" s="79">
        <v>5315</v>
      </c>
      <c r="Z17" s="79">
        <v>6380</v>
      </c>
      <c r="AA17" s="79">
        <v>2938</v>
      </c>
      <c r="AB17" s="79">
        <v>2312</v>
      </c>
      <c r="AC17" s="79">
        <v>3113</v>
      </c>
      <c r="AD17" s="79">
        <v>3032</v>
      </c>
      <c r="AE17" s="79">
        <v>8264</v>
      </c>
      <c r="AF17" s="79">
        <v>9444</v>
      </c>
      <c r="AG17" s="79">
        <v>6444</v>
      </c>
      <c r="AH17" s="79">
        <v>10111</v>
      </c>
      <c r="AI17" s="79">
        <v>9294</v>
      </c>
      <c r="AJ17" s="79">
        <v>3357</v>
      </c>
      <c r="AK17" s="79">
        <v>4753</v>
      </c>
      <c r="AL17" s="79">
        <v>6183</v>
      </c>
      <c r="AM17" s="79">
        <v>8173</v>
      </c>
      <c r="AN17" s="79">
        <v>15764</v>
      </c>
      <c r="AO17" s="79">
        <v>11902</v>
      </c>
      <c r="AP17" s="79">
        <v>10700</v>
      </c>
      <c r="AQ17" s="79">
        <v>7305</v>
      </c>
      <c r="AR17" s="79">
        <v>9061</v>
      </c>
      <c r="AS17" s="79">
        <v>11919</v>
      </c>
      <c r="AT17" s="79">
        <v>12928</v>
      </c>
      <c r="AU17" s="79">
        <v>11272</v>
      </c>
      <c r="AV17" s="79">
        <v>7790</v>
      </c>
      <c r="AW17" s="79">
        <v>8215</v>
      </c>
    </row>
    <row r="18" spans="1:49" ht="18.75" customHeight="1">
      <c r="A18" s="78" t="s">
        <v>82</v>
      </c>
      <c r="B18" s="78" t="s">
        <v>40</v>
      </c>
      <c r="C18" s="78" t="s">
        <v>88</v>
      </c>
      <c r="D18" s="78" t="s">
        <v>88</v>
      </c>
      <c r="E18" s="79">
        <v>0</v>
      </c>
      <c r="F18" s="79">
        <v>1054</v>
      </c>
      <c r="G18" s="79">
        <v>1573</v>
      </c>
      <c r="H18" s="79">
        <v>1512</v>
      </c>
      <c r="I18" s="79">
        <v>2992</v>
      </c>
      <c r="J18" s="79">
        <v>8644</v>
      </c>
      <c r="K18" s="79">
        <v>6050</v>
      </c>
      <c r="L18" s="79">
        <v>2054</v>
      </c>
      <c r="M18" s="79">
        <v>3316</v>
      </c>
      <c r="N18" s="79">
        <v>1194</v>
      </c>
      <c r="O18" s="79">
        <v>4394</v>
      </c>
      <c r="P18" s="79">
        <v>5971</v>
      </c>
      <c r="Q18" s="79">
        <v>4916</v>
      </c>
      <c r="R18" s="79">
        <v>2740</v>
      </c>
      <c r="S18" s="79">
        <v>3428</v>
      </c>
      <c r="T18" s="79">
        <v>3501</v>
      </c>
      <c r="U18" s="79">
        <v>5171</v>
      </c>
      <c r="V18" s="79">
        <v>2940</v>
      </c>
      <c r="W18" s="79">
        <v>4238</v>
      </c>
      <c r="X18" s="79">
        <v>3878</v>
      </c>
      <c r="Y18" s="79">
        <v>2558</v>
      </c>
      <c r="Z18" s="79">
        <v>2736</v>
      </c>
      <c r="AA18" s="79">
        <v>2067</v>
      </c>
      <c r="AB18" s="79">
        <v>4400</v>
      </c>
      <c r="AC18" s="79">
        <v>3206</v>
      </c>
      <c r="AD18" s="79">
        <v>2832</v>
      </c>
      <c r="AE18" s="79">
        <v>3490</v>
      </c>
      <c r="AF18" s="79">
        <v>3356</v>
      </c>
      <c r="AG18" s="79">
        <v>4739</v>
      </c>
      <c r="AH18" s="79">
        <v>3350</v>
      </c>
      <c r="AI18" s="79">
        <v>1759</v>
      </c>
      <c r="AJ18" s="79">
        <v>2486</v>
      </c>
      <c r="AK18" s="79">
        <v>786</v>
      </c>
      <c r="AL18" s="79">
        <v>1519</v>
      </c>
      <c r="AM18" s="79">
        <v>1212</v>
      </c>
      <c r="AN18" s="79">
        <v>1664</v>
      </c>
      <c r="AO18" s="79">
        <v>1708</v>
      </c>
      <c r="AP18" s="79">
        <v>3580</v>
      </c>
      <c r="AQ18" s="79">
        <v>2468</v>
      </c>
      <c r="AR18" s="79">
        <v>2412</v>
      </c>
      <c r="AS18" s="79">
        <v>3256</v>
      </c>
      <c r="AT18" s="79">
        <v>3364</v>
      </c>
      <c r="AU18" s="79">
        <v>3393</v>
      </c>
      <c r="AV18" s="79">
        <v>6822</v>
      </c>
      <c r="AW18" s="79">
        <v>4072</v>
      </c>
    </row>
    <row r="19" spans="1:49" ht="18.75" customHeight="1">
      <c r="A19" s="78" t="s">
        <v>82</v>
      </c>
      <c r="B19" s="78" t="s">
        <v>40</v>
      </c>
      <c r="C19" s="78" t="s">
        <v>69</v>
      </c>
      <c r="D19" s="78" t="s">
        <v>69</v>
      </c>
      <c r="E19" s="79">
        <v>648</v>
      </c>
      <c r="F19" s="79">
        <v>0</v>
      </c>
      <c r="G19" s="79">
        <v>320</v>
      </c>
      <c r="H19" s="79">
        <v>120</v>
      </c>
      <c r="I19" s="79">
        <v>752</v>
      </c>
      <c r="J19" s="79">
        <v>1501</v>
      </c>
      <c r="K19" s="79">
        <v>2259</v>
      </c>
      <c r="L19" s="79">
        <v>664</v>
      </c>
      <c r="M19" s="79">
        <v>1998</v>
      </c>
      <c r="N19" s="79">
        <v>2568</v>
      </c>
      <c r="O19" s="79">
        <v>3048</v>
      </c>
      <c r="P19" s="79">
        <v>1378</v>
      </c>
      <c r="Q19" s="79">
        <v>6928</v>
      </c>
      <c r="R19" s="79">
        <v>2072</v>
      </c>
      <c r="S19" s="79">
        <v>4624</v>
      </c>
      <c r="T19" s="79">
        <v>3866</v>
      </c>
      <c r="U19" s="79">
        <v>3600</v>
      </c>
      <c r="V19" s="79">
        <v>3807</v>
      </c>
      <c r="W19" s="79">
        <v>5257</v>
      </c>
      <c r="X19" s="79">
        <v>2211</v>
      </c>
      <c r="Y19" s="79">
        <v>4239</v>
      </c>
      <c r="Z19" s="79">
        <v>2670</v>
      </c>
      <c r="AA19" s="79">
        <v>3654</v>
      </c>
      <c r="AB19" s="79">
        <v>2840</v>
      </c>
      <c r="AC19" s="79">
        <v>6508</v>
      </c>
      <c r="AD19" s="79">
        <v>8341</v>
      </c>
      <c r="AE19" s="79">
        <v>3600</v>
      </c>
      <c r="AF19" s="79">
        <v>8355</v>
      </c>
      <c r="AG19" s="79">
        <v>6821</v>
      </c>
      <c r="AH19" s="79">
        <v>6695</v>
      </c>
      <c r="AI19" s="79">
        <v>5803</v>
      </c>
      <c r="AJ19" s="79">
        <v>6337</v>
      </c>
      <c r="AK19" s="79">
        <v>8821</v>
      </c>
      <c r="AL19" s="79">
        <v>9360</v>
      </c>
      <c r="AM19" s="79">
        <v>8958</v>
      </c>
      <c r="AN19" s="79">
        <v>10587</v>
      </c>
      <c r="AO19" s="79">
        <v>13716</v>
      </c>
      <c r="AP19" s="79">
        <v>11399</v>
      </c>
      <c r="AQ19" s="79">
        <v>7806</v>
      </c>
      <c r="AR19" s="79">
        <v>10893</v>
      </c>
      <c r="AS19" s="79">
        <v>6852</v>
      </c>
      <c r="AT19" s="79">
        <v>3876</v>
      </c>
      <c r="AU19" s="79">
        <v>4662</v>
      </c>
      <c r="AV19" s="79">
        <v>2891</v>
      </c>
      <c r="AW19" s="79">
        <v>2603</v>
      </c>
    </row>
    <row r="20" spans="1:49" ht="18.75" customHeight="1">
      <c r="A20" s="78" t="s">
        <v>82</v>
      </c>
      <c r="B20" s="78" t="s">
        <v>40</v>
      </c>
      <c r="C20" s="78" t="s">
        <v>90</v>
      </c>
      <c r="D20" s="78" t="s">
        <v>90</v>
      </c>
      <c r="E20" s="79">
        <v>0</v>
      </c>
      <c r="F20" s="79">
        <v>2520</v>
      </c>
      <c r="G20" s="79">
        <v>5576</v>
      </c>
      <c r="H20" s="79">
        <v>4460</v>
      </c>
      <c r="I20" s="79">
        <v>3738</v>
      </c>
      <c r="J20" s="79">
        <v>8516</v>
      </c>
      <c r="K20" s="79">
        <v>9087</v>
      </c>
      <c r="L20" s="79">
        <v>6797</v>
      </c>
      <c r="M20" s="79">
        <v>1058</v>
      </c>
      <c r="N20" s="79">
        <v>1556</v>
      </c>
      <c r="O20" s="79">
        <v>2004</v>
      </c>
      <c r="P20" s="79">
        <v>1863</v>
      </c>
      <c r="Q20" s="79">
        <v>2251</v>
      </c>
      <c r="R20" s="79">
        <v>1923</v>
      </c>
      <c r="S20" s="79">
        <v>6956</v>
      </c>
      <c r="T20" s="79">
        <v>4331</v>
      </c>
      <c r="U20" s="79">
        <v>3375</v>
      </c>
      <c r="V20" s="79">
        <v>3045</v>
      </c>
      <c r="W20" s="79">
        <v>848</v>
      </c>
      <c r="X20" s="79">
        <v>384</v>
      </c>
      <c r="Y20" s="79">
        <v>1284</v>
      </c>
      <c r="Z20" s="79">
        <v>1322</v>
      </c>
      <c r="AA20" s="79">
        <v>1815</v>
      </c>
      <c r="AB20" s="79">
        <v>3070</v>
      </c>
      <c r="AC20" s="79">
        <v>1820</v>
      </c>
      <c r="AD20" s="79">
        <v>1961</v>
      </c>
      <c r="AE20" s="79">
        <v>1580</v>
      </c>
      <c r="AF20" s="79">
        <v>1136</v>
      </c>
      <c r="AG20" s="79">
        <v>1664</v>
      </c>
      <c r="AH20" s="79">
        <v>1468</v>
      </c>
      <c r="AI20" s="79">
        <v>1784</v>
      </c>
      <c r="AJ20" s="79">
        <v>1196</v>
      </c>
      <c r="AK20" s="79">
        <v>1272</v>
      </c>
      <c r="AL20" s="79">
        <v>1696</v>
      </c>
      <c r="AM20" s="79">
        <v>1216</v>
      </c>
      <c r="AN20" s="79">
        <v>2579</v>
      </c>
      <c r="AO20" s="79">
        <v>1446</v>
      </c>
      <c r="AP20" s="79">
        <v>368</v>
      </c>
      <c r="AQ20" s="79">
        <v>698</v>
      </c>
      <c r="AR20" s="79">
        <v>360</v>
      </c>
      <c r="AS20" s="79">
        <v>313</v>
      </c>
      <c r="AT20" s="79">
        <v>1167</v>
      </c>
      <c r="AU20" s="79">
        <v>774</v>
      </c>
      <c r="AV20" s="79">
        <v>1034</v>
      </c>
      <c r="AW20" s="79">
        <v>786</v>
      </c>
    </row>
    <row r="21" spans="1:49" ht="18.75" customHeight="1">
      <c r="A21" s="78" t="s">
        <v>82</v>
      </c>
      <c r="B21" s="78" t="s">
        <v>40</v>
      </c>
      <c r="C21" s="78" t="s">
        <v>92</v>
      </c>
      <c r="D21" s="78" t="s">
        <v>92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  <c r="U21" s="79">
        <v>0</v>
      </c>
      <c r="V21" s="79">
        <v>0</v>
      </c>
      <c r="W21" s="79">
        <v>0</v>
      </c>
      <c r="X21" s="79">
        <v>0</v>
      </c>
      <c r="Y21" s="79">
        <v>0</v>
      </c>
      <c r="Z21" s="79">
        <v>0</v>
      </c>
      <c r="AA21" s="79">
        <v>0</v>
      </c>
      <c r="AB21" s="79">
        <v>0</v>
      </c>
      <c r="AC21" s="79">
        <v>0</v>
      </c>
      <c r="AD21" s="79">
        <v>0</v>
      </c>
      <c r="AE21" s="79">
        <v>0</v>
      </c>
      <c r="AF21" s="79">
        <v>0</v>
      </c>
      <c r="AG21" s="79">
        <v>0</v>
      </c>
      <c r="AH21" s="79">
        <v>0</v>
      </c>
      <c r="AI21" s="79">
        <v>0</v>
      </c>
      <c r="AJ21" s="79">
        <v>0</v>
      </c>
      <c r="AK21" s="79">
        <v>0</v>
      </c>
      <c r="AL21" s="79">
        <v>0</v>
      </c>
      <c r="AM21" s="79">
        <v>0</v>
      </c>
      <c r="AN21" s="79">
        <v>0</v>
      </c>
      <c r="AO21" s="79">
        <v>0</v>
      </c>
      <c r="AP21" s="79">
        <v>0</v>
      </c>
      <c r="AQ21" s="79">
        <v>0</v>
      </c>
      <c r="AR21" s="79">
        <v>0</v>
      </c>
      <c r="AS21" s="79">
        <v>0</v>
      </c>
      <c r="AT21" s="79"/>
      <c r="AU21" s="79">
        <v>0</v>
      </c>
      <c r="AV21" s="79">
        <v>1</v>
      </c>
      <c r="AW21" s="79">
        <v>1</v>
      </c>
    </row>
    <row r="22" spans="1:49" ht="18.75" customHeight="1">
      <c r="A22" s="78" t="s">
        <v>82</v>
      </c>
      <c r="B22" s="78" t="s">
        <v>93</v>
      </c>
      <c r="C22" s="78" t="s">
        <v>84</v>
      </c>
      <c r="D22" s="78" t="s">
        <v>84</v>
      </c>
      <c r="E22" s="79">
        <v>1</v>
      </c>
      <c r="F22" s="79">
        <v>1</v>
      </c>
      <c r="G22" s="79">
        <v>1</v>
      </c>
      <c r="H22" s="79">
        <v>1</v>
      </c>
      <c r="I22" s="79">
        <v>1</v>
      </c>
      <c r="J22" s="79">
        <v>1</v>
      </c>
      <c r="K22" s="79">
        <v>1</v>
      </c>
      <c r="L22" s="79">
        <v>1</v>
      </c>
      <c r="M22" s="79">
        <v>1</v>
      </c>
      <c r="N22" s="79">
        <v>1</v>
      </c>
      <c r="O22" s="79">
        <v>1</v>
      </c>
      <c r="P22" s="79">
        <v>1</v>
      </c>
      <c r="Q22" s="79">
        <v>1</v>
      </c>
      <c r="R22" s="79">
        <v>1</v>
      </c>
      <c r="S22" s="79">
        <v>1</v>
      </c>
      <c r="T22" s="79">
        <v>1</v>
      </c>
      <c r="U22" s="79">
        <v>1</v>
      </c>
      <c r="V22" s="79">
        <v>1</v>
      </c>
      <c r="W22" s="79">
        <v>1</v>
      </c>
      <c r="X22" s="79">
        <v>1</v>
      </c>
      <c r="Y22" s="79">
        <v>1</v>
      </c>
      <c r="Z22" s="79">
        <v>1</v>
      </c>
      <c r="AA22" s="79">
        <v>1</v>
      </c>
      <c r="AB22" s="79">
        <v>1</v>
      </c>
      <c r="AC22" s="79">
        <v>1</v>
      </c>
      <c r="AD22" s="79">
        <v>1</v>
      </c>
      <c r="AE22" s="79">
        <v>1</v>
      </c>
      <c r="AF22" s="79">
        <v>1</v>
      </c>
      <c r="AG22" s="79">
        <v>1</v>
      </c>
      <c r="AH22" s="79">
        <v>1</v>
      </c>
      <c r="AI22" s="79">
        <v>3</v>
      </c>
      <c r="AJ22" s="79">
        <v>1</v>
      </c>
      <c r="AK22" s="79">
        <v>2</v>
      </c>
      <c r="AL22" s="79">
        <v>1</v>
      </c>
      <c r="AM22" s="79">
        <v>1</v>
      </c>
      <c r="AN22" s="79">
        <v>1</v>
      </c>
      <c r="AO22" s="79">
        <v>72</v>
      </c>
      <c r="AP22" s="79">
        <v>2</v>
      </c>
      <c r="AQ22" s="79">
        <v>1</v>
      </c>
      <c r="AR22" s="79">
        <v>1</v>
      </c>
      <c r="AS22" s="79">
        <v>1</v>
      </c>
      <c r="AT22" s="79">
        <v>1</v>
      </c>
      <c r="AU22" s="79">
        <v>1</v>
      </c>
      <c r="AV22" s="79">
        <v>1</v>
      </c>
      <c r="AW22" s="79">
        <v>1</v>
      </c>
    </row>
    <row r="23" spans="1:49" ht="18.75" customHeight="1">
      <c r="A23" s="78" t="s">
        <v>82</v>
      </c>
      <c r="B23" s="78" t="s">
        <v>93</v>
      </c>
      <c r="C23" s="78" t="s">
        <v>87</v>
      </c>
      <c r="D23" s="78" t="s">
        <v>91</v>
      </c>
      <c r="E23" s="79">
        <v>1</v>
      </c>
      <c r="F23" s="79">
        <v>1</v>
      </c>
      <c r="G23" s="79">
        <v>1</v>
      </c>
      <c r="H23" s="79">
        <v>1</v>
      </c>
      <c r="I23" s="79">
        <v>1</v>
      </c>
      <c r="J23" s="79">
        <v>1</v>
      </c>
      <c r="K23" s="79">
        <v>1</v>
      </c>
      <c r="L23" s="79">
        <v>1</v>
      </c>
      <c r="M23" s="79">
        <v>1</v>
      </c>
      <c r="N23" s="79">
        <v>1</v>
      </c>
      <c r="O23" s="79">
        <v>1</v>
      </c>
      <c r="P23" s="79">
        <v>1</v>
      </c>
      <c r="Q23" s="79">
        <v>1</v>
      </c>
      <c r="R23" s="79">
        <v>1</v>
      </c>
      <c r="S23" s="79">
        <v>1</v>
      </c>
      <c r="T23" s="79">
        <v>1</v>
      </c>
      <c r="U23" s="79">
        <v>1</v>
      </c>
      <c r="V23" s="79">
        <v>1</v>
      </c>
      <c r="W23" s="79">
        <v>1</v>
      </c>
      <c r="X23" s="79">
        <v>1</v>
      </c>
      <c r="Y23" s="79">
        <v>1</v>
      </c>
      <c r="Z23" s="79">
        <v>1</v>
      </c>
      <c r="AA23" s="79">
        <v>1</v>
      </c>
      <c r="AB23" s="79">
        <v>1</v>
      </c>
      <c r="AC23" s="79">
        <v>1</v>
      </c>
      <c r="AD23" s="79">
        <v>1</v>
      </c>
      <c r="AE23" s="79">
        <v>1</v>
      </c>
      <c r="AF23" s="79">
        <v>1</v>
      </c>
      <c r="AG23" s="79">
        <v>1</v>
      </c>
      <c r="AH23" s="79">
        <v>1</v>
      </c>
      <c r="AI23" s="79">
        <v>1</v>
      </c>
      <c r="AJ23" s="79">
        <v>1</v>
      </c>
      <c r="AK23" s="79">
        <v>1</v>
      </c>
      <c r="AL23" s="79">
        <v>1</v>
      </c>
      <c r="AM23" s="79">
        <v>1</v>
      </c>
      <c r="AN23" s="79">
        <v>1</v>
      </c>
      <c r="AO23" s="79">
        <v>1</v>
      </c>
      <c r="AP23" s="79">
        <v>1</v>
      </c>
      <c r="AQ23" s="79">
        <v>1</v>
      </c>
      <c r="AR23" s="79">
        <v>1</v>
      </c>
      <c r="AS23" s="79">
        <v>1</v>
      </c>
      <c r="AT23" s="79">
        <v>1</v>
      </c>
      <c r="AU23" s="79">
        <v>1</v>
      </c>
      <c r="AV23" s="79">
        <v>1</v>
      </c>
      <c r="AW23" s="79">
        <v>1</v>
      </c>
    </row>
    <row r="24" spans="1:49" ht="18.75" customHeight="1">
      <c r="A24" s="78" t="s">
        <v>82</v>
      </c>
      <c r="B24" s="78" t="s">
        <v>93</v>
      </c>
      <c r="C24" s="78" t="s">
        <v>47</v>
      </c>
      <c r="D24" s="78" t="s">
        <v>47</v>
      </c>
      <c r="E24" s="79">
        <v>1</v>
      </c>
      <c r="F24" s="79">
        <v>1</v>
      </c>
      <c r="G24" s="79">
        <v>1</v>
      </c>
      <c r="H24" s="79">
        <v>1</v>
      </c>
      <c r="I24" s="79">
        <v>1</v>
      </c>
      <c r="J24" s="79">
        <v>1</v>
      </c>
      <c r="K24" s="79">
        <v>1</v>
      </c>
      <c r="L24" s="79">
        <v>1</v>
      </c>
      <c r="M24" s="79">
        <v>1</v>
      </c>
      <c r="N24" s="79">
        <v>1</v>
      </c>
      <c r="O24" s="79">
        <v>1</v>
      </c>
      <c r="P24" s="79">
        <v>1</v>
      </c>
      <c r="Q24" s="79">
        <v>1</v>
      </c>
      <c r="R24" s="79">
        <v>1</v>
      </c>
      <c r="S24" s="79">
        <v>1</v>
      </c>
      <c r="T24" s="79">
        <v>1</v>
      </c>
      <c r="U24" s="79">
        <v>1</v>
      </c>
      <c r="V24" s="79">
        <v>1</v>
      </c>
      <c r="W24" s="79">
        <v>1</v>
      </c>
      <c r="X24" s="79">
        <v>1</v>
      </c>
      <c r="Y24" s="79">
        <v>1</v>
      </c>
      <c r="Z24" s="79">
        <v>1</v>
      </c>
      <c r="AA24" s="79">
        <v>1</v>
      </c>
      <c r="AB24" s="79">
        <v>1</v>
      </c>
      <c r="AC24" s="79">
        <v>1</v>
      </c>
      <c r="AD24" s="79">
        <v>1</v>
      </c>
      <c r="AE24" s="79">
        <v>1</v>
      </c>
      <c r="AF24" s="79">
        <v>1</v>
      </c>
      <c r="AG24" s="79">
        <v>1</v>
      </c>
      <c r="AH24" s="79">
        <v>1</v>
      </c>
      <c r="AI24" s="79">
        <v>1</v>
      </c>
      <c r="AJ24" s="79">
        <v>1</v>
      </c>
      <c r="AK24" s="79">
        <v>1</v>
      </c>
      <c r="AL24" s="79">
        <v>1</v>
      </c>
      <c r="AM24" s="79">
        <v>1</v>
      </c>
      <c r="AN24" s="79">
        <v>1</v>
      </c>
      <c r="AO24" s="79">
        <v>1</v>
      </c>
      <c r="AP24" s="79">
        <v>1</v>
      </c>
      <c r="AQ24" s="79">
        <v>1</v>
      </c>
      <c r="AR24" s="79">
        <v>1</v>
      </c>
      <c r="AS24" s="79">
        <v>1</v>
      </c>
      <c r="AT24" s="79">
        <v>1</v>
      </c>
      <c r="AU24" s="79">
        <v>1</v>
      </c>
      <c r="AV24" s="79">
        <v>1</v>
      </c>
      <c r="AW24" s="79">
        <v>1</v>
      </c>
    </row>
    <row r="25" spans="1:49" ht="18.75" customHeight="1">
      <c r="A25" s="78" t="s">
        <v>82</v>
      </c>
      <c r="B25" s="78" t="s">
        <v>93</v>
      </c>
      <c r="C25" s="78" t="s">
        <v>31</v>
      </c>
      <c r="D25" s="78" t="s">
        <v>31</v>
      </c>
      <c r="E25" s="79">
        <v>1</v>
      </c>
      <c r="F25" s="79">
        <v>1</v>
      </c>
      <c r="G25" s="79">
        <v>1</v>
      </c>
      <c r="H25" s="79">
        <v>1</v>
      </c>
      <c r="I25" s="79">
        <v>1</v>
      </c>
      <c r="J25" s="79">
        <v>1</v>
      </c>
      <c r="K25" s="79">
        <v>1</v>
      </c>
      <c r="L25" s="79">
        <v>1</v>
      </c>
      <c r="M25" s="79">
        <v>1</v>
      </c>
      <c r="N25" s="79">
        <v>1</v>
      </c>
      <c r="O25" s="79">
        <v>1</v>
      </c>
      <c r="P25" s="79">
        <v>1</v>
      </c>
      <c r="Q25" s="79">
        <v>1</v>
      </c>
      <c r="R25" s="79">
        <v>1</v>
      </c>
      <c r="S25" s="79">
        <v>1</v>
      </c>
      <c r="T25" s="79">
        <v>1</v>
      </c>
      <c r="U25" s="79">
        <v>1</v>
      </c>
      <c r="V25" s="79">
        <v>1</v>
      </c>
      <c r="W25" s="79">
        <v>1</v>
      </c>
      <c r="X25" s="79">
        <v>1</v>
      </c>
      <c r="Y25" s="79">
        <v>1</v>
      </c>
      <c r="Z25" s="79">
        <v>1</v>
      </c>
      <c r="AA25" s="79">
        <v>1</v>
      </c>
      <c r="AB25" s="79">
        <v>1</v>
      </c>
      <c r="AC25" s="79">
        <v>1</v>
      </c>
      <c r="AD25" s="79">
        <v>1</v>
      </c>
      <c r="AE25" s="79">
        <v>1</v>
      </c>
      <c r="AF25" s="79">
        <v>1</v>
      </c>
      <c r="AG25" s="79">
        <v>1</v>
      </c>
      <c r="AH25" s="79">
        <v>1</v>
      </c>
      <c r="AI25" s="79">
        <v>1</v>
      </c>
      <c r="AJ25" s="79">
        <v>1</v>
      </c>
      <c r="AK25" s="79">
        <v>1</v>
      </c>
      <c r="AL25" s="79">
        <v>1</v>
      </c>
      <c r="AM25" s="79">
        <v>1</v>
      </c>
      <c r="AN25" s="79">
        <v>1</v>
      </c>
      <c r="AO25" s="79">
        <v>1</v>
      </c>
      <c r="AP25" s="79">
        <v>1</v>
      </c>
      <c r="AQ25" s="79">
        <v>1</v>
      </c>
      <c r="AR25" s="79">
        <v>1</v>
      </c>
      <c r="AS25" s="79">
        <v>1</v>
      </c>
      <c r="AT25" s="79">
        <v>1</v>
      </c>
      <c r="AU25" s="79">
        <v>1</v>
      </c>
      <c r="AV25" s="79">
        <v>80</v>
      </c>
      <c r="AW25" s="79">
        <v>56</v>
      </c>
    </row>
    <row r="26" spans="1:49" ht="18.75" customHeight="1">
      <c r="A26" s="78" t="s">
        <v>82</v>
      </c>
      <c r="B26" s="78" t="s">
        <v>93</v>
      </c>
      <c r="C26" s="78" t="s">
        <v>46</v>
      </c>
      <c r="D26" s="78" t="s">
        <v>46</v>
      </c>
      <c r="E26" s="79">
        <v>1</v>
      </c>
      <c r="F26" s="79">
        <v>1</v>
      </c>
      <c r="G26" s="79">
        <v>1</v>
      </c>
      <c r="H26" s="79">
        <v>1</v>
      </c>
      <c r="I26" s="79">
        <v>1</v>
      </c>
      <c r="J26" s="79">
        <v>1</v>
      </c>
      <c r="K26" s="79">
        <v>1</v>
      </c>
      <c r="L26" s="79">
        <v>1</v>
      </c>
      <c r="M26" s="79">
        <v>1</v>
      </c>
      <c r="N26" s="79">
        <v>1</v>
      </c>
      <c r="O26" s="79">
        <v>1</v>
      </c>
      <c r="P26" s="79">
        <v>1</v>
      </c>
      <c r="Q26" s="79">
        <v>1</v>
      </c>
      <c r="R26" s="79">
        <v>1</v>
      </c>
      <c r="S26" s="79">
        <v>1</v>
      </c>
      <c r="T26" s="79">
        <v>1</v>
      </c>
      <c r="U26" s="79">
        <v>1</v>
      </c>
      <c r="V26" s="79">
        <v>1</v>
      </c>
      <c r="W26" s="79">
        <v>1</v>
      </c>
      <c r="X26" s="79">
        <v>1</v>
      </c>
      <c r="Y26" s="79">
        <v>1</v>
      </c>
      <c r="Z26" s="79">
        <v>1</v>
      </c>
      <c r="AA26" s="79">
        <v>1</v>
      </c>
      <c r="AB26" s="79">
        <v>1</v>
      </c>
      <c r="AC26" s="79">
        <v>1</v>
      </c>
      <c r="AD26" s="79">
        <v>1</v>
      </c>
      <c r="AE26" s="79">
        <v>1</v>
      </c>
      <c r="AF26" s="79">
        <v>1</v>
      </c>
      <c r="AG26" s="79">
        <v>1</v>
      </c>
      <c r="AH26" s="79">
        <v>1</v>
      </c>
      <c r="AI26" s="79">
        <v>1</v>
      </c>
      <c r="AJ26" s="79">
        <v>1</v>
      </c>
      <c r="AK26" s="79">
        <v>1</v>
      </c>
      <c r="AL26" s="79">
        <v>1</v>
      </c>
      <c r="AM26" s="79">
        <v>1</v>
      </c>
      <c r="AN26" s="79">
        <v>1</v>
      </c>
      <c r="AO26" s="79">
        <v>1</v>
      </c>
      <c r="AP26" s="79">
        <v>1</v>
      </c>
      <c r="AQ26" s="79">
        <v>1</v>
      </c>
      <c r="AR26" s="79">
        <v>1</v>
      </c>
      <c r="AS26" s="79">
        <v>1</v>
      </c>
      <c r="AT26" s="79">
        <v>1</v>
      </c>
      <c r="AU26" s="79">
        <v>1</v>
      </c>
      <c r="AV26" s="79">
        <v>1</v>
      </c>
      <c r="AW26" s="79">
        <v>1</v>
      </c>
    </row>
    <row r="27" spans="1:49" ht="18.75" customHeight="1">
      <c r="A27" s="78" t="s">
        <v>82</v>
      </c>
      <c r="B27" s="78" t="s">
        <v>93</v>
      </c>
      <c r="C27" s="78" t="s">
        <v>69</v>
      </c>
      <c r="D27" s="78" t="s">
        <v>69</v>
      </c>
      <c r="E27" s="79">
        <v>1</v>
      </c>
      <c r="F27" s="79">
        <v>1</v>
      </c>
      <c r="G27" s="79">
        <v>1</v>
      </c>
      <c r="H27" s="79">
        <v>1</v>
      </c>
      <c r="I27" s="79">
        <v>1</v>
      </c>
      <c r="J27" s="79">
        <v>1</v>
      </c>
      <c r="K27" s="79">
        <v>1</v>
      </c>
      <c r="L27" s="79">
        <v>1</v>
      </c>
      <c r="M27" s="79">
        <v>1</v>
      </c>
      <c r="N27" s="79">
        <v>1</v>
      </c>
      <c r="O27" s="79">
        <v>1</v>
      </c>
      <c r="P27" s="79">
        <v>1</v>
      </c>
      <c r="Q27" s="79">
        <v>1</v>
      </c>
      <c r="R27" s="79">
        <v>1</v>
      </c>
      <c r="S27" s="79">
        <v>1</v>
      </c>
      <c r="T27" s="79">
        <v>1</v>
      </c>
      <c r="U27" s="79">
        <v>1</v>
      </c>
      <c r="V27" s="79">
        <v>1</v>
      </c>
      <c r="W27" s="79">
        <v>1</v>
      </c>
      <c r="X27" s="79">
        <v>1</v>
      </c>
      <c r="Y27" s="79">
        <v>1</v>
      </c>
      <c r="Z27" s="79">
        <v>1</v>
      </c>
      <c r="AA27" s="79">
        <v>1</v>
      </c>
      <c r="AB27" s="79">
        <v>1</v>
      </c>
      <c r="AC27" s="79">
        <v>1</v>
      </c>
      <c r="AD27" s="79">
        <v>1</v>
      </c>
      <c r="AE27" s="79">
        <v>1</v>
      </c>
      <c r="AF27" s="79">
        <v>1</v>
      </c>
      <c r="AG27" s="79">
        <v>1</v>
      </c>
      <c r="AH27" s="79">
        <v>1</v>
      </c>
      <c r="AI27" s="79">
        <v>1</v>
      </c>
      <c r="AJ27" s="79">
        <v>1</v>
      </c>
      <c r="AK27" s="79">
        <v>1</v>
      </c>
      <c r="AL27" s="79">
        <v>1</v>
      </c>
      <c r="AM27" s="79">
        <v>1</v>
      </c>
      <c r="AN27" s="79">
        <v>1</v>
      </c>
      <c r="AO27" s="79">
        <v>1</v>
      </c>
      <c r="AP27" s="79">
        <v>1</v>
      </c>
      <c r="AQ27" s="79">
        <v>1</v>
      </c>
      <c r="AR27" s="79">
        <v>1</v>
      </c>
      <c r="AS27" s="79">
        <v>1</v>
      </c>
      <c r="AT27" s="79">
        <v>1</v>
      </c>
      <c r="AU27" s="79">
        <v>1</v>
      </c>
      <c r="AV27" s="79">
        <v>1</v>
      </c>
      <c r="AW27" s="79">
        <v>1</v>
      </c>
    </row>
    <row r="28" spans="1:49" ht="18.75" customHeight="1">
      <c r="A28" s="78" t="s">
        <v>82</v>
      </c>
      <c r="B28" s="78" t="s">
        <v>93</v>
      </c>
      <c r="C28" s="78" t="s">
        <v>90</v>
      </c>
      <c r="D28" s="78" t="s">
        <v>90</v>
      </c>
      <c r="E28" s="79">
        <v>1</v>
      </c>
      <c r="F28" s="79">
        <v>1</v>
      </c>
      <c r="G28" s="79">
        <v>1</v>
      </c>
      <c r="H28" s="79">
        <v>1</v>
      </c>
      <c r="I28" s="79">
        <v>1</v>
      </c>
      <c r="J28" s="79">
        <v>1</v>
      </c>
      <c r="K28" s="79">
        <v>1</v>
      </c>
      <c r="L28" s="79">
        <v>1</v>
      </c>
      <c r="M28" s="79">
        <v>1</v>
      </c>
      <c r="N28" s="79">
        <v>1</v>
      </c>
      <c r="O28" s="79">
        <v>1</v>
      </c>
      <c r="P28" s="79">
        <v>1</v>
      </c>
      <c r="Q28" s="79">
        <v>1</v>
      </c>
      <c r="R28" s="79">
        <v>1</v>
      </c>
      <c r="S28" s="79">
        <v>1</v>
      </c>
      <c r="T28" s="79">
        <v>1</v>
      </c>
      <c r="U28" s="79">
        <v>1</v>
      </c>
      <c r="V28" s="79">
        <v>1</v>
      </c>
      <c r="W28" s="79">
        <v>1</v>
      </c>
      <c r="X28" s="79">
        <v>1</v>
      </c>
      <c r="Y28" s="79">
        <v>1</v>
      </c>
      <c r="Z28" s="79">
        <v>1</v>
      </c>
      <c r="AA28" s="79">
        <v>1</v>
      </c>
      <c r="AB28" s="79">
        <v>1</v>
      </c>
      <c r="AC28" s="79">
        <v>1</v>
      </c>
      <c r="AD28" s="79">
        <v>1</v>
      </c>
      <c r="AE28" s="79">
        <v>1</v>
      </c>
      <c r="AF28" s="79">
        <v>1</v>
      </c>
      <c r="AG28" s="79">
        <v>1</v>
      </c>
      <c r="AH28" s="79">
        <v>1</v>
      </c>
      <c r="AI28" s="79">
        <v>1</v>
      </c>
      <c r="AJ28" s="79">
        <v>1</v>
      </c>
      <c r="AK28" s="79">
        <v>1</v>
      </c>
      <c r="AL28" s="79">
        <v>1</v>
      </c>
      <c r="AM28" s="79">
        <v>1</v>
      </c>
      <c r="AN28" s="79">
        <v>1</v>
      </c>
      <c r="AO28" s="79">
        <v>1</v>
      </c>
      <c r="AP28" s="79">
        <v>1</v>
      </c>
      <c r="AQ28" s="79">
        <v>1</v>
      </c>
      <c r="AR28" s="79">
        <v>1</v>
      </c>
      <c r="AS28" s="79">
        <v>1</v>
      </c>
      <c r="AT28" s="79">
        <v>1</v>
      </c>
      <c r="AU28" s="79">
        <v>1</v>
      </c>
      <c r="AV28" s="79">
        <v>1</v>
      </c>
      <c r="AW28" s="79">
        <v>1</v>
      </c>
    </row>
    <row r="29" spans="1:49" ht="18.75" customHeight="1">
      <c r="A29" s="78" t="s">
        <v>82</v>
      </c>
      <c r="B29" s="78" t="s">
        <v>93</v>
      </c>
      <c r="C29" s="78" t="s">
        <v>92</v>
      </c>
      <c r="D29" s="78" t="s">
        <v>92</v>
      </c>
      <c r="E29" s="79">
        <v>1</v>
      </c>
      <c r="F29" s="79">
        <v>1</v>
      </c>
      <c r="G29" s="79">
        <v>1</v>
      </c>
      <c r="H29" s="79">
        <v>1</v>
      </c>
      <c r="I29" s="79">
        <v>1</v>
      </c>
      <c r="J29" s="79">
        <v>1</v>
      </c>
      <c r="K29" s="79">
        <v>1</v>
      </c>
      <c r="L29" s="79">
        <v>1</v>
      </c>
      <c r="M29" s="79">
        <v>1</v>
      </c>
      <c r="N29" s="79">
        <v>1</v>
      </c>
      <c r="O29" s="79">
        <v>1</v>
      </c>
      <c r="P29" s="79">
        <v>1</v>
      </c>
      <c r="Q29" s="79">
        <v>1</v>
      </c>
      <c r="R29" s="79">
        <v>1</v>
      </c>
      <c r="S29" s="79">
        <v>1</v>
      </c>
      <c r="T29" s="79">
        <v>1</v>
      </c>
      <c r="U29" s="79">
        <v>1</v>
      </c>
      <c r="V29" s="79">
        <v>1</v>
      </c>
      <c r="W29" s="79">
        <v>1</v>
      </c>
      <c r="X29" s="79">
        <v>1</v>
      </c>
      <c r="Y29" s="79">
        <v>1</v>
      </c>
      <c r="Z29" s="79">
        <v>1</v>
      </c>
      <c r="AA29" s="79">
        <v>1</v>
      </c>
      <c r="AB29" s="79">
        <v>1</v>
      </c>
      <c r="AC29" s="79">
        <v>1</v>
      </c>
      <c r="AD29" s="79">
        <v>1</v>
      </c>
      <c r="AE29" s="79">
        <v>1</v>
      </c>
      <c r="AF29" s="79">
        <v>1</v>
      </c>
      <c r="AG29" s="79">
        <v>1</v>
      </c>
      <c r="AH29" s="79">
        <v>1</v>
      </c>
      <c r="AI29" s="79">
        <v>1</v>
      </c>
      <c r="AJ29" s="79">
        <v>1</v>
      </c>
      <c r="AK29" s="79">
        <v>1</v>
      </c>
      <c r="AL29" s="79">
        <v>1</v>
      </c>
      <c r="AM29" s="79">
        <v>1</v>
      </c>
      <c r="AN29" s="79">
        <v>1</v>
      </c>
      <c r="AO29" s="79">
        <v>1</v>
      </c>
      <c r="AP29" s="79">
        <v>1</v>
      </c>
      <c r="AQ29" s="79">
        <v>1</v>
      </c>
      <c r="AR29" s="79">
        <v>1</v>
      </c>
      <c r="AS29" s="79">
        <v>1</v>
      </c>
      <c r="AT29" s="79">
        <v>1</v>
      </c>
      <c r="AU29" s="79">
        <v>1</v>
      </c>
      <c r="AV29" s="79">
        <v>1</v>
      </c>
      <c r="AW29" s="79">
        <v>1</v>
      </c>
    </row>
    <row r="30" spans="1:49" ht="18.75" customHeight="1">
      <c r="A30" s="78" t="s">
        <v>94</v>
      </c>
      <c r="B30" s="78" t="s">
        <v>95</v>
      </c>
      <c r="C30" s="78" t="s">
        <v>96</v>
      </c>
      <c r="D30" s="78" t="s">
        <v>84</v>
      </c>
      <c r="E30" s="79">
        <v>5731</v>
      </c>
      <c r="F30" s="79">
        <v>13540</v>
      </c>
      <c r="G30" s="79">
        <v>18224</v>
      </c>
      <c r="H30" s="79">
        <v>10672</v>
      </c>
      <c r="I30" s="79">
        <v>27200</v>
      </c>
      <c r="J30" s="79">
        <v>27020</v>
      </c>
      <c r="K30" s="79">
        <v>28793</v>
      </c>
      <c r="L30" s="79">
        <v>26282</v>
      </c>
      <c r="M30" s="79">
        <v>22366</v>
      </c>
      <c r="N30" s="79">
        <v>26538</v>
      </c>
      <c r="O30" s="79">
        <v>25947</v>
      </c>
      <c r="P30" s="79">
        <v>21887</v>
      </c>
      <c r="Q30" s="79">
        <v>31426</v>
      </c>
      <c r="R30" s="79">
        <v>30376</v>
      </c>
      <c r="S30" s="79">
        <v>28697</v>
      </c>
      <c r="T30" s="79">
        <v>27080</v>
      </c>
      <c r="U30" s="79">
        <v>19592</v>
      </c>
      <c r="V30" s="79">
        <v>22048</v>
      </c>
      <c r="W30" s="79">
        <v>28221</v>
      </c>
      <c r="X30" s="79">
        <v>26707</v>
      </c>
      <c r="Y30" s="79">
        <v>25063</v>
      </c>
      <c r="Z30" s="79">
        <v>25804</v>
      </c>
      <c r="AA30" s="79">
        <v>20333</v>
      </c>
      <c r="AB30" s="79">
        <v>21181</v>
      </c>
      <c r="AC30" s="79">
        <v>20053</v>
      </c>
      <c r="AD30" s="79">
        <v>10067</v>
      </c>
      <c r="AE30" s="79">
        <v>17554</v>
      </c>
      <c r="AF30" s="79">
        <v>20900</v>
      </c>
      <c r="AG30" s="79">
        <v>22951</v>
      </c>
      <c r="AH30" s="79">
        <v>14538</v>
      </c>
      <c r="AI30" s="79">
        <v>16465</v>
      </c>
      <c r="AJ30" s="79">
        <v>15074</v>
      </c>
      <c r="AK30" s="79">
        <v>11192</v>
      </c>
      <c r="AL30" s="79">
        <v>11740</v>
      </c>
      <c r="AM30" s="79">
        <v>11566</v>
      </c>
      <c r="AN30" s="79">
        <v>9904</v>
      </c>
      <c r="AO30" s="79">
        <v>11653</v>
      </c>
      <c r="AP30" s="79">
        <v>13550</v>
      </c>
      <c r="AQ30" s="79">
        <v>13257</v>
      </c>
      <c r="AR30" s="79">
        <v>13382</v>
      </c>
      <c r="AS30" s="79">
        <v>12169</v>
      </c>
      <c r="AT30" s="79">
        <v>13797</v>
      </c>
      <c r="AU30" s="79">
        <v>11612</v>
      </c>
      <c r="AV30" s="79">
        <v>14508</v>
      </c>
      <c r="AW30" s="79">
        <v>10926</v>
      </c>
    </row>
    <row r="31" spans="1:49" ht="18.75" customHeight="1">
      <c r="A31" s="78" t="s">
        <v>94</v>
      </c>
      <c r="B31" s="78" t="s">
        <v>95</v>
      </c>
      <c r="C31" s="78" t="s">
        <v>97</v>
      </c>
      <c r="D31" s="78" t="s">
        <v>84</v>
      </c>
      <c r="E31" s="79">
        <v>138</v>
      </c>
      <c r="F31" s="79">
        <v>2</v>
      </c>
      <c r="G31" s="79">
        <v>257</v>
      </c>
      <c r="H31" s="79">
        <v>102</v>
      </c>
      <c r="I31" s="79">
        <v>282</v>
      </c>
      <c r="J31" s="79">
        <v>204</v>
      </c>
      <c r="K31" s="79">
        <v>426</v>
      </c>
      <c r="L31" s="79">
        <v>228</v>
      </c>
      <c r="M31" s="79">
        <v>618</v>
      </c>
      <c r="N31" s="79">
        <v>372</v>
      </c>
      <c r="O31" s="79">
        <v>630</v>
      </c>
      <c r="P31" s="79">
        <v>270</v>
      </c>
      <c r="Q31" s="79">
        <v>516</v>
      </c>
      <c r="R31" s="79">
        <v>444</v>
      </c>
      <c r="S31" s="79">
        <v>665</v>
      </c>
      <c r="T31" s="79">
        <v>426</v>
      </c>
      <c r="U31" s="79">
        <v>744</v>
      </c>
      <c r="V31" s="79">
        <v>534</v>
      </c>
      <c r="W31" s="79">
        <v>264</v>
      </c>
      <c r="X31" s="79">
        <v>294</v>
      </c>
      <c r="Y31" s="79">
        <v>252</v>
      </c>
      <c r="Z31" s="79">
        <v>49</v>
      </c>
      <c r="AA31" s="79">
        <v>126</v>
      </c>
      <c r="AB31" s="79">
        <v>12</v>
      </c>
      <c r="AC31" s="79">
        <v>66</v>
      </c>
      <c r="AD31" s="79">
        <v>96</v>
      </c>
      <c r="AE31" s="79">
        <v>234</v>
      </c>
      <c r="AF31" s="79">
        <v>144</v>
      </c>
      <c r="AG31" s="79">
        <v>102</v>
      </c>
      <c r="AH31" s="79">
        <v>102</v>
      </c>
      <c r="AI31" s="79">
        <v>84</v>
      </c>
      <c r="AJ31" s="79">
        <v>132</v>
      </c>
      <c r="AK31" s="79">
        <v>240</v>
      </c>
      <c r="AL31" s="79">
        <v>306</v>
      </c>
      <c r="AM31" s="79">
        <v>348</v>
      </c>
      <c r="AN31" s="79">
        <v>426</v>
      </c>
      <c r="AO31" s="79">
        <v>296</v>
      </c>
      <c r="AP31" s="79">
        <v>312</v>
      </c>
      <c r="AQ31" s="79">
        <v>384</v>
      </c>
      <c r="AR31" s="79">
        <v>252</v>
      </c>
      <c r="AS31" s="79">
        <v>168</v>
      </c>
      <c r="AT31" s="79">
        <v>366</v>
      </c>
      <c r="AU31" s="79">
        <v>300</v>
      </c>
      <c r="AV31" s="79">
        <v>300</v>
      </c>
      <c r="AW31" s="79">
        <v>330</v>
      </c>
    </row>
    <row r="32" spans="1:49" ht="18.75" customHeight="1">
      <c r="A32" s="78" t="s">
        <v>94</v>
      </c>
      <c r="B32" s="75" t="s">
        <v>95</v>
      </c>
      <c r="C32" s="75" t="s">
        <v>31</v>
      </c>
      <c r="D32" s="75" t="s">
        <v>31</v>
      </c>
      <c r="E32" s="79">
        <v>1506</v>
      </c>
      <c r="F32" s="79">
        <v>2556</v>
      </c>
      <c r="G32" s="79">
        <v>6864</v>
      </c>
      <c r="H32" s="79">
        <v>8248</v>
      </c>
      <c r="I32" s="79">
        <v>9459</v>
      </c>
      <c r="J32" s="79">
        <v>13593</v>
      </c>
      <c r="K32" s="79">
        <v>11779</v>
      </c>
      <c r="L32" s="79">
        <v>10344</v>
      </c>
      <c r="M32" s="79">
        <v>12942</v>
      </c>
      <c r="N32" s="79">
        <v>11546</v>
      </c>
      <c r="O32" s="79">
        <v>12353</v>
      </c>
      <c r="P32" s="79">
        <v>14140</v>
      </c>
      <c r="Q32" s="79">
        <v>12378</v>
      </c>
      <c r="R32" s="79">
        <v>12342</v>
      </c>
      <c r="S32" s="79">
        <v>13567</v>
      </c>
      <c r="T32" s="79">
        <v>15574</v>
      </c>
      <c r="U32" s="79">
        <v>15613</v>
      </c>
      <c r="V32" s="79">
        <v>13832</v>
      </c>
      <c r="W32" s="79">
        <v>12455</v>
      </c>
      <c r="X32" s="79">
        <v>14077</v>
      </c>
      <c r="Y32" s="79">
        <v>14791</v>
      </c>
      <c r="Z32" s="79">
        <v>11514</v>
      </c>
      <c r="AA32" s="79">
        <v>13147</v>
      </c>
      <c r="AB32" s="79">
        <v>13762</v>
      </c>
      <c r="AC32" s="79">
        <v>13938</v>
      </c>
      <c r="AD32" s="79">
        <v>14669</v>
      </c>
      <c r="AE32" s="79">
        <v>13824</v>
      </c>
      <c r="AF32" s="79">
        <v>14316</v>
      </c>
      <c r="AG32" s="79">
        <v>16897</v>
      </c>
      <c r="AH32" s="79">
        <v>15124</v>
      </c>
      <c r="AI32" s="79">
        <v>14120</v>
      </c>
      <c r="AJ32" s="79">
        <v>12222</v>
      </c>
      <c r="AK32" s="79">
        <v>13105</v>
      </c>
      <c r="AL32" s="79">
        <v>8785</v>
      </c>
      <c r="AM32" s="79">
        <v>7781</v>
      </c>
      <c r="AN32" s="79">
        <v>8258</v>
      </c>
      <c r="AO32" s="79">
        <v>9833</v>
      </c>
      <c r="AP32" s="79">
        <v>10002</v>
      </c>
      <c r="AQ32" s="79">
        <v>10576</v>
      </c>
      <c r="AR32" s="79">
        <v>12136</v>
      </c>
      <c r="AS32" s="79">
        <v>12024</v>
      </c>
      <c r="AT32" s="79">
        <v>13832</v>
      </c>
      <c r="AU32" s="79">
        <v>12299</v>
      </c>
      <c r="AV32" s="79">
        <v>10117</v>
      </c>
      <c r="AW32" s="79">
        <v>10117</v>
      </c>
    </row>
    <row r="33" spans="1:49" ht="18.75" customHeight="1">
      <c r="A33" s="78" t="s">
        <v>94</v>
      </c>
      <c r="B33" s="75" t="s">
        <v>95</v>
      </c>
      <c r="C33" s="75" t="s">
        <v>90</v>
      </c>
      <c r="D33" s="75" t="s">
        <v>90</v>
      </c>
      <c r="E33" s="79">
        <v>0</v>
      </c>
      <c r="F33" s="79">
        <v>1257</v>
      </c>
      <c r="G33" s="79">
        <v>560</v>
      </c>
      <c r="H33" s="79">
        <v>718</v>
      </c>
      <c r="I33" s="79">
        <v>2726</v>
      </c>
      <c r="J33" s="79">
        <v>1617</v>
      </c>
      <c r="K33" s="79">
        <v>1640</v>
      </c>
      <c r="L33" s="79">
        <v>251</v>
      </c>
      <c r="M33" s="79">
        <v>2998</v>
      </c>
      <c r="N33" s="79">
        <v>2193</v>
      </c>
      <c r="O33" s="79">
        <v>2430</v>
      </c>
      <c r="P33" s="79">
        <v>3396</v>
      </c>
      <c r="Q33" s="79">
        <v>2302</v>
      </c>
      <c r="R33" s="79">
        <v>1560</v>
      </c>
      <c r="S33" s="79">
        <v>3986</v>
      </c>
      <c r="T33" s="79">
        <v>1957</v>
      </c>
      <c r="U33" s="79">
        <v>1059</v>
      </c>
      <c r="V33" s="79">
        <v>2191</v>
      </c>
      <c r="W33" s="79">
        <v>1288</v>
      </c>
      <c r="X33" s="79">
        <v>1096</v>
      </c>
      <c r="Y33" s="79">
        <v>2756</v>
      </c>
      <c r="Z33" s="79">
        <v>1350</v>
      </c>
      <c r="AA33" s="79">
        <v>2176</v>
      </c>
      <c r="AB33" s="79">
        <v>3068</v>
      </c>
      <c r="AC33" s="79">
        <v>1442</v>
      </c>
      <c r="AD33" s="79">
        <v>2076</v>
      </c>
      <c r="AE33" s="79">
        <v>2327</v>
      </c>
      <c r="AF33" s="79">
        <v>2373</v>
      </c>
      <c r="AG33" s="79">
        <v>3525</v>
      </c>
      <c r="AH33" s="79">
        <v>2595</v>
      </c>
      <c r="AI33" s="79">
        <v>3348</v>
      </c>
      <c r="AJ33" s="79">
        <v>2924</v>
      </c>
      <c r="AK33" s="79">
        <v>1328</v>
      </c>
      <c r="AL33" s="79">
        <v>1967</v>
      </c>
      <c r="AM33" s="79">
        <v>-91</v>
      </c>
      <c r="AN33" s="79">
        <v>806</v>
      </c>
      <c r="AO33" s="79">
        <v>1329</v>
      </c>
      <c r="AP33" s="79">
        <v>1470</v>
      </c>
      <c r="AQ33" s="79">
        <v>329</v>
      </c>
      <c r="AR33" s="79">
        <v>813</v>
      </c>
      <c r="AS33" s="79">
        <v>810</v>
      </c>
      <c r="AT33" s="79">
        <v>983</v>
      </c>
      <c r="AU33" s="79">
        <v>793</v>
      </c>
      <c r="AV33" s="79">
        <v>953</v>
      </c>
      <c r="AW33" s="79">
        <v>953</v>
      </c>
    </row>
    <row r="34" spans="1:49" ht="18.75" customHeight="1">
      <c r="A34" s="78" t="s">
        <v>94</v>
      </c>
      <c r="B34" s="75" t="s">
        <v>95</v>
      </c>
      <c r="C34" s="75" t="s">
        <v>98</v>
      </c>
      <c r="D34" s="75" t="s">
        <v>98</v>
      </c>
      <c r="E34" s="79">
        <v>0</v>
      </c>
      <c r="F34" s="79">
        <v>0</v>
      </c>
      <c r="G34" s="79">
        <v>112</v>
      </c>
      <c r="H34" s="79">
        <v>112</v>
      </c>
      <c r="I34" s="79">
        <v>112</v>
      </c>
      <c r="J34" s="79">
        <v>196</v>
      </c>
      <c r="K34" s="79">
        <v>280</v>
      </c>
      <c r="L34" s="79">
        <v>252</v>
      </c>
      <c r="M34" s="79">
        <v>266</v>
      </c>
      <c r="N34" s="79">
        <v>350</v>
      </c>
      <c r="O34" s="79">
        <v>336</v>
      </c>
      <c r="P34" s="79">
        <v>308</v>
      </c>
      <c r="Q34" s="79">
        <v>182</v>
      </c>
      <c r="R34" s="79">
        <v>154</v>
      </c>
      <c r="S34" s="79">
        <v>406</v>
      </c>
      <c r="T34" s="79">
        <v>196</v>
      </c>
      <c r="U34" s="79">
        <v>462</v>
      </c>
      <c r="V34" s="79">
        <v>224</v>
      </c>
      <c r="W34" s="79">
        <v>476</v>
      </c>
      <c r="X34" s="79">
        <v>322</v>
      </c>
      <c r="Y34" s="79">
        <v>210</v>
      </c>
      <c r="Z34" s="79">
        <v>154</v>
      </c>
      <c r="AA34" s="79">
        <v>196</v>
      </c>
      <c r="AB34" s="79">
        <v>252</v>
      </c>
      <c r="AC34" s="79">
        <v>84</v>
      </c>
      <c r="AD34" s="79">
        <v>308</v>
      </c>
      <c r="AE34" s="79">
        <v>70</v>
      </c>
      <c r="AF34" s="79">
        <v>238</v>
      </c>
      <c r="AG34" s="79">
        <v>406</v>
      </c>
      <c r="AH34" s="79">
        <v>196</v>
      </c>
      <c r="AI34" s="79">
        <v>70</v>
      </c>
      <c r="AJ34" s="79">
        <v>322</v>
      </c>
      <c r="AK34" s="79">
        <v>406</v>
      </c>
      <c r="AL34" s="79">
        <v>364</v>
      </c>
      <c r="AM34" s="79">
        <v>196</v>
      </c>
      <c r="AN34" s="79">
        <v>98</v>
      </c>
      <c r="AO34" s="79">
        <v>140</v>
      </c>
      <c r="AP34" s="79">
        <v>448</v>
      </c>
      <c r="AQ34" s="79">
        <v>420</v>
      </c>
      <c r="AR34" s="79">
        <v>196</v>
      </c>
      <c r="AS34" s="79">
        <v>644</v>
      </c>
      <c r="AT34" s="79">
        <v>378</v>
      </c>
      <c r="AU34" s="79">
        <v>420</v>
      </c>
      <c r="AV34" s="79">
        <v>308</v>
      </c>
      <c r="AW34" s="79">
        <v>308</v>
      </c>
    </row>
    <row r="35" spans="1:49" ht="18.75" customHeight="1">
      <c r="A35" s="78" t="s">
        <v>94</v>
      </c>
      <c r="B35" s="75" t="s">
        <v>95</v>
      </c>
      <c r="C35" s="75" t="s">
        <v>99</v>
      </c>
      <c r="D35" s="75" t="s">
        <v>99</v>
      </c>
      <c r="E35" s="79">
        <v>0</v>
      </c>
      <c r="F35" s="79">
        <v>204</v>
      </c>
      <c r="G35" s="79">
        <v>21</v>
      </c>
      <c r="H35" s="79">
        <v>135</v>
      </c>
      <c r="I35" s="79">
        <v>90</v>
      </c>
      <c r="J35" s="79">
        <v>93</v>
      </c>
      <c r="K35" s="79">
        <v>106</v>
      </c>
      <c r="L35" s="79">
        <v>93</v>
      </c>
      <c r="M35" s="79">
        <v>39</v>
      </c>
      <c r="N35" s="79">
        <v>20</v>
      </c>
      <c r="O35" s="79">
        <v>104</v>
      </c>
      <c r="P35" s="79">
        <v>41</v>
      </c>
      <c r="Q35" s="79">
        <v>86</v>
      </c>
      <c r="R35" s="79">
        <v>0</v>
      </c>
      <c r="S35" s="79">
        <v>0</v>
      </c>
      <c r="T35" s="79">
        <v>166</v>
      </c>
      <c r="U35" s="79">
        <v>189</v>
      </c>
      <c r="V35" s="79">
        <v>175</v>
      </c>
      <c r="W35" s="79">
        <v>196</v>
      </c>
      <c r="X35" s="79">
        <v>199</v>
      </c>
      <c r="Y35" s="79">
        <v>80</v>
      </c>
      <c r="Z35" s="79">
        <v>301</v>
      </c>
      <c r="AA35" s="79">
        <v>140</v>
      </c>
      <c r="AB35" s="79">
        <v>159</v>
      </c>
      <c r="AC35" s="79">
        <v>245</v>
      </c>
      <c r="AD35" s="79">
        <v>376</v>
      </c>
      <c r="AE35" s="79">
        <v>186</v>
      </c>
      <c r="AF35" s="79">
        <v>175</v>
      </c>
      <c r="AG35" s="79">
        <v>292</v>
      </c>
      <c r="AH35" s="79">
        <v>115</v>
      </c>
      <c r="AI35" s="79">
        <v>252</v>
      </c>
      <c r="AJ35" s="79">
        <v>251</v>
      </c>
      <c r="AK35" s="79">
        <v>146</v>
      </c>
      <c r="AL35" s="79">
        <v>171</v>
      </c>
      <c r="AM35" s="79">
        <v>188</v>
      </c>
      <c r="AN35" s="79">
        <v>169</v>
      </c>
      <c r="AO35" s="79">
        <v>133</v>
      </c>
      <c r="AP35" s="79">
        <v>161</v>
      </c>
      <c r="AQ35" s="79">
        <v>42</v>
      </c>
      <c r="AR35" s="79">
        <v>207</v>
      </c>
      <c r="AS35" s="79">
        <v>299</v>
      </c>
      <c r="AT35" s="79">
        <v>62</v>
      </c>
      <c r="AU35" s="79">
        <v>359</v>
      </c>
      <c r="AV35" s="79">
        <v>147</v>
      </c>
      <c r="AW35" s="79">
        <v>147</v>
      </c>
    </row>
    <row r="36" spans="1:49" ht="18.75" customHeight="1">
      <c r="A36" s="78" t="s">
        <v>94</v>
      </c>
      <c r="B36" s="75" t="s">
        <v>95</v>
      </c>
      <c r="C36" s="75" t="s">
        <v>92</v>
      </c>
      <c r="D36" s="75" t="s">
        <v>92</v>
      </c>
      <c r="E36" s="79">
        <v>0</v>
      </c>
      <c r="F36" s="79">
        <v>32</v>
      </c>
      <c r="G36" s="79">
        <v>24</v>
      </c>
      <c r="H36" s="79">
        <v>10</v>
      </c>
      <c r="I36" s="79">
        <v>48</v>
      </c>
      <c r="J36" s="79">
        <v>91</v>
      </c>
      <c r="K36" s="79">
        <v>72</v>
      </c>
      <c r="L36" s="79">
        <v>56</v>
      </c>
      <c r="M36" s="79">
        <v>2</v>
      </c>
      <c r="N36" s="79">
        <v>10</v>
      </c>
      <c r="O36" s="79">
        <v>1</v>
      </c>
      <c r="P36" s="79">
        <v>0</v>
      </c>
      <c r="Q36" s="79">
        <v>63</v>
      </c>
      <c r="R36" s="79">
        <v>29</v>
      </c>
      <c r="S36" s="79">
        <v>28</v>
      </c>
      <c r="T36" s="79">
        <v>24</v>
      </c>
      <c r="U36" s="79">
        <v>0</v>
      </c>
      <c r="V36" s="79">
        <v>48</v>
      </c>
      <c r="W36" s="79">
        <v>60</v>
      </c>
      <c r="X36" s="79">
        <v>30</v>
      </c>
      <c r="Y36" s="79">
        <v>8</v>
      </c>
      <c r="Z36" s="79">
        <v>28</v>
      </c>
      <c r="AA36" s="79">
        <v>5</v>
      </c>
      <c r="AB36" s="79">
        <v>113</v>
      </c>
      <c r="AC36" s="79">
        <v>14</v>
      </c>
      <c r="AD36" s="79">
        <v>0</v>
      </c>
      <c r="AE36" s="79">
        <v>0</v>
      </c>
      <c r="AF36" s="79">
        <v>79</v>
      </c>
      <c r="AG36" s="79">
        <v>95</v>
      </c>
      <c r="AH36" s="79">
        <v>74</v>
      </c>
      <c r="AI36" s="79">
        <v>0</v>
      </c>
      <c r="AJ36" s="79">
        <v>96</v>
      </c>
      <c r="AK36" s="79">
        <v>48</v>
      </c>
      <c r="AL36" s="79">
        <v>53</v>
      </c>
      <c r="AM36" s="79">
        <v>0</v>
      </c>
      <c r="AN36" s="79">
        <v>99</v>
      </c>
      <c r="AO36" s="79">
        <v>6</v>
      </c>
      <c r="AP36" s="79">
        <v>7</v>
      </c>
      <c r="AQ36" s="79">
        <v>4</v>
      </c>
      <c r="AR36" s="79">
        <v>38</v>
      </c>
      <c r="AS36" s="79">
        <v>24</v>
      </c>
      <c r="AT36" s="79">
        <v>0</v>
      </c>
      <c r="AU36" s="79">
        <v>51</v>
      </c>
      <c r="AV36" s="79">
        <v>113</v>
      </c>
      <c r="AW36" s="79">
        <v>113</v>
      </c>
    </row>
    <row r="37" spans="1:49"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</row>
  </sheetData>
  <autoFilter ref="A2:AU36" xr:uid="{BF67C93A-09AE-4840-8BAC-4242B22585B5}"/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7BA72-DEAC-4CA0-A85D-DAD37071F66E}">
  <sheetPr>
    <tabColor rgb="FF92D050"/>
  </sheetPr>
  <dimension ref="A2:BL197"/>
  <sheetViews>
    <sheetView showGridLines="0" zoomScale="85" zoomScaleNormal="85" workbookViewId="0">
      <pane xSplit="3" ySplit="2" topLeftCell="AJ39" activePane="bottomRight" state="frozen"/>
      <selection pane="bottomRight" activeCell="C40" sqref="C40"/>
      <selection pane="bottomLeft" activeCell="N12" sqref="N12"/>
      <selection pane="topRight" activeCell="N12" sqref="N12"/>
    </sheetView>
  </sheetViews>
  <sheetFormatPr defaultRowHeight="15.6"/>
  <cols>
    <col min="1" max="1" width="13.5703125" style="18" customWidth="1"/>
    <col min="2" max="2" width="16.140625" style="18" customWidth="1"/>
    <col min="3" max="3" width="24.85546875" style="18" bestFit="1" customWidth="1"/>
    <col min="4" max="4" width="11" style="93" bestFit="1" customWidth="1"/>
    <col min="5" max="35" width="11.42578125" style="93" customWidth="1"/>
    <col min="36" max="36" width="19.5703125" style="93" customWidth="1"/>
    <col min="37" max="64" width="11.42578125" style="93" customWidth="1"/>
  </cols>
  <sheetData>
    <row r="2" spans="1:64" s="46" customFormat="1" ht="21" customHeight="1">
      <c r="A2" s="97" t="s">
        <v>100</v>
      </c>
      <c r="B2" s="97" t="s">
        <v>80</v>
      </c>
      <c r="C2" s="97" t="s">
        <v>3</v>
      </c>
      <c r="D2" s="94">
        <v>43556</v>
      </c>
      <c r="E2" s="94">
        <v>43586</v>
      </c>
      <c r="F2" s="94">
        <v>43617</v>
      </c>
      <c r="G2" s="94">
        <v>43647</v>
      </c>
      <c r="H2" s="94">
        <v>43678</v>
      </c>
      <c r="I2" s="94">
        <v>43709</v>
      </c>
      <c r="J2" s="94">
        <v>43739</v>
      </c>
      <c r="K2" s="94">
        <v>43770</v>
      </c>
      <c r="L2" s="94">
        <v>43800</v>
      </c>
      <c r="M2" s="94">
        <v>43831</v>
      </c>
      <c r="N2" s="94">
        <v>43862</v>
      </c>
      <c r="O2" s="94">
        <v>43891</v>
      </c>
      <c r="P2" s="94">
        <v>43922</v>
      </c>
      <c r="Q2" s="94">
        <v>43952</v>
      </c>
      <c r="R2" s="94">
        <v>43983</v>
      </c>
      <c r="S2" s="94">
        <v>44013</v>
      </c>
      <c r="T2" s="94">
        <v>44044</v>
      </c>
      <c r="U2" s="94">
        <v>44075</v>
      </c>
      <c r="V2" s="94">
        <v>44105</v>
      </c>
      <c r="W2" s="94">
        <v>44136</v>
      </c>
      <c r="X2" s="94">
        <v>44166</v>
      </c>
      <c r="Y2" s="94">
        <v>44197</v>
      </c>
      <c r="Z2" s="94">
        <v>44228</v>
      </c>
      <c r="AA2" s="94">
        <v>44256</v>
      </c>
      <c r="AB2" s="94">
        <v>44287</v>
      </c>
      <c r="AC2" s="94">
        <v>44317</v>
      </c>
      <c r="AD2" s="94">
        <v>44348</v>
      </c>
      <c r="AE2" s="94">
        <v>44378</v>
      </c>
      <c r="AF2" s="94">
        <v>44409</v>
      </c>
      <c r="AG2" s="94">
        <v>44440</v>
      </c>
      <c r="AH2" s="94">
        <v>44470</v>
      </c>
      <c r="AI2" s="94">
        <v>44501</v>
      </c>
      <c r="AJ2" s="94">
        <v>44531</v>
      </c>
      <c r="AK2" s="94">
        <v>44562</v>
      </c>
      <c r="AL2" s="94">
        <v>44593</v>
      </c>
      <c r="AM2" s="94">
        <v>44621</v>
      </c>
      <c r="AN2" s="94">
        <v>44652</v>
      </c>
      <c r="AO2" s="94">
        <v>44682</v>
      </c>
      <c r="AP2" s="94">
        <v>44713</v>
      </c>
      <c r="AQ2" s="94">
        <v>44743</v>
      </c>
      <c r="AR2" s="94">
        <v>44774</v>
      </c>
      <c r="AS2" s="94">
        <v>44805</v>
      </c>
      <c r="AT2" s="94">
        <v>44835</v>
      </c>
      <c r="AU2" s="94">
        <v>44866</v>
      </c>
      <c r="AV2" s="94">
        <v>44896</v>
      </c>
      <c r="AW2" s="94">
        <v>44927</v>
      </c>
      <c r="AX2" s="94">
        <v>44958</v>
      </c>
      <c r="AY2" s="94">
        <v>44986</v>
      </c>
      <c r="AZ2" s="94">
        <v>45017</v>
      </c>
      <c r="BA2" s="94">
        <v>45047</v>
      </c>
      <c r="BB2" s="94">
        <v>45078</v>
      </c>
      <c r="BC2" s="94">
        <v>45108</v>
      </c>
      <c r="BD2" s="94">
        <v>45139</v>
      </c>
      <c r="BE2" s="94">
        <v>45170</v>
      </c>
      <c r="BF2" s="94">
        <v>45200</v>
      </c>
      <c r="BG2" s="94">
        <v>45231</v>
      </c>
      <c r="BH2" s="94">
        <v>45261</v>
      </c>
      <c r="BI2" s="94">
        <v>45292</v>
      </c>
      <c r="BJ2" s="94">
        <v>45323</v>
      </c>
      <c r="BK2" s="94">
        <v>45352</v>
      </c>
      <c r="BL2" s="94">
        <v>45383</v>
      </c>
    </row>
    <row r="3" spans="1:64" ht="17.25" customHeight="1">
      <c r="A3" s="98" t="s">
        <v>87</v>
      </c>
      <c r="B3" s="98" t="s">
        <v>101</v>
      </c>
      <c r="C3" s="98" t="s">
        <v>102</v>
      </c>
      <c r="D3" s="95">
        <v>0</v>
      </c>
      <c r="E3" s="95">
        <v>0</v>
      </c>
      <c r="F3" s="95">
        <v>190</v>
      </c>
      <c r="G3" s="95">
        <v>172</v>
      </c>
      <c r="H3" s="95">
        <v>308</v>
      </c>
      <c r="I3" s="95">
        <v>809</v>
      </c>
      <c r="J3" s="95">
        <v>552</v>
      </c>
      <c r="K3" s="95">
        <v>452</v>
      </c>
      <c r="L3" s="95">
        <v>160</v>
      </c>
      <c r="M3" s="95">
        <v>360</v>
      </c>
      <c r="N3" s="95">
        <v>360</v>
      </c>
      <c r="O3" s="96">
        <v>1080</v>
      </c>
      <c r="P3" s="95"/>
      <c r="Q3" s="95">
        <v>0</v>
      </c>
      <c r="R3" s="95">
        <v>400</v>
      </c>
      <c r="S3" s="95">
        <v>0</v>
      </c>
      <c r="T3" s="95">
        <v>180</v>
      </c>
      <c r="U3" s="95">
        <v>0</v>
      </c>
      <c r="V3" s="95">
        <v>0</v>
      </c>
      <c r="W3" s="95">
        <v>0</v>
      </c>
      <c r="X3" s="95">
        <v>0</v>
      </c>
      <c r="Y3" s="95">
        <v>0</v>
      </c>
      <c r="Z3" s="95">
        <v>0</v>
      </c>
      <c r="AA3" s="95">
        <v>0</v>
      </c>
      <c r="AB3" s="95"/>
      <c r="AC3" s="95"/>
      <c r="AD3" s="95">
        <v>0</v>
      </c>
      <c r="AE3" s="95">
        <v>0</v>
      </c>
      <c r="AF3" s="95">
        <v>0</v>
      </c>
      <c r="AG3" s="95">
        <v>0</v>
      </c>
      <c r="AH3" s="95">
        <v>0</v>
      </c>
      <c r="AI3" s="95">
        <v>0</v>
      </c>
      <c r="AJ3" s="95">
        <v>0</v>
      </c>
      <c r="AK3" s="95">
        <v>0</v>
      </c>
      <c r="AL3" s="95">
        <v>0</v>
      </c>
      <c r="AM3" s="95">
        <v>0</v>
      </c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5"/>
      <c r="BA3" s="95"/>
      <c r="BB3" s="95"/>
      <c r="BC3" s="95"/>
      <c r="BD3" s="95"/>
      <c r="BE3" s="95"/>
      <c r="BF3" s="95"/>
      <c r="BG3" s="95"/>
      <c r="BH3" s="95"/>
      <c r="BI3" s="95"/>
      <c r="BJ3" s="95"/>
      <c r="BK3" s="95"/>
      <c r="BL3" s="95"/>
    </row>
    <row r="4" spans="1:64" ht="17.25" customHeight="1">
      <c r="A4" s="98" t="s">
        <v>87</v>
      </c>
      <c r="B4" s="98" t="s">
        <v>101</v>
      </c>
      <c r="C4" s="98" t="s">
        <v>103</v>
      </c>
      <c r="D4" s="96">
        <v>500</v>
      </c>
      <c r="E4" s="96">
        <v>2100</v>
      </c>
      <c r="F4" s="96">
        <v>4352</v>
      </c>
      <c r="G4" s="96">
        <v>6374</v>
      </c>
      <c r="H4" s="96">
        <v>4484</v>
      </c>
      <c r="I4" s="96">
        <v>1688</v>
      </c>
      <c r="J4" s="96">
        <v>1908</v>
      </c>
      <c r="K4" s="96">
        <v>1872</v>
      </c>
      <c r="L4" s="96">
        <v>2152</v>
      </c>
      <c r="M4" s="96">
        <v>2956</v>
      </c>
      <c r="N4" s="96">
        <v>3246</v>
      </c>
      <c r="O4" s="96">
        <v>2740</v>
      </c>
      <c r="P4" s="95">
        <v>0</v>
      </c>
      <c r="Q4" s="95">
        <v>936</v>
      </c>
      <c r="R4" s="96">
        <v>1992</v>
      </c>
      <c r="S4" s="95">
        <v>40</v>
      </c>
      <c r="T4" s="96">
        <v>1008</v>
      </c>
      <c r="U4" s="96">
        <v>5312</v>
      </c>
      <c r="V4" s="96">
        <v>2515</v>
      </c>
      <c r="W4" s="96">
        <v>3022</v>
      </c>
      <c r="X4" s="96">
        <v>3124</v>
      </c>
      <c r="Y4" s="96">
        <v>2438</v>
      </c>
      <c r="Z4" s="96">
        <v>2444</v>
      </c>
      <c r="AA4" s="96">
        <v>9091</v>
      </c>
      <c r="AB4" s="96">
        <v>8716</v>
      </c>
      <c r="AC4" s="96">
        <v>5198</v>
      </c>
      <c r="AD4" s="96">
        <v>3220</v>
      </c>
      <c r="AE4" s="96">
        <v>3052</v>
      </c>
      <c r="AF4" s="96">
        <v>4576</v>
      </c>
      <c r="AG4" s="96">
        <v>4843</v>
      </c>
      <c r="AH4" s="96">
        <v>4974</v>
      </c>
      <c r="AI4" s="96">
        <v>5006</v>
      </c>
      <c r="AJ4" s="96">
        <v>5799</v>
      </c>
      <c r="AK4" s="96">
        <v>3596</v>
      </c>
      <c r="AL4" s="96">
        <v>5454</v>
      </c>
      <c r="AM4" s="96">
        <v>7570</v>
      </c>
      <c r="AN4" s="96">
        <v>5642</v>
      </c>
      <c r="AO4" s="96">
        <v>5469</v>
      </c>
      <c r="AP4" s="96">
        <v>5681</v>
      </c>
      <c r="AQ4" s="96">
        <v>3782</v>
      </c>
      <c r="AR4" s="96">
        <v>2451</v>
      </c>
      <c r="AS4" s="96">
        <v>3818</v>
      </c>
      <c r="AT4" s="96">
        <v>2382</v>
      </c>
      <c r="AU4" s="96">
        <v>4192</v>
      </c>
      <c r="AV4" s="96">
        <v>6010</v>
      </c>
      <c r="AW4" s="96">
        <v>2448</v>
      </c>
      <c r="AX4" s="96">
        <v>2555</v>
      </c>
      <c r="AY4" s="96">
        <v>5684</v>
      </c>
      <c r="AZ4" s="96">
        <v>3958</v>
      </c>
      <c r="BA4" s="96">
        <v>1653</v>
      </c>
      <c r="BB4" s="96">
        <v>1962</v>
      </c>
      <c r="BC4" s="96">
        <v>4362</v>
      </c>
      <c r="BD4" s="96">
        <v>3794</v>
      </c>
      <c r="BE4" s="96">
        <v>2246</v>
      </c>
      <c r="BF4" s="96">
        <v>3010</v>
      </c>
      <c r="BG4" s="96">
        <v>3624</v>
      </c>
      <c r="BH4" s="95"/>
      <c r="BI4" s="95"/>
      <c r="BJ4" s="95"/>
      <c r="BK4" s="95"/>
      <c r="BL4" s="95"/>
    </row>
    <row r="5" spans="1:64" ht="17.25" customHeight="1">
      <c r="A5" s="98" t="s">
        <v>87</v>
      </c>
      <c r="B5" s="98" t="s">
        <v>101</v>
      </c>
      <c r="C5" s="98" t="s">
        <v>104</v>
      </c>
      <c r="D5" s="96">
        <v>464</v>
      </c>
      <c r="E5" s="96">
        <v>2445</v>
      </c>
      <c r="F5" s="96">
        <v>2907</v>
      </c>
      <c r="G5" s="96">
        <v>4950</v>
      </c>
      <c r="H5" s="96">
        <v>3094</v>
      </c>
      <c r="I5" s="95">
        <v>808</v>
      </c>
      <c r="J5" s="95">
        <v>864</v>
      </c>
      <c r="K5" s="95">
        <v>492</v>
      </c>
      <c r="L5" s="96">
        <v>1308</v>
      </c>
      <c r="M5" s="96">
        <v>2732</v>
      </c>
      <c r="N5" s="96">
        <v>5196</v>
      </c>
      <c r="O5" s="96">
        <v>2976</v>
      </c>
      <c r="P5" s="95">
        <v>0</v>
      </c>
      <c r="Q5" s="95">
        <v>176</v>
      </c>
      <c r="R5" s="96">
        <v>7108</v>
      </c>
      <c r="S5" s="95">
        <v>732</v>
      </c>
      <c r="T5" s="96">
        <v>1408</v>
      </c>
      <c r="U5" s="96">
        <v>3890</v>
      </c>
      <c r="V5" s="96">
        <v>3128</v>
      </c>
      <c r="W5" s="96">
        <v>1958</v>
      </c>
      <c r="X5" s="96">
        <v>2493</v>
      </c>
      <c r="Y5" s="96">
        <v>2805</v>
      </c>
      <c r="Z5" s="96">
        <v>3551</v>
      </c>
      <c r="AA5" s="96">
        <v>2840</v>
      </c>
      <c r="AB5" s="96">
        <v>3608</v>
      </c>
      <c r="AC5" s="96">
        <v>4576</v>
      </c>
      <c r="AD5" s="96">
        <v>3392</v>
      </c>
      <c r="AE5" s="96">
        <v>3140</v>
      </c>
      <c r="AF5" s="96">
        <v>2996</v>
      </c>
      <c r="AG5" s="96">
        <v>4369</v>
      </c>
      <c r="AH5" s="96">
        <v>1622</v>
      </c>
      <c r="AI5" s="96">
        <v>2760</v>
      </c>
      <c r="AJ5" s="96">
        <v>2044</v>
      </c>
      <c r="AK5" s="96">
        <v>2730</v>
      </c>
      <c r="AL5" s="96">
        <v>3924</v>
      </c>
      <c r="AM5" s="96">
        <v>3613</v>
      </c>
      <c r="AN5" s="96">
        <v>3854</v>
      </c>
      <c r="AO5" s="96">
        <v>6648</v>
      </c>
      <c r="AP5" s="96">
        <v>1507</v>
      </c>
      <c r="AQ5" s="96">
        <v>1352</v>
      </c>
      <c r="AR5" s="96">
        <v>1214</v>
      </c>
      <c r="AS5" s="95">
        <v>888</v>
      </c>
      <c r="AT5" s="96">
        <v>1384</v>
      </c>
      <c r="AU5" s="96">
        <v>2120</v>
      </c>
      <c r="AV5" s="95">
        <v>617</v>
      </c>
      <c r="AW5" s="96">
        <v>1936</v>
      </c>
      <c r="AX5" s="96">
        <v>4664</v>
      </c>
      <c r="AY5" s="96">
        <v>2503</v>
      </c>
      <c r="AZ5" s="96">
        <v>1420</v>
      </c>
      <c r="BA5" s="96">
        <v>2773</v>
      </c>
      <c r="BB5" s="96">
        <v>2832</v>
      </c>
      <c r="BC5" s="96">
        <v>2592</v>
      </c>
      <c r="BD5" s="96">
        <v>1352</v>
      </c>
      <c r="BE5" s="96">
        <v>1272</v>
      </c>
      <c r="BF5" s="96">
        <v>1856</v>
      </c>
      <c r="BG5" s="96">
        <v>1320</v>
      </c>
      <c r="BH5" s="95"/>
      <c r="BI5" s="95"/>
      <c r="BJ5" s="95"/>
      <c r="BK5" s="95"/>
      <c r="BL5" s="95"/>
    </row>
    <row r="6" spans="1:64" ht="17.25" customHeight="1">
      <c r="A6" s="98" t="s">
        <v>87</v>
      </c>
      <c r="B6" s="98" t="s">
        <v>101</v>
      </c>
      <c r="C6" s="98" t="s">
        <v>105</v>
      </c>
      <c r="D6" s="96">
        <v>1746</v>
      </c>
      <c r="E6" s="96">
        <v>2500</v>
      </c>
      <c r="F6" s="96">
        <v>1782</v>
      </c>
      <c r="G6" s="95">
        <v>840</v>
      </c>
      <c r="H6" s="96">
        <v>3841</v>
      </c>
      <c r="I6" s="96">
        <v>2736</v>
      </c>
      <c r="J6" s="95">
        <v>874</v>
      </c>
      <c r="K6" s="95">
        <v>464</v>
      </c>
      <c r="L6" s="95">
        <v>632</v>
      </c>
      <c r="M6" s="95">
        <v>0</v>
      </c>
      <c r="N6" s="95">
        <v>687</v>
      </c>
      <c r="O6" s="95">
        <v>849</v>
      </c>
      <c r="P6" s="95">
        <v>0</v>
      </c>
      <c r="Q6" s="95">
        <v>564</v>
      </c>
      <c r="R6" s="95">
        <v>180</v>
      </c>
      <c r="S6" s="96">
        <v>2084</v>
      </c>
      <c r="T6" s="96">
        <v>2824</v>
      </c>
      <c r="U6" s="96">
        <v>2320</v>
      </c>
      <c r="V6" s="96">
        <v>2163</v>
      </c>
      <c r="W6" s="96">
        <v>2181</v>
      </c>
      <c r="X6" s="96">
        <v>2852</v>
      </c>
      <c r="Y6" s="96">
        <v>2866</v>
      </c>
      <c r="Z6" s="96">
        <v>3080</v>
      </c>
      <c r="AA6" s="96">
        <v>4266</v>
      </c>
      <c r="AB6" s="96">
        <v>1586</v>
      </c>
      <c r="AC6" s="96">
        <v>2274</v>
      </c>
      <c r="AD6" s="96">
        <v>5499</v>
      </c>
      <c r="AE6" s="96">
        <v>4785</v>
      </c>
      <c r="AF6" s="96">
        <v>2380</v>
      </c>
      <c r="AG6" s="96">
        <v>1860</v>
      </c>
      <c r="AH6" s="96">
        <v>1360</v>
      </c>
      <c r="AI6" s="95">
        <v>360</v>
      </c>
      <c r="AJ6" s="95">
        <v>240</v>
      </c>
      <c r="AK6" s="96">
        <v>1300</v>
      </c>
      <c r="AL6" s="96">
        <v>3760</v>
      </c>
      <c r="AM6" s="96">
        <v>5300</v>
      </c>
      <c r="AN6" s="95">
        <v>380</v>
      </c>
      <c r="AO6" s="95">
        <v>0</v>
      </c>
      <c r="AP6" s="95">
        <v>0</v>
      </c>
      <c r="AQ6" s="95">
        <v>240</v>
      </c>
      <c r="AR6" s="95">
        <v>360</v>
      </c>
      <c r="AS6" s="95">
        <v>960</v>
      </c>
      <c r="AT6" s="95">
        <v>40</v>
      </c>
      <c r="AU6" s="95">
        <v>0</v>
      </c>
      <c r="AV6" s="95">
        <v>0</v>
      </c>
      <c r="AW6" s="95">
        <v>0</v>
      </c>
      <c r="AX6" s="95">
        <v>0</v>
      </c>
      <c r="AY6" s="95">
        <v>0</v>
      </c>
      <c r="AZ6" s="95">
        <v>0</v>
      </c>
      <c r="BA6" s="95">
        <v>0</v>
      </c>
      <c r="BB6" s="95">
        <v>0</v>
      </c>
      <c r="BC6" s="95">
        <v>0</v>
      </c>
      <c r="BD6" s="95">
        <v>0</v>
      </c>
      <c r="BE6" s="95">
        <v>0</v>
      </c>
      <c r="BF6" s="95">
        <v>0</v>
      </c>
      <c r="BG6" s="95">
        <v>0</v>
      </c>
      <c r="BH6" s="95"/>
      <c r="BI6" s="95"/>
      <c r="BJ6" s="95"/>
      <c r="BK6" s="95"/>
      <c r="BL6" s="95"/>
    </row>
    <row r="7" spans="1:64" ht="17.25" customHeight="1">
      <c r="A7" s="98" t="s">
        <v>87</v>
      </c>
      <c r="B7" s="98" t="s">
        <v>101</v>
      </c>
      <c r="C7" s="98" t="s">
        <v>106</v>
      </c>
      <c r="D7" s="96">
        <v>360</v>
      </c>
      <c r="E7" s="96">
        <v>1530</v>
      </c>
      <c r="F7" s="95">
        <v>540</v>
      </c>
      <c r="G7" s="96">
        <v>1566</v>
      </c>
      <c r="H7" s="95">
        <v>930</v>
      </c>
      <c r="I7" s="95">
        <v>468</v>
      </c>
      <c r="J7" s="95">
        <v>720</v>
      </c>
      <c r="K7" s="95">
        <v>270</v>
      </c>
      <c r="L7" s="95">
        <v>180</v>
      </c>
      <c r="M7" s="95">
        <v>630</v>
      </c>
      <c r="N7" s="96">
        <v>1170</v>
      </c>
      <c r="O7" s="95">
        <v>396</v>
      </c>
      <c r="P7" s="95">
        <v>0</v>
      </c>
      <c r="Q7" s="95">
        <v>33</v>
      </c>
      <c r="R7" s="95">
        <v>0</v>
      </c>
      <c r="S7" s="96">
        <v>1270</v>
      </c>
      <c r="T7" s="96">
        <v>3060</v>
      </c>
      <c r="U7" s="95">
        <v>90</v>
      </c>
      <c r="V7" s="95">
        <v>0</v>
      </c>
      <c r="W7" s="95">
        <v>0</v>
      </c>
      <c r="X7" s="95">
        <v>0</v>
      </c>
      <c r="Y7" s="95">
        <v>0</v>
      </c>
      <c r="Z7" s="95">
        <v>630</v>
      </c>
      <c r="AA7" s="95">
        <v>450</v>
      </c>
      <c r="AB7" s="95">
        <v>0</v>
      </c>
      <c r="AC7" s="95">
        <v>108</v>
      </c>
      <c r="AD7" s="95">
        <v>0</v>
      </c>
      <c r="AE7" s="95">
        <v>0</v>
      </c>
      <c r="AF7" s="95">
        <v>0</v>
      </c>
      <c r="AG7" s="95">
        <v>0</v>
      </c>
      <c r="AH7" s="95">
        <v>0</v>
      </c>
      <c r="AI7" s="95">
        <v>0</v>
      </c>
      <c r="AJ7" s="95">
        <v>0</v>
      </c>
      <c r="AK7" s="95">
        <v>0</v>
      </c>
      <c r="AL7" s="96">
        <v>1710</v>
      </c>
      <c r="AM7" s="95">
        <v>810</v>
      </c>
      <c r="AN7" s="95">
        <v>0</v>
      </c>
      <c r="AO7" s="95">
        <v>450</v>
      </c>
      <c r="AP7" s="96">
        <v>1440</v>
      </c>
      <c r="AQ7" s="96">
        <v>1530</v>
      </c>
      <c r="AR7" s="95">
        <v>990</v>
      </c>
      <c r="AS7" s="95">
        <v>450</v>
      </c>
      <c r="AT7" s="96">
        <v>1260</v>
      </c>
      <c r="AU7" s="95">
        <v>270</v>
      </c>
      <c r="AV7" s="95">
        <v>0</v>
      </c>
      <c r="AW7" s="95">
        <v>0</v>
      </c>
      <c r="AX7" s="95">
        <v>270</v>
      </c>
      <c r="AY7" s="95">
        <v>451</v>
      </c>
      <c r="AZ7" s="95">
        <v>0</v>
      </c>
      <c r="BA7" s="95">
        <v>180</v>
      </c>
      <c r="BB7" s="95">
        <v>450</v>
      </c>
      <c r="BC7" s="95">
        <v>720</v>
      </c>
      <c r="BD7" s="95">
        <v>0</v>
      </c>
      <c r="BE7" s="95">
        <v>630</v>
      </c>
      <c r="BF7" s="95">
        <v>0</v>
      </c>
      <c r="BG7" s="95">
        <v>180</v>
      </c>
      <c r="BH7" s="95"/>
      <c r="BI7" s="95"/>
      <c r="BJ7" s="95"/>
      <c r="BK7" s="95"/>
      <c r="BL7" s="95"/>
    </row>
    <row r="8" spans="1:64" ht="17.25" customHeight="1">
      <c r="A8" s="98" t="s">
        <v>87</v>
      </c>
      <c r="B8" s="98" t="s">
        <v>101</v>
      </c>
      <c r="C8" s="98" t="s">
        <v>107</v>
      </c>
      <c r="D8" s="96">
        <v>1244</v>
      </c>
      <c r="E8" s="96">
        <v>1928</v>
      </c>
      <c r="F8" s="96">
        <v>2316</v>
      </c>
      <c r="G8" s="96">
        <v>5284</v>
      </c>
      <c r="H8" s="96">
        <v>2112</v>
      </c>
      <c r="I8" s="96">
        <v>1342</v>
      </c>
      <c r="J8" s="96">
        <v>2702</v>
      </c>
      <c r="K8" s="96">
        <v>2486</v>
      </c>
      <c r="L8" s="96">
        <v>3904</v>
      </c>
      <c r="M8" s="96">
        <v>2690</v>
      </c>
      <c r="N8" s="96">
        <v>3436</v>
      </c>
      <c r="O8" s="96">
        <v>2972</v>
      </c>
      <c r="P8" s="95">
        <v>0</v>
      </c>
      <c r="Q8" s="95">
        <v>795</v>
      </c>
      <c r="R8" s="96">
        <v>5810</v>
      </c>
      <c r="S8" s="95">
        <v>512</v>
      </c>
      <c r="T8" s="96">
        <v>1574</v>
      </c>
      <c r="U8" s="96">
        <v>1232</v>
      </c>
      <c r="V8" s="96">
        <v>1722</v>
      </c>
      <c r="W8" s="95">
        <v>653</v>
      </c>
      <c r="X8" s="96">
        <v>1389</v>
      </c>
      <c r="Y8" s="96">
        <v>1412</v>
      </c>
      <c r="Z8" s="96">
        <v>1200</v>
      </c>
      <c r="AA8" s="95">
        <v>942</v>
      </c>
      <c r="AB8" s="96">
        <v>3012</v>
      </c>
      <c r="AC8" s="96">
        <v>1008</v>
      </c>
      <c r="AD8" s="95">
        <v>924</v>
      </c>
      <c r="AE8" s="95">
        <v>0</v>
      </c>
      <c r="AF8" s="96">
        <v>2404</v>
      </c>
      <c r="AG8" s="96">
        <v>4246</v>
      </c>
      <c r="AH8" s="96">
        <v>2770</v>
      </c>
      <c r="AI8" s="96">
        <v>1662</v>
      </c>
      <c r="AJ8" s="96">
        <v>2568</v>
      </c>
      <c r="AK8" s="96">
        <v>2772</v>
      </c>
      <c r="AL8" s="96">
        <v>1904</v>
      </c>
      <c r="AM8" s="96">
        <v>3272</v>
      </c>
      <c r="AN8" s="96">
        <v>2842</v>
      </c>
      <c r="AO8" s="96">
        <v>2258</v>
      </c>
      <c r="AP8" s="96">
        <v>3876</v>
      </c>
      <c r="AQ8" s="96">
        <v>2216</v>
      </c>
      <c r="AR8" s="96">
        <v>2388</v>
      </c>
      <c r="AS8" s="96">
        <v>1732</v>
      </c>
      <c r="AT8" s="96">
        <v>2318</v>
      </c>
      <c r="AU8" s="95">
        <v>400</v>
      </c>
      <c r="AV8" s="95">
        <v>776</v>
      </c>
      <c r="AW8" s="95">
        <v>672</v>
      </c>
      <c r="AX8" s="96">
        <v>1104</v>
      </c>
      <c r="AY8" s="96">
        <v>2250</v>
      </c>
      <c r="AZ8" s="95">
        <v>648</v>
      </c>
      <c r="BA8" s="96">
        <v>2996</v>
      </c>
      <c r="BB8" s="96">
        <v>1236</v>
      </c>
      <c r="BC8" s="95">
        <v>720</v>
      </c>
      <c r="BD8" s="96">
        <v>1190</v>
      </c>
      <c r="BE8" s="96">
        <v>1878</v>
      </c>
      <c r="BF8" s="96">
        <v>2192</v>
      </c>
      <c r="BG8" s="96">
        <v>1213</v>
      </c>
      <c r="BH8" s="95"/>
      <c r="BI8" s="95"/>
      <c r="BJ8" s="95"/>
      <c r="BK8" s="95"/>
      <c r="BL8" s="95"/>
    </row>
    <row r="9" spans="1:64" ht="17.25" customHeight="1">
      <c r="A9" s="98" t="s">
        <v>87</v>
      </c>
      <c r="B9" s="98" t="s">
        <v>101</v>
      </c>
      <c r="C9" s="98" t="s">
        <v>108</v>
      </c>
      <c r="D9" s="96">
        <v>1330</v>
      </c>
      <c r="E9" s="96">
        <v>2394</v>
      </c>
      <c r="F9" s="96">
        <v>1472</v>
      </c>
      <c r="G9" s="96">
        <v>1832</v>
      </c>
      <c r="H9" s="95">
        <v>796</v>
      </c>
      <c r="I9" s="96">
        <v>1382</v>
      </c>
      <c r="J9" s="96">
        <v>1576</v>
      </c>
      <c r="K9" s="96">
        <v>1056</v>
      </c>
      <c r="L9" s="96">
        <v>1420</v>
      </c>
      <c r="M9" s="96">
        <v>1115</v>
      </c>
      <c r="N9" s="96">
        <v>1193</v>
      </c>
      <c r="O9" s="96">
        <v>2909</v>
      </c>
      <c r="P9" s="95">
        <v>0</v>
      </c>
      <c r="Q9" s="95">
        <v>62</v>
      </c>
      <c r="R9" s="96">
        <v>4693</v>
      </c>
      <c r="S9" s="95">
        <v>386</v>
      </c>
      <c r="T9" s="96">
        <v>2180</v>
      </c>
      <c r="U9" s="96">
        <v>3071</v>
      </c>
      <c r="V9" s="95">
        <v>491</v>
      </c>
      <c r="W9" s="96">
        <v>3866</v>
      </c>
      <c r="X9" s="96">
        <v>2688</v>
      </c>
      <c r="Y9" s="96">
        <v>1566</v>
      </c>
      <c r="Z9" s="96">
        <v>1946</v>
      </c>
      <c r="AA9" s="96">
        <v>2701</v>
      </c>
      <c r="AB9" s="96">
        <v>2416</v>
      </c>
      <c r="AC9" s="96">
        <v>3900</v>
      </c>
      <c r="AD9" s="96">
        <v>5375</v>
      </c>
      <c r="AE9" s="96">
        <v>3518</v>
      </c>
      <c r="AF9" s="96">
        <v>6484</v>
      </c>
      <c r="AG9" s="96">
        <v>6999</v>
      </c>
      <c r="AH9" s="96">
        <v>8480</v>
      </c>
      <c r="AI9" s="96">
        <v>9070</v>
      </c>
      <c r="AJ9" s="96">
        <v>8873</v>
      </c>
      <c r="AK9" s="96">
        <v>10642</v>
      </c>
      <c r="AL9" s="96">
        <v>9458</v>
      </c>
      <c r="AM9" s="96">
        <v>11267</v>
      </c>
      <c r="AN9" s="96">
        <v>4495</v>
      </c>
      <c r="AO9" s="96">
        <v>2751</v>
      </c>
      <c r="AP9" s="96">
        <v>4924</v>
      </c>
      <c r="AQ9" s="96">
        <v>3613</v>
      </c>
      <c r="AR9" s="96">
        <v>2749</v>
      </c>
      <c r="AS9" s="96">
        <v>2090</v>
      </c>
      <c r="AT9" s="96">
        <v>2711</v>
      </c>
      <c r="AU9" s="96">
        <v>2654</v>
      </c>
      <c r="AV9" s="96">
        <v>2473</v>
      </c>
      <c r="AW9" s="96">
        <v>1643</v>
      </c>
      <c r="AX9" s="96">
        <v>2852</v>
      </c>
      <c r="AY9" s="96">
        <v>2080</v>
      </c>
      <c r="AZ9" s="96">
        <v>1501</v>
      </c>
      <c r="BA9" s="96">
        <v>1739</v>
      </c>
      <c r="BB9" s="96">
        <v>4125</v>
      </c>
      <c r="BC9" s="96">
        <v>5631</v>
      </c>
      <c r="BD9" s="96">
        <v>3636</v>
      </c>
      <c r="BE9" s="96">
        <v>3610</v>
      </c>
      <c r="BF9" s="96">
        <v>3471</v>
      </c>
      <c r="BG9" s="96">
        <v>2663</v>
      </c>
      <c r="BH9" s="95"/>
      <c r="BI9" s="95"/>
      <c r="BJ9" s="95"/>
      <c r="BK9" s="95"/>
      <c r="BL9" s="95"/>
    </row>
    <row r="10" spans="1:64" ht="17.25" customHeight="1">
      <c r="A10" s="98" t="s">
        <v>87</v>
      </c>
      <c r="B10" s="98" t="s">
        <v>101</v>
      </c>
      <c r="C10" s="98" t="s">
        <v>109</v>
      </c>
      <c r="D10" s="95">
        <v>0</v>
      </c>
      <c r="E10" s="95">
        <v>372</v>
      </c>
      <c r="F10" s="95">
        <v>460</v>
      </c>
      <c r="G10" s="95">
        <v>930</v>
      </c>
      <c r="H10" s="95">
        <v>140</v>
      </c>
      <c r="I10" s="95">
        <v>276</v>
      </c>
      <c r="J10" s="95">
        <v>412</v>
      </c>
      <c r="K10" s="95">
        <v>432</v>
      </c>
      <c r="L10" s="95">
        <v>698</v>
      </c>
      <c r="M10" s="95">
        <v>390</v>
      </c>
      <c r="N10" s="95">
        <v>456</v>
      </c>
      <c r="O10" s="95">
        <v>420</v>
      </c>
      <c r="P10" s="95">
        <v>0</v>
      </c>
      <c r="Q10" s="95">
        <v>104</v>
      </c>
      <c r="R10" s="95">
        <v>195</v>
      </c>
      <c r="S10" s="95">
        <v>989</v>
      </c>
      <c r="T10" s="96">
        <v>1082</v>
      </c>
      <c r="U10" s="95">
        <v>0</v>
      </c>
      <c r="V10" s="96">
        <v>2489</v>
      </c>
      <c r="W10" s="95">
        <v>0</v>
      </c>
      <c r="X10" s="96">
        <v>2738</v>
      </c>
      <c r="Y10" s="95">
        <v>807</v>
      </c>
      <c r="Z10" s="96">
        <v>1869</v>
      </c>
      <c r="AA10" s="96">
        <v>4573</v>
      </c>
      <c r="AB10" s="96">
        <v>4332</v>
      </c>
      <c r="AC10" s="96">
        <v>4116</v>
      </c>
      <c r="AD10" s="96">
        <v>8156</v>
      </c>
      <c r="AE10" s="96">
        <v>8623</v>
      </c>
      <c r="AF10" s="95">
        <v>0</v>
      </c>
      <c r="AG10" s="95">
        <v>0</v>
      </c>
      <c r="AH10" s="95">
        <v>0</v>
      </c>
      <c r="AI10" s="95">
        <v>0</v>
      </c>
      <c r="AJ10" s="95">
        <v>0</v>
      </c>
      <c r="AK10" s="95">
        <v>0</v>
      </c>
      <c r="AL10" s="95">
        <v>0</v>
      </c>
      <c r="AM10" s="95">
        <v>0</v>
      </c>
      <c r="AN10" s="95">
        <v>0</v>
      </c>
      <c r="AO10" s="95">
        <v>0</v>
      </c>
      <c r="AP10" s="95">
        <v>0</v>
      </c>
      <c r="AQ10" s="95">
        <v>0</v>
      </c>
      <c r="AR10" s="95">
        <v>0</v>
      </c>
      <c r="AS10" s="95">
        <v>0</v>
      </c>
      <c r="AT10" s="95">
        <v>0</v>
      </c>
      <c r="AU10" s="95">
        <v>0</v>
      </c>
      <c r="AV10" s="95">
        <v>0</v>
      </c>
      <c r="AW10" s="95">
        <v>0</v>
      </c>
      <c r="AX10" s="95">
        <v>0</v>
      </c>
      <c r="AY10" s="95">
        <v>0</v>
      </c>
      <c r="AZ10" s="95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</row>
    <row r="11" spans="1:64" ht="17.25" customHeight="1">
      <c r="A11" s="98" t="s">
        <v>87</v>
      </c>
      <c r="B11" s="98" t="s">
        <v>101</v>
      </c>
      <c r="C11" s="98" t="s">
        <v>110</v>
      </c>
      <c r="D11" s="95">
        <v>100</v>
      </c>
      <c r="E11" s="95">
        <v>156</v>
      </c>
      <c r="F11" s="95">
        <v>122</v>
      </c>
      <c r="G11" s="95">
        <v>312</v>
      </c>
      <c r="H11" s="95">
        <v>345</v>
      </c>
      <c r="I11" s="95">
        <v>368</v>
      </c>
      <c r="J11" s="95">
        <v>358</v>
      </c>
      <c r="K11" s="95">
        <v>754</v>
      </c>
      <c r="L11" s="95">
        <v>302</v>
      </c>
      <c r="M11" s="95">
        <v>230</v>
      </c>
      <c r="N11" s="95">
        <v>360</v>
      </c>
      <c r="O11" s="95">
        <v>509</v>
      </c>
      <c r="P11" s="95">
        <v>0</v>
      </c>
      <c r="Q11" s="95">
        <v>332</v>
      </c>
      <c r="R11" s="95">
        <v>2</v>
      </c>
      <c r="S11" s="95">
        <v>410</v>
      </c>
      <c r="T11" s="95">
        <v>775</v>
      </c>
      <c r="U11" s="95">
        <v>0</v>
      </c>
      <c r="V11" s="96">
        <v>1031</v>
      </c>
      <c r="W11" s="95">
        <v>0</v>
      </c>
      <c r="X11" s="96">
        <v>1877</v>
      </c>
      <c r="Y11" s="96">
        <v>2675</v>
      </c>
      <c r="Z11" s="96">
        <v>3229</v>
      </c>
      <c r="AA11" s="96">
        <v>3319</v>
      </c>
      <c r="AB11" s="96">
        <v>2028</v>
      </c>
      <c r="AC11" s="95">
        <v>120</v>
      </c>
      <c r="AD11" s="95">
        <v>0</v>
      </c>
      <c r="AE11" s="95">
        <v>0</v>
      </c>
      <c r="AF11" s="95">
        <v>0</v>
      </c>
      <c r="AG11" s="95">
        <v>0</v>
      </c>
      <c r="AH11" s="95">
        <v>0</v>
      </c>
      <c r="AI11" s="95">
        <v>0</v>
      </c>
      <c r="AJ11" s="95">
        <v>0</v>
      </c>
      <c r="AK11" s="95">
        <v>0</v>
      </c>
      <c r="AL11" s="95">
        <v>0</v>
      </c>
      <c r="AM11" s="95">
        <v>0</v>
      </c>
      <c r="AN11" s="95">
        <v>0</v>
      </c>
      <c r="AO11" s="95">
        <v>0</v>
      </c>
      <c r="AP11" s="95">
        <v>0</v>
      </c>
      <c r="AQ11" s="95">
        <v>0</v>
      </c>
      <c r="AR11" s="95">
        <v>0</v>
      </c>
      <c r="AS11" s="95">
        <v>0</v>
      </c>
      <c r="AT11" s="95">
        <v>0</v>
      </c>
      <c r="AU11" s="95">
        <v>0</v>
      </c>
      <c r="AV11" s="95">
        <v>0</v>
      </c>
      <c r="AW11" s="95">
        <v>0</v>
      </c>
      <c r="AX11" s="95">
        <v>0</v>
      </c>
      <c r="AY11" s="95">
        <v>0</v>
      </c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</row>
    <row r="12" spans="1:64" ht="17.25" customHeight="1">
      <c r="A12" s="98" t="s">
        <v>87</v>
      </c>
      <c r="B12" s="98" t="s">
        <v>101</v>
      </c>
      <c r="C12" s="98" t="s">
        <v>111</v>
      </c>
      <c r="D12" s="95">
        <v>0</v>
      </c>
      <c r="E12" s="95">
        <v>20</v>
      </c>
      <c r="F12" s="95">
        <v>0</v>
      </c>
      <c r="G12" s="95">
        <v>0</v>
      </c>
      <c r="H12" s="95">
        <v>38</v>
      </c>
      <c r="I12" s="95">
        <v>40</v>
      </c>
      <c r="J12" s="95">
        <v>80</v>
      </c>
      <c r="K12" s="95">
        <v>19</v>
      </c>
      <c r="L12" s="95">
        <v>0</v>
      </c>
      <c r="M12" s="95">
        <v>0</v>
      </c>
      <c r="N12" s="95">
        <v>0</v>
      </c>
      <c r="O12" s="95">
        <v>0</v>
      </c>
      <c r="P12" s="95">
        <v>0</v>
      </c>
      <c r="Q12" s="95">
        <v>0</v>
      </c>
      <c r="R12" s="95">
        <v>0</v>
      </c>
      <c r="S12" s="95">
        <v>0</v>
      </c>
      <c r="T12" s="95">
        <v>0</v>
      </c>
      <c r="U12" s="95">
        <v>0</v>
      </c>
      <c r="V12" s="95">
        <v>36</v>
      </c>
      <c r="W12" s="95">
        <v>0</v>
      </c>
      <c r="X12" s="95">
        <v>0</v>
      </c>
      <c r="Y12" s="95">
        <v>0</v>
      </c>
      <c r="Z12" s="95">
        <v>80</v>
      </c>
      <c r="AA12" s="95">
        <v>276</v>
      </c>
      <c r="AB12" s="95">
        <v>90</v>
      </c>
      <c r="AC12" s="95">
        <v>0</v>
      </c>
      <c r="AD12" s="95">
        <v>80</v>
      </c>
      <c r="AE12" s="95">
        <v>0</v>
      </c>
      <c r="AF12" s="95">
        <v>0</v>
      </c>
      <c r="AG12" s="95">
        <v>100</v>
      </c>
      <c r="AH12" s="95">
        <v>80</v>
      </c>
      <c r="AI12" s="95">
        <v>0</v>
      </c>
      <c r="AJ12" s="95">
        <v>0</v>
      </c>
      <c r="AK12" s="95">
        <v>0</v>
      </c>
      <c r="AL12" s="95">
        <v>40</v>
      </c>
      <c r="AM12" s="95">
        <v>0</v>
      </c>
      <c r="AN12" s="95">
        <v>0</v>
      </c>
      <c r="AO12" s="95">
        <v>0</v>
      </c>
      <c r="AP12" s="95">
        <v>0</v>
      </c>
      <c r="AQ12" s="95">
        <v>0</v>
      </c>
      <c r="AR12" s="95">
        <v>0</v>
      </c>
      <c r="AS12" s="95">
        <v>0</v>
      </c>
      <c r="AT12" s="95">
        <v>0</v>
      </c>
      <c r="AU12" s="95">
        <v>0</v>
      </c>
      <c r="AV12" s="95">
        <v>0</v>
      </c>
      <c r="AW12" s="95">
        <v>0</v>
      </c>
      <c r="AX12" s="95">
        <v>0</v>
      </c>
      <c r="AY12" s="95">
        <v>0</v>
      </c>
      <c r="AZ12" s="95">
        <v>0</v>
      </c>
      <c r="BA12" s="95">
        <v>0</v>
      </c>
      <c r="BB12" s="95">
        <v>1</v>
      </c>
      <c r="BC12" s="95">
        <v>0</v>
      </c>
      <c r="BD12" s="95">
        <v>0</v>
      </c>
      <c r="BE12" s="95">
        <v>1</v>
      </c>
      <c r="BF12" s="95">
        <v>6</v>
      </c>
      <c r="BG12" s="95">
        <v>4</v>
      </c>
      <c r="BH12" s="95"/>
      <c r="BI12" s="95"/>
      <c r="BJ12" s="95"/>
      <c r="BK12" s="95"/>
      <c r="BL12" s="95"/>
    </row>
    <row r="13" spans="1:64" ht="17.25" customHeight="1">
      <c r="A13" s="98" t="s">
        <v>87</v>
      </c>
      <c r="B13" s="98" t="s">
        <v>101</v>
      </c>
      <c r="C13" s="98" t="s">
        <v>112</v>
      </c>
      <c r="D13" s="95"/>
      <c r="E13" s="95">
        <v>0</v>
      </c>
      <c r="F13" s="95">
        <v>0</v>
      </c>
      <c r="G13" s="95">
        <v>0</v>
      </c>
      <c r="H13" s="95">
        <v>0</v>
      </c>
      <c r="I13" s="95">
        <v>0</v>
      </c>
      <c r="J13" s="95">
        <v>0</v>
      </c>
      <c r="K13" s="95">
        <v>0</v>
      </c>
      <c r="L13" s="95">
        <v>0</v>
      </c>
      <c r="M13" s="96">
        <v>1358</v>
      </c>
      <c r="N13" s="95">
        <v>854</v>
      </c>
      <c r="O13" s="96">
        <v>1463</v>
      </c>
      <c r="P13" s="95">
        <v>0</v>
      </c>
      <c r="Q13" s="95">
        <v>132</v>
      </c>
      <c r="R13" s="95">
        <v>60</v>
      </c>
      <c r="S13" s="95">
        <v>964</v>
      </c>
      <c r="T13" s="95">
        <v>958</v>
      </c>
      <c r="U13" s="96">
        <v>1481</v>
      </c>
      <c r="V13" s="96">
        <v>1132</v>
      </c>
      <c r="W13" s="96">
        <v>1434</v>
      </c>
      <c r="X13" s="96">
        <v>1695</v>
      </c>
      <c r="Y13" s="96">
        <v>1190</v>
      </c>
      <c r="Z13" s="96">
        <v>2297</v>
      </c>
      <c r="AA13" s="96">
        <v>2375</v>
      </c>
      <c r="AB13" s="96">
        <v>3026</v>
      </c>
      <c r="AC13" s="96">
        <v>1209</v>
      </c>
      <c r="AD13" s="96">
        <v>2366</v>
      </c>
      <c r="AE13" s="96">
        <v>1214</v>
      </c>
      <c r="AF13" s="96">
        <v>2212</v>
      </c>
      <c r="AG13" s="96">
        <v>1681</v>
      </c>
      <c r="AH13" s="95">
        <v>420</v>
      </c>
      <c r="AI13" s="96">
        <v>1255</v>
      </c>
      <c r="AJ13" s="95">
        <v>291</v>
      </c>
      <c r="AK13" s="95">
        <v>132</v>
      </c>
      <c r="AL13" s="95">
        <v>40</v>
      </c>
      <c r="AM13" s="96">
        <v>1386</v>
      </c>
      <c r="AN13" s="96">
        <v>2361</v>
      </c>
      <c r="AO13" s="96">
        <v>2116</v>
      </c>
      <c r="AP13" s="96">
        <v>2772</v>
      </c>
      <c r="AQ13" s="96">
        <v>1417</v>
      </c>
      <c r="AR13" s="96">
        <v>1032</v>
      </c>
      <c r="AS13" s="96">
        <v>1583</v>
      </c>
      <c r="AT13" s="96">
        <v>1214</v>
      </c>
      <c r="AU13" s="95">
        <v>578</v>
      </c>
      <c r="AV13" s="95">
        <v>906</v>
      </c>
      <c r="AW13" s="95">
        <v>472</v>
      </c>
      <c r="AX13" s="95">
        <v>244</v>
      </c>
      <c r="AY13" s="96">
        <v>1448</v>
      </c>
      <c r="AZ13" s="95">
        <v>503</v>
      </c>
      <c r="BA13" s="96">
        <v>1086</v>
      </c>
      <c r="BB13" s="95">
        <v>819</v>
      </c>
      <c r="BC13" s="96">
        <v>1998</v>
      </c>
      <c r="BD13" s="96">
        <v>2045</v>
      </c>
      <c r="BE13" s="96">
        <v>2946</v>
      </c>
      <c r="BF13" s="96">
        <v>1964</v>
      </c>
      <c r="BG13" s="96">
        <v>2200</v>
      </c>
      <c r="BH13" s="95"/>
      <c r="BI13" s="95"/>
      <c r="BJ13" s="95"/>
      <c r="BK13" s="95"/>
      <c r="BL13" s="95"/>
    </row>
    <row r="14" spans="1:64" ht="17.25" customHeight="1">
      <c r="A14" s="98" t="s">
        <v>87</v>
      </c>
      <c r="B14" s="98" t="s">
        <v>101</v>
      </c>
      <c r="C14" s="98" t="s">
        <v>113</v>
      </c>
      <c r="D14" s="95">
        <v>0</v>
      </c>
      <c r="E14" s="95">
        <v>0</v>
      </c>
      <c r="F14" s="95">
        <v>0</v>
      </c>
      <c r="G14" s="95">
        <v>0</v>
      </c>
      <c r="H14" s="95">
        <v>0</v>
      </c>
      <c r="I14" s="95">
        <v>0</v>
      </c>
      <c r="J14" s="95">
        <v>0</v>
      </c>
      <c r="K14" s="95">
        <v>0</v>
      </c>
      <c r="L14" s="95">
        <v>0</v>
      </c>
      <c r="M14" s="95">
        <v>0</v>
      </c>
      <c r="N14" s="95">
        <v>0</v>
      </c>
      <c r="O14" s="95">
        <v>0</v>
      </c>
      <c r="P14" s="95"/>
      <c r="Q14" s="95"/>
      <c r="R14" s="95"/>
      <c r="S14" s="95">
        <v>8</v>
      </c>
      <c r="T14" s="95">
        <v>0</v>
      </c>
      <c r="U14" s="95">
        <v>0</v>
      </c>
      <c r="V14" s="95">
        <v>0</v>
      </c>
      <c r="W14" s="95">
        <v>0</v>
      </c>
      <c r="X14" s="95">
        <v>0</v>
      </c>
      <c r="Y14" s="95">
        <v>0</v>
      </c>
      <c r="Z14" s="95">
        <v>0</v>
      </c>
      <c r="AA14" s="95">
        <v>0</v>
      </c>
      <c r="AB14" s="95"/>
      <c r="AC14" s="95"/>
      <c r="AD14" s="95"/>
      <c r="AE14" s="95">
        <v>0</v>
      </c>
      <c r="AF14" s="95">
        <v>0</v>
      </c>
      <c r="AG14" s="95">
        <v>0</v>
      </c>
      <c r="AH14" s="95">
        <v>0</v>
      </c>
      <c r="AI14" s="95">
        <v>0</v>
      </c>
      <c r="AJ14" s="95">
        <v>0</v>
      </c>
      <c r="AK14" s="95">
        <v>0</v>
      </c>
      <c r="AL14" s="95">
        <v>0</v>
      </c>
      <c r="AM14" s="95">
        <v>0</v>
      </c>
      <c r="AN14" s="95"/>
      <c r="AO14" s="95"/>
      <c r="AP14" s="95"/>
      <c r="AQ14" s="95"/>
      <c r="AR14" s="95"/>
      <c r="AS14" s="95">
        <v>0</v>
      </c>
      <c r="AT14" s="95">
        <v>0</v>
      </c>
      <c r="AU14" s="95">
        <v>0</v>
      </c>
      <c r="AV14" s="95"/>
      <c r="AW14" s="95"/>
      <c r="AX14" s="95">
        <v>0</v>
      </c>
      <c r="AY14" s="95">
        <v>0</v>
      </c>
      <c r="AZ14" s="95"/>
      <c r="BA14" s="95"/>
      <c r="BB14" s="95"/>
      <c r="BC14" s="95"/>
      <c r="BD14" s="95"/>
      <c r="BE14" s="95">
        <v>0</v>
      </c>
      <c r="BF14" s="95">
        <v>1</v>
      </c>
      <c r="BG14" s="95">
        <v>2</v>
      </c>
      <c r="BH14" s="95"/>
      <c r="BI14" s="95"/>
      <c r="BJ14" s="95"/>
      <c r="BK14" s="95"/>
      <c r="BL14" s="95"/>
    </row>
    <row r="15" spans="1:64" ht="17.25" customHeight="1">
      <c r="A15" s="98" t="s">
        <v>87</v>
      </c>
      <c r="B15" s="98" t="s">
        <v>101</v>
      </c>
      <c r="C15" s="98" t="s">
        <v>114</v>
      </c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>
        <v>0</v>
      </c>
      <c r="AT15" s="95">
        <v>0</v>
      </c>
      <c r="AU15" s="95">
        <v>0</v>
      </c>
      <c r="AV15" s="95"/>
      <c r="AW15" s="95"/>
      <c r="AX15" s="95"/>
      <c r="AY15" s="95"/>
      <c r="AZ15" s="95"/>
      <c r="BA15" s="95"/>
      <c r="BB15" s="95"/>
      <c r="BC15" s="95"/>
      <c r="BD15" s="95"/>
      <c r="BE15" s="95">
        <v>0</v>
      </c>
      <c r="BF15" s="95">
        <v>1</v>
      </c>
      <c r="BG15" s="95">
        <v>0</v>
      </c>
      <c r="BH15" s="95"/>
      <c r="BI15" s="95"/>
      <c r="BJ15" s="95"/>
      <c r="BK15" s="95"/>
      <c r="BL15" s="95"/>
    </row>
    <row r="16" spans="1:64" ht="17.25" customHeight="1">
      <c r="A16" s="98" t="s">
        <v>87</v>
      </c>
      <c r="B16" s="98" t="s">
        <v>101</v>
      </c>
      <c r="C16" s="98" t="s">
        <v>115</v>
      </c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>
        <v>0</v>
      </c>
      <c r="U16" s="95">
        <v>0</v>
      </c>
      <c r="V16" s="95">
        <v>0</v>
      </c>
      <c r="W16" s="95">
        <v>0</v>
      </c>
      <c r="X16" s="95">
        <v>0</v>
      </c>
      <c r="Y16" s="95">
        <v>0</v>
      </c>
      <c r="Z16" s="95">
        <v>0</v>
      </c>
      <c r="AA16" s="95">
        <v>0</v>
      </c>
      <c r="AB16" s="95">
        <v>0</v>
      </c>
      <c r="AC16" s="95">
        <v>0</v>
      </c>
      <c r="AD16" s="95">
        <v>0</v>
      </c>
      <c r="AE16" s="95">
        <v>0</v>
      </c>
      <c r="AF16" s="95">
        <v>0</v>
      </c>
      <c r="AG16" s="95">
        <v>0</v>
      </c>
      <c r="AH16" s="95">
        <v>0</v>
      </c>
      <c r="AI16" s="95">
        <v>0</v>
      </c>
      <c r="AJ16" s="95">
        <v>0</v>
      </c>
      <c r="AK16" s="95">
        <v>0</v>
      </c>
      <c r="AL16" s="95">
        <v>0</v>
      </c>
      <c r="AM16" s="95">
        <v>0</v>
      </c>
      <c r="AN16" s="95">
        <v>0</v>
      </c>
      <c r="AO16" s="95">
        <v>0</v>
      </c>
      <c r="AP16" s="95">
        <v>0</v>
      </c>
      <c r="AQ16" s="95">
        <v>0</v>
      </c>
      <c r="AR16" s="95">
        <v>0</v>
      </c>
      <c r="AS16" s="95">
        <v>0</v>
      </c>
      <c r="AT16" s="95">
        <v>0</v>
      </c>
      <c r="AU16" s="95">
        <v>0</v>
      </c>
      <c r="AV16" s="95">
        <v>0</v>
      </c>
      <c r="AW16" s="95">
        <v>0</v>
      </c>
      <c r="AX16" s="95">
        <v>0</v>
      </c>
      <c r="AY16" s="95">
        <v>0</v>
      </c>
      <c r="AZ16" s="95">
        <v>0</v>
      </c>
      <c r="BA16" s="95">
        <v>0</v>
      </c>
      <c r="BB16" s="95">
        <v>0</v>
      </c>
      <c r="BC16" s="95">
        <v>0</v>
      </c>
      <c r="BD16" s="95">
        <v>0</v>
      </c>
      <c r="BE16" s="95">
        <v>0</v>
      </c>
      <c r="BF16" s="95">
        <v>0</v>
      </c>
      <c r="BG16" s="95">
        <v>0</v>
      </c>
      <c r="BH16" s="95"/>
      <c r="BI16" s="95"/>
      <c r="BJ16" s="95"/>
      <c r="BK16" s="95"/>
      <c r="BL16" s="95"/>
    </row>
    <row r="17" spans="1:64" ht="17.25" customHeight="1">
      <c r="A17" s="98" t="s">
        <v>87</v>
      </c>
      <c r="B17" s="98" t="s">
        <v>101</v>
      </c>
      <c r="C17" s="98" t="s">
        <v>116</v>
      </c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>
        <v>0</v>
      </c>
      <c r="U17" s="95">
        <v>0</v>
      </c>
      <c r="V17" s="95">
        <v>0</v>
      </c>
      <c r="W17" s="95">
        <v>0</v>
      </c>
      <c r="X17" s="95">
        <v>0</v>
      </c>
      <c r="Y17" s="95">
        <v>0</v>
      </c>
      <c r="Z17" s="95">
        <v>0</v>
      </c>
      <c r="AA17" s="95">
        <v>0</v>
      </c>
      <c r="AB17" s="95"/>
      <c r="AC17" s="95"/>
      <c r="AD17" s="95"/>
      <c r="AE17" s="95">
        <v>0</v>
      </c>
      <c r="AF17" s="95">
        <v>0</v>
      </c>
      <c r="AG17" s="95">
        <v>0</v>
      </c>
      <c r="AH17" s="95">
        <v>0</v>
      </c>
      <c r="AI17" s="95">
        <v>0</v>
      </c>
      <c r="AJ17" s="95">
        <v>0</v>
      </c>
      <c r="AK17" s="95">
        <v>0</v>
      </c>
      <c r="AL17" s="95">
        <v>0</v>
      </c>
      <c r="AM17" s="95">
        <v>0</v>
      </c>
      <c r="AN17" s="95"/>
      <c r="AO17" s="95"/>
      <c r="AP17" s="95"/>
      <c r="AQ17" s="95">
        <v>0</v>
      </c>
      <c r="AR17" s="95">
        <v>0</v>
      </c>
      <c r="AS17" s="95">
        <v>0</v>
      </c>
      <c r="AT17" s="95">
        <v>0</v>
      </c>
      <c r="AU17" s="95">
        <v>0</v>
      </c>
      <c r="AV17" s="95">
        <v>0</v>
      </c>
      <c r="AW17" s="95">
        <v>0</v>
      </c>
      <c r="AX17" s="95">
        <v>0</v>
      </c>
      <c r="AY17" s="95">
        <v>0</v>
      </c>
      <c r="AZ17" s="95"/>
      <c r="BA17" s="95"/>
      <c r="BB17" s="95"/>
      <c r="BC17" s="95">
        <v>0</v>
      </c>
      <c r="BD17" s="95">
        <v>0</v>
      </c>
      <c r="BE17" s="95">
        <v>0</v>
      </c>
      <c r="BF17" s="95">
        <v>0</v>
      </c>
      <c r="BG17" s="95">
        <v>0</v>
      </c>
      <c r="BH17" s="95"/>
      <c r="BI17" s="95"/>
      <c r="BJ17" s="95"/>
      <c r="BK17" s="95"/>
      <c r="BL17" s="95"/>
    </row>
    <row r="18" spans="1:64" ht="17.25" customHeight="1">
      <c r="A18" s="98" t="s">
        <v>87</v>
      </c>
      <c r="B18" s="98" t="s">
        <v>101</v>
      </c>
      <c r="C18" s="98" t="s">
        <v>117</v>
      </c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>
        <v>0</v>
      </c>
      <c r="U18" s="95">
        <v>0</v>
      </c>
      <c r="V18" s="95">
        <v>0</v>
      </c>
      <c r="W18" s="95">
        <v>0</v>
      </c>
      <c r="X18" s="95">
        <v>0</v>
      </c>
      <c r="Y18" s="95">
        <v>0</v>
      </c>
      <c r="Z18" s="95">
        <v>0</v>
      </c>
      <c r="AA18" s="95">
        <v>0</v>
      </c>
      <c r="AB18" s="95">
        <v>0</v>
      </c>
      <c r="AC18" s="95">
        <v>0</v>
      </c>
      <c r="AD18" s="95">
        <v>0</v>
      </c>
      <c r="AE18" s="95">
        <v>0</v>
      </c>
      <c r="AF18" s="95">
        <v>0</v>
      </c>
      <c r="AG18" s="95">
        <v>0</v>
      </c>
      <c r="AH18" s="95">
        <v>0</v>
      </c>
      <c r="AI18" s="95">
        <v>0</v>
      </c>
      <c r="AJ18" s="95">
        <v>0</v>
      </c>
      <c r="AK18" s="95">
        <v>0</v>
      </c>
      <c r="AL18" s="95">
        <v>0</v>
      </c>
      <c r="AM18" s="95">
        <v>0</v>
      </c>
      <c r="AN18" s="95">
        <v>0</v>
      </c>
      <c r="AO18" s="95">
        <v>0</v>
      </c>
      <c r="AP18" s="95">
        <v>0</v>
      </c>
      <c r="AQ18" s="95">
        <v>0</v>
      </c>
      <c r="AR18" s="95">
        <v>0</v>
      </c>
      <c r="AS18" s="95">
        <v>0</v>
      </c>
      <c r="AT18" s="95">
        <v>0</v>
      </c>
      <c r="AU18" s="95">
        <v>0</v>
      </c>
      <c r="AV18" s="95">
        <v>0</v>
      </c>
      <c r="AW18" s="95">
        <v>0</v>
      </c>
      <c r="AX18" s="95">
        <v>0</v>
      </c>
      <c r="AY18" s="95">
        <v>0</v>
      </c>
      <c r="AZ18" s="95">
        <v>0</v>
      </c>
      <c r="BA18" s="95">
        <v>0</v>
      </c>
      <c r="BB18" s="95">
        <v>0</v>
      </c>
      <c r="BC18" s="95">
        <v>0</v>
      </c>
      <c r="BD18" s="95">
        <v>0</v>
      </c>
      <c r="BE18" s="95">
        <v>0</v>
      </c>
      <c r="BF18" s="95">
        <v>0</v>
      </c>
      <c r="BG18" s="95">
        <v>0</v>
      </c>
      <c r="BH18" s="95"/>
      <c r="BI18" s="95"/>
      <c r="BJ18" s="95"/>
      <c r="BK18" s="95"/>
      <c r="BL18" s="95"/>
    </row>
    <row r="19" spans="1:64" s="3" customFormat="1" ht="17.25" customHeight="1">
      <c r="A19" s="98" t="s">
        <v>87</v>
      </c>
      <c r="B19" s="98" t="s">
        <v>101</v>
      </c>
      <c r="C19" s="98" t="s">
        <v>118</v>
      </c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>
        <v>0</v>
      </c>
      <c r="X19" s="95">
        <v>0</v>
      </c>
      <c r="Y19" s="95">
        <v>0</v>
      </c>
      <c r="Z19" s="95">
        <v>0</v>
      </c>
      <c r="AA19" s="95">
        <v>0</v>
      </c>
      <c r="AB19" s="95"/>
      <c r="AC19" s="95"/>
      <c r="AD19" s="95"/>
      <c r="AE19" s="95"/>
      <c r="AF19" s="95"/>
      <c r="AG19" s="95"/>
      <c r="AH19" s="95"/>
      <c r="AI19" s="95">
        <v>0</v>
      </c>
      <c r="AJ19" s="95">
        <v>0</v>
      </c>
      <c r="AK19" s="95">
        <v>0</v>
      </c>
      <c r="AL19" s="95">
        <v>0</v>
      </c>
      <c r="AM19" s="95">
        <v>0</v>
      </c>
      <c r="AN19" s="95">
        <v>0</v>
      </c>
      <c r="AO19" s="95">
        <v>0</v>
      </c>
      <c r="AP19" s="95">
        <v>0</v>
      </c>
      <c r="AQ19" s="95">
        <v>0</v>
      </c>
      <c r="AR19" s="95">
        <v>0</v>
      </c>
      <c r="AS19" s="95">
        <v>0</v>
      </c>
      <c r="AT19" s="95">
        <v>0</v>
      </c>
      <c r="AU19" s="95">
        <v>0</v>
      </c>
      <c r="AV19" s="95">
        <v>0</v>
      </c>
      <c r="AW19" s="95">
        <v>0</v>
      </c>
      <c r="AX19" s="95">
        <v>0</v>
      </c>
      <c r="AY19" s="95">
        <v>0</v>
      </c>
      <c r="AZ19" s="95">
        <v>0</v>
      </c>
      <c r="BA19" s="95">
        <v>0</v>
      </c>
      <c r="BB19" s="95">
        <v>0</v>
      </c>
      <c r="BC19" s="95">
        <v>0</v>
      </c>
      <c r="BD19" s="95">
        <v>0</v>
      </c>
      <c r="BE19" s="95">
        <v>0</v>
      </c>
      <c r="BF19" s="95">
        <v>0</v>
      </c>
      <c r="BG19" s="95">
        <v>0</v>
      </c>
      <c r="BH19" s="95"/>
      <c r="BI19" s="95"/>
      <c r="BJ19" s="95"/>
      <c r="BK19" s="95"/>
      <c r="BL19" s="95"/>
    </row>
    <row r="20" spans="1:64" s="3" customFormat="1" ht="17.25" customHeight="1">
      <c r="A20" s="98" t="s">
        <v>87</v>
      </c>
      <c r="B20" s="98" t="s">
        <v>101</v>
      </c>
      <c r="C20" s="98" t="s">
        <v>119</v>
      </c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>
        <v>0</v>
      </c>
      <c r="U20" s="95">
        <v>0</v>
      </c>
      <c r="V20" s="95">
        <v>0</v>
      </c>
      <c r="W20" s="95">
        <v>0</v>
      </c>
      <c r="X20" s="95">
        <v>0</v>
      </c>
      <c r="Y20" s="95">
        <v>0</v>
      </c>
      <c r="Z20" s="95">
        <v>0</v>
      </c>
      <c r="AA20" s="95">
        <v>0</v>
      </c>
      <c r="AB20" s="95"/>
      <c r="AC20" s="95"/>
      <c r="AD20" s="95"/>
      <c r="AE20" s="95">
        <v>0</v>
      </c>
      <c r="AF20" s="95">
        <v>0</v>
      </c>
      <c r="AG20" s="95">
        <v>0</v>
      </c>
      <c r="AH20" s="95">
        <v>0</v>
      </c>
      <c r="AI20" s="95">
        <v>0</v>
      </c>
      <c r="AJ20" s="95">
        <v>0</v>
      </c>
      <c r="AK20" s="95">
        <v>0</v>
      </c>
      <c r="AL20" s="95">
        <v>0</v>
      </c>
      <c r="AM20" s="95">
        <v>0</v>
      </c>
      <c r="AN20" s="95"/>
      <c r="AO20" s="95"/>
      <c r="AP20" s="95"/>
      <c r="AQ20" s="95">
        <v>0</v>
      </c>
      <c r="AR20" s="95">
        <v>0</v>
      </c>
      <c r="AS20" s="95">
        <v>0</v>
      </c>
      <c r="AT20" s="95">
        <v>0</v>
      </c>
      <c r="AU20" s="95">
        <v>0</v>
      </c>
      <c r="AV20" s="95">
        <v>0</v>
      </c>
      <c r="AW20" s="95">
        <v>0</v>
      </c>
      <c r="AX20" s="95">
        <v>0</v>
      </c>
      <c r="AY20" s="95">
        <v>0</v>
      </c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</row>
    <row r="21" spans="1:64" s="3" customFormat="1" ht="17.25" customHeight="1">
      <c r="A21" s="98" t="s">
        <v>87</v>
      </c>
      <c r="B21" s="98" t="s">
        <v>101</v>
      </c>
      <c r="C21" s="98" t="s">
        <v>120</v>
      </c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>
        <v>0</v>
      </c>
      <c r="V21" s="95">
        <v>0</v>
      </c>
      <c r="W21" s="95">
        <v>0</v>
      </c>
      <c r="X21" s="95">
        <v>0</v>
      </c>
      <c r="Y21" s="95">
        <v>0</v>
      </c>
      <c r="Z21" s="95">
        <v>0</v>
      </c>
      <c r="AA21" s="95">
        <v>0</v>
      </c>
      <c r="AB21" s="95">
        <v>0</v>
      </c>
      <c r="AC21" s="95">
        <v>0</v>
      </c>
      <c r="AD21" s="95">
        <v>0</v>
      </c>
      <c r="AE21" s="95">
        <v>0</v>
      </c>
      <c r="AF21" s="95">
        <v>0</v>
      </c>
      <c r="AG21" s="95">
        <v>0</v>
      </c>
      <c r="AH21" s="95">
        <v>0</v>
      </c>
      <c r="AI21" s="95">
        <v>0</v>
      </c>
      <c r="AJ21" s="95">
        <v>0</v>
      </c>
      <c r="AK21" s="95">
        <v>0</v>
      </c>
      <c r="AL21" s="95">
        <v>0</v>
      </c>
      <c r="AM21" s="95">
        <v>0</v>
      </c>
      <c r="AN21" s="95">
        <v>0</v>
      </c>
      <c r="AO21" s="95">
        <v>0</v>
      </c>
      <c r="AP21" s="95">
        <v>0</v>
      </c>
      <c r="AQ21" s="95">
        <v>0</v>
      </c>
      <c r="AR21" s="95">
        <v>0</v>
      </c>
      <c r="AS21" s="95">
        <v>0</v>
      </c>
      <c r="AT21" s="95">
        <v>0</v>
      </c>
      <c r="AU21" s="95">
        <v>0</v>
      </c>
      <c r="AV21" s="95">
        <v>0</v>
      </c>
      <c r="AW21" s="95">
        <v>0</v>
      </c>
      <c r="AX21" s="95">
        <v>0</v>
      </c>
      <c r="AY21" s="95">
        <v>0</v>
      </c>
      <c r="AZ21" s="95">
        <v>0</v>
      </c>
      <c r="BA21" s="95">
        <v>0</v>
      </c>
      <c r="BB21" s="95">
        <v>0</v>
      </c>
      <c r="BC21" s="95">
        <v>0</v>
      </c>
      <c r="BD21" s="95">
        <v>0</v>
      </c>
      <c r="BE21" s="95">
        <v>0</v>
      </c>
      <c r="BF21" s="95">
        <v>0</v>
      </c>
      <c r="BG21" s="95">
        <v>0</v>
      </c>
      <c r="BH21" s="95"/>
      <c r="BI21" s="95"/>
      <c r="BJ21" s="95"/>
      <c r="BK21" s="95"/>
      <c r="BL21" s="95"/>
    </row>
    <row r="22" spans="1:64" s="3" customFormat="1" ht="17.25" customHeight="1">
      <c r="A22" s="98" t="s">
        <v>87</v>
      </c>
      <c r="B22" s="98" t="s">
        <v>101</v>
      </c>
      <c r="C22" s="98" t="s">
        <v>121</v>
      </c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>
        <v>0</v>
      </c>
      <c r="U22" s="95">
        <v>0</v>
      </c>
      <c r="V22" s="95">
        <v>0</v>
      </c>
      <c r="W22" s="95">
        <v>0</v>
      </c>
      <c r="X22" s="95">
        <v>0</v>
      </c>
      <c r="Y22" s="95">
        <v>0</v>
      </c>
      <c r="Z22" s="95">
        <v>0</v>
      </c>
      <c r="AA22" s="95">
        <v>0</v>
      </c>
      <c r="AB22" s="95">
        <v>0</v>
      </c>
      <c r="AC22" s="95">
        <v>0</v>
      </c>
      <c r="AD22" s="95">
        <v>0</v>
      </c>
      <c r="AE22" s="95">
        <v>0</v>
      </c>
      <c r="AF22" s="95">
        <v>0</v>
      </c>
      <c r="AG22" s="95">
        <v>0</v>
      </c>
      <c r="AH22" s="95">
        <v>0</v>
      </c>
      <c r="AI22" s="95">
        <v>0</v>
      </c>
      <c r="AJ22" s="95">
        <v>0</v>
      </c>
      <c r="AK22" s="95">
        <v>0</v>
      </c>
      <c r="AL22" s="95">
        <v>0</v>
      </c>
      <c r="AM22" s="95">
        <v>0</v>
      </c>
      <c r="AN22" s="95">
        <v>0</v>
      </c>
      <c r="AO22" s="95">
        <v>0</v>
      </c>
      <c r="AP22" s="95">
        <v>0</v>
      </c>
      <c r="AQ22" s="95">
        <v>0</v>
      </c>
      <c r="AR22" s="95">
        <v>0</v>
      </c>
      <c r="AS22" s="95">
        <v>0</v>
      </c>
      <c r="AT22" s="95">
        <v>0</v>
      </c>
      <c r="AU22" s="95">
        <v>0</v>
      </c>
      <c r="AV22" s="95">
        <v>0</v>
      </c>
      <c r="AW22" s="95">
        <v>0</v>
      </c>
      <c r="AX22" s="95">
        <v>0</v>
      </c>
      <c r="AY22" s="95">
        <v>0</v>
      </c>
      <c r="AZ22" s="95"/>
      <c r="BA22" s="95"/>
      <c r="BB22" s="95"/>
      <c r="BC22" s="95"/>
      <c r="BD22" s="95"/>
      <c r="BE22" s="95">
        <v>0</v>
      </c>
      <c r="BF22" s="95">
        <v>0</v>
      </c>
      <c r="BG22" s="95">
        <v>0</v>
      </c>
      <c r="BH22" s="95"/>
      <c r="BI22" s="95"/>
      <c r="BJ22" s="95"/>
      <c r="BK22" s="95"/>
      <c r="BL22" s="95"/>
    </row>
    <row r="23" spans="1:64" s="3" customFormat="1" ht="17.25" customHeight="1">
      <c r="A23" s="98" t="s">
        <v>87</v>
      </c>
      <c r="B23" s="98" t="s">
        <v>101</v>
      </c>
      <c r="C23" s="98" t="s">
        <v>122</v>
      </c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>
        <v>0</v>
      </c>
      <c r="U23" s="95">
        <v>0</v>
      </c>
      <c r="V23" s="95">
        <v>0</v>
      </c>
      <c r="W23" s="95">
        <v>0</v>
      </c>
      <c r="X23" s="95">
        <v>0</v>
      </c>
      <c r="Y23" s="95">
        <v>0</v>
      </c>
      <c r="Z23" s="95">
        <v>0</v>
      </c>
      <c r="AA23" s="95">
        <v>0</v>
      </c>
      <c r="AB23" s="95">
        <v>0</v>
      </c>
      <c r="AC23" s="95">
        <v>0</v>
      </c>
      <c r="AD23" s="95">
        <v>0</v>
      </c>
      <c r="AE23" s="95">
        <v>0</v>
      </c>
      <c r="AF23" s="95">
        <v>0</v>
      </c>
      <c r="AG23" s="95">
        <v>0</v>
      </c>
      <c r="AH23" s="95">
        <v>0</v>
      </c>
      <c r="AI23" s="95">
        <v>0</v>
      </c>
      <c r="AJ23" s="95">
        <v>0</v>
      </c>
      <c r="AK23" s="95">
        <v>0</v>
      </c>
      <c r="AL23" s="95">
        <v>0</v>
      </c>
      <c r="AM23" s="95">
        <v>0</v>
      </c>
      <c r="AN23" s="95">
        <v>0</v>
      </c>
      <c r="AO23" s="95">
        <v>0</v>
      </c>
      <c r="AP23" s="95">
        <v>0</v>
      </c>
      <c r="AQ23" s="95">
        <v>0</v>
      </c>
      <c r="AR23" s="95">
        <v>0</v>
      </c>
      <c r="AS23" s="95">
        <v>0</v>
      </c>
      <c r="AT23" s="95">
        <v>0</v>
      </c>
      <c r="AU23" s="95">
        <v>0</v>
      </c>
      <c r="AV23" s="95">
        <v>0</v>
      </c>
      <c r="AW23" s="95">
        <v>0</v>
      </c>
      <c r="AX23" s="95">
        <v>0</v>
      </c>
      <c r="AY23" s="95">
        <v>0</v>
      </c>
      <c r="AZ23" s="95">
        <v>0</v>
      </c>
      <c r="BA23" s="95">
        <v>0</v>
      </c>
      <c r="BB23" s="95">
        <v>0</v>
      </c>
      <c r="BC23" s="95">
        <v>0</v>
      </c>
      <c r="BD23" s="95">
        <v>0</v>
      </c>
      <c r="BE23" s="95">
        <v>0</v>
      </c>
      <c r="BF23" s="95">
        <v>0</v>
      </c>
      <c r="BG23" s="95">
        <v>0</v>
      </c>
      <c r="BH23" s="95"/>
      <c r="BI23" s="95"/>
      <c r="BJ23" s="95"/>
      <c r="BK23" s="95"/>
      <c r="BL23" s="95"/>
    </row>
    <row r="24" spans="1:64" s="3" customFormat="1" ht="17.25" customHeight="1">
      <c r="A24" s="98" t="s">
        <v>87</v>
      </c>
      <c r="B24" s="98" t="s">
        <v>101</v>
      </c>
      <c r="C24" s="98" t="s">
        <v>123</v>
      </c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>
        <v>0</v>
      </c>
      <c r="U24" s="95">
        <v>0</v>
      </c>
      <c r="V24" s="95">
        <v>0</v>
      </c>
      <c r="W24" s="95">
        <v>0</v>
      </c>
      <c r="X24" s="95">
        <v>0</v>
      </c>
      <c r="Y24" s="95">
        <v>0</v>
      </c>
      <c r="Z24" s="95">
        <v>0</v>
      </c>
      <c r="AA24" s="95">
        <v>0</v>
      </c>
      <c r="AB24" s="95">
        <v>0</v>
      </c>
      <c r="AC24" s="95">
        <v>0</v>
      </c>
      <c r="AD24" s="95">
        <v>0</v>
      </c>
      <c r="AE24" s="95"/>
      <c r="AF24" s="95">
        <v>0</v>
      </c>
      <c r="AG24" s="95">
        <v>0</v>
      </c>
      <c r="AH24" s="95">
        <v>0</v>
      </c>
      <c r="AI24" s="95">
        <v>0</v>
      </c>
      <c r="AJ24" s="95">
        <v>0</v>
      </c>
      <c r="AK24" s="95">
        <v>0</v>
      </c>
      <c r="AL24" s="95">
        <v>0</v>
      </c>
      <c r="AM24" s="95">
        <v>0</v>
      </c>
      <c r="AN24" s="95">
        <v>0</v>
      </c>
      <c r="AO24" s="95">
        <v>0</v>
      </c>
      <c r="AP24" s="95">
        <v>0</v>
      </c>
      <c r="AQ24" s="95">
        <v>0</v>
      </c>
      <c r="AR24" s="95">
        <v>0</v>
      </c>
      <c r="AS24" s="95">
        <v>0</v>
      </c>
      <c r="AT24" s="95">
        <v>0</v>
      </c>
      <c r="AU24" s="95">
        <v>0</v>
      </c>
      <c r="AV24" s="95"/>
      <c r="AW24" s="95"/>
      <c r="AX24" s="95"/>
      <c r="AY24" s="95"/>
      <c r="AZ24" s="95">
        <v>0</v>
      </c>
      <c r="BA24" s="95">
        <v>0</v>
      </c>
      <c r="BB24" s="95">
        <v>0</v>
      </c>
      <c r="BC24" s="95">
        <v>0</v>
      </c>
      <c r="BD24" s="95">
        <v>0</v>
      </c>
      <c r="BE24" s="95">
        <v>0</v>
      </c>
      <c r="BF24" s="95">
        <v>0</v>
      </c>
      <c r="BG24" s="95">
        <v>0</v>
      </c>
      <c r="BH24" s="95"/>
      <c r="BI24" s="95"/>
      <c r="BJ24" s="95"/>
      <c r="BK24" s="95"/>
      <c r="BL24" s="95"/>
    </row>
    <row r="25" spans="1:64" s="3" customFormat="1" ht="17.25" customHeight="1">
      <c r="A25" s="98" t="s">
        <v>87</v>
      </c>
      <c r="B25" s="98" t="s">
        <v>101</v>
      </c>
      <c r="C25" s="98" t="s">
        <v>124</v>
      </c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>
        <v>0</v>
      </c>
      <c r="U25" s="95">
        <v>0</v>
      </c>
      <c r="V25" s="95">
        <v>0</v>
      </c>
      <c r="W25" s="95">
        <v>0</v>
      </c>
      <c r="X25" s="95">
        <v>0</v>
      </c>
      <c r="Y25" s="95">
        <v>0</v>
      </c>
      <c r="Z25" s="95">
        <v>0</v>
      </c>
      <c r="AA25" s="95">
        <v>0</v>
      </c>
      <c r="AB25" s="95">
        <v>0</v>
      </c>
      <c r="AC25" s="95">
        <v>0</v>
      </c>
      <c r="AD25" s="95">
        <v>0</v>
      </c>
      <c r="AE25" s="95">
        <v>0</v>
      </c>
      <c r="AF25" s="95">
        <v>0</v>
      </c>
      <c r="AG25" s="95">
        <v>0</v>
      </c>
      <c r="AH25" s="95">
        <v>0</v>
      </c>
      <c r="AI25" s="95">
        <v>0</v>
      </c>
      <c r="AJ25" s="95">
        <v>0</v>
      </c>
      <c r="AK25" s="95">
        <v>0</v>
      </c>
      <c r="AL25" s="95">
        <v>0</v>
      </c>
      <c r="AM25" s="95">
        <v>0</v>
      </c>
      <c r="AN25" s="95">
        <v>0</v>
      </c>
      <c r="AO25" s="95">
        <v>0</v>
      </c>
      <c r="AP25" s="95">
        <v>0</v>
      </c>
      <c r="AQ25" s="95">
        <v>0</v>
      </c>
      <c r="AR25" s="95">
        <v>0</v>
      </c>
      <c r="AS25" s="95">
        <v>0</v>
      </c>
      <c r="AT25" s="95">
        <v>0</v>
      </c>
      <c r="AU25" s="95">
        <v>0</v>
      </c>
      <c r="AV25" s="95">
        <v>0</v>
      </c>
      <c r="AW25" s="95">
        <v>0</v>
      </c>
      <c r="AX25" s="95">
        <v>0</v>
      </c>
      <c r="AY25" s="95">
        <v>0</v>
      </c>
      <c r="AZ25" s="95"/>
      <c r="BA25" s="95"/>
      <c r="BB25" s="95"/>
      <c r="BC25" s="95"/>
      <c r="BD25" s="95"/>
      <c r="BE25" s="95"/>
      <c r="BF25" s="95"/>
      <c r="BG25" s="95"/>
      <c r="BH25" s="95"/>
      <c r="BI25" s="95"/>
      <c r="BJ25" s="95"/>
      <c r="BK25" s="95"/>
      <c r="BL25" s="95"/>
    </row>
    <row r="26" spans="1:64" s="3" customFormat="1" ht="17.25" customHeight="1">
      <c r="A26" s="98" t="s">
        <v>87</v>
      </c>
      <c r="B26" s="98" t="s">
        <v>101</v>
      </c>
      <c r="C26" s="98" t="s">
        <v>125</v>
      </c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>
        <v>0</v>
      </c>
      <c r="U26" s="95">
        <v>0</v>
      </c>
      <c r="V26" s="95">
        <v>0</v>
      </c>
      <c r="W26" s="95">
        <v>0</v>
      </c>
      <c r="X26" s="95">
        <v>0</v>
      </c>
      <c r="Y26" s="95">
        <v>0</v>
      </c>
      <c r="Z26" s="95">
        <v>0</v>
      </c>
      <c r="AA26" s="95">
        <v>0</v>
      </c>
      <c r="AB26" s="95">
        <v>0</v>
      </c>
      <c r="AC26" s="95">
        <v>0</v>
      </c>
      <c r="AD26" s="95">
        <v>0</v>
      </c>
      <c r="AE26" s="95">
        <v>0</v>
      </c>
      <c r="AF26" s="95">
        <v>0</v>
      </c>
      <c r="AG26" s="95">
        <v>0</v>
      </c>
      <c r="AH26" s="95">
        <v>0</v>
      </c>
      <c r="AI26" s="95">
        <v>0</v>
      </c>
      <c r="AJ26" s="95">
        <v>0</v>
      </c>
      <c r="AK26" s="95">
        <v>0</v>
      </c>
      <c r="AL26" s="95">
        <v>0</v>
      </c>
      <c r="AM26" s="95">
        <v>0</v>
      </c>
      <c r="AN26" s="95">
        <v>0</v>
      </c>
      <c r="AO26" s="95">
        <v>0</v>
      </c>
      <c r="AP26" s="95">
        <v>0</v>
      </c>
      <c r="AQ26" s="95">
        <v>0</v>
      </c>
      <c r="AR26" s="95">
        <v>0</v>
      </c>
      <c r="AS26" s="95">
        <v>0</v>
      </c>
      <c r="AT26" s="95">
        <v>0</v>
      </c>
      <c r="AU26" s="95">
        <v>0</v>
      </c>
      <c r="AV26" s="95">
        <v>0</v>
      </c>
      <c r="AW26" s="95">
        <v>0</v>
      </c>
      <c r="AX26" s="95">
        <v>0</v>
      </c>
      <c r="AY26" s="95">
        <v>0</v>
      </c>
      <c r="AZ26" s="95"/>
      <c r="BA26" s="95"/>
      <c r="BB26" s="95"/>
      <c r="BC26" s="95"/>
      <c r="BD26" s="95"/>
      <c r="BE26" s="95"/>
      <c r="BF26" s="95"/>
      <c r="BG26" s="95"/>
      <c r="BH26" s="95"/>
      <c r="BI26" s="95"/>
      <c r="BJ26" s="95"/>
      <c r="BK26" s="95"/>
      <c r="BL26" s="95"/>
    </row>
    <row r="27" spans="1:64" s="3" customFormat="1" ht="17.25" customHeight="1">
      <c r="A27" s="98" t="s">
        <v>87</v>
      </c>
      <c r="B27" s="98" t="s">
        <v>101</v>
      </c>
      <c r="C27" s="98" t="s">
        <v>126</v>
      </c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>
        <v>0</v>
      </c>
      <c r="U27" s="95">
        <v>0</v>
      </c>
      <c r="V27" s="95">
        <v>0</v>
      </c>
      <c r="W27" s="95">
        <v>0</v>
      </c>
      <c r="X27" s="95">
        <v>0</v>
      </c>
      <c r="Y27" s="95">
        <v>0</v>
      </c>
      <c r="Z27" s="95">
        <v>0</v>
      </c>
      <c r="AA27" s="95">
        <v>0</v>
      </c>
      <c r="AB27" s="95"/>
      <c r="AC27" s="95"/>
      <c r="AD27" s="95"/>
      <c r="AE27" s="95">
        <v>0</v>
      </c>
      <c r="AF27" s="95">
        <v>0</v>
      </c>
      <c r="AG27" s="95">
        <v>0</v>
      </c>
      <c r="AH27" s="95">
        <v>0</v>
      </c>
      <c r="AI27" s="95">
        <v>0</v>
      </c>
      <c r="AJ27" s="95">
        <v>0</v>
      </c>
      <c r="AK27" s="95">
        <v>0</v>
      </c>
      <c r="AL27" s="95">
        <v>0</v>
      </c>
      <c r="AM27" s="95">
        <v>0</v>
      </c>
      <c r="AN27" s="95"/>
      <c r="AO27" s="95"/>
      <c r="AP27" s="95"/>
      <c r="AQ27" s="95">
        <v>0</v>
      </c>
      <c r="AR27" s="95">
        <v>0</v>
      </c>
      <c r="AS27" s="95">
        <v>0</v>
      </c>
      <c r="AT27" s="95">
        <v>0</v>
      </c>
      <c r="AU27" s="95">
        <v>0</v>
      </c>
      <c r="AV27" s="95">
        <v>0</v>
      </c>
      <c r="AW27" s="95">
        <v>0</v>
      </c>
      <c r="AX27" s="95">
        <v>0</v>
      </c>
      <c r="AY27" s="95">
        <v>0</v>
      </c>
      <c r="AZ27" s="95"/>
      <c r="BA27" s="95"/>
      <c r="BB27" s="95"/>
      <c r="BC27" s="95"/>
      <c r="BD27" s="95"/>
      <c r="BE27" s="95"/>
      <c r="BF27" s="95"/>
      <c r="BG27" s="95"/>
      <c r="BH27" s="95"/>
      <c r="BI27" s="95"/>
      <c r="BJ27" s="95"/>
      <c r="BK27" s="95"/>
      <c r="BL27" s="95"/>
    </row>
    <row r="28" spans="1:64" s="3" customFormat="1" ht="17.25" customHeight="1">
      <c r="A28" s="98" t="s">
        <v>87</v>
      </c>
      <c r="B28" s="98" t="s">
        <v>101</v>
      </c>
      <c r="C28" s="98" t="s">
        <v>127</v>
      </c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>
        <v>0</v>
      </c>
      <c r="U28" s="95">
        <v>0</v>
      </c>
      <c r="V28" s="95">
        <v>0</v>
      </c>
      <c r="W28" s="95">
        <v>0</v>
      </c>
      <c r="X28" s="95">
        <v>0</v>
      </c>
      <c r="Y28" s="95">
        <v>0</v>
      </c>
      <c r="Z28" s="95">
        <v>0</v>
      </c>
      <c r="AA28" s="95">
        <v>0</v>
      </c>
      <c r="AB28" s="95"/>
      <c r="AC28" s="95">
        <v>0</v>
      </c>
      <c r="AD28" s="95">
        <v>0</v>
      </c>
      <c r="AE28" s="95">
        <v>0</v>
      </c>
      <c r="AF28" s="95">
        <v>0</v>
      </c>
      <c r="AG28" s="95">
        <v>0</v>
      </c>
      <c r="AH28" s="95">
        <v>0</v>
      </c>
      <c r="AI28" s="95">
        <v>0</v>
      </c>
      <c r="AJ28" s="95">
        <v>0</v>
      </c>
      <c r="AK28" s="95">
        <v>0</v>
      </c>
      <c r="AL28" s="95">
        <v>0</v>
      </c>
      <c r="AM28" s="95">
        <v>0</v>
      </c>
      <c r="AN28" s="95">
        <v>0</v>
      </c>
      <c r="AO28" s="95">
        <v>0</v>
      </c>
      <c r="AP28" s="95">
        <v>0</v>
      </c>
      <c r="AQ28" s="95">
        <v>0</v>
      </c>
      <c r="AR28" s="95">
        <v>0</v>
      </c>
      <c r="AS28" s="95">
        <v>0</v>
      </c>
      <c r="AT28" s="95">
        <v>0</v>
      </c>
      <c r="AU28" s="95">
        <v>0</v>
      </c>
      <c r="AV28" s="95">
        <v>0</v>
      </c>
      <c r="AW28" s="95">
        <v>0</v>
      </c>
      <c r="AX28" s="95">
        <v>0</v>
      </c>
      <c r="AY28" s="95">
        <v>0</v>
      </c>
      <c r="AZ28" s="95">
        <v>0</v>
      </c>
      <c r="BA28" s="95">
        <v>0</v>
      </c>
      <c r="BB28" s="95">
        <v>0</v>
      </c>
      <c r="BC28" s="95">
        <v>0</v>
      </c>
      <c r="BD28" s="95">
        <v>0</v>
      </c>
      <c r="BE28" s="95">
        <v>0</v>
      </c>
      <c r="BF28" s="95">
        <v>0</v>
      </c>
      <c r="BG28" s="95">
        <v>0</v>
      </c>
      <c r="BH28" s="95"/>
      <c r="BI28" s="95"/>
      <c r="BJ28" s="95"/>
      <c r="BK28" s="95"/>
      <c r="BL28" s="95"/>
    </row>
    <row r="29" spans="1:64" s="3" customFormat="1" ht="17.25" customHeight="1">
      <c r="A29" s="98" t="s">
        <v>87</v>
      </c>
      <c r="B29" s="98" t="s">
        <v>101</v>
      </c>
      <c r="C29" s="98" t="s">
        <v>128</v>
      </c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>
        <v>0</v>
      </c>
      <c r="U29" s="95">
        <v>0</v>
      </c>
      <c r="V29" s="95">
        <v>0</v>
      </c>
      <c r="W29" s="95">
        <v>0</v>
      </c>
      <c r="X29" s="95">
        <v>0</v>
      </c>
      <c r="Y29" s="95">
        <v>0</v>
      </c>
      <c r="Z29" s="95">
        <v>0</v>
      </c>
      <c r="AA29" s="95">
        <v>0</v>
      </c>
      <c r="AB29" s="95"/>
      <c r="AC29" s="95"/>
      <c r="AD29" s="95"/>
      <c r="AE29" s="95"/>
      <c r="AF29" s="95">
        <v>0</v>
      </c>
      <c r="AG29" s="95">
        <v>0</v>
      </c>
      <c r="AH29" s="95">
        <v>0</v>
      </c>
      <c r="AI29" s="95">
        <v>0</v>
      </c>
      <c r="AJ29" s="95">
        <v>0</v>
      </c>
      <c r="AK29" s="95">
        <v>0</v>
      </c>
      <c r="AL29" s="95">
        <v>0</v>
      </c>
      <c r="AM29" s="95">
        <v>0</v>
      </c>
      <c r="AN29" s="95"/>
      <c r="AO29" s="95">
        <v>0</v>
      </c>
      <c r="AP29" s="95">
        <v>0</v>
      </c>
      <c r="AQ29" s="95">
        <v>0</v>
      </c>
      <c r="AR29" s="95">
        <v>0</v>
      </c>
      <c r="AS29" s="95">
        <v>0</v>
      </c>
      <c r="AT29" s="95">
        <v>0</v>
      </c>
      <c r="AU29" s="95">
        <v>0</v>
      </c>
      <c r="AV29" s="95"/>
      <c r="AW29" s="95"/>
      <c r="AX29" s="95"/>
      <c r="AY29" s="95"/>
      <c r="AZ29" s="95"/>
      <c r="BA29" s="95">
        <v>0</v>
      </c>
      <c r="BB29" s="95">
        <v>0</v>
      </c>
      <c r="BC29" s="95">
        <v>0</v>
      </c>
      <c r="BD29" s="95">
        <v>0</v>
      </c>
      <c r="BE29" s="95">
        <v>0</v>
      </c>
      <c r="BF29" s="95">
        <v>0</v>
      </c>
      <c r="BG29" s="95">
        <v>0</v>
      </c>
      <c r="BH29" s="95"/>
      <c r="BI29" s="95"/>
      <c r="BJ29" s="95"/>
      <c r="BK29" s="95"/>
      <c r="BL29" s="95"/>
    </row>
    <row r="30" spans="1:64" s="3" customFormat="1" ht="17.25" customHeight="1">
      <c r="A30" s="98" t="s">
        <v>87</v>
      </c>
      <c r="B30" s="98" t="s">
        <v>101</v>
      </c>
      <c r="C30" s="98" t="s">
        <v>129</v>
      </c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>
        <v>0</v>
      </c>
      <c r="U30" s="95">
        <v>0</v>
      </c>
      <c r="V30" s="95">
        <v>0</v>
      </c>
      <c r="W30" s="95">
        <v>0</v>
      </c>
      <c r="X30" s="95">
        <v>0</v>
      </c>
      <c r="Y30" s="95">
        <v>0</v>
      </c>
      <c r="Z30" s="95">
        <v>0</v>
      </c>
      <c r="AA30" s="95">
        <v>0</v>
      </c>
      <c r="AB30" s="95"/>
      <c r="AC30" s="95">
        <v>0</v>
      </c>
      <c r="AD30" s="95">
        <v>0</v>
      </c>
      <c r="AE30" s="95">
        <v>0</v>
      </c>
      <c r="AF30" s="95">
        <v>0</v>
      </c>
      <c r="AG30" s="95">
        <v>0</v>
      </c>
      <c r="AH30" s="95">
        <v>0</v>
      </c>
      <c r="AI30" s="95">
        <v>0</v>
      </c>
      <c r="AJ30" s="95">
        <v>0</v>
      </c>
      <c r="AK30" s="95">
        <v>0</v>
      </c>
      <c r="AL30" s="95">
        <v>0</v>
      </c>
      <c r="AM30" s="95">
        <v>0</v>
      </c>
      <c r="AN30" s="95"/>
      <c r="AO30" s="95">
        <v>0</v>
      </c>
      <c r="AP30" s="95">
        <v>0</v>
      </c>
      <c r="AQ30" s="95">
        <v>0</v>
      </c>
      <c r="AR30" s="95">
        <v>0</v>
      </c>
      <c r="AS30" s="95">
        <v>0</v>
      </c>
      <c r="AT30" s="95">
        <v>0</v>
      </c>
      <c r="AU30" s="95">
        <v>0</v>
      </c>
      <c r="AV30" s="95">
        <v>0</v>
      </c>
      <c r="AW30" s="95">
        <v>0</v>
      </c>
      <c r="AX30" s="95">
        <v>0</v>
      </c>
      <c r="AY30" s="95">
        <v>0</v>
      </c>
      <c r="AZ30" s="95"/>
      <c r="BA30" s="95">
        <v>0</v>
      </c>
      <c r="BB30" s="95">
        <v>0</v>
      </c>
      <c r="BC30" s="95">
        <v>0</v>
      </c>
      <c r="BD30" s="95">
        <v>0</v>
      </c>
      <c r="BE30" s="95">
        <v>0</v>
      </c>
      <c r="BF30" s="95">
        <v>0</v>
      </c>
      <c r="BG30" s="95">
        <v>0</v>
      </c>
      <c r="BH30" s="95"/>
      <c r="BI30" s="95"/>
      <c r="BJ30" s="95"/>
      <c r="BK30" s="95"/>
      <c r="BL30" s="95"/>
    </row>
    <row r="31" spans="1:64" s="3" customFormat="1" ht="17.25" customHeight="1">
      <c r="A31" s="98" t="s">
        <v>87</v>
      </c>
      <c r="B31" s="98" t="s">
        <v>101</v>
      </c>
      <c r="C31" s="98" t="s">
        <v>130</v>
      </c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>
        <v>0</v>
      </c>
      <c r="AB31" s="95">
        <v>0</v>
      </c>
      <c r="AC31" s="95">
        <v>0</v>
      </c>
      <c r="AD31" s="95">
        <v>0</v>
      </c>
      <c r="AE31" s="95">
        <v>0</v>
      </c>
      <c r="AF31" s="95">
        <v>0</v>
      </c>
      <c r="AG31" s="95">
        <v>0</v>
      </c>
      <c r="AH31" s="95">
        <v>0</v>
      </c>
      <c r="AI31" s="95">
        <v>0</v>
      </c>
      <c r="AJ31" s="95">
        <v>0</v>
      </c>
      <c r="AK31" s="95">
        <v>0</v>
      </c>
      <c r="AL31" s="95">
        <v>0</v>
      </c>
      <c r="AM31" s="95">
        <v>0</v>
      </c>
      <c r="AN31" s="95">
        <v>0</v>
      </c>
      <c r="AO31" s="95">
        <v>0</v>
      </c>
      <c r="AP31" s="95">
        <v>0</v>
      </c>
      <c r="AQ31" s="95">
        <v>0</v>
      </c>
      <c r="AR31" s="95">
        <v>0</v>
      </c>
      <c r="AS31" s="95">
        <v>0</v>
      </c>
      <c r="AT31" s="95">
        <v>0</v>
      </c>
      <c r="AU31" s="95">
        <v>0</v>
      </c>
      <c r="AV31" s="95">
        <v>0</v>
      </c>
      <c r="AW31" s="95">
        <v>0</v>
      </c>
      <c r="AX31" s="95">
        <v>0</v>
      </c>
      <c r="AY31" s="95">
        <v>0</v>
      </c>
      <c r="AZ31" s="95">
        <v>0</v>
      </c>
      <c r="BA31" s="95">
        <v>0</v>
      </c>
      <c r="BB31" s="95">
        <v>0</v>
      </c>
      <c r="BC31" s="95">
        <v>0</v>
      </c>
      <c r="BD31" s="95">
        <v>0</v>
      </c>
      <c r="BE31" s="95">
        <v>0</v>
      </c>
      <c r="BF31" s="95">
        <v>0</v>
      </c>
      <c r="BG31" s="95">
        <v>0</v>
      </c>
      <c r="BH31" s="95"/>
      <c r="BI31" s="95"/>
      <c r="BJ31" s="95"/>
      <c r="BK31" s="95"/>
      <c r="BL31" s="95"/>
    </row>
    <row r="32" spans="1:64" s="3" customFormat="1" ht="17.25" customHeight="1">
      <c r="A32" s="98" t="s">
        <v>87</v>
      </c>
      <c r="B32" s="98" t="s">
        <v>101</v>
      </c>
      <c r="C32" s="98" t="s">
        <v>131</v>
      </c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>
        <v>0</v>
      </c>
      <c r="AG32" s="95">
        <v>0</v>
      </c>
      <c r="AH32" s="95">
        <v>0</v>
      </c>
      <c r="AI32" s="95">
        <v>0</v>
      </c>
      <c r="AJ32" s="95">
        <v>0</v>
      </c>
      <c r="AK32" s="95">
        <v>0</v>
      </c>
      <c r="AL32" s="95">
        <v>0</v>
      </c>
      <c r="AM32" s="95">
        <v>0</v>
      </c>
      <c r="AN32" s="95"/>
      <c r="AO32" s="95">
        <v>0</v>
      </c>
      <c r="AP32" s="95">
        <v>0</v>
      </c>
      <c r="AQ32" s="95">
        <v>0</v>
      </c>
      <c r="AR32" s="95">
        <v>0</v>
      </c>
      <c r="AS32" s="95">
        <v>0</v>
      </c>
      <c r="AT32" s="95">
        <v>0</v>
      </c>
      <c r="AU32" s="95">
        <v>0</v>
      </c>
      <c r="AV32" s="95">
        <v>0</v>
      </c>
      <c r="AW32" s="95">
        <v>0</v>
      </c>
      <c r="AX32" s="95">
        <v>0</v>
      </c>
      <c r="AY32" s="95">
        <v>0</v>
      </c>
      <c r="AZ32" s="95"/>
      <c r="BA32" s="95">
        <v>0</v>
      </c>
      <c r="BB32" s="95">
        <v>0</v>
      </c>
      <c r="BC32" s="95">
        <v>0</v>
      </c>
      <c r="BD32" s="95">
        <v>0</v>
      </c>
      <c r="BE32" s="95">
        <v>0</v>
      </c>
      <c r="BF32" s="95">
        <v>0</v>
      </c>
      <c r="BG32" s="95">
        <v>0</v>
      </c>
      <c r="BH32" s="95"/>
      <c r="BI32" s="95"/>
      <c r="BJ32" s="95"/>
      <c r="BK32" s="95"/>
      <c r="BL32" s="95"/>
    </row>
    <row r="33" spans="1:64" s="3" customFormat="1" ht="17.25" customHeight="1">
      <c r="A33" s="98" t="s">
        <v>87</v>
      </c>
      <c r="B33" s="98" t="s">
        <v>101</v>
      </c>
      <c r="C33" s="98" t="s">
        <v>132</v>
      </c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>
        <v>0</v>
      </c>
      <c r="U33" s="95">
        <v>0</v>
      </c>
      <c r="V33" s="95">
        <v>0</v>
      </c>
      <c r="W33" s="95">
        <v>0</v>
      </c>
      <c r="X33" s="95">
        <v>0</v>
      </c>
      <c r="Y33" s="95">
        <v>0</v>
      </c>
      <c r="Z33" s="95">
        <v>0</v>
      </c>
      <c r="AA33" s="95">
        <v>0</v>
      </c>
      <c r="AB33" s="95">
        <v>0</v>
      </c>
      <c r="AC33" s="95">
        <v>0</v>
      </c>
      <c r="AD33" s="95">
        <v>0</v>
      </c>
      <c r="AE33" s="95">
        <v>0</v>
      </c>
      <c r="AF33" s="95">
        <v>0</v>
      </c>
      <c r="AG33" s="95">
        <v>0</v>
      </c>
      <c r="AH33" s="95">
        <v>0</v>
      </c>
      <c r="AI33" s="95">
        <v>0</v>
      </c>
      <c r="AJ33" s="95">
        <v>0</v>
      </c>
      <c r="AK33" s="95">
        <v>0</v>
      </c>
      <c r="AL33" s="95">
        <v>0</v>
      </c>
      <c r="AM33" s="95">
        <v>0</v>
      </c>
      <c r="AN33" s="95">
        <v>0</v>
      </c>
      <c r="AO33" s="95">
        <v>0</v>
      </c>
      <c r="AP33" s="95">
        <v>0</v>
      </c>
      <c r="AQ33" s="95">
        <v>0</v>
      </c>
      <c r="AR33" s="95">
        <v>0</v>
      </c>
      <c r="AS33" s="95">
        <v>0</v>
      </c>
      <c r="AT33" s="95">
        <v>0</v>
      </c>
      <c r="AU33" s="95">
        <v>0</v>
      </c>
      <c r="AV33" s="95">
        <v>0</v>
      </c>
      <c r="AW33" s="95">
        <v>0</v>
      </c>
      <c r="AX33" s="95">
        <v>0</v>
      </c>
      <c r="AY33" s="95">
        <v>0</v>
      </c>
      <c r="AZ33" s="95">
        <v>0</v>
      </c>
      <c r="BA33" s="95">
        <v>0</v>
      </c>
      <c r="BB33" s="95">
        <v>0</v>
      </c>
      <c r="BC33" s="95">
        <v>0</v>
      </c>
      <c r="BD33" s="95">
        <v>0</v>
      </c>
      <c r="BE33" s="95">
        <v>0</v>
      </c>
      <c r="BF33" s="95">
        <v>0</v>
      </c>
      <c r="BG33" s="95">
        <v>0</v>
      </c>
      <c r="BH33" s="95"/>
      <c r="BI33" s="95"/>
      <c r="BJ33" s="95"/>
      <c r="BK33" s="95"/>
      <c r="BL33" s="95"/>
    </row>
    <row r="34" spans="1:64" s="3" customFormat="1" ht="17.25" customHeight="1">
      <c r="A34" s="98" t="s">
        <v>87</v>
      </c>
      <c r="B34" s="98" t="s">
        <v>133</v>
      </c>
      <c r="C34" s="98" t="s">
        <v>134</v>
      </c>
      <c r="D34" s="95">
        <v>80</v>
      </c>
      <c r="E34" s="95">
        <v>0</v>
      </c>
      <c r="F34" s="95">
        <v>340</v>
      </c>
      <c r="G34" s="95">
        <v>0</v>
      </c>
      <c r="H34" s="95">
        <v>274</v>
      </c>
      <c r="I34" s="95">
        <v>354</v>
      </c>
      <c r="J34" s="95">
        <v>0</v>
      </c>
      <c r="K34" s="95">
        <v>78</v>
      </c>
      <c r="L34" s="95">
        <v>0</v>
      </c>
      <c r="M34" s="95">
        <v>234</v>
      </c>
      <c r="N34" s="95">
        <v>0</v>
      </c>
      <c r="O34" s="95">
        <v>234</v>
      </c>
      <c r="P34" s="95"/>
      <c r="Q34" s="95">
        <v>156</v>
      </c>
      <c r="R34" s="95">
        <v>0</v>
      </c>
      <c r="S34" s="95">
        <v>0</v>
      </c>
      <c r="T34" s="95">
        <v>312</v>
      </c>
      <c r="U34" s="95">
        <v>0</v>
      </c>
      <c r="V34" s="95">
        <v>546</v>
      </c>
      <c r="W34" s="96">
        <v>1326</v>
      </c>
      <c r="X34" s="96">
        <v>2184</v>
      </c>
      <c r="Y34" s="96">
        <v>1794</v>
      </c>
      <c r="Z34" s="95">
        <v>78</v>
      </c>
      <c r="AA34" s="95">
        <v>0</v>
      </c>
      <c r="AB34" s="95"/>
      <c r="AC34" s="95">
        <v>0</v>
      </c>
      <c r="AD34" s="95">
        <v>0</v>
      </c>
      <c r="AE34" s="95">
        <v>0</v>
      </c>
      <c r="AF34" s="95">
        <v>0</v>
      </c>
      <c r="AG34" s="95">
        <v>0</v>
      </c>
      <c r="AH34" s="95">
        <v>0</v>
      </c>
      <c r="AI34" s="95">
        <v>0</v>
      </c>
      <c r="AJ34" s="95">
        <v>0</v>
      </c>
      <c r="AK34" s="95">
        <v>0</v>
      </c>
      <c r="AL34" s="95">
        <v>0</v>
      </c>
      <c r="AM34" s="95">
        <v>0</v>
      </c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  <c r="BA34" s="95"/>
      <c r="BB34" s="95"/>
      <c r="BC34" s="95"/>
      <c r="BD34" s="95"/>
      <c r="BE34" s="95"/>
      <c r="BF34" s="95"/>
      <c r="BG34" s="95"/>
      <c r="BH34" s="95"/>
      <c r="BI34" s="95"/>
      <c r="BJ34" s="95"/>
      <c r="BK34" s="95"/>
      <c r="BL34" s="95"/>
    </row>
    <row r="35" spans="1:64" s="3" customFormat="1" ht="17.25" customHeight="1">
      <c r="A35" s="98" t="s">
        <v>87</v>
      </c>
      <c r="B35" s="98" t="s">
        <v>133</v>
      </c>
      <c r="C35" s="98" t="s">
        <v>135</v>
      </c>
      <c r="D35" s="95">
        <v>376</v>
      </c>
      <c r="E35" s="95">
        <v>168</v>
      </c>
      <c r="F35" s="95">
        <v>590</v>
      </c>
      <c r="G35" s="96">
        <v>1128</v>
      </c>
      <c r="H35" s="95">
        <v>572</v>
      </c>
      <c r="I35" s="95">
        <v>214</v>
      </c>
      <c r="J35" s="95">
        <v>636</v>
      </c>
      <c r="K35" s="95">
        <v>678</v>
      </c>
      <c r="L35" s="95">
        <v>168</v>
      </c>
      <c r="M35" s="95">
        <v>414</v>
      </c>
      <c r="N35" s="95">
        <v>636</v>
      </c>
      <c r="O35" s="95">
        <v>760</v>
      </c>
      <c r="P35" s="95">
        <v>0</v>
      </c>
      <c r="Q35" s="95">
        <v>108</v>
      </c>
      <c r="R35" s="95">
        <v>246</v>
      </c>
      <c r="S35" s="95">
        <v>48</v>
      </c>
      <c r="T35" s="95">
        <v>250</v>
      </c>
      <c r="U35" s="95">
        <v>229</v>
      </c>
      <c r="V35" s="95">
        <v>174</v>
      </c>
      <c r="W35" s="95">
        <v>574</v>
      </c>
      <c r="X35" s="95">
        <v>438</v>
      </c>
      <c r="Y35" s="95">
        <v>240</v>
      </c>
      <c r="Z35" s="95">
        <v>430</v>
      </c>
      <c r="AA35" s="95">
        <v>732</v>
      </c>
      <c r="AB35" s="95">
        <v>545</v>
      </c>
      <c r="AC35" s="95">
        <v>666</v>
      </c>
      <c r="AD35" s="96">
        <v>1518</v>
      </c>
      <c r="AE35" s="95">
        <v>650</v>
      </c>
      <c r="AF35" s="96">
        <v>1208</v>
      </c>
      <c r="AG35" s="95">
        <v>617</v>
      </c>
      <c r="AH35" s="95">
        <v>165</v>
      </c>
      <c r="AI35" s="95">
        <v>338</v>
      </c>
      <c r="AJ35" s="95">
        <v>280</v>
      </c>
      <c r="AK35" s="95">
        <v>312</v>
      </c>
      <c r="AL35" s="95">
        <v>342</v>
      </c>
      <c r="AM35" s="95">
        <v>724</v>
      </c>
      <c r="AN35" s="95">
        <v>557</v>
      </c>
      <c r="AO35" s="95">
        <v>544</v>
      </c>
      <c r="AP35" s="96">
        <v>1233</v>
      </c>
      <c r="AQ35" s="95">
        <v>746</v>
      </c>
      <c r="AR35" s="95">
        <v>312</v>
      </c>
      <c r="AS35" s="95">
        <v>600</v>
      </c>
      <c r="AT35" s="95">
        <v>444</v>
      </c>
      <c r="AU35" s="95">
        <v>774</v>
      </c>
      <c r="AV35" s="96">
        <v>1872</v>
      </c>
      <c r="AW35" s="95">
        <v>50</v>
      </c>
      <c r="AX35" s="95">
        <v>258</v>
      </c>
      <c r="AY35" s="96">
        <v>2016</v>
      </c>
      <c r="AZ35" s="96">
        <v>1892</v>
      </c>
      <c r="BA35" s="95">
        <v>666</v>
      </c>
      <c r="BB35" s="96">
        <v>2709</v>
      </c>
      <c r="BC35" s="96">
        <v>4079</v>
      </c>
      <c r="BD35" s="96">
        <v>3751</v>
      </c>
      <c r="BE35" s="96">
        <v>3945</v>
      </c>
      <c r="BF35" s="96">
        <v>2660</v>
      </c>
      <c r="BG35" s="96">
        <v>3136</v>
      </c>
      <c r="BH35" s="95"/>
      <c r="BI35" s="95"/>
      <c r="BJ35" s="95"/>
      <c r="BK35" s="95"/>
      <c r="BL35" s="95"/>
    </row>
    <row r="36" spans="1:64" s="3" customFormat="1" ht="17.25" customHeight="1">
      <c r="A36" s="98" t="s">
        <v>87</v>
      </c>
      <c r="B36" s="98" t="s">
        <v>133</v>
      </c>
      <c r="C36" s="98" t="s">
        <v>136</v>
      </c>
      <c r="D36" s="95">
        <v>234</v>
      </c>
      <c r="E36" s="95">
        <v>160</v>
      </c>
      <c r="F36" s="95">
        <v>424</v>
      </c>
      <c r="G36" s="95">
        <v>356</v>
      </c>
      <c r="H36" s="95">
        <v>952</v>
      </c>
      <c r="I36" s="95">
        <v>488</v>
      </c>
      <c r="J36" s="95">
        <v>178</v>
      </c>
      <c r="K36" s="95">
        <v>156</v>
      </c>
      <c r="L36" s="95">
        <v>48</v>
      </c>
      <c r="M36" s="95">
        <v>0</v>
      </c>
      <c r="N36" s="95">
        <v>120</v>
      </c>
      <c r="O36" s="95">
        <v>200</v>
      </c>
      <c r="P36" s="95">
        <v>0</v>
      </c>
      <c r="Q36" s="95">
        <v>212</v>
      </c>
      <c r="R36" s="95">
        <v>80</v>
      </c>
      <c r="S36" s="95">
        <v>80</v>
      </c>
      <c r="T36" s="95">
        <v>131</v>
      </c>
      <c r="U36" s="95">
        <v>504</v>
      </c>
      <c r="V36" s="95">
        <v>120</v>
      </c>
      <c r="W36" s="95">
        <v>120</v>
      </c>
      <c r="X36" s="95">
        <v>354</v>
      </c>
      <c r="Y36" s="95">
        <v>200</v>
      </c>
      <c r="Z36" s="95">
        <v>60</v>
      </c>
      <c r="AA36" s="95">
        <v>582</v>
      </c>
      <c r="AB36" s="95">
        <v>60</v>
      </c>
      <c r="AC36" s="95">
        <v>116</v>
      </c>
      <c r="AD36" s="95">
        <v>26</v>
      </c>
      <c r="AE36" s="95">
        <v>80</v>
      </c>
      <c r="AF36" s="95">
        <v>138</v>
      </c>
      <c r="AG36" s="95">
        <v>60</v>
      </c>
      <c r="AH36" s="95">
        <v>60</v>
      </c>
      <c r="AI36" s="95">
        <v>80</v>
      </c>
      <c r="AJ36" s="95">
        <v>0</v>
      </c>
      <c r="AK36" s="95">
        <v>58</v>
      </c>
      <c r="AL36" s="95">
        <v>80</v>
      </c>
      <c r="AM36" s="95">
        <v>328</v>
      </c>
      <c r="AN36" s="95">
        <v>0</v>
      </c>
      <c r="AO36" s="95">
        <v>0</v>
      </c>
      <c r="AP36" s="95">
        <v>32</v>
      </c>
      <c r="AQ36" s="95">
        <v>0</v>
      </c>
      <c r="AR36" s="95">
        <v>0</v>
      </c>
      <c r="AS36" s="95">
        <v>1</v>
      </c>
      <c r="AT36" s="95">
        <v>4</v>
      </c>
      <c r="AU36" s="95">
        <v>9</v>
      </c>
      <c r="AV36" s="95">
        <v>80</v>
      </c>
      <c r="AW36" s="95">
        <v>32</v>
      </c>
      <c r="AX36" s="95">
        <v>4</v>
      </c>
      <c r="AY36" s="95">
        <v>0</v>
      </c>
      <c r="AZ36" s="95">
        <v>0</v>
      </c>
      <c r="BA36" s="95">
        <v>72</v>
      </c>
      <c r="BB36" s="95">
        <v>18</v>
      </c>
      <c r="BC36" s="95">
        <v>0</v>
      </c>
      <c r="BD36" s="95">
        <v>0</v>
      </c>
      <c r="BE36" s="95">
        <v>90</v>
      </c>
      <c r="BF36" s="95">
        <v>0</v>
      </c>
      <c r="BG36" s="95">
        <v>48</v>
      </c>
      <c r="BH36" s="95"/>
      <c r="BI36" s="95"/>
      <c r="BJ36" s="95"/>
      <c r="BK36" s="95"/>
      <c r="BL36" s="95"/>
    </row>
    <row r="37" spans="1:64" s="3" customFormat="1" ht="17.25" customHeight="1">
      <c r="A37" s="98" t="s">
        <v>87</v>
      </c>
      <c r="B37" s="98" t="s">
        <v>133</v>
      </c>
      <c r="C37" s="98" t="s">
        <v>137</v>
      </c>
      <c r="D37" s="95">
        <v>0</v>
      </c>
      <c r="E37" s="95">
        <v>936</v>
      </c>
      <c r="F37" s="95">
        <v>640</v>
      </c>
      <c r="G37" s="95">
        <v>584</v>
      </c>
      <c r="H37" s="95">
        <v>694</v>
      </c>
      <c r="I37" s="95">
        <v>376</v>
      </c>
      <c r="J37" s="95">
        <v>446</v>
      </c>
      <c r="K37" s="95">
        <v>336</v>
      </c>
      <c r="L37" s="95">
        <v>202</v>
      </c>
      <c r="M37" s="95">
        <v>444</v>
      </c>
      <c r="N37" s="95">
        <v>332</v>
      </c>
      <c r="O37" s="95">
        <v>454</v>
      </c>
      <c r="P37" s="95">
        <v>0</v>
      </c>
      <c r="Q37" s="95">
        <v>224</v>
      </c>
      <c r="R37" s="95">
        <v>328</v>
      </c>
      <c r="S37" s="95">
        <v>40</v>
      </c>
      <c r="T37" s="95">
        <v>40</v>
      </c>
      <c r="U37" s="95">
        <v>296</v>
      </c>
      <c r="V37" s="95">
        <v>164</v>
      </c>
      <c r="W37" s="95">
        <v>0</v>
      </c>
      <c r="X37" s="95">
        <v>470</v>
      </c>
      <c r="Y37" s="95">
        <v>120</v>
      </c>
      <c r="Z37" s="95">
        <v>140</v>
      </c>
      <c r="AA37" s="95">
        <v>470</v>
      </c>
      <c r="AB37" s="95">
        <v>252</v>
      </c>
      <c r="AC37" s="95">
        <v>192</v>
      </c>
      <c r="AD37" s="95">
        <v>90</v>
      </c>
      <c r="AE37" s="95">
        <v>128</v>
      </c>
      <c r="AF37" s="95">
        <v>344</v>
      </c>
      <c r="AG37" s="95">
        <v>108</v>
      </c>
      <c r="AH37" s="95">
        <v>260</v>
      </c>
      <c r="AI37" s="95">
        <v>0</v>
      </c>
      <c r="AJ37" s="95">
        <v>192</v>
      </c>
      <c r="AK37" s="95">
        <v>274</v>
      </c>
      <c r="AL37" s="95">
        <v>80</v>
      </c>
      <c r="AM37" s="95">
        <v>120</v>
      </c>
      <c r="AN37" s="95">
        <v>0</v>
      </c>
      <c r="AO37" s="95">
        <v>2</v>
      </c>
      <c r="AP37" s="95">
        <v>192</v>
      </c>
      <c r="AQ37" s="95">
        <v>0</v>
      </c>
      <c r="AR37" s="95">
        <v>372</v>
      </c>
      <c r="AS37" s="95">
        <v>168</v>
      </c>
      <c r="AT37" s="95">
        <v>0</v>
      </c>
      <c r="AU37" s="95">
        <v>96</v>
      </c>
      <c r="AV37" s="95">
        <v>80</v>
      </c>
      <c r="AW37" s="95">
        <v>0</v>
      </c>
      <c r="AX37" s="95">
        <v>192</v>
      </c>
      <c r="AY37" s="95">
        <v>180</v>
      </c>
      <c r="AZ37" s="95">
        <v>0</v>
      </c>
      <c r="BA37" s="95">
        <v>0</v>
      </c>
      <c r="BB37" s="95">
        <v>84</v>
      </c>
      <c r="BC37" s="95">
        <v>0</v>
      </c>
      <c r="BD37" s="95">
        <v>0</v>
      </c>
      <c r="BE37" s="95">
        <v>92</v>
      </c>
      <c r="BF37" s="95">
        <v>1</v>
      </c>
      <c r="BG37" s="95">
        <v>372</v>
      </c>
      <c r="BH37" s="95"/>
      <c r="BI37" s="95"/>
      <c r="BJ37" s="95"/>
      <c r="BK37" s="95"/>
      <c r="BL37" s="95"/>
    </row>
    <row r="38" spans="1:64" s="3" customFormat="1" ht="17.25" customHeight="1">
      <c r="A38" s="98" t="s">
        <v>87</v>
      </c>
      <c r="B38" s="98" t="s">
        <v>133</v>
      </c>
      <c r="C38" s="98" t="s">
        <v>138</v>
      </c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>
        <v>0</v>
      </c>
      <c r="AL38" s="95">
        <v>0</v>
      </c>
      <c r="AM38" s="95">
        <v>0</v>
      </c>
      <c r="AN38" s="95">
        <v>0</v>
      </c>
      <c r="AO38" s="95">
        <v>0</v>
      </c>
      <c r="AP38" s="95">
        <v>0</v>
      </c>
      <c r="AQ38" s="95">
        <v>0</v>
      </c>
      <c r="AR38" s="95">
        <v>0</v>
      </c>
      <c r="AS38" s="95">
        <v>0</v>
      </c>
      <c r="AT38" s="95">
        <v>0</v>
      </c>
      <c r="AU38" s="95">
        <v>0</v>
      </c>
      <c r="AV38" s="95"/>
      <c r="AW38" s="95">
        <v>0</v>
      </c>
      <c r="AX38" s="95">
        <v>0</v>
      </c>
      <c r="AY38" s="95">
        <v>0</v>
      </c>
      <c r="AZ38" s="95">
        <v>1</v>
      </c>
      <c r="BA38" s="95">
        <v>0</v>
      </c>
      <c r="BB38" s="95">
        <v>0</v>
      </c>
      <c r="BC38" s="95">
        <v>0</v>
      </c>
      <c r="BD38" s="95">
        <v>0</v>
      </c>
      <c r="BE38" s="95">
        <v>0</v>
      </c>
      <c r="BF38" s="95">
        <v>2</v>
      </c>
      <c r="BG38" s="95">
        <v>2</v>
      </c>
      <c r="BH38" s="95"/>
      <c r="BI38" s="95"/>
      <c r="BJ38" s="95"/>
      <c r="BK38" s="95"/>
      <c r="BL38" s="95"/>
    </row>
    <row r="39" spans="1:64" s="3" customFormat="1" ht="17.25" customHeight="1">
      <c r="A39" s="98" t="s">
        <v>87</v>
      </c>
      <c r="B39" s="98" t="s">
        <v>139</v>
      </c>
      <c r="C39" s="98" t="s">
        <v>140</v>
      </c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>
        <v>0</v>
      </c>
      <c r="AK39" s="95">
        <v>0</v>
      </c>
      <c r="AL39" s="95">
        <v>0</v>
      </c>
      <c r="AM39" s="95">
        <v>0</v>
      </c>
      <c r="AN39" s="95">
        <v>0</v>
      </c>
      <c r="AO39" s="95">
        <v>0</v>
      </c>
      <c r="AP39" s="95">
        <v>0</v>
      </c>
      <c r="AQ39" s="95">
        <v>0</v>
      </c>
      <c r="AR39" s="95">
        <v>0</v>
      </c>
      <c r="AS39" s="95">
        <v>0</v>
      </c>
      <c r="AT39" s="95">
        <v>0</v>
      </c>
      <c r="AU39" s="95">
        <v>0</v>
      </c>
      <c r="AV39" s="95">
        <v>0</v>
      </c>
      <c r="AW39" s="95">
        <v>0</v>
      </c>
      <c r="AX39" s="95">
        <v>0</v>
      </c>
      <c r="AY39" s="95">
        <v>0</v>
      </c>
      <c r="AZ39" s="95">
        <v>0</v>
      </c>
      <c r="BA39" s="95">
        <v>0</v>
      </c>
      <c r="BB39" s="95">
        <v>0</v>
      </c>
      <c r="BC39" s="95">
        <v>4</v>
      </c>
      <c r="BD39" s="95">
        <v>0</v>
      </c>
      <c r="BE39" s="95">
        <v>0</v>
      </c>
      <c r="BF39" s="95">
        <v>0</v>
      </c>
      <c r="BG39" s="95">
        <v>0</v>
      </c>
      <c r="BH39" s="95"/>
      <c r="BI39" s="95"/>
      <c r="BJ39" s="95"/>
      <c r="BK39" s="95"/>
      <c r="BL39" s="95"/>
    </row>
    <row r="40" spans="1:64" s="3" customFormat="1" ht="17.25" customHeight="1">
      <c r="A40" s="78" t="s">
        <v>47</v>
      </c>
      <c r="B40" s="78" t="s">
        <v>101</v>
      </c>
      <c r="C40" s="78" t="s">
        <v>141</v>
      </c>
      <c r="D40" s="92">
        <v>4666</v>
      </c>
      <c r="E40" s="92">
        <v>1238</v>
      </c>
      <c r="F40" s="92">
        <v>1326</v>
      </c>
      <c r="G40" s="92">
        <v>1400</v>
      </c>
      <c r="H40" s="1">
        <v>526</v>
      </c>
      <c r="I40" s="1">
        <v>950</v>
      </c>
      <c r="J40" s="92">
        <v>1586</v>
      </c>
      <c r="K40" s="1">
        <v>520</v>
      </c>
      <c r="L40" s="92">
        <v>1520</v>
      </c>
      <c r="M40" s="92">
        <v>1463</v>
      </c>
      <c r="N40" s="92">
        <v>1909</v>
      </c>
      <c r="O40" s="1">
        <v>0</v>
      </c>
      <c r="P40" s="1">
        <v>0</v>
      </c>
      <c r="Q40" s="1">
        <v>0</v>
      </c>
      <c r="R40" s="1">
        <v>888</v>
      </c>
      <c r="S40" s="92">
        <v>1843</v>
      </c>
      <c r="T40" s="92">
        <v>1109</v>
      </c>
      <c r="U40" s="1">
        <v>910</v>
      </c>
      <c r="V40" s="1">
        <v>240</v>
      </c>
      <c r="W40" s="92">
        <v>1588</v>
      </c>
      <c r="X40" s="1">
        <v>996</v>
      </c>
      <c r="Y40" s="1">
        <v>0</v>
      </c>
      <c r="Z40" s="92">
        <v>3392</v>
      </c>
      <c r="AA40" s="92">
        <v>1284</v>
      </c>
      <c r="AB40" s="92">
        <v>4076</v>
      </c>
      <c r="AC40" s="92">
        <v>1000</v>
      </c>
      <c r="AD40" s="1">
        <v>684</v>
      </c>
      <c r="AE40" s="92">
        <v>3236</v>
      </c>
      <c r="AF40" s="92">
        <v>1832</v>
      </c>
      <c r="AG40" s="1">
        <v>837</v>
      </c>
      <c r="AH40" s="92">
        <v>2588</v>
      </c>
      <c r="AI40" s="92">
        <v>1308</v>
      </c>
      <c r="AJ40" s="92">
        <v>1300</v>
      </c>
      <c r="AK40" s="92">
        <v>3868</v>
      </c>
      <c r="AL40" s="92">
        <v>3128</v>
      </c>
      <c r="AM40" s="92">
        <v>1040</v>
      </c>
      <c r="AN40" s="92">
        <v>3720</v>
      </c>
      <c r="AO40" s="92">
        <v>2644</v>
      </c>
      <c r="AP40" s="92">
        <v>2748</v>
      </c>
      <c r="AQ40" s="92">
        <v>3392</v>
      </c>
      <c r="AR40" s="92">
        <v>2892</v>
      </c>
      <c r="AS40" s="92">
        <v>1892</v>
      </c>
      <c r="AT40" s="92">
        <v>1900</v>
      </c>
      <c r="AU40" s="1">
        <v>100</v>
      </c>
      <c r="AV40" s="1">
        <v>796</v>
      </c>
      <c r="AW40" s="1">
        <v>748</v>
      </c>
      <c r="AX40" s="1">
        <v>796</v>
      </c>
      <c r="AY40" s="1">
        <v>101</v>
      </c>
      <c r="AZ40" s="92">
        <v>3192</v>
      </c>
      <c r="BA40" s="1">
        <v>396</v>
      </c>
      <c r="BB40" s="1">
        <v>444</v>
      </c>
      <c r="BC40" s="92">
        <v>3096</v>
      </c>
      <c r="BD40" s="1">
        <v>848</v>
      </c>
      <c r="BE40" s="92">
        <v>3096</v>
      </c>
      <c r="BF40" s="92">
        <v>1100</v>
      </c>
      <c r="BG40" s="92">
        <v>1096</v>
      </c>
      <c r="BH40" s="75"/>
      <c r="BI40" s="75"/>
      <c r="BJ40" s="75"/>
      <c r="BK40" s="75"/>
      <c r="BL40" s="75"/>
    </row>
    <row r="41" spans="1:64" s="3" customFormat="1" ht="17.25" customHeight="1">
      <c r="A41" s="78" t="s">
        <v>47</v>
      </c>
      <c r="B41" s="78" t="s">
        <v>101</v>
      </c>
      <c r="C41" s="78" t="s">
        <v>142</v>
      </c>
      <c r="D41" s="92">
        <v>1040</v>
      </c>
      <c r="E41" s="92">
        <v>1300</v>
      </c>
      <c r="F41" s="1">
        <v>780</v>
      </c>
      <c r="G41" s="92">
        <v>1300</v>
      </c>
      <c r="H41" s="92">
        <v>1040</v>
      </c>
      <c r="I41" s="1">
        <v>520</v>
      </c>
      <c r="J41" s="1">
        <v>390</v>
      </c>
      <c r="K41" s="92">
        <v>1690</v>
      </c>
      <c r="L41" s="92">
        <v>1040</v>
      </c>
      <c r="M41" s="92">
        <v>1040</v>
      </c>
      <c r="N41" s="92">
        <v>1040</v>
      </c>
      <c r="O41" s="1">
        <v>910</v>
      </c>
      <c r="P41" s="1"/>
      <c r="Q41" s="1">
        <v>0</v>
      </c>
      <c r="R41" s="1">
        <v>130</v>
      </c>
      <c r="S41" s="92">
        <v>2990</v>
      </c>
      <c r="T41" s="92">
        <v>4810</v>
      </c>
      <c r="U41" s="92">
        <v>4420</v>
      </c>
      <c r="V41" s="1">
        <v>130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/>
      <c r="AC41" s="1"/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75"/>
      <c r="BI41" s="75"/>
      <c r="BJ41" s="75"/>
      <c r="BK41" s="75"/>
      <c r="BL41" s="75"/>
    </row>
    <row r="42" spans="1:64" s="3" customFormat="1" ht="17.25" customHeight="1">
      <c r="A42" s="78" t="s">
        <v>47</v>
      </c>
      <c r="B42" s="78" t="s">
        <v>101</v>
      </c>
      <c r="C42" s="78" t="s">
        <v>143</v>
      </c>
      <c r="D42" s="92">
        <v>4200</v>
      </c>
      <c r="E42" s="92">
        <v>1900</v>
      </c>
      <c r="F42" s="92">
        <v>2100</v>
      </c>
      <c r="G42" s="92">
        <v>2900</v>
      </c>
      <c r="H42" s="92">
        <v>1000</v>
      </c>
      <c r="I42" s="92">
        <v>1800</v>
      </c>
      <c r="J42" s="92">
        <v>1400</v>
      </c>
      <c r="K42" s="92">
        <v>1000</v>
      </c>
      <c r="L42" s="92">
        <v>1600</v>
      </c>
      <c r="M42" s="92">
        <v>2000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92">
        <v>1100</v>
      </c>
      <c r="V42" s="1">
        <v>200</v>
      </c>
      <c r="W42" s="92">
        <v>3300</v>
      </c>
      <c r="X42" s="92">
        <v>1700</v>
      </c>
      <c r="Y42" s="1">
        <v>600</v>
      </c>
      <c r="Z42" s="92">
        <v>2700</v>
      </c>
      <c r="AA42" s="1">
        <v>700</v>
      </c>
      <c r="AB42" s="92">
        <v>5200</v>
      </c>
      <c r="AC42" s="92">
        <v>1200</v>
      </c>
      <c r="AD42" s="1">
        <v>400</v>
      </c>
      <c r="AE42" s="92">
        <v>2300</v>
      </c>
      <c r="AF42" s="92">
        <v>1500</v>
      </c>
      <c r="AG42" s="1">
        <v>804</v>
      </c>
      <c r="AH42" s="1">
        <v>800</v>
      </c>
      <c r="AI42" s="92">
        <v>1100</v>
      </c>
      <c r="AJ42" s="1">
        <v>700</v>
      </c>
      <c r="AK42" s="92">
        <v>2600</v>
      </c>
      <c r="AL42" s="1">
        <v>0</v>
      </c>
      <c r="AM42" s="1">
        <v>400</v>
      </c>
      <c r="AN42" s="92">
        <v>2300</v>
      </c>
      <c r="AO42" s="92">
        <v>2100</v>
      </c>
      <c r="AP42" s="92">
        <v>1800</v>
      </c>
      <c r="AQ42" s="92">
        <v>1400</v>
      </c>
      <c r="AR42" s="92">
        <v>1500</v>
      </c>
      <c r="AS42" s="92">
        <v>3600</v>
      </c>
      <c r="AT42" s="92">
        <v>2100</v>
      </c>
      <c r="AU42" s="92">
        <v>1400</v>
      </c>
      <c r="AV42" s="1">
        <v>800</v>
      </c>
      <c r="AW42" s="1">
        <v>600</v>
      </c>
      <c r="AX42" s="1">
        <v>400</v>
      </c>
      <c r="AY42" s="1">
        <v>100</v>
      </c>
      <c r="AZ42" s="92">
        <v>1400</v>
      </c>
      <c r="BA42" s="1">
        <v>100</v>
      </c>
      <c r="BB42" s="1">
        <v>700</v>
      </c>
      <c r="BC42" s="1">
        <v>100</v>
      </c>
      <c r="BD42" s="92">
        <v>1100</v>
      </c>
      <c r="BE42" s="1">
        <v>600</v>
      </c>
      <c r="BF42" s="1">
        <v>800</v>
      </c>
      <c r="BG42" s="1">
        <v>300</v>
      </c>
      <c r="BH42" s="75"/>
      <c r="BI42" s="75"/>
      <c r="BJ42" s="75"/>
      <c r="BK42" s="75"/>
      <c r="BL42" s="75"/>
    </row>
    <row r="43" spans="1:64" s="3" customFormat="1" ht="17.25" customHeight="1">
      <c r="A43" s="78" t="s">
        <v>47</v>
      </c>
      <c r="B43" s="78" t="s">
        <v>101</v>
      </c>
      <c r="C43" s="78" t="s">
        <v>144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/>
      <c r="AW43" s="1"/>
      <c r="AX43" s="1"/>
      <c r="AY43" s="1"/>
      <c r="AZ43" s="1">
        <v>0</v>
      </c>
      <c r="BA43" s="1">
        <v>0</v>
      </c>
      <c r="BB43" s="1">
        <v>0</v>
      </c>
      <c r="BC43" s="1">
        <v>0</v>
      </c>
      <c r="BD43" s="1">
        <v>2</v>
      </c>
      <c r="BE43" s="1">
        <v>2</v>
      </c>
      <c r="BF43" s="1">
        <v>108</v>
      </c>
      <c r="BG43" s="1">
        <v>1</v>
      </c>
      <c r="BH43" s="75"/>
      <c r="BI43" s="75"/>
      <c r="BJ43" s="75"/>
      <c r="BK43" s="75"/>
      <c r="BL43" s="75"/>
    </row>
    <row r="44" spans="1:64" s="3" customFormat="1" ht="17.25" customHeight="1">
      <c r="A44" s="78" t="s">
        <v>47</v>
      </c>
      <c r="B44" s="78" t="s">
        <v>101</v>
      </c>
      <c r="C44" s="78" t="s">
        <v>145</v>
      </c>
      <c r="D44" s="92">
        <v>3132</v>
      </c>
      <c r="E44" s="92">
        <v>2904</v>
      </c>
      <c r="F44" s="92">
        <v>3530</v>
      </c>
      <c r="G44" s="92">
        <v>3682</v>
      </c>
      <c r="H44" s="92">
        <v>3080</v>
      </c>
      <c r="I44" s="92">
        <v>3840</v>
      </c>
      <c r="J44" s="92">
        <v>4740</v>
      </c>
      <c r="K44" s="92">
        <v>4515</v>
      </c>
      <c r="L44" s="92">
        <v>1737</v>
      </c>
      <c r="M44" s="92">
        <v>2649</v>
      </c>
      <c r="N44" s="92">
        <v>2682</v>
      </c>
      <c r="O44" s="92">
        <v>2136</v>
      </c>
      <c r="P44" s="1">
        <v>380</v>
      </c>
      <c r="Q44" s="1">
        <v>0</v>
      </c>
      <c r="R44" s="1">
        <v>285</v>
      </c>
      <c r="S44" s="1">
        <v>452</v>
      </c>
      <c r="T44" s="92">
        <v>2086</v>
      </c>
      <c r="U44" s="92">
        <v>3328</v>
      </c>
      <c r="V44" s="92">
        <v>3735</v>
      </c>
      <c r="W44" s="92">
        <v>2505</v>
      </c>
      <c r="X44" s="92">
        <v>2563</v>
      </c>
      <c r="Y44" s="92">
        <v>3558</v>
      </c>
      <c r="Z44" s="92">
        <v>4794</v>
      </c>
      <c r="AA44" s="92">
        <v>3425</v>
      </c>
      <c r="AB44" s="92">
        <v>5323</v>
      </c>
      <c r="AC44" s="1">
        <v>620</v>
      </c>
      <c r="AD44" s="92">
        <v>4466</v>
      </c>
      <c r="AE44" s="92">
        <v>6443</v>
      </c>
      <c r="AF44" s="92">
        <v>2580</v>
      </c>
      <c r="AG44" s="92">
        <v>1264</v>
      </c>
      <c r="AH44" s="92">
        <v>2289</v>
      </c>
      <c r="AI44" s="92">
        <v>2960</v>
      </c>
      <c r="AJ44" s="92">
        <v>2583</v>
      </c>
      <c r="AK44" s="92">
        <v>5183</v>
      </c>
      <c r="AL44" s="92">
        <v>2518</v>
      </c>
      <c r="AM44" s="92">
        <v>1790</v>
      </c>
      <c r="AN44" s="92">
        <v>4765</v>
      </c>
      <c r="AO44" s="92">
        <v>3230</v>
      </c>
      <c r="AP44" s="92">
        <v>1150</v>
      </c>
      <c r="AQ44" s="92">
        <v>1042</v>
      </c>
      <c r="AR44" s="92">
        <v>3414</v>
      </c>
      <c r="AS44" s="92">
        <v>5890</v>
      </c>
      <c r="AT44" s="92">
        <v>3230</v>
      </c>
      <c r="AU44" s="92">
        <v>1913</v>
      </c>
      <c r="AV44" s="92">
        <v>1336</v>
      </c>
      <c r="AW44" s="92">
        <v>1064</v>
      </c>
      <c r="AX44" s="92">
        <v>1048</v>
      </c>
      <c r="AY44" s="1">
        <v>500</v>
      </c>
      <c r="AZ44" s="92">
        <v>2741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75"/>
      <c r="BI44" s="75"/>
      <c r="BJ44" s="75"/>
      <c r="BK44" s="75"/>
      <c r="BL44" s="75"/>
    </row>
    <row r="45" spans="1:64" s="3" customFormat="1" ht="17.25" customHeight="1">
      <c r="A45" s="78" t="s">
        <v>47</v>
      </c>
      <c r="B45" s="78" t="s">
        <v>101</v>
      </c>
      <c r="C45" s="78" t="s">
        <v>146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/>
      <c r="AW45" s="1"/>
      <c r="AX45" s="1"/>
      <c r="AY45" s="1"/>
      <c r="AZ45" s="1"/>
      <c r="BA45" s="92">
        <v>1120</v>
      </c>
      <c r="BB45" s="92">
        <v>1047</v>
      </c>
      <c r="BC45" s="92">
        <v>2045</v>
      </c>
      <c r="BD45" s="92">
        <v>2160</v>
      </c>
      <c r="BE45" s="92">
        <v>2299</v>
      </c>
      <c r="BF45" s="92">
        <v>2130</v>
      </c>
      <c r="BG45" s="92">
        <v>1542</v>
      </c>
      <c r="BH45" s="75"/>
      <c r="BI45" s="75"/>
      <c r="BJ45" s="75"/>
      <c r="BK45" s="75"/>
      <c r="BL45" s="75"/>
    </row>
    <row r="46" spans="1:64" s="3" customFormat="1" ht="17.25" customHeight="1">
      <c r="A46" s="78" t="s">
        <v>47</v>
      </c>
      <c r="B46" s="78" t="s">
        <v>101</v>
      </c>
      <c r="C46" s="78" t="s">
        <v>147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640</v>
      </c>
      <c r="M46" s="1">
        <v>320</v>
      </c>
      <c r="N46" s="1">
        <v>320</v>
      </c>
      <c r="O46" s="1">
        <v>720</v>
      </c>
      <c r="P46" s="1">
        <v>0</v>
      </c>
      <c r="Q46" s="1">
        <v>0</v>
      </c>
      <c r="R46" s="1">
        <v>280</v>
      </c>
      <c r="S46" s="1">
        <v>0</v>
      </c>
      <c r="T46" s="1">
        <v>0</v>
      </c>
      <c r="U46" s="1">
        <v>40</v>
      </c>
      <c r="V46" s="1">
        <v>160</v>
      </c>
      <c r="W46" s="1">
        <v>40</v>
      </c>
      <c r="X46" s="1">
        <v>80</v>
      </c>
      <c r="Y46" s="1">
        <v>160</v>
      </c>
      <c r="Z46" s="1">
        <v>320</v>
      </c>
      <c r="AA46" s="1">
        <v>270</v>
      </c>
      <c r="AB46" s="1">
        <v>0</v>
      </c>
      <c r="AC46" s="1">
        <v>200</v>
      </c>
      <c r="AD46" s="1">
        <v>280</v>
      </c>
      <c r="AE46" s="1">
        <v>400</v>
      </c>
      <c r="AF46" s="1">
        <v>0</v>
      </c>
      <c r="AG46" s="1">
        <v>720</v>
      </c>
      <c r="AH46" s="1">
        <v>80</v>
      </c>
      <c r="AI46" s="1">
        <v>40</v>
      </c>
      <c r="AJ46" s="1">
        <v>155</v>
      </c>
      <c r="AK46" s="1">
        <v>200</v>
      </c>
      <c r="AL46" s="1">
        <v>120</v>
      </c>
      <c r="AM46" s="1">
        <v>0</v>
      </c>
      <c r="AN46" s="1">
        <v>240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92">
        <v>2160</v>
      </c>
      <c r="AY46" s="92">
        <v>1584</v>
      </c>
      <c r="AZ46" s="1">
        <v>56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75"/>
      <c r="BI46" s="75"/>
      <c r="BJ46" s="75"/>
      <c r="BK46" s="75"/>
      <c r="BL46" s="75"/>
    </row>
    <row r="47" spans="1:64" s="3" customFormat="1" ht="17.25" customHeight="1">
      <c r="A47" s="78" t="s">
        <v>47</v>
      </c>
      <c r="B47" s="78" t="s">
        <v>101</v>
      </c>
      <c r="C47" s="78" t="s">
        <v>148</v>
      </c>
      <c r="D47" s="1">
        <v>640</v>
      </c>
      <c r="E47" s="1">
        <v>240</v>
      </c>
      <c r="F47" s="1">
        <v>560</v>
      </c>
      <c r="G47" s="1">
        <v>320</v>
      </c>
      <c r="H47" s="1">
        <v>240</v>
      </c>
      <c r="I47" s="1">
        <v>80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160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/>
      <c r="BA47" s="1"/>
      <c r="BB47" s="1"/>
      <c r="BC47" s="1"/>
      <c r="BD47" s="1"/>
      <c r="BE47" s="1"/>
      <c r="BF47" s="1"/>
      <c r="BG47" s="1"/>
      <c r="BH47" s="75"/>
      <c r="BI47" s="75"/>
      <c r="BJ47" s="75"/>
      <c r="BK47" s="75"/>
      <c r="BL47" s="75"/>
    </row>
    <row r="48" spans="1:64" s="3" customFormat="1" ht="17.25" customHeight="1">
      <c r="A48" s="78" t="s">
        <v>47</v>
      </c>
      <c r="B48" s="78" t="s">
        <v>101</v>
      </c>
      <c r="C48" s="78" t="s">
        <v>149</v>
      </c>
      <c r="D48" s="92">
        <v>996</v>
      </c>
      <c r="E48" s="92">
        <v>1570</v>
      </c>
      <c r="F48" s="92">
        <v>1340</v>
      </c>
      <c r="G48" s="92">
        <v>1629</v>
      </c>
      <c r="H48" s="92">
        <v>1705</v>
      </c>
      <c r="I48" s="92">
        <v>2692</v>
      </c>
      <c r="J48" s="92">
        <v>2655</v>
      </c>
      <c r="K48" s="92">
        <v>1457</v>
      </c>
      <c r="L48" s="92">
        <v>2035</v>
      </c>
      <c r="M48" s="92">
        <v>2768</v>
      </c>
      <c r="N48" s="92">
        <v>1930</v>
      </c>
      <c r="O48" s="92">
        <v>1768</v>
      </c>
      <c r="P48" s="1">
        <v>396</v>
      </c>
      <c r="Q48" s="1">
        <v>144</v>
      </c>
      <c r="R48" s="92">
        <v>1032</v>
      </c>
      <c r="S48" s="92">
        <v>1648</v>
      </c>
      <c r="T48" s="92">
        <v>1443</v>
      </c>
      <c r="U48" s="92">
        <v>4037</v>
      </c>
      <c r="V48" s="92">
        <v>3539</v>
      </c>
      <c r="W48" s="1">
        <v>696</v>
      </c>
      <c r="X48" s="92">
        <v>1368</v>
      </c>
      <c r="Y48" s="1">
        <v>720</v>
      </c>
      <c r="Z48" s="92">
        <v>1897</v>
      </c>
      <c r="AA48" s="1">
        <v>872</v>
      </c>
      <c r="AB48" s="92">
        <v>2932</v>
      </c>
      <c r="AC48" s="92">
        <v>1164</v>
      </c>
      <c r="AD48" s="1">
        <v>852</v>
      </c>
      <c r="AE48" s="92">
        <v>2604</v>
      </c>
      <c r="AF48" s="92">
        <v>2428</v>
      </c>
      <c r="AG48" s="92">
        <v>1144</v>
      </c>
      <c r="AH48" s="92">
        <v>1908</v>
      </c>
      <c r="AI48" s="1">
        <v>724</v>
      </c>
      <c r="AJ48" s="1">
        <v>376</v>
      </c>
      <c r="AK48" s="92">
        <v>2040</v>
      </c>
      <c r="AL48" s="92">
        <v>1600</v>
      </c>
      <c r="AM48" s="1">
        <v>8</v>
      </c>
      <c r="AN48" s="92">
        <v>3280</v>
      </c>
      <c r="AO48" s="92">
        <v>1132</v>
      </c>
      <c r="AP48" s="1">
        <v>904</v>
      </c>
      <c r="AQ48" s="1">
        <v>972</v>
      </c>
      <c r="AR48" s="92">
        <v>1044</v>
      </c>
      <c r="AS48" s="1">
        <v>982</v>
      </c>
      <c r="AT48" s="92">
        <v>1128</v>
      </c>
      <c r="AU48" s="1">
        <v>924</v>
      </c>
      <c r="AV48" s="1">
        <v>336</v>
      </c>
      <c r="AW48" s="1">
        <v>624</v>
      </c>
      <c r="AX48" s="1">
        <v>672</v>
      </c>
      <c r="AY48" s="1">
        <v>0</v>
      </c>
      <c r="AZ48" s="1">
        <v>923</v>
      </c>
      <c r="BA48" s="1">
        <v>524</v>
      </c>
      <c r="BB48" s="92">
        <v>1038</v>
      </c>
      <c r="BC48" s="1">
        <v>834</v>
      </c>
      <c r="BD48" s="1">
        <v>924</v>
      </c>
      <c r="BE48" s="1">
        <v>896</v>
      </c>
      <c r="BF48" s="92">
        <v>1216</v>
      </c>
      <c r="BG48" s="1">
        <v>166</v>
      </c>
      <c r="BH48" s="75"/>
      <c r="BI48" s="75"/>
      <c r="BJ48" s="75"/>
      <c r="BK48" s="75"/>
      <c r="BL48" s="75"/>
    </row>
    <row r="49" spans="1:64" s="3" customFormat="1" ht="17.25" customHeight="1">
      <c r="A49" s="78" t="s">
        <v>47</v>
      </c>
      <c r="B49" s="78" t="s">
        <v>101</v>
      </c>
      <c r="C49" s="78" t="s">
        <v>150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1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75"/>
      <c r="BI49" s="75"/>
      <c r="BJ49" s="75"/>
      <c r="BK49" s="75"/>
      <c r="BL49" s="75"/>
    </row>
    <row r="50" spans="1:64" s="3" customFormat="1" ht="17.25" customHeight="1">
      <c r="A50" s="78" t="s">
        <v>47</v>
      </c>
      <c r="B50" s="78" t="s">
        <v>101</v>
      </c>
      <c r="C50" s="78" t="s">
        <v>151</v>
      </c>
      <c r="D50" s="1"/>
      <c r="E50" s="1"/>
      <c r="F50" s="1"/>
      <c r="G50" s="1"/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10</v>
      </c>
      <c r="AB50" s="1">
        <v>24</v>
      </c>
      <c r="AC50" s="1">
        <v>0</v>
      </c>
      <c r="AD50" s="1">
        <v>0</v>
      </c>
      <c r="AE50" s="1">
        <v>0</v>
      </c>
      <c r="AF50" s="1">
        <v>0</v>
      </c>
      <c r="AG50" s="1">
        <v>40</v>
      </c>
      <c r="AH50" s="1">
        <v>88</v>
      </c>
      <c r="AI50" s="1">
        <v>40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48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48</v>
      </c>
      <c r="AY50" s="1">
        <v>384</v>
      </c>
      <c r="AZ50" s="1">
        <v>0</v>
      </c>
      <c r="BA50" s="1">
        <v>0</v>
      </c>
      <c r="BB50" s="1">
        <v>0</v>
      </c>
      <c r="BC50" s="1">
        <v>0</v>
      </c>
      <c r="BD50" s="1">
        <v>48</v>
      </c>
      <c r="BE50" s="1">
        <v>0</v>
      </c>
      <c r="BF50" s="1">
        <v>0</v>
      </c>
      <c r="BG50" s="1">
        <v>0</v>
      </c>
      <c r="BH50" s="75"/>
      <c r="BI50" s="75"/>
      <c r="BJ50" s="75"/>
      <c r="BK50" s="75"/>
      <c r="BL50" s="75"/>
    </row>
    <row r="51" spans="1:64" s="3" customFormat="1" ht="17.25" customHeight="1">
      <c r="A51" s="78" t="s">
        <v>47</v>
      </c>
      <c r="B51" s="78" t="s">
        <v>101</v>
      </c>
      <c r="C51" s="78" t="s">
        <v>152</v>
      </c>
      <c r="D51" s="1"/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/>
      <c r="BA51" s="1"/>
      <c r="BB51" s="1"/>
      <c r="BC51" s="1">
        <v>0</v>
      </c>
      <c r="BD51" s="1"/>
      <c r="BE51" s="1"/>
      <c r="BF51" s="1"/>
      <c r="BG51" s="1"/>
      <c r="BH51" s="75"/>
      <c r="BI51" s="75"/>
      <c r="BJ51" s="75"/>
      <c r="BK51" s="75"/>
      <c r="BL51" s="75"/>
    </row>
    <row r="52" spans="1:64" s="3" customFormat="1" ht="17.25" customHeight="1">
      <c r="A52" s="78" t="s">
        <v>47</v>
      </c>
      <c r="B52" s="78" t="s">
        <v>101</v>
      </c>
      <c r="C52" s="78" t="s">
        <v>153</v>
      </c>
      <c r="D52" s="1">
        <v>584</v>
      </c>
      <c r="E52" s="1">
        <v>240</v>
      </c>
      <c r="F52" s="1">
        <v>144</v>
      </c>
      <c r="G52" s="1">
        <v>96</v>
      </c>
      <c r="H52" s="1">
        <v>48</v>
      </c>
      <c r="I52" s="92">
        <v>1407</v>
      </c>
      <c r="J52" s="92">
        <v>1721</v>
      </c>
      <c r="K52" s="1">
        <v>576</v>
      </c>
      <c r="L52" s="92">
        <v>2448</v>
      </c>
      <c r="M52" s="92">
        <v>1560</v>
      </c>
      <c r="N52" s="92">
        <v>1777</v>
      </c>
      <c r="O52" s="1">
        <v>540</v>
      </c>
      <c r="P52" s="1">
        <v>720</v>
      </c>
      <c r="Q52" s="1">
        <v>0</v>
      </c>
      <c r="R52" s="1">
        <v>0</v>
      </c>
      <c r="S52" s="1">
        <v>144</v>
      </c>
      <c r="T52" s="92">
        <v>1668</v>
      </c>
      <c r="U52" s="1">
        <v>732</v>
      </c>
      <c r="V52" s="92">
        <v>3529</v>
      </c>
      <c r="W52" s="92">
        <v>2796</v>
      </c>
      <c r="X52" s="92">
        <v>1896</v>
      </c>
      <c r="Y52" s="92">
        <v>2342</v>
      </c>
      <c r="Z52" s="92">
        <v>3252</v>
      </c>
      <c r="AA52" s="92">
        <v>1028</v>
      </c>
      <c r="AB52" s="92">
        <v>4442</v>
      </c>
      <c r="AC52" s="92">
        <v>2970</v>
      </c>
      <c r="AD52" s="92">
        <v>2825</v>
      </c>
      <c r="AE52" s="92">
        <v>7135</v>
      </c>
      <c r="AF52" s="92">
        <v>4164</v>
      </c>
      <c r="AG52" s="92">
        <v>2295</v>
      </c>
      <c r="AH52" s="92">
        <v>3612</v>
      </c>
      <c r="AI52" s="92">
        <v>2080</v>
      </c>
      <c r="AJ52" s="92">
        <v>1396</v>
      </c>
      <c r="AK52" s="92">
        <v>3104</v>
      </c>
      <c r="AL52" s="92">
        <v>3844</v>
      </c>
      <c r="AM52" s="92">
        <v>1380</v>
      </c>
      <c r="AN52" s="92">
        <v>2557</v>
      </c>
      <c r="AO52" s="92">
        <v>4288</v>
      </c>
      <c r="AP52" s="92">
        <v>3148</v>
      </c>
      <c r="AQ52" s="92">
        <v>3708</v>
      </c>
      <c r="AR52" s="92">
        <v>3348</v>
      </c>
      <c r="AS52" s="92">
        <v>3204</v>
      </c>
      <c r="AT52" s="92">
        <v>2364</v>
      </c>
      <c r="AU52" s="92">
        <v>2352</v>
      </c>
      <c r="AV52" s="92">
        <v>1584</v>
      </c>
      <c r="AW52" s="92">
        <v>1680</v>
      </c>
      <c r="AX52" s="92">
        <v>1020</v>
      </c>
      <c r="AY52" s="1">
        <v>936</v>
      </c>
      <c r="AZ52" s="92">
        <v>3388</v>
      </c>
      <c r="BA52" s="92">
        <v>1908</v>
      </c>
      <c r="BB52" s="92">
        <v>1620</v>
      </c>
      <c r="BC52" s="92">
        <v>1656</v>
      </c>
      <c r="BD52" s="92">
        <v>2200</v>
      </c>
      <c r="BE52" s="1">
        <v>940</v>
      </c>
      <c r="BF52" s="1">
        <v>960</v>
      </c>
      <c r="BG52" s="92">
        <v>1320</v>
      </c>
      <c r="BH52" s="75"/>
      <c r="BI52" s="75"/>
      <c r="BJ52" s="75"/>
      <c r="BK52" s="75"/>
      <c r="BL52" s="75"/>
    </row>
    <row r="53" spans="1:64" s="3" customFormat="1" ht="17.25" customHeight="1">
      <c r="A53" s="78" t="s">
        <v>47</v>
      </c>
      <c r="B53" s="78" t="s">
        <v>101</v>
      </c>
      <c r="C53" s="78" t="s">
        <v>154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>
        <v>0</v>
      </c>
      <c r="AS53" s="1">
        <v>0</v>
      </c>
      <c r="AT53" s="1">
        <v>0</v>
      </c>
      <c r="AU53" s="1">
        <v>0</v>
      </c>
      <c r="AV53" s="1"/>
      <c r="AW53" s="1"/>
      <c r="AX53" s="1"/>
      <c r="AY53" s="1"/>
      <c r="AZ53" s="1"/>
      <c r="BA53" s="1"/>
      <c r="BB53" s="1"/>
      <c r="BC53" s="1"/>
      <c r="BD53" s="1">
        <v>0</v>
      </c>
      <c r="BE53" s="1">
        <v>0</v>
      </c>
      <c r="BF53" s="1">
        <v>0</v>
      </c>
      <c r="BG53" s="1">
        <v>1</v>
      </c>
      <c r="BH53" s="75"/>
      <c r="BI53" s="75"/>
      <c r="BJ53" s="75"/>
      <c r="BK53" s="75"/>
      <c r="BL53" s="75"/>
    </row>
    <row r="54" spans="1:64" s="3" customFormat="1" ht="17.25" customHeight="1">
      <c r="A54" s="78" t="s">
        <v>47</v>
      </c>
      <c r="B54" s="78" t="s">
        <v>101</v>
      </c>
      <c r="C54" s="78" t="s">
        <v>155</v>
      </c>
      <c r="D54" s="1">
        <v>984</v>
      </c>
      <c r="E54" s="1">
        <v>408</v>
      </c>
      <c r="F54" s="1">
        <v>504</v>
      </c>
      <c r="G54" s="1">
        <v>576</v>
      </c>
      <c r="H54" s="92">
        <v>1800</v>
      </c>
      <c r="I54" s="92">
        <v>1296</v>
      </c>
      <c r="J54" s="1">
        <v>648</v>
      </c>
      <c r="K54" s="1">
        <v>0</v>
      </c>
      <c r="L54" s="1">
        <v>768</v>
      </c>
      <c r="M54" s="92">
        <v>1272</v>
      </c>
      <c r="N54" s="1">
        <v>528</v>
      </c>
      <c r="O54" s="1">
        <v>0</v>
      </c>
      <c r="P54" s="1">
        <v>192</v>
      </c>
      <c r="Q54" s="1">
        <v>0</v>
      </c>
      <c r="R54" s="92">
        <v>1728</v>
      </c>
      <c r="S54" s="1">
        <v>768</v>
      </c>
      <c r="T54" s="1">
        <v>480</v>
      </c>
      <c r="U54" s="1">
        <v>672</v>
      </c>
      <c r="V54" s="92">
        <v>1296</v>
      </c>
      <c r="W54" s="92">
        <v>1248</v>
      </c>
      <c r="X54" s="1">
        <v>408</v>
      </c>
      <c r="Y54" s="1">
        <v>432</v>
      </c>
      <c r="Z54" s="1">
        <v>240</v>
      </c>
      <c r="AA54" s="1">
        <v>384</v>
      </c>
      <c r="AB54" s="92">
        <v>1440</v>
      </c>
      <c r="AC54" s="1">
        <v>480</v>
      </c>
      <c r="AD54" s="92">
        <v>1344</v>
      </c>
      <c r="AE54" s="92">
        <v>1200</v>
      </c>
      <c r="AF54" s="92">
        <v>2112</v>
      </c>
      <c r="AG54" s="1">
        <v>384</v>
      </c>
      <c r="AH54" s="92">
        <v>1536</v>
      </c>
      <c r="AI54" s="92">
        <v>1104</v>
      </c>
      <c r="AJ54" s="1">
        <v>965</v>
      </c>
      <c r="AK54" s="1">
        <v>960</v>
      </c>
      <c r="AL54" s="1">
        <v>576</v>
      </c>
      <c r="AM54" s="1">
        <v>768</v>
      </c>
      <c r="AN54" s="92">
        <v>2256</v>
      </c>
      <c r="AO54" s="92">
        <v>1200</v>
      </c>
      <c r="AP54" s="92">
        <v>1880</v>
      </c>
      <c r="AQ54" s="92">
        <v>2114</v>
      </c>
      <c r="AR54" s="92">
        <v>1920</v>
      </c>
      <c r="AS54" s="92">
        <v>1680</v>
      </c>
      <c r="AT54" s="92">
        <v>1640</v>
      </c>
      <c r="AU54" s="92">
        <v>1680</v>
      </c>
      <c r="AV54" s="92">
        <v>2688</v>
      </c>
      <c r="AW54" s="92">
        <v>1968</v>
      </c>
      <c r="AX54" s="1">
        <v>0</v>
      </c>
      <c r="AY54" s="1">
        <v>0</v>
      </c>
      <c r="AZ54" s="1">
        <v>752</v>
      </c>
      <c r="BA54" s="1">
        <v>608</v>
      </c>
      <c r="BB54" s="1">
        <v>472</v>
      </c>
      <c r="BC54" s="1">
        <v>456</v>
      </c>
      <c r="BD54" s="1">
        <v>584</v>
      </c>
      <c r="BE54" s="1">
        <v>420</v>
      </c>
      <c r="BF54" s="1">
        <v>444</v>
      </c>
      <c r="BG54" s="1">
        <v>384</v>
      </c>
      <c r="BH54" s="75"/>
      <c r="BI54" s="75"/>
      <c r="BJ54" s="75"/>
      <c r="BK54" s="75"/>
      <c r="BL54" s="75"/>
    </row>
    <row r="55" spans="1:64" s="3" customFormat="1" ht="17.25" customHeight="1">
      <c r="A55" s="78" t="s">
        <v>47</v>
      </c>
      <c r="B55" s="78" t="s">
        <v>101</v>
      </c>
      <c r="C55" s="78" t="s">
        <v>156</v>
      </c>
      <c r="D55" s="1">
        <v>30</v>
      </c>
      <c r="E55" s="1">
        <v>30</v>
      </c>
      <c r="F55" s="1">
        <v>30</v>
      </c>
      <c r="G55" s="1">
        <v>60</v>
      </c>
      <c r="H55" s="1">
        <v>60</v>
      </c>
      <c r="I55" s="1">
        <v>140</v>
      </c>
      <c r="J55" s="1">
        <v>90</v>
      </c>
      <c r="K55" s="1">
        <v>0</v>
      </c>
      <c r="L55" s="1">
        <v>0</v>
      </c>
      <c r="M55" s="1">
        <v>0</v>
      </c>
      <c r="N55" s="1">
        <v>120</v>
      </c>
      <c r="O55" s="1">
        <v>60</v>
      </c>
      <c r="P55" s="1">
        <v>0</v>
      </c>
      <c r="Q55" s="1">
        <v>0</v>
      </c>
      <c r="R55" s="1">
        <v>30</v>
      </c>
      <c r="S55" s="1">
        <v>0</v>
      </c>
      <c r="T55" s="1">
        <v>30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30</v>
      </c>
      <c r="AA55" s="1">
        <v>0</v>
      </c>
      <c r="AB55" s="1">
        <v>180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/>
      <c r="BA55" s="1"/>
      <c r="BB55" s="1"/>
      <c r="BC55" s="1"/>
      <c r="BD55" s="1"/>
      <c r="BE55" s="1"/>
      <c r="BF55" s="1"/>
      <c r="BG55" s="1"/>
      <c r="BH55" s="75"/>
      <c r="BI55" s="75"/>
      <c r="BJ55" s="75"/>
      <c r="BK55" s="75"/>
      <c r="BL55" s="75"/>
    </row>
    <row r="56" spans="1:64" s="3" customFormat="1" ht="17.25" customHeight="1">
      <c r="A56" s="78" t="s">
        <v>47</v>
      </c>
      <c r="B56" s="78" t="s">
        <v>101</v>
      </c>
      <c r="C56" s="78" t="s">
        <v>157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75"/>
      <c r="BI56" s="75"/>
      <c r="BJ56" s="75"/>
      <c r="BK56" s="75"/>
      <c r="BL56" s="75"/>
    </row>
    <row r="57" spans="1:64" s="3" customFormat="1" ht="17.25" customHeight="1">
      <c r="A57" s="78" t="s">
        <v>47</v>
      </c>
      <c r="B57" s="78" t="s">
        <v>101</v>
      </c>
      <c r="C57" s="78" t="s">
        <v>158</v>
      </c>
      <c r="D57" s="1"/>
      <c r="E57" s="1"/>
      <c r="F57" s="1"/>
      <c r="G57" s="1"/>
      <c r="H57" s="1"/>
      <c r="I57" s="1"/>
      <c r="J57" s="1"/>
      <c r="K57" s="1"/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75"/>
      <c r="BI57" s="75"/>
      <c r="BJ57" s="75"/>
      <c r="BK57" s="75"/>
      <c r="BL57" s="75"/>
    </row>
    <row r="58" spans="1:64" s="3" customFormat="1" ht="17.25" customHeight="1">
      <c r="A58" s="78" t="s">
        <v>47</v>
      </c>
      <c r="B58" s="78" t="s">
        <v>101</v>
      </c>
      <c r="C58" s="78" t="s">
        <v>159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/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/>
      <c r="AC58" s="1"/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/>
      <c r="AO58" s="1"/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/>
      <c r="BA58" s="1"/>
      <c r="BB58" s="1"/>
      <c r="BC58" s="1"/>
      <c r="BD58" s="1"/>
      <c r="BE58" s="1"/>
      <c r="BF58" s="1"/>
      <c r="BG58" s="1"/>
      <c r="BH58" s="75"/>
      <c r="BI58" s="75"/>
      <c r="BJ58" s="75"/>
      <c r="BK58" s="75"/>
      <c r="BL58" s="75"/>
    </row>
    <row r="59" spans="1:64" s="3" customFormat="1" ht="17.25" customHeight="1">
      <c r="A59" s="78" t="s">
        <v>47</v>
      </c>
      <c r="B59" s="78" t="s">
        <v>101</v>
      </c>
      <c r="C59" s="78" t="s">
        <v>160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/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/>
      <c r="AC59" s="1"/>
      <c r="AD59" s="1"/>
      <c r="AE59" s="1"/>
      <c r="AF59" s="1"/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75"/>
      <c r="BI59" s="75"/>
      <c r="BJ59" s="75"/>
      <c r="BK59" s="75"/>
      <c r="BL59" s="75"/>
    </row>
    <row r="60" spans="1:64" s="3" customFormat="1" ht="17.25" customHeight="1">
      <c r="A60" s="78" t="s">
        <v>47</v>
      </c>
      <c r="B60" s="78" t="s">
        <v>101</v>
      </c>
      <c r="C60" s="78" t="s">
        <v>161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1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75"/>
      <c r="BI60" s="75"/>
      <c r="BJ60" s="75"/>
      <c r="BK60" s="75"/>
      <c r="BL60" s="75"/>
    </row>
    <row r="61" spans="1:64" s="3" customFormat="1" ht="17.25" customHeight="1">
      <c r="A61" s="78" t="s">
        <v>47</v>
      </c>
      <c r="B61" s="78" t="s">
        <v>101</v>
      </c>
      <c r="C61" s="78" t="s">
        <v>162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>
        <v>0</v>
      </c>
      <c r="AN61" s="1"/>
      <c r="AO61" s="1"/>
      <c r="AP61" s="1"/>
      <c r="AQ61" s="1"/>
      <c r="AR61" s="1"/>
      <c r="AS61" s="1"/>
      <c r="AT61" s="1">
        <v>0</v>
      </c>
      <c r="AU61" s="1">
        <v>0</v>
      </c>
      <c r="AV61" s="1"/>
      <c r="AW61" s="1"/>
      <c r="AX61" s="1"/>
      <c r="AY61" s="1">
        <v>684</v>
      </c>
      <c r="AZ61" s="1"/>
      <c r="BA61" s="1"/>
      <c r="BB61" s="1"/>
      <c r="BC61" s="1"/>
      <c r="BD61" s="1"/>
      <c r="BE61" s="1"/>
      <c r="BF61" s="1">
        <v>0</v>
      </c>
      <c r="BG61" s="1">
        <v>0</v>
      </c>
      <c r="BH61" s="75"/>
      <c r="BI61" s="75"/>
      <c r="BJ61" s="75"/>
      <c r="BK61" s="75"/>
      <c r="BL61" s="75"/>
    </row>
    <row r="62" spans="1:64" s="3" customFormat="1" ht="17.25" customHeight="1">
      <c r="A62" s="78" t="s">
        <v>47</v>
      </c>
      <c r="B62" s="78" t="s">
        <v>101</v>
      </c>
      <c r="C62" s="78" t="s">
        <v>163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/>
      <c r="AW62" s="1"/>
      <c r="AX62" s="1"/>
      <c r="AY62" s="1"/>
      <c r="AZ62" s="92">
        <v>2486</v>
      </c>
      <c r="BA62" s="1">
        <v>142</v>
      </c>
      <c r="BB62" s="1">
        <v>970</v>
      </c>
      <c r="BC62" s="92">
        <v>1072</v>
      </c>
      <c r="BD62" s="92">
        <v>1274</v>
      </c>
      <c r="BE62" s="92">
        <v>1182</v>
      </c>
      <c r="BF62" s="92">
        <v>1046</v>
      </c>
      <c r="BG62" s="1">
        <v>0</v>
      </c>
      <c r="BH62" s="75"/>
      <c r="BI62" s="75"/>
      <c r="BJ62" s="75"/>
      <c r="BK62" s="75"/>
      <c r="BL62" s="75"/>
    </row>
    <row r="63" spans="1:64" s="3" customFormat="1" ht="17.25" customHeight="1">
      <c r="A63" s="78" t="s">
        <v>47</v>
      </c>
      <c r="B63" s="78" t="s">
        <v>101</v>
      </c>
      <c r="C63" s="78" t="s">
        <v>164</v>
      </c>
      <c r="D63" s="1"/>
      <c r="E63" s="1"/>
      <c r="F63" s="1"/>
      <c r="G63" s="1"/>
      <c r="H63" s="1"/>
      <c r="I63" s="1"/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30</v>
      </c>
      <c r="W63" s="1">
        <v>92</v>
      </c>
      <c r="X63" s="1">
        <v>510</v>
      </c>
      <c r="Y63" s="1">
        <v>270</v>
      </c>
      <c r="Z63" s="1">
        <v>300</v>
      </c>
      <c r="AA63" s="1">
        <v>150</v>
      </c>
      <c r="AB63" s="1">
        <v>840</v>
      </c>
      <c r="AC63" s="1">
        <v>372</v>
      </c>
      <c r="AD63" s="1">
        <v>318</v>
      </c>
      <c r="AE63" s="1">
        <v>841</v>
      </c>
      <c r="AF63" s="1">
        <v>822</v>
      </c>
      <c r="AG63" s="1">
        <v>570</v>
      </c>
      <c r="AH63" s="92">
        <v>1536</v>
      </c>
      <c r="AI63" s="92">
        <v>1272</v>
      </c>
      <c r="AJ63" s="1">
        <v>738</v>
      </c>
      <c r="AK63" s="92">
        <v>1440</v>
      </c>
      <c r="AL63" s="92">
        <v>1200</v>
      </c>
      <c r="AM63" s="1">
        <v>450</v>
      </c>
      <c r="AN63" s="92">
        <v>2221</v>
      </c>
      <c r="AO63" s="92">
        <v>1500</v>
      </c>
      <c r="AP63" s="92">
        <v>1500</v>
      </c>
      <c r="AQ63" s="1">
        <v>900</v>
      </c>
      <c r="AR63" s="1">
        <v>1</v>
      </c>
      <c r="AS63" s="1">
        <v>0</v>
      </c>
      <c r="AT63" s="1">
        <v>0</v>
      </c>
      <c r="AU63" s="1">
        <v>0</v>
      </c>
      <c r="AV63" s="1">
        <v>0</v>
      </c>
      <c r="AW63" s="1">
        <v>120</v>
      </c>
      <c r="AX63" s="1">
        <v>602</v>
      </c>
      <c r="AY63" s="1">
        <v>40</v>
      </c>
      <c r="AZ63" s="92">
        <v>2721</v>
      </c>
      <c r="BA63" s="1">
        <v>680</v>
      </c>
      <c r="BB63" s="92">
        <v>1344</v>
      </c>
      <c r="BC63" s="92">
        <v>1522</v>
      </c>
      <c r="BD63" s="1">
        <v>0</v>
      </c>
      <c r="BE63" s="1">
        <v>784</v>
      </c>
      <c r="BF63" s="92">
        <v>1160</v>
      </c>
      <c r="BG63" s="92">
        <v>1080</v>
      </c>
      <c r="BH63" s="75"/>
      <c r="BI63" s="75"/>
      <c r="BJ63" s="75"/>
      <c r="BK63" s="75"/>
      <c r="BL63" s="75"/>
    </row>
    <row r="64" spans="1:64" s="3" customFormat="1" ht="17.25" customHeight="1">
      <c r="A64" s="78" t="s">
        <v>47</v>
      </c>
      <c r="B64" s="78" t="s">
        <v>101</v>
      </c>
      <c r="C64" s="78" t="s">
        <v>165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75"/>
      <c r="BI64" s="75"/>
      <c r="BJ64" s="75"/>
      <c r="BK64" s="75"/>
      <c r="BL64" s="75"/>
    </row>
    <row r="65" spans="1:64" s="3" customFormat="1" ht="17.25" customHeight="1">
      <c r="A65" s="78" t="s">
        <v>47</v>
      </c>
      <c r="B65" s="78" t="s">
        <v>101</v>
      </c>
      <c r="C65" s="78" t="s">
        <v>166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/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/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/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/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75"/>
      <c r="BI65" s="75"/>
      <c r="BJ65" s="75"/>
      <c r="BK65" s="75"/>
      <c r="BL65" s="75"/>
    </row>
    <row r="66" spans="1:64" s="3" customFormat="1" ht="17.25" customHeight="1">
      <c r="A66" s="78" t="s">
        <v>47</v>
      </c>
      <c r="B66" s="78" t="s">
        <v>133</v>
      </c>
      <c r="C66" s="78" t="s">
        <v>167</v>
      </c>
      <c r="D66" s="1">
        <v>260</v>
      </c>
      <c r="E66" s="1">
        <v>400</v>
      </c>
      <c r="F66" s="1">
        <v>552</v>
      </c>
      <c r="G66" s="1">
        <v>780</v>
      </c>
      <c r="H66" s="1">
        <v>816</v>
      </c>
      <c r="I66" s="1">
        <v>860</v>
      </c>
      <c r="J66" s="1">
        <v>712</v>
      </c>
      <c r="K66" s="1">
        <v>0</v>
      </c>
      <c r="L66" s="1">
        <v>0</v>
      </c>
      <c r="M66" s="1">
        <v>784</v>
      </c>
      <c r="N66" s="1">
        <v>528</v>
      </c>
      <c r="O66" s="1">
        <v>164</v>
      </c>
      <c r="P66" s="1">
        <v>261</v>
      </c>
      <c r="Q66" s="1">
        <v>0</v>
      </c>
      <c r="R66" s="1">
        <v>0</v>
      </c>
      <c r="S66" s="1">
        <v>416</v>
      </c>
      <c r="T66" s="1">
        <v>0</v>
      </c>
      <c r="U66" s="1">
        <v>520</v>
      </c>
      <c r="V66" s="1">
        <v>468</v>
      </c>
      <c r="W66" s="1">
        <v>208</v>
      </c>
      <c r="X66" s="1">
        <v>780</v>
      </c>
      <c r="Y66" s="1">
        <v>364</v>
      </c>
      <c r="Z66" s="1">
        <v>260</v>
      </c>
      <c r="AA66" s="1">
        <v>156</v>
      </c>
      <c r="AB66" s="1">
        <v>380</v>
      </c>
      <c r="AC66" s="1">
        <v>468</v>
      </c>
      <c r="AD66" s="1">
        <v>40</v>
      </c>
      <c r="AE66" s="92">
        <v>1092</v>
      </c>
      <c r="AF66" s="1">
        <v>614</v>
      </c>
      <c r="AG66" s="1">
        <v>364</v>
      </c>
      <c r="AH66" s="92">
        <v>1078</v>
      </c>
      <c r="AI66" s="1">
        <v>0</v>
      </c>
      <c r="AJ66" s="1">
        <v>68</v>
      </c>
      <c r="AK66" s="92">
        <v>1080</v>
      </c>
      <c r="AL66" s="1">
        <v>248</v>
      </c>
      <c r="AM66" s="1">
        <v>196</v>
      </c>
      <c r="AN66" s="1">
        <v>548</v>
      </c>
      <c r="AO66" s="1">
        <v>0</v>
      </c>
      <c r="AP66" s="1">
        <v>1</v>
      </c>
      <c r="AQ66" s="1">
        <v>104</v>
      </c>
      <c r="AR66" s="1">
        <v>392</v>
      </c>
      <c r="AS66" s="92">
        <v>1384</v>
      </c>
      <c r="AT66" s="1">
        <v>156</v>
      </c>
      <c r="AU66" s="1">
        <v>312</v>
      </c>
      <c r="AV66" s="1">
        <v>208</v>
      </c>
      <c r="AW66" s="1">
        <v>156</v>
      </c>
      <c r="AX66" s="1">
        <v>468</v>
      </c>
      <c r="AY66" s="1">
        <v>676</v>
      </c>
      <c r="AZ66" s="92">
        <v>2808</v>
      </c>
      <c r="BA66" s="1">
        <v>954</v>
      </c>
      <c r="BB66" s="1">
        <v>676</v>
      </c>
      <c r="BC66" s="92">
        <v>4576</v>
      </c>
      <c r="BD66" s="92">
        <v>4836</v>
      </c>
      <c r="BE66" s="92">
        <v>4005</v>
      </c>
      <c r="BF66" s="92">
        <v>3328</v>
      </c>
      <c r="BG66" s="92">
        <v>4269</v>
      </c>
      <c r="BH66" s="75"/>
      <c r="BI66" s="75"/>
      <c r="BJ66" s="75"/>
      <c r="BK66" s="75"/>
      <c r="BL66" s="75"/>
    </row>
    <row r="67" spans="1:64" s="3" customFormat="1" ht="17.25" customHeight="1">
      <c r="A67" s="78" t="s">
        <v>47</v>
      </c>
      <c r="B67" s="78" t="s">
        <v>133</v>
      </c>
      <c r="C67" s="78" t="s">
        <v>168</v>
      </c>
      <c r="D67" s="92">
        <v>12690</v>
      </c>
      <c r="E67" s="92">
        <v>8016</v>
      </c>
      <c r="F67" s="92">
        <v>9050</v>
      </c>
      <c r="G67" s="92">
        <v>12048</v>
      </c>
      <c r="H67" s="92">
        <v>11348</v>
      </c>
      <c r="I67" s="92">
        <v>9854</v>
      </c>
      <c r="J67" s="92">
        <v>9116</v>
      </c>
      <c r="K67" s="92">
        <v>8818</v>
      </c>
      <c r="L67" s="92">
        <v>10554</v>
      </c>
      <c r="M67" s="92">
        <v>10152</v>
      </c>
      <c r="N67" s="92">
        <v>10178</v>
      </c>
      <c r="O67" s="92">
        <v>7338</v>
      </c>
      <c r="P67" s="1">
        <v>57</v>
      </c>
      <c r="Q67" s="1">
        <v>0</v>
      </c>
      <c r="R67" s="92">
        <v>1370</v>
      </c>
      <c r="S67" s="92">
        <v>1616</v>
      </c>
      <c r="T67" s="92">
        <v>1786</v>
      </c>
      <c r="U67" s="92">
        <v>3807</v>
      </c>
      <c r="V67" s="92">
        <v>6121</v>
      </c>
      <c r="W67" s="92">
        <v>2248</v>
      </c>
      <c r="X67" s="92">
        <v>3532</v>
      </c>
      <c r="Y67" s="92">
        <v>4137</v>
      </c>
      <c r="Z67" s="92">
        <v>5695</v>
      </c>
      <c r="AA67" s="92">
        <v>4827</v>
      </c>
      <c r="AB67" s="92">
        <v>8459</v>
      </c>
      <c r="AC67" s="92">
        <v>4519</v>
      </c>
      <c r="AD67" s="92">
        <v>5640</v>
      </c>
      <c r="AE67" s="92">
        <v>7618</v>
      </c>
      <c r="AF67" s="92">
        <v>5212</v>
      </c>
      <c r="AG67" s="92">
        <v>4874</v>
      </c>
      <c r="AH67" s="92">
        <v>7962</v>
      </c>
      <c r="AI67" s="92">
        <v>4595</v>
      </c>
      <c r="AJ67" s="92">
        <v>4138</v>
      </c>
      <c r="AK67" s="92">
        <v>7069</v>
      </c>
      <c r="AL67" s="92">
        <v>5423</v>
      </c>
      <c r="AM67" s="92">
        <v>3904</v>
      </c>
      <c r="AN67" s="92">
        <v>7032</v>
      </c>
      <c r="AO67" s="92">
        <v>7601</v>
      </c>
      <c r="AP67" s="92">
        <v>6301</v>
      </c>
      <c r="AQ67" s="92">
        <v>11827</v>
      </c>
      <c r="AR67" s="92">
        <v>10701</v>
      </c>
      <c r="AS67" s="92">
        <v>2965</v>
      </c>
      <c r="AT67" s="92">
        <v>3422</v>
      </c>
      <c r="AU67" s="92">
        <v>3655</v>
      </c>
      <c r="AV67" s="92">
        <v>3184</v>
      </c>
      <c r="AW67" s="92">
        <v>2898</v>
      </c>
      <c r="AX67" s="92">
        <v>3434</v>
      </c>
      <c r="AY67" s="92">
        <v>2808</v>
      </c>
      <c r="AZ67" s="92">
        <v>5456</v>
      </c>
      <c r="BA67" s="92">
        <v>3552</v>
      </c>
      <c r="BB67" s="92">
        <v>4684</v>
      </c>
      <c r="BC67" s="92">
        <v>3432</v>
      </c>
      <c r="BD67" s="92">
        <v>4004</v>
      </c>
      <c r="BE67" s="92">
        <v>9194</v>
      </c>
      <c r="BF67" s="92">
        <v>5268</v>
      </c>
      <c r="BG67" s="92">
        <v>5053</v>
      </c>
      <c r="BH67" s="75"/>
      <c r="BI67" s="75"/>
      <c r="BJ67" s="75"/>
      <c r="BK67" s="75"/>
      <c r="BL67" s="75"/>
    </row>
    <row r="68" spans="1:64" s="3" customFormat="1" ht="17.25" customHeight="1">
      <c r="A68" s="78" t="s">
        <v>47</v>
      </c>
      <c r="B68" s="78" t="s">
        <v>133</v>
      </c>
      <c r="C68" s="78" t="s">
        <v>169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/>
      <c r="AW68" s="1"/>
      <c r="AX68" s="1"/>
      <c r="AY68" s="1"/>
      <c r="AZ68" s="1"/>
      <c r="BA68" s="1"/>
      <c r="BB68" s="1"/>
      <c r="BC68" s="1">
        <v>0</v>
      </c>
      <c r="BD68" s="1">
        <v>4</v>
      </c>
      <c r="BE68" s="1">
        <v>0</v>
      </c>
      <c r="BF68" s="1">
        <v>0</v>
      </c>
      <c r="BG68" s="1">
        <v>0</v>
      </c>
      <c r="BH68" s="75"/>
      <c r="BI68" s="75"/>
      <c r="BJ68" s="75"/>
      <c r="BK68" s="75"/>
      <c r="BL68" s="75"/>
    </row>
    <row r="69" spans="1:64" s="3" customFormat="1" ht="17.25" customHeight="1">
      <c r="A69" s="78" t="s">
        <v>47</v>
      </c>
      <c r="B69" s="78" t="s">
        <v>133</v>
      </c>
      <c r="C69" s="78" t="s">
        <v>170</v>
      </c>
      <c r="D69" s="92">
        <v>3060</v>
      </c>
      <c r="E69" s="92">
        <v>2124</v>
      </c>
      <c r="F69" s="92">
        <v>2392</v>
      </c>
      <c r="G69" s="92">
        <v>4392</v>
      </c>
      <c r="H69" s="92">
        <v>2760</v>
      </c>
      <c r="I69" s="92">
        <v>1864</v>
      </c>
      <c r="J69" s="92">
        <v>3424</v>
      </c>
      <c r="K69" s="92">
        <v>2636</v>
      </c>
      <c r="L69" s="92">
        <v>1960</v>
      </c>
      <c r="M69" s="92">
        <v>2844</v>
      </c>
      <c r="N69" s="92">
        <v>3444</v>
      </c>
      <c r="O69" s="92">
        <v>2408</v>
      </c>
      <c r="P69" s="1">
        <v>624</v>
      </c>
      <c r="Q69" s="1">
        <v>676</v>
      </c>
      <c r="R69" s="92">
        <v>1979</v>
      </c>
      <c r="S69" s="92">
        <v>2374</v>
      </c>
      <c r="T69" s="92">
        <v>2286</v>
      </c>
      <c r="U69" s="92">
        <v>5452</v>
      </c>
      <c r="V69" s="92">
        <v>9872</v>
      </c>
      <c r="W69" s="92">
        <v>4684</v>
      </c>
      <c r="X69" s="92">
        <v>6187</v>
      </c>
      <c r="Y69" s="92">
        <v>6028</v>
      </c>
      <c r="Z69" s="92">
        <v>6398</v>
      </c>
      <c r="AA69" s="92">
        <v>3353</v>
      </c>
      <c r="AB69" s="92">
        <v>7408</v>
      </c>
      <c r="AC69" s="92">
        <v>3532</v>
      </c>
      <c r="AD69" s="92">
        <v>1076</v>
      </c>
      <c r="AE69" s="92">
        <v>9230</v>
      </c>
      <c r="AF69" s="92">
        <v>5570</v>
      </c>
      <c r="AG69" s="92">
        <v>3450</v>
      </c>
      <c r="AH69" s="92">
        <v>12946</v>
      </c>
      <c r="AI69" s="92">
        <v>7748</v>
      </c>
      <c r="AJ69" s="92">
        <v>2655</v>
      </c>
      <c r="AK69" s="92">
        <v>10348</v>
      </c>
      <c r="AL69" s="92">
        <v>7767</v>
      </c>
      <c r="AM69" s="92">
        <v>3548</v>
      </c>
      <c r="AN69" s="92">
        <v>12216</v>
      </c>
      <c r="AO69" s="92">
        <v>7741</v>
      </c>
      <c r="AP69" s="92">
        <v>8602</v>
      </c>
      <c r="AQ69" s="92">
        <v>13203</v>
      </c>
      <c r="AR69" s="92">
        <v>11934</v>
      </c>
      <c r="AS69" s="92">
        <v>7078</v>
      </c>
      <c r="AT69" s="92">
        <v>6842</v>
      </c>
      <c r="AU69" s="92">
        <v>7345</v>
      </c>
      <c r="AV69" s="92">
        <v>6088</v>
      </c>
      <c r="AW69" s="92">
        <v>7682</v>
      </c>
      <c r="AX69" s="92">
        <v>8783</v>
      </c>
      <c r="AY69" s="92">
        <v>6047</v>
      </c>
      <c r="AZ69" s="92">
        <v>10054</v>
      </c>
      <c r="BA69" s="92">
        <v>6665</v>
      </c>
      <c r="BB69" s="92">
        <v>7662</v>
      </c>
      <c r="BC69" s="92">
        <v>8014</v>
      </c>
      <c r="BD69" s="92">
        <v>7414</v>
      </c>
      <c r="BE69" s="92">
        <v>10337</v>
      </c>
      <c r="BF69" s="92">
        <v>12217</v>
      </c>
      <c r="BG69" s="92">
        <v>10942</v>
      </c>
      <c r="BH69" s="75"/>
      <c r="BI69" s="75"/>
      <c r="BJ69" s="75"/>
      <c r="BK69" s="75"/>
      <c r="BL69" s="75"/>
    </row>
    <row r="70" spans="1:64" s="3" customFormat="1" ht="17.25" customHeight="1">
      <c r="A70" s="78" t="s">
        <v>47</v>
      </c>
      <c r="B70" s="78" t="s">
        <v>133</v>
      </c>
      <c r="C70" s="78" t="s">
        <v>171</v>
      </c>
      <c r="D70" s="1">
        <v>200</v>
      </c>
      <c r="E70" s="1">
        <v>0</v>
      </c>
      <c r="F70" s="1">
        <v>120</v>
      </c>
      <c r="G70" s="92">
        <v>1080</v>
      </c>
      <c r="H70" s="92">
        <v>1120</v>
      </c>
      <c r="I70" s="92">
        <v>1800</v>
      </c>
      <c r="J70" s="1">
        <v>560</v>
      </c>
      <c r="K70" s="1">
        <v>0</v>
      </c>
      <c r="L70" s="1">
        <v>0</v>
      </c>
      <c r="M70" s="1">
        <v>760</v>
      </c>
      <c r="N70" s="1">
        <v>680</v>
      </c>
      <c r="O70" s="1">
        <v>0</v>
      </c>
      <c r="P70" s="1">
        <v>0</v>
      </c>
      <c r="Q70" s="1">
        <v>0</v>
      </c>
      <c r="R70" s="1">
        <v>320</v>
      </c>
      <c r="S70" s="1">
        <v>0</v>
      </c>
      <c r="T70" s="1">
        <v>0</v>
      </c>
      <c r="U70" s="1">
        <v>0</v>
      </c>
      <c r="V70" s="1">
        <v>0</v>
      </c>
      <c r="W70" s="1">
        <v>520</v>
      </c>
      <c r="X70" s="1">
        <v>440</v>
      </c>
      <c r="Y70" s="1">
        <v>600</v>
      </c>
      <c r="Z70" s="1">
        <v>360</v>
      </c>
      <c r="AA70" s="1">
        <v>640</v>
      </c>
      <c r="AB70" s="1">
        <v>720</v>
      </c>
      <c r="AC70" s="1">
        <v>840</v>
      </c>
      <c r="AD70" s="92">
        <v>1080</v>
      </c>
      <c r="AE70" s="92">
        <v>1000</v>
      </c>
      <c r="AF70" s="1">
        <v>800</v>
      </c>
      <c r="AG70" s="1">
        <v>160</v>
      </c>
      <c r="AH70" s="1">
        <v>360</v>
      </c>
      <c r="AI70" s="1">
        <v>0</v>
      </c>
      <c r="AJ70" s="1">
        <v>0</v>
      </c>
      <c r="AK70" s="1">
        <v>200</v>
      </c>
      <c r="AL70" s="1">
        <v>200</v>
      </c>
      <c r="AM70" s="1">
        <v>160</v>
      </c>
      <c r="AN70" s="1">
        <v>440</v>
      </c>
      <c r="AO70" s="1">
        <v>600</v>
      </c>
      <c r="AP70" s="1">
        <v>240</v>
      </c>
      <c r="AQ70" s="1">
        <v>440</v>
      </c>
      <c r="AR70" s="1">
        <v>800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40</v>
      </c>
      <c r="BA70" s="1">
        <v>40</v>
      </c>
      <c r="BB70" s="1">
        <v>0</v>
      </c>
      <c r="BC70" s="1">
        <v>0</v>
      </c>
      <c r="BD70" s="1">
        <v>80</v>
      </c>
      <c r="BE70" s="1">
        <v>320</v>
      </c>
      <c r="BF70" s="1">
        <v>120</v>
      </c>
      <c r="BG70" s="1">
        <v>160</v>
      </c>
      <c r="BH70" s="75"/>
      <c r="BI70" s="75"/>
      <c r="BJ70" s="75"/>
      <c r="BK70" s="75"/>
      <c r="BL70" s="75"/>
    </row>
    <row r="71" spans="1:64" s="3" customFormat="1" ht="17.25" customHeight="1">
      <c r="A71" s="78" t="s">
        <v>47</v>
      </c>
      <c r="B71" s="78" t="s">
        <v>133</v>
      </c>
      <c r="C71" s="78" t="s">
        <v>172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/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75"/>
      <c r="BI71" s="75"/>
      <c r="BJ71" s="75"/>
      <c r="BK71" s="75"/>
      <c r="BL71" s="75"/>
    </row>
    <row r="72" spans="1:64" s="3" customFormat="1" ht="17.25" customHeight="1">
      <c r="A72" s="78" t="s">
        <v>47</v>
      </c>
      <c r="B72" s="78" t="s">
        <v>133</v>
      </c>
      <c r="C72" s="78" t="s">
        <v>173</v>
      </c>
      <c r="D72" s="92">
        <v>2672</v>
      </c>
      <c r="E72" s="92">
        <v>2184</v>
      </c>
      <c r="F72" s="92">
        <v>3048</v>
      </c>
      <c r="G72" s="92">
        <v>4368</v>
      </c>
      <c r="H72" s="92">
        <v>1344</v>
      </c>
      <c r="I72" s="92">
        <v>2664</v>
      </c>
      <c r="J72" s="92">
        <v>2984</v>
      </c>
      <c r="K72" s="92">
        <v>1904</v>
      </c>
      <c r="L72" s="1">
        <v>784</v>
      </c>
      <c r="M72" s="92">
        <v>1680</v>
      </c>
      <c r="N72" s="92">
        <v>1600</v>
      </c>
      <c r="O72" s="92">
        <v>1600</v>
      </c>
      <c r="P72" s="1">
        <v>0</v>
      </c>
      <c r="Q72" s="1">
        <v>0</v>
      </c>
      <c r="R72" s="1">
        <v>0</v>
      </c>
      <c r="S72" s="1">
        <v>0</v>
      </c>
      <c r="T72" s="1">
        <v>40</v>
      </c>
      <c r="U72" s="1">
        <v>960</v>
      </c>
      <c r="V72" s="92">
        <v>3401</v>
      </c>
      <c r="W72" s="1">
        <v>640</v>
      </c>
      <c r="X72" s="1">
        <v>520</v>
      </c>
      <c r="Y72" s="92">
        <v>1256</v>
      </c>
      <c r="Z72" s="92">
        <v>1480</v>
      </c>
      <c r="AA72" s="92">
        <v>1380</v>
      </c>
      <c r="AB72" s="92">
        <v>1361</v>
      </c>
      <c r="AC72" s="92">
        <v>2040</v>
      </c>
      <c r="AD72" s="92">
        <v>1039</v>
      </c>
      <c r="AE72" s="92">
        <v>1401</v>
      </c>
      <c r="AF72" s="92">
        <v>2480</v>
      </c>
      <c r="AG72" s="92">
        <v>1319</v>
      </c>
      <c r="AH72" s="1">
        <v>801</v>
      </c>
      <c r="AI72" s="92">
        <v>1240</v>
      </c>
      <c r="AJ72" s="1">
        <v>999</v>
      </c>
      <c r="AK72" s="1">
        <v>920</v>
      </c>
      <c r="AL72" s="1">
        <v>320</v>
      </c>
      <c r="AM72" s="1">
        <v>240</v>
      </c>
      <c r="AN72" s="1">
        <v>720</v>
      </c>
      <c r="AO72" s="1">
        <v>0</v>
      </c>
      <c r="AP72" s="1">
        <v>0</v>
      </c>
      <c r="AQ72" s="92">
        <v>1840</v>
      </c>
      <c r="AR72" s="92">
        <v>1361</v>
      </c>
      <c r="AS72" s="1">
        <v>960</v>
      </c>
      <c r="AT72" s="1">
        <v>640</v>
      </c>
      <c r="AU72" s="1">
        <v>0</v>
      </c>
      <c r="AV72" s="1">
        <v>0</v>
      </c>
      <c r="AW72" s="1">
        <v>680</v>
      </c>
      <c r="AX72" s="1">
        <v>680</v>
      </c>
      <c r="AY72" s="1">
        <v>600</v>
      </c>
      <c r="AZ72" s="1">
        <v>440</v>
      </c>
      <c r="BA72" s="92">
        <v>1560</v>
      </c>
      <c r="BB72" s="1">
        <v>680</v>
      </c>
      <c r="BC72" s="1">
        <v>640</v>
      </c>
      <c r="BD72" s="1">
        <v>912</v>
      </c>
      <c r="BE72" s="92">
        <v>1121</v>
      </c>
      <c r="BF72" s="1">
        <v>240</v>
      </c>
      <c r="BG72" s="1">
        <v>0</v>
      </c>
      <c r="BH72" s="75"/>
      <c r="BI72" s="75"/>
      <c r="BJ72" s="75"/>
      <c r="BK72" s="75"/>
      <c r="BL72" s="75"/>
    </row>
    <row r="73" spans="1:64" ht="14.45">
      <c r="A73" s="78" t="s">
        <v>88</v>
      </c>
      <c r="B73" s="78" t="s">
        <v>101</v>
      </c>
      <c r="C73" s="78" t="s">
        <v>174</v>
      </c>
      <c r="D73" s="75">
        <v>1050</v>
      </c>
      <c r="E73" s="75">
        <v>316</v>
      </c>
      <c r="F73" s="75">
        <v>258</v>
      </c>
      <c r="G73" s="75">
        <v>258</v>
      </c>
      <c r="H73" s="75">
        <v>216</v>
      </c>
      <c r="I73" s="75">
        <v>402</v>
      </c>
      <c r="J73" s="90">
        <v>1122</v>
      </c>
      <c r="K73" s="90">
        <v>1008</v>
      </c>
      <c r="L73" s="90">
        <v>1356</v>
      </c>
      <c r="M73" s="75">
        <v>500</v>
      </c>
      <c r="N73" s="90">
        <v>1806</v>
      </c>
      <c r="O73" s="75">
        <v>990</v>
      </c>
      <c r="P73" s="75">
        <v>300</v>
      </c>
      <c r="Q73" s="75">
        <v>300</v>
      </c>
      <c r="R73" s="75">
        <v>540</v>
      </c>
      <c r="S73" s="90">
        <v>1052</v>
      </c>
      <c r="T73" s="75">
        <v>432</v>
      </c>
      <c r="U73" s="90">
        <v>1476</v>
      </c>
      <c r="V73" s="75">
        <v>0</v>
      </c>
      <c r="W73" s="90">
        <v>1766</v>
      </c>
      <c r="X73" s="90">
        <v>3590</v>
      </c>
      <c r="Y73" s="90">
        <v>1332</v>
      </c>
      <c r="Z73" s="90">
        <v>1682</v>
      </c>
      <c r="AA73" s="90">
        <v>5718</v>
      </c>
      <c r="AB73" s="90">
        <v>1756</v>
      </c>
      <c r="AC73" s="90">
        <v>5946</v>
      </c>
      <c r="AD73" s="90">
        <v>1690</v>
      </c>
      <c r="AE73" s="90">
        <v>1904</v>
      </c>
      <c r="AF73" s="90">
        <v>3786</v>
      </c>
      <c r="AG73" s="90">
        <v>1804</v>
      </c>
      <c r="AH73" s="90">
        <v>2326</v>
      </c>
      <c r="AI73" s="90">
        <v>2628</v>
      </c>
      <c r="AJ73" s="90">
        <v>2830</v>
      </c>
      <c r="AK73" s="90">
        <v>1728</v>
      </c>
      <c r="AL73" s="90">
        <v>2654</v>
      </c>
      <c r="AM73" s="90">
        <v>4172</v>
      </c>
      <c r="AN73" s="90">
        <v>3324</v>
      </c>
      <c r="AO73" s="90">
        <v>2166</v>
      </c>
      <c r="AP73" s="90">
        <v>2772</v>
      </c>
      <c r="AQ73" s="90">
        <v>4792</v>
      </c>
      <c r="AR73" s="90">
        <v>2140</v>
      </c>
      <c r="AS73" s="90">
        <v>3408</v>
      </c>
      <c r="AT73" s="90">
        <v>1640</v>
      </c>
      <c r="AU73" s="75">
        <v>0</v>
      </c>
      <c r="AV73" s="75">
        <v>0</v>
      </c>
      <c r="AW73" s="75">
        <v>0</v>
      </c>
      <c r="AX73" s="75">
        <v>0</v>
      </c>
      <c r="AY73" s="75">
        <v>0</v>
      </c>
      <c r="AZ73" s="75">
        <v>0</v>
      </c>
      <c r="BA73" s="75">
        <v>0</v>
      </c>
      <c r="BB73" s="75">
        <v>0</v>
      </c>
      <c r="BC73" s="75">
        <v>0</v>
      </c>
      <c r="BD73" s="75">
        <v>0</v>
      </c>
      <c r="BE73" s="75">
        <v>0</v>
      </c>
      <c r="BF73" s="75">
        <v>0</v>
      </c>
      <c r="BG73" s="75">
        <v>0</v>
      </c>
      <c r="BH73"/>
      <c r="BI73"/>
      <c r="BJ73"/>
      <c r="BK73"/>
      <c r="BL73"/>
    </row>
    <row r="74" spans="1:64" ht="14.45">
      <c r="A74" s="78" t="s">
        <v>88</v>
      </c>
      <c r="B74" s="78" t="s">
        <v>101</v>
      </c>
      <c r="C74" s="78" t="s">
        <v>175</v>
      </c>
      <c r="D74" s="90">
        <v>150</v>
      </c>
      <c r="E74" s="90">
        <v>1422</v>
      </c>
      <c r="F74" s="75">
        <v>550</v>
      </c>
      <c r="G74" s="90">
        <v>4128</v>
      </c>
      <c r="H74" s="90">
        <v>1652</v>
      </c>
      <c r="I74" s="75">
        <v>0</v>
      </c>
      <c r="J74" s="90">
        <v>4120</v>
      </c>
      <c r="K74" s="90">
        <v>5436</v>
      </c>
      <c r="L74" s="90">
        <v>6020</v>
      </c>
      <c r="M74" s="90">
        <v>2370</v>
      </c>
      <c r="N74" s="90">
        <v>2050</v>
      </c>
      <c r="O74" s="90">
        <v>3424</v>
      </c>
      <c r="P74" s="75">
        <v>300</v>
      </c>
      <c r="Q74" s="75">
        <v>300</v>
      </c>
      <c r="R74" s="75">
        <v>0</v>
      </c>
      <c r="S74" s="90">
        <v>2172</v>
      </c>
      <c r="T74" s="90">
        <v>1032</v>
      </c>
      <c r="U74" s="75">
        <v>215</v>
      </c>
      <c r="V74" s="90">
        <v>1800</v>
      </c>
      <c r="W74" s="75">
        <v>689</v>
      </c>
      <c r="X74" s="75">
        <v>280</v>
      </c>
      <c r="Y74" s="90">
        <v>2650</v>
      </c>
      <c r="Z74" s="90">
        <v>1476</v>
      </c>
      <c r="AA74" s="75">
        <v>260</v>
      </c>
      <c r="AB74" s="90">
        <v>1830</v>
      </c>
      <c r="AC74" s="75">
        <v>92</v>
      </c>
      <c r="AD74" s="75">
        <v>920</v>
      </c>
      <c r="AE74" s="75">
        <v>680</v>
      </c>
      <c r="AF74" s="75">
        <v>568</v>
      </c>
      <c r="AG74" s="75">
        <v>996</v>
      </c>
      <c r="AH74" s="90">
        <v>1062</v>
      </c>
      <c r="AI74" s="75">
        <v>500</v>
      </c>
      <c r="AJ74" s="75">
        <v>632</v>
      </c>
      <c r="AK74" s="75">
        <v>600</v>
      </c>
      <c r="AL74" s="75">
        <v>604</v>
      </c>
      <c r="AM74" s="75">
        <v>900</v>
      </c>
      <c r="AN74" s="75">
        <v>850</v>
      </c>
      <c r="AO74" s="75">
        <v>852</v>
      </c>
      <c r="AP74" s="90">
        <v>1342</v>
      </c>
      <c r="AQ74" s="75">
        <v>520</v>
      </c>
      <c r="AR74" s="75">
        <v>884</v>
      </c>
      <c r="AS74" s="75">
        <v>600</v>
      </c>
      <c r="AT74" s="75">
        <v>600</v>
      </c>
      <c r="AU74" s="75">
        <v>686</v>
      </c>
      <c r="AV74" s="90">
        <v>2140</v>
      </c>
      <c r="AW74" s="90">
        <v>2850</v>
      </c>
      <c r="AX74" s="90">
        <v>2832</v>
      </c>
      <c r="AY74" s="90">
        <v>3400</v>
      </c>
      <c r="AZ74" s="90">
        <v>3306</v>
      </c>
      <c r="BA74" s="90">
        <v>3510</v>
      </c>
      <c r="BB74" s="90">
        <v>2400</v>
      </c>
      <c r="BC74" s="90">
        <v>1408</v>
      </c>
      <c r="BD74" s="90">
        <v>2868</v>
      </c>
      <c r="BE74" s="90">
        <v>2276</v>
      </c>
      <c r="BF74" s="90">
        <v>2020</v>
      </c>
      <c r="BG74" s="75">
        <v>182</v>
      </c>
      <c r="BH74"/>
      <c r="BI74"/>
      <c r="BJ74"/>
      <c r="BK74"/>
      <c r="BL74"/>
    </row>
    <row r="75" spans="1:64" ht="14.45">
      <c r="A75" s="78" t="s">
        <v>88</v>
      </c>
      <c r="B75" s="78" t="s">
        <v>101</v>
      </c>
      <c r="C75" s="78" t="s">
        <v>176</v>
      </c>
      <c r="D75" s="90">
        <v>604</v>
      </c>
      <c r="E75" s="90">
        <v>1476</v>
      </c>
      <c r="F75" s="90">
        <v>1692</v>
      </c>
      <c r="G75" s="90">
        <v>1116</v>
      </c>
      <c r="H75" s="90">
        <v>1530</v>
      </c>
      <c r="I75" s="75">
        <v>648</v>
      </c>
      <c r="J75" s="90">
        <v>1902</v>
      </c>
      <c r="K75" s="90">
        <v>1596</v>
      </c>
      <c r="L75" s="90">
        <v>1368</v>
      </c>
      <c r="M75" s="75">
        <v>252</v>
      </c>
      <c r="N75" s="90">
        <v>1446</v>
      </c>
      <c r="O75" s="75">
        <v>510</v>
      </c>
      <c r="P75" s="75">
        <v>0</v>
      </c>
      <c r="Q75" s="75">
        <v>0</v>
      </c>
      <c r="R75" s="75">
        <v>0</v>
      </c>
      <c r="S75" s="90">
        <v>1516</v>
      </c>
      <c r="T75" s="90">
        <v>1296</v>
      </c>
      <c r="U75" s="90">
        <v>1000</v>
      </c>
      <c r="V75" s="90">
        <v>2140</v>
      </c>
      <c r="W75" s="75">
        <v>36</v>
      </c>
      <c r="X75" s="75">
        <v>792</v>
      </c>
      <c r="Y75" s="90">
        <v>1512</v>
      </c>
      <c r="Z75" s="75">
        <v>522</v>
      </c>
      <c r="AA75" s="90">
        <v>2344</v>
      </c>
      <c r="AB75" s="90">
        <v>1260</v>
      </c>
      <c r="AC75" s="75">
        <v>342</v>
      </c>
      <c r="AD75" s="90">
        <v>2916</v>
      </c>
      <c r="AE75" s="75">
        <v>36</v>
      </c>
      <c r="AF75" s="75">
        <v>74</v>
      </c>
      <c r="AG75" s="75">
        <v>324</v>
      </c>
      <c r="AH75" s="75">
        <v>192</v>
      </c>
      <c r="AI75" s="75">
        <v>0</v>
      </c>
      <c r="AJ75" s="75">
        <v>0</v>
      </c>
      <c r="AK75" s="75">
        <v>0</v>
      </c>
      <c r="AL75" s="75">
        <v>108</v>
      </c>
      <c r="AM75" s="75">
        <v>72</v>
      </c>
      <c r="AN75" s="75">
        <v>0</v>
      </c>
      <c r="AO75" s="75">
        <v>0</v>
      </c>
      <c r="AP75" s="75">
        <v>316</v>
      </c>
      <c r="AQ75" s="75">
        <v>0</v>
      </c>
      <c r="AR75" s="75">
        <v>126</v>
      </c>
      <c r="AS75" s="75">
        <v>0</v>
      </c>
      <c r="AT75" s="75">
        <v>0</v>
      </c>
      <c r="AU75" s="90">
        <v>1998</v>
      </c>
      <c r="AV75" s="90">
        <v>4738</v>
      </c>
      <c r="AW75" s="90">
        <v>1156</v>
      </c>
      <c r="AX75" s="90">
        <v>1686</v>
      </c>
      <c r="AY75" s="90">
        <v>1812</v>
      </c>
      <c r="AZ75" s="90">
        <v>3360</v>
      </c>
      <c r="BA75" s="90">
        <v>3156</v>
      </c>
      <c r="BB75" s="90">
        <v>2152</v>
      </c>
      <c r="BC75" s="90">
        <v>2660</v>
      </c>
      <c r="BD75" s="90">
        <v>2706</v>
      </c>
      <c r="BE75" s="90">
        <v>2163</v>
      </c>
      <c r="BF75" s="90">
        <v>2922</v>
      </c>
      <c r="BG75" s="90">
        <v>2036</v>
      </c>
      <c r="BH75"/>
      <c r="BI75"/>
      <c r="BJ75"/>
      <c r="BK75"/>
      <c r="BL75"/>
    </row>
    <row r="76" spans="1:64" ht="14.45">
      <c r="A76" s="78" t="s">
        <v>88</v>
      </c>
      <c r="B76" s="78" t="s">
        <v>101</v>
      </c>
      <c r="C76" s="78" t="s">
        <v>177</v>
      </c>
      <c r="D76" s="90">
        <v>4050</v>
      </c>
      <c r="E76" s="90">
        <v>5100</v>
      </c>
      <c r="F76" s="90">
        <v>5982</v>
      </c>
      <c r="G76" s="75">
        <v>0</v>
      </c>
      <c r="H76" s="90">
        <v>4200</v>
      </c>
      <c r="I76" s="90">
        <v>6302</v>
      </c>
      <c r="J76" s="75">
        <v>0</v>
      </c>
      <c r="K76" s="75">
        <v>0</v>
      </c>
      <c r="L76" s="75">
        <v>0</v>
      </c>
      <c r="M76" s="75">
        <v>0</v>
      </c>
      <c r="N76" s="75">
        <v>0</v>
      </c>
      <c r="O76" s="75">
        <v>0</v>
      </c>
      <c r="P76" s="75"/>
      <c r="Q76" s="75">
        <v>0</v>
      </c>
      <c r="R76" s="75">
        <v>0</v>
      </c>
      <c r="S76" s="75">
        <v>0</v>
      </c>
      <c r="T76" s="75">
        <v>0</v>
      </c>
      <c r="U76" s="75">
        <v>0</v>
      </c>
      <c r="V76" s="75">
        <v>0</v>
      </c>
      <c r="W76" s="75">
        <v>0</v>
      </c>
      <c r="X76" s="75">
        <v>0</v>
      </c>
      <c r="Y76" s="75">
        <v>0</v>
      </c>
      <c r="Z76" s="75">
        <v>0</v>
      </c>
      <c r="AA76" s="75">
        <v>0</v>
      </c>
      <c r="AB76" s="75">
        <v>0</v>
      </c>
      <c r="AC76" s="75">
        <v>0</v>
      </c>
      <c r="AD76" s="90">
        <v>1350</v>
      </c>
      <c r="AE76" s="90">
        <v>1950</v>
      </c>
      <c r="AF76" s="75">
        <v>0</v>
      </c>
      <c r="AG76" s="90">
        <v>1500</v>
      </c>
      <c r="AH76" s="90">
        <v>1800</v>
      </c>
      <c r="AI76" s="75">
        <v>600</v>
      </c>
      <c r="AJ76" s="75">
        <v>600</v>
      </c>
      <c r="AK76" s="90">
        <v>1350</v>
      </c>
      <c r="AL76" s="90">
        <v>2700</v>
      </c>
      <c r="AM76" s="90">
        <v>2550</v>
      </c>
      <c r="AN76" s="90">
        <v>1800</v>
      </c>
      <c r="AO76" s="90">
        <v>2850</v>
      </c>
      <c r="AP76" s="90">
        <v>4500</v>
      </c>
      <c r="AQ76" s="90">
        <v>3750</v>
      </c>
      <c r="AR76" s="90">
        <v>3900</v>
      </c>
      <c r="AS76" s="90">
        <v>3300</v>
      </c>
      <c r="AT76" s="90">
        <v>3750</v>
      </c>
      <c r="AU76" s="90">
        <v>3000</v>
      </c>
      <c r="AV76" s="75">
        <v>0</v>
      </c>
      <c r="AW76" s="75">
        <v>0</v>
      </c>
      <c r="AX76" s="75">
        <v>0</v>
      </c>
      <c r="AY76" s="75">
        <v>0</v>
      </c>
      <c r="AZ76" s="75">
        <v>0</v>
      </c>
      <c r="BA76" s="75">
        <v>0</v>
      </c>
      <c r="BB76" s="75">
        <v>0</v>
      </c>
      <c r="BC76" s="75">
        <v>0</v>
      </c>
      <c r="BD76" s="75">
        <v>0</v>
      </c>
      <c r="BE76" s="75">
        <v>0</v>
      </c>
      <c r="BF76" s="75">
        <v>0</v>
      </c>
      <c r="BG76" s="75">
        <v>0</v>
      </c>
      <c r="BH76"/>
      <c r="BI76"/>
      <c r="BJ76"/>
      <c r="BK76"/>
      <c r="BL76"/>
    </row>
    <row r="77" spans="1:64" ht="14.45">
      <c r="A77" s="78" t="s">
        <v>88</v>
      </c>
      <c r="B77" s="78" t="s">
        <v>101</v>
      </c>
      <c r="C77" s="78" t="s">
        <v>178</v>
      </c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>
        <v>0</v>
      </c>
      <c r="AR77" s="75">
        <v>0</v>
      </c>
      <c r="AS77" s="75">
        <v>0</v>
      </c>
      <c r="AT77" s="75">
        <v>0</v>
      </c>
      <c r="AU77" s="75">
        <v>0</v>
      </c>
      <c r="AV77" s="75"/>
      <c r="AW77" s="75"/>
      <c r="AX77" s="75"/>
      <c r="AY77" s="75"/>
      <c r="AZ77" s="75"/>
      <c r="BA77" s="75"/>
      <c r="BB77" s="75"/>
      <c r="BC77" s="75">
        <v>0</v>
      </c>
      <c r="BD77" s="75">
        <v>0</v>
      </c>
      <c r="BE77" s="75">
        <v>0</v>
      </c>
      <c r="BF77" s="75">
        <v>0</v>
      </c>
      <c r="BG77" s="75">
        <v>4</v>
      </c>
      <c r="BH77"/>
      <c r="BI77"/>
      <c r="BJ77"/>
      <c r="BK77"/>
      <c r="BL77"/>
    </row>
    <row r="78" spans="1:64" ht="14.45">
      <c r="A78" s="78" t="s">
        <v>88</v>
      </c>
      <c r="B78" s="78" t="s">
        <v>101</v>
      </c>
      <c r="C78" s="78" t="s">
        <v>179</v>
      </c>
      <c r="D78" s="75">
        <v>245</v>
      </c>
      <c r="E78" s="75">
        <v>426</v>
      </c>
      <c r="F78" s="75">
        <v>758</v>
      </c>
      <c r="G78" s="90">
        <v>1490</v>
      </c>
      <c r="H78" s="75">
        <v>916</v>
      </c>
      <c r="I78" s="90">
        <v>1388</v>
      </c>
      <c r="J78" s="75">
        <v>897</v>
      </c>
      <c r="K78" s="90">
        <v>1204</v>
      </c>
      <c r="L78" s="75">
        <v>858</v>
      </c>
      <c r="M78" s="75">
        <v>545</v>
      </c>
      <c r="N78" s="75">
        <v>550</v>
      </c>
      <c r="O78" s="75">
        <v>308</v>
      </c>
      <c r="P78" s="75">
        <v>0</v>
      </c>
      <c r="Q78" s="75">
        <v>0</v>
      </c>
      <c r="R78" s="75">
        <v>72</v>
      </c>
      <c r="S78" s="75">
        <v>610</v>
      </c>
      <c r="T78" s="75">
        <v>201</v>
      </c>
      <c r="U78" s="75">
        <v>440</v>
      </c>
      <c r="V78" s="75">
        <v>598</v>
      </c>
      <c r="W78" s="75">
        <v>280</v>
      </c>
      <c r="X78" s="75">
        <v>806</v>
      </c>
      <c r="Y78" s="75">
        <v>390</v>
      </c>
      <c r="Z78" s="75">
        <v>350</v>
      </c>
      <c r="AA78" s="90">
        <v>1026</v>
      </c>
      <c r="AB78" s="75">
        <v>708</v>
      </c>
      <c r="AC78" s="75">
        <v>518</v>
      </c>
      <c r="AD78" s="90">
        <v>1541</v>
      </c>
      <c r="AE78" s="75">
        <v>962</v>
      </c>
      <c r="AF78" s="75">
        <v>864</v>
      </c>
      <c r="AG78" s="75">
        <v>528</v>
      </c>
      <c r="AH78" s="75">
        <v>640</v>
      </c>
      <c r="AI78" s="75">
        <v>692</v>
      </c>
      <c r="AJ78" s="75">
        <v>535</v>
      </c>
      <c r="AK78" s="75">
        <v>718</v>
      </c>
      <c r="AL78" s="75">
        <v>664</v>
      </c>
      <c r="AM78" s="75">
        <v>717</v>
      </c>
      <c r="AN78" s="75">
        <v>849</v>
      </c>
      <c r="AO78" s="90">
        <v>1378</v>
      </c>
      <c r="AP78" s="75">
        <v>868</v>
      </c>
      <c r="AQ78" s="90">
        <v>1148</v>
      </c>
      <c r="AR78" s="90">
        <v>1822</v>
      </c>
      <c r="AS78" s="90">
        <v>1074</v>
      </c>
      <c r="AT78" s="75">
        <v>924</v>
      </c>
      <c r="AU78" s="90">
        <v>1036</v>
      </c>
      <c r="AV78" s="75">
        <v>987</v>
      </c>
      <c r="AW78" s="75">
        <v>508</v>
      </c>
      <c r="AX78" s="75">
        <v>398</v>
      </c>
      <c r="AY78" s="75">
        <v>237</v>
      </c>
      <c r="AZ78" s="75">
        <v>626</v>
      </c>
      <c r="BA78" s="75">
        <v>388</v>
      </c>
      <c r="BB78" s="75">
        <v>176</v>
      </c>
      <c r="BC78" s="75">
        <v>204</v>
      </c>
      <c r="BD78" s="75">
        <v>238</v>
      </c>
      <c r="BE78" s="75">
        <v>276</v>
      </c>
      <c r="BF78" s="75">
        <v>302</v>
      </c>
      <c r="BG78" s="75">
        <v>692</v>
      </c>
      <c r="BH78"/>
      <c r="BI78"/>
      <c r="BJ78"/>
      <c r="BK78"/>
      <c r="BL78"/>
    </row>
    <row r="79" spans="1:64" ht="14.45">
      <c r="A79" s="78" t="s">
        <v>88</v>
      </c>
      <c r="B79" s="78" t="s">
        <v>101</v>
      </c>
      <c r="C79" s="78" t="s">
        <v>180</v>
      </c>
      <c r="D79" s="90">
        <v>1728</v>
      </c>
      <c r="E79" s="90">
        <v>2224</v>
      </c>
      <c r="F79" s="90">
        <v>2156</v>
      </c>
      <c r="G79" s="90">
        <v>1072</v>
      </c>
      <c r="H79" s="90">
        <v>2100</v>
      </c>
      <c r="I79" s="90">
        <v>1296</v>
      </c>
      <c r="J79" s="75">
        <v>948</v>
      </c>
      <c r="K79" s="90">
        <v>1596</v>
      </c>
      <c r="L79" s="90">
        <v>2376</v>
      </c>
      <c r="M79" s="90">
        <v>1191</v>
      </c>
      <c r="N79" s="90">
        <v>1264</v>
      </c>
      <c r="O79" s="75">
        <v>916</v>
      </c>
      <c r="P79" s="75">
        <v>144</v>
      </c>
      <c r="Q79" s="75">
        <v>144</v>
      </c>
      <c r="R79" s="75">
        <v>24</v>
      </c>
      <c r="S79" s="90">
        <v>1152</v>
      </c>
      <c r="T79" s="75">
        <v>320</v>
      </c>
      <c r="U79" s="75">
        <v>816</v>
      </c>
      <c r="V79" s="90">
        <v>1068</v>
      </c>
      <c r="W79" s="75">
        <v>684</v>
      </c>
      <c r="X79" s="90">
        <v>1424</v>
      </c>
      <c r="Y79" s="90">
        <v>1220</v>
      </c>
      <c r="Z79" s="90">
        <v>2464</v>
      </c>
      <c r="AA79" s="90">
        <v>2060</v>
      </c>
      <c r="AB79" s="90">
        <v>2108</v>
      </c>
      <c r="AC79" s="90">
        <v>1104</v>
      </c>
      <c r="AD79" s="90">
        <v>1568</v>
      </c>
      <c r="AE79" s="90">
        <v>2338</v>
      </c>
      <c r="AF79" s="90">
        <v>2196</v>
      </c>
      <c r="AG79" s="90">
        <v>1368</v>
      </c>
      <c r="AH79" s="90">
        <v>1136</v>
      </c>
      <c r="AI79" s="90">
        <v>1336</v>
      </c>
      <c r="AJ79" s="90">
        <v>1320</v>
      </c>
      <c r="AK79" s="90">
        <v>1120</v>
      </c>
      <c r="AL79" s="75">
        <v>668</v>
      </c>
      <c r="AM79" s="90">
        <v>2040</v>
      </c>
      <c r="AN79" s="90">
        <v>1424</v>
      </c>
      <c r="AO79" s="90">
        <v>1544</v>
      </c>
      <c r="AP79" s="90">
        <v>1008</v>
      </c>
      <c r="AQ79" s="90">
        <v>1000</v>
      </c>
      <c r="AR79" s="90">
        <v>1816</v>
      </c>
      <c r="AS79" s="90">
        <v>1912</v>
      </c>
      <c r="AT79" s="90">
        <v>1344</v>
      </c>
      <c r="AU79" s="75">
        <v>764</v>
      </c>
      <c r="AV79" s="75">
        <v>636</v>
      </c>
      <c r="AW79" s="75">
        <v>636</v>
      </c>
      <c r="AX79" s="75">
        <v>524</v>
      </c>
      <c r="AY79" s="75">
        <v>512</v>
      </c>
      <c r="AZ79" s="75">
        <v>620</v>
      </c>
      <c r="BA79" s="75">
        <v>436</v>
      </c>
      <c r="BB79" s="75">
        <v>216</v>
      </c>
      <c r="BC79" s="75">
        <v>312</v>
      </c>
      <c r="BD79" s="75">
        <v>644</v>
      </c>
      <c r="BE79" s="75">
        <v>192</v>
      </c>
      <c r="BF79" s="75">
        <v>660</v>
      </c>
      <c r="BG79" s="75">
        <v>480</v>
      </c>
      <c r="BH79"/>
      <c r="BI79"/>
      <c r="BJ79"/>
      <c r="BK79"/>
      <c r="BL79"/>
    </row>
    <row r="80" spans="1:64" ht="14.45">
      <c r="A80" s="78" t="s">
        <v>88</v>
      </c>
      <c r="B80" s="78" t="s">
        <v>101</v>
      </c>
      <c r="C80" s="78" t="s">
        <v>181</v>
      </c>
      <c r="D80" s="90">
        <v>7132</v>
      </c>
      <c r="E80" s="90">
        <v>10228</v>
      </c>
      <c r="F80" s="90">
        <v>9588</v>
      </c>
      <c r="G80" s="90">
        <v>9420</v>
      </c>
      <c r="H80" s="90">
        <v>8354</v>
      </c>
      <c r="I80" s="90">
        <v>10690</v>
      </c>
      <c r="J80" s="90">
        <v>10069</v>
      </c>
      <c r="K80" s="90">
        <v>8953</v>
      </c>
      <c r="L80" s="90">
        <v>10254</v>
      </c>
      <c r="M80" s="90">
        <v>6316</v>
      </c>
      <c r="N80" s="90">
        <v>8224</v>
      </c>
      <c r="O80" s="90">
        <v>7508</v>
      </c>
      <c r="P80" s="75">
        <v>382</v>
      </c>
      <c r="Q80" s="75">
        <v>382</v>
      </c>
      <c r="R80" s="90">
        <v>3263</v>
      </c>
      <c r="S80" s="90">
        <v>5072</v>
      </c>
      <c r="T80" s="90">
        <v>6532</v>
      </c>
      <c r="U80" s="90">
        <v>9022</v>
      </c>
      <c r="V80" s="90">
        <v>10166</v>
      </c>
      <c r="W80" s="90">
        <v>8101</v>
      </c>
      <c r="X80" s="90">
        <v>8387</v>
      </c>
      <c r="Y80" s="90">
        <v>5676</v>
      </c>
      <c r="Z80" s="90">
        <v>9560</v>
      </c>
      <c r="AA80" s="90">
        <v>13066</v>
      </c>
      <c r="AB80" s="90">
        <v>7376</v>
      </c>
      <c r="AC80" s="90">
        <v>5474</v>
      </c>
      <c r="AD80" s="90">
        <v>11780</v>
      </c>
      <c r="AE80" s="90">
        <v>12455</v>
      </c>
      <c r="AF80" s="90">
        <v>9108</v>
      </c>
      <c r="AG80" s="90">
        <v>6570</v>
      </c>
      <c r="AH80" s="90">
        <v>10603</v>
      </c>
      <c r="AI80" s="90">
        <v>9426</v>
      </c>
      <c r="AJ80" s="90">
        <v>10297</v>
      </c>
      <c r="AK80" s="90">
        <v>10370</v>
      </c>
      <c r="AL80" s="90">
        <v>10140</v>
      </c>
      <c r="AM80" s="90">
        <v>13670</v>
      </c>
      <c r="AN80" s="90">
        <v>14092</v>
      </c>
      <c r="AO80" s="90">
        <v>9042</v>
      </c>
      <c r="AP80" s="90">
        <v>9954</v>
      </c>
      <c r="AQ80" s="90">
        <v>10992</v>
      </c>
      <c r="AR80" s="90">
        <v>13326</v>
      </c>
      <c r="AS80" s="90">
        <v>10013</v>
      </c>
      <c r="AT80" s="90">
        <v>10735</v>
      </c>
      <c r="AU80" s="90">
        <v>12242</v>
      </c>
      <c r="AV80" s="90">
        <v>11302</v>
      </c>
      <c r="AW80" s="90">
        <v>8756</v>
      </c>
      <c r="AX80" s="90">
        <v>7110</v>
      </c>
      <c r="AY80" s="90">
        <v>3746</v>
      </c>
      <c r="AZ80" s="90">
        <v>4636</v>
      </c>
      <c r="BA80" s="90">
        <v>6612</v>
      </c>
      <c r="BB80" s="90">
        <v>4568</v>
      </c>
      <c r="BC80" s="90">
        <v>5640</v>
      </c>
      <c r="BD80" s="90">
        <v>8388</v>
      </c>
      <c r="BE80" s="90">
        <v>9550</v>
      </c>
      <c r="BF80" s="90">
        <v>9116</v>
      </c>
      <c r="BG80" s="90">
        <v>10380</v>
      </c>
      <c r="BH80"/>
      <c r="BI80"/>
      <c r="BJ80"/>
      <c r="BK80"/>
      <c r="BL80"/>
    </row>
    <row r="81" spans="1:59" customFormat="1" ht="14.45">
      <c r="A81" s="78" t="s">
        <v>88</v>
      </c>
      <c r="B81" s="78" t="s">
        <v>101</v>
      </c>
      <c r="C81" s="78" t="s">
        <v>182</v>
      </c>
      <c r="D81" s="75">
        <v>0</v>
      </c>
      <c r="E81" s="75">
        <v>4</v>
      </c>
      <c r="F81" s="75">
        <v>200</v>
      </c>
      <c r="G81" s="75">
        <v>640</v>
      </c>
      <c r="H81" s="75">
        <v>872</v>
      </c>
      <c r="I81" s="75">
        <v>224</v>
      </c>
      <c r="J81" s="75">
        <v>800</v>
      </c>
      <c r="K81" s="75">
        <v>472</v>
      </c>
      <c r="L81" s="75">
        <v>337</v>
      </c>
      <c r="M81" s="75">
        <v>280</v>
      </c>
      <c r="N81" s="75">
        <v>501</v>
      </c>
      <c r="O81" s="75">
        <v>40</v>
      </c>
      <c r="P81" s="75">
        <v>0</v>
      </c>
      <c r="Q81" s="75">
        <v>0</v>
      </c>
      <c r="R81" s="75">
        <v>0</v>
      </c>
      <c r="S81" s="75">
        <v>40</v>
      </c>
      <c r="T81" s="75">
        <v>200</v>
      </c>
      <c r="U81" s="75">
        <v>280</v>
      </c>
      <c r="V81" s="75">
        <v>282</v>
      </c>
      <c r="W81" s="75">
        <v>120</v>
      </c>
      <c r="X81" s="75">
        <v>180</v>
      </c>
      <c r="Y81" s="75">
        <v>160</v>
      </c>
      <c r="Z81" s="75">
        <v>240</v>
      </c>
      <c r="AA81" s="75">
        <v>240</v>
      </c>
      <c r="AB81" s="75">
        <v>280</v>
      </c>
      <c r="AC81" s="75">
        <v>400</v>
      </c>
      <c r="AD81" s="75">
        <v>160</v>
      </c>
      <c r="AE81" s="75">
        <v>3</v>
      </c>
      <c r="AF81" s="75">
        <v>240</v>
      </c>
      <c r="AG81" s="75">
        <v>1</v>
      </c>
      <c r="AH81" s="75">
        <v>160</v>
      </c>
      <c r="AI81" s="75">
        <v>81</v>
      </c>
      <c r="AJ81" s="75">
        <v>280</v>
      </c>
      <c r="AK81" s="75">
        <v>160</v>
      </c>
      <c r="AL81" s="75">
        <v>80</v>
      </c>
      <c r="AM81" s="75">
        <v>80</v>
      </c>
      <c r="AN81" s="75">
        <v>600</v>
      </c>
      <c r="AO81" s="75">
        <v>540</v>
      </c>
      <c r="AP81" s="75">
        <v>322</v>
      </c>
      <c r="AQ81" s="75">
        <v>242</v>
      </c>
      <c r="AR81" s="75">
        <v>80</v>
      </c>
      <c r="AS81" s="75">
        <v>232</v>
      </c>
      <c r="AT81" s="75">
        <v>160</v>
      </c>
      <c r="AU81" s="75">
        <v>204</v>
      </c>
      <c r="AV81" s="75">
        <v>240</v>
      </c>
      <c r="AW81" s="90">
        <v>1502</v>
      </c>
      <c r="AX81" s="90">
        <v>1380</v>
      </c>
      <c r="AY81" s="90">
        <v>1240</v>
      </c>
      <c r="AZ81" s="90">
        <v>1348</v>
      </c>
      <c r="BA81" s="75">
        <v>960</v>
      </c>
      <c r="BB81" s="75">
        <v>330</v>
      </c>
      <c r="BC81" s="75">
        <v>620</v>
      </c>
      <c r="BD81" s="75">
        <v>880</v>
      </c>
      <c r="BE81" s="90">
        <v>1105</v>
      </c>
      <c r="BF81" s="90">
        <v>1190</v>
      </c>
      <c r="BG81" s="90">
        <v>1820</v>
      </c>
    </row>
    <row r="82" spans="1:59" customFormat="1" ht="14.45">
      <c r="A82" s="78" t="s">
        <v>88</v>
      </c>
      <c r="B82" s="78" t="s">
        <v>101</v>
      </c>
      <c r="C82" s="78" t="s">
        <v>183</v>
      </c>
      <c r="D82" s="75">
        <v>634</v>
      </c>
      <c r="E82" s="75">
        <v>0</v>
      </c>
      <c r="F82" s="90">
        <v>2340</v>
      </c>
      <c r="G82" s="90">
        <v>1289</v>
      </c>
      <c r="H82" s="90">
        <v>1698</v>
      </c>
      <c r="I82" s="90">
        <v>1864</v>
      </c>
      <c r="J82" s="90">
        <v>1706</v>
      </c>
      <c r="K82" s="90">
        <v>1764</v>
      </c>
      <c r="L82" s="90">
        <v>2736</v>
      </c>
      <c r="M82" s="75">
        <v>0</v>
      </c>
      <c r="N82" s="90">
        <v>2128</v>
      </c>
      <c r="O82" s="75">
        <v>904</v>
      </c>
      <c r="P82" s="75">
        <v>72</v>
      </c>
      <c r="Q82" s="75">
        <v>72</v>
      </c>
      <c r="R82" s="75">
        <v>648</v>
      </c>
      <c r="S82" s="90">
        <v>1086</v>
      </c>
      <c r="T82" s="90">
        <v>1172</v>
      </c>
      <c r="U82" s="75">
        <v>940</v>
      </c>
      <c r="V82" s="90">
        <v>1132</v>
      </c>
      <c r="W82" s="90">
        <v>1304</v>
      </c>
      <c r="X82" s="90">
        <v>2708</v>
      </c>
      <c r="Y82" s="90">
        <v>1288</v>
      </c>
      <c r="Z82" s="75">
        <v>0</v>
      </c>
      <c r="AA82" s="90">
        <v>2911</v>
      </c>
      <c r="AB82" s="90">
        <v>1324</v>
      </c>
      <c r="AC82" s="75">
        <v>896</v>
      </c>
      <c r="AD82" s="90">
        <v>2442</v>
      </c>
      <c r="AE82" s="90">
        <v>2471</v>
      </c>
      <c r="AF82" s="75">
        <v>958</v>
      </c>
      <c r="AG82" s="90">
        <v>2226</v>
      </c>
      <c r="AH82" s="90">
        <v>2068</v>
      </c>
      <c r="AI82" s="75">
        <v>220</v>
      </c>
      <c r="AJ82" s="90">
        <v>1518</v>
      </c>
      <c r="AK82" s="90">
        <v>1174</v>
      </c>
      <c r="AL82" s="90">
        <v>2694</v>
      </c>
      <c r="AM82" s="90">
        <v>2130</v>
      </c>
      <c r="AN82" s="90">
        <v>1118</v>
      </c>
      <c r="AO82" s="90">
        <v>2370</v>
      </c>
      <c r="AP82" s="90">
        <v>1556</v>
      </c>
      <c r="AQ82" s="90">
        <v>1934</v>
      </c>
      <c r="AR82" s="90">
        <v>1856</v>
      </c>
      <c r="AS82" s="90">
        <v>1296</v>
      </c>
      <c r="AT82" s="90">
        <v>1044</v>
      </c>
      <c r="AU82" s="75">
        <v>900</v>
      </c>
      <c r="AV82" s="75">
        <v>840</v>
      </c>
      <c r="AW82" s="90">
        <v>1288</v>
      </c>
      <c r="AX82" s="75">
        <v>552</v>
      </c>
      <c r="AY82" s="75">
        <v>952</v>
      </c>
      <c r="AZ82" s="90">
        <v>1042</v>
      </c>
      <c r="BA82" s="75">
        <v>0</v>
      </c>
      <c r="BB82" s="75">
        <v>508</v>
      </c>
      <c r="BC82" s="75">
        <v>484</v>
      </c>
      <c r="BD82" s="75">
        <v>754</v>
      </c>
      <c r="BE82" s="75">
        <v>100</v>
      </c>
      <c r="BF82" s="75">
        <v>482</v>
      </c>
      <c r="BG82" s="75">
        <v>438</v>
      </c>
    </row>
    <row r="83" spans="1:59" customFormat="1" ht="14.45">
      <c r="A83" s="78" t="s">
        <v>88</v>
      </c>
      <c r="B83" s="78" t="s">
        <v>101</v>
      </c>
      <c r="C83" s="78" t="s">
        <v>184</v>
      </c>
      <c r="D83" s="75">
        <v>0</v>
      </c>
      <c r="E83" s="75">
        <v>0</v>
      </c>
      <c r="F83" s="75">
        <v>0</v>
      </c>
      <c r="G83" s="75">
        <v>30</v>
      </c>
      <c r="H83" s="75">
        <v>0</v>
      </c>
      <c r="I83" s="75">
        <v>0</v>
      </c>
      <c r="J83" s="75">
        <v>0</v>
      </c>
      <c r="K83" s="75">
        <v>8</v>
      </c>
      <c r="L83" s="75">
        <v>0</v>
      </c>
      <c r="M83" s="75">
        <v>0</v>
      </c>
      <c r="N83" s="90">
        <v>1264</v>
      </c>
      <c r="O83" s="75">
        <v>0</v>
      </c>
      <c r="P83" s="75"/>
      <c r="Q83" s="75">
        <v>0</v>
      </c>
      <c r="R83" s="75">
        <v>0</v>
      </c>
      <c r="S83" s="75">
        <v>0</v>
      </c>
      <c r="T83" s="75">
        <v>0</v>
      </c>
      <c r="U83" s="75">
        <v>0</v>
      </c>
      <c r="V83" s="75">
        <v>0</v>
      </c>
      <c r="W83" s="75">
        <v>0</v>
      </c>
      <c r="X83" s="75">
        <v>0</v>
      </c>
      <c r="Y83" s="75">
        <v>0</v>
      </c>
      <c r="Z83" s="75">
        <v>0</v>
      </c>
      <c r="AA83" s="75">
        <v>0</v>
      </c>
      <c r="AB83" s="75"/>
      <c r="AC83" s="75"/>
      <c r="AD83" s="75"/>
      <c r="AE83" s="75"/>
      <c r="AF83" s="75"/>
      <c r="AG83" s="75"/>
      <c r="AH83" s="75"/>
      <c r="AI83" s="75"/>
      <c r="AJ83" s="75"/>
      <c r="AK83" s="75"/>
      <c r="AL83" s="75"/>
      <c r="AM83" s="75"/>
      <c r="AN83" s="75"/>
      <c r="AO83" s="75"/>
      <c r="AP83" s="75"/>
      <c r="AQ83" s="75"/>
      <c r="AR83" s="75"/>
      <c r="AS83" s="75"/>
      <c r="AT83" s="75"/>
      <c r="AU83" s="75"/>
      <c r="AV83" s="75"/>
      <c r="AW83" s="75"/>
      <c r="AX83" s="75"/>
      <c r="AY83" s="75"/>
      <c r="AZ83" s="75"/>
      <c r="BA83" s="75"/>
      <c r="BB83" s="75"/>
      <c r="BC83" s="75"/>
      <c r="BD83" s="75"/>
      <c r="BE83" s="75"/>
      <c r="BF83" s="75"/>
      <c r="BG83" s="75"/>
    </row>
    <row r="84" spans="1:59" customFormat="1" ht="14.45">
      <c r="A84" s="78" t="s">
        <v>88</v>
      </c>
      <c r="B84" s="78" t="s">
        <v>101</v>
      </c>
      <c r="C84" s="78" t="s">
        <v>185</v>
      </c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75"/>
      <c r="AH84" s="75"/>
      <c r="AI84" s="75"/>
      <c r="AJ84" s="75"/>
      <c r="AK84" s="75"/>
      <c r="AL84" s="75"/>
      <c r="AM84" s="75"/>
      <c r="AN84" s="75"/>
      <c r="AO84" s="75"/>
      <c r="AP84" s="75"/>
      <c r="AQ84" s="75"/>
      <c r="AR84" s="75"/>
      <c r="AS84" s="75"/>
      <c r="AT84" s="75"/>
      <c r="AU84" s="75"/>
      <c r="AV84" s="75"/>
      <c r="AW84" s="75"/>
      <c r="AX84" s="75"/>
      <c r="AY84" s="75"/>
      <c r="AZ84" s="75"/>
      <c r="BA84" s="75"/>
      <c r="BB84" s="75"/>
      <c r="BC84" s="75"/>
      <c r="BD84" s="75"/>
      <c r="BE84" s="75"/>
      <c r="BF84" s="75"/>
      <c r="BG84" s="75"/>
    </row>
    <row r="85" spans="1:59" customFormat="1" ht="14.45">
      <c r="A85" s="78" t="s">
        <v>88</v>
      </c>
      <c r="B85" s="78" t="s">
        <v>101</v>
      </c>
      <c r="C85" s="78" t="s">
        <v>186</v>
      </c>
      <c r="D85" s="75"/>
      <c r="E85" s="75">
        <v>0</v>
      </c>
      <c r="F85" s="75">
        <v>0</v>
      </c>
      <c r="G85" s="75">
        <v>0</v>
      </c>
      <c r="H85" s="75">
        <v>0</v>
      </c>
      <c r="I85" s="75">
        <v>0</v>
      </c>
      <c r="J85" s="75">
        <v>0</v>
      </c>
      <c r="K85" s="75">
        <v>0</v>
      </c>
      <c r="L85" s="75">
        <v>0</v>
      </c>
      <c r="M85" s="75">
        <v>0</v>
      </c>
      <c r="N85" s="75">
        <v>0</v>
      </c>
      <c r="O85" s="75">
        <v>0</v>
      </c>
      <c r="P85" s="75"/>
      <c r="Q85" s="75"/>
      <c r="R85" s="75"/>
      <c r="S85" s="75">
        <v>0</v>
      </c>
      <c r="T85" s="75">
        <v>0</v>
      </c>
      <c r="U85" s="75">
        <v>0</v>
      </c>
      <c r="V85" s="75">
        <v>0</v>
      </c>
      <c r="W85" s="75">
        <v>0</v>
      </c>
      <c r="X85" s="75">
        <v>0</v>
      </c>
      <c r="Y85" s="75">
        <v>0</v>
      </c>
      <c r="Z85" s="75">
        <v>0</v>
      </c>
      <c r="AA85" s="75">
        <v>0</v>
      </c>
      <c r="AB85" s="75"/>
      <c r="AC85" s="75"/>
      <c r="AD85" s="75"/>
      <c r="AE85" s="75"/>
      <c r="AF85" s="75"/>
      <c r="AG85" s="75"/>
      <c r="AH85" s="75"/>
      <c r="AI85" s="75"/>
      <c r="AJ85" s="75"/>
      <c r="AK85" s="75"/>
      <c r="AL85" s="75"/>
      <c r="AM85" s="75"/>
      <c r="AN85" s="75"/>
      <c r="AO85" s="75"/>
      <c r="AP85" s="75"/>
      <c r="AQ85" s="75"/>
      <c r="AR85" s="75"/>
      <c r="AS85" s="75"/>
      <c r="AT85" s="75"/>
      <c r="AU85" s="75"/>
      <c r="AV85" s="75"/>
      <c r="AW85" s="75"/>
      <c r="AX85" s="75"/>
      <c r="AY85" s="75"/>
      <c r="AZ85" s="75"/>
      <c r="BA85" s="75"/>
      <c r="BB85" s="75"/>
      <c r="BC85" s="75"/>
      <c r="BD85" s="75"/>
      <c r="BE85" s="75"/>
      <c r="BF85" s="75"/>
      <c r="BG85" s="75"/>
    </row>
    <row r="86" spans="1:59" customFormat="1" ht="14.45">
      <c r="A86" s="78" t="s">
        <v>88</v>
      </c>
      <c r="B86" s="78" t="s">
        <v>133</v>
      </c>
      <c r="C86" s="78" t="s">
        <v>187</v>
      </c>
      <c r="D86" s="90">
        <v>3790</v>
      </c>
      <c r="E86" s="90">
        <v>3930</v>
      </c>
      <c r="F86" s="90">
        <v>6042</v>
      </c>
      <c r="G86" s="90">
        <v>4090</v>
      </c>
      <c r="H86" s="90">
        <v>5060</v>
      </c>
      <c r="I86" s="90">
        <v>4418</v>
      </c>
      <c r="J86" s="90">
        <v>4305</v>
      </c>
      <c r="K86" s="90">
        <v>4379</v>
      </c>
      <c r="L86" s="90">
        <v>3062</v>
      </c>
      <c r="M86" s="90">
        <v>4552</v>
      </c>
      <c r="N86" s="90">
        <v>3617</v>
      </c>
      <c r="O86" s="90">
        <v>3825</v>
      </c>
      <c r="P86" s="75">
        <v>0</v>
      </c>
      <c r="Q86" s="75">
        <v>0</v>
      </c>
      <c r="R86" s="90">
        <v>1327</v>
      </c>
      <c r="S86" s="75">
        <v>924</v>
      </c>
      <c r="T86" s="90">
        <v>1088</v>
      </c>
      <c r="U86" s="90">
        <v>6572</v>
      </c>
      <c r="V86" s="90">
        <v>5338</v>
      </c>
      <c r="W86" s="90">
        <v>1939</v>
      </c>
      <c r="X86" s="90">
        <v>2980</v>
      </c>
      <c r="Y86" s="90">
        <v>1074</v>
      </c>
      <c r="Z86" s="90">
        <v>2860</v>
      </c>
      <c r="AA86" s="90">
        <v>5498</v>
      </c>
      <c r="AB86" s="90">
        <v>4796</v>
      </c>
      <c r="AC86" s="90">
        <v>2509</v>
      </c>
      <c r="AD86" s="90">
        <v>3348</v>
      </c>
      <c r="AE86" s="90">
        <v>3277</v>
      </c>
      <c r="AF86" s="90">
        <v>5162</v>
      </c>
      <c r="AG86" s="90">
        <v>2772</v>
      </c>
      <c r="AH86" s="90">
        <v>3766</v>
      </c>
      <c r="AI86" s="90">
        <v>3709</v>
      </c>
      <c r="AJ86" s="90">
        <v>2558</v>
      </c>
      <c r="AK86" s="90">
        <v>2568</v>
      </c>
      <c r="AL86" s="90">
        <v>1849</v>
      </c>
      <c r="AM86" s="90">
        <v>4288</v>
      </c>
      <c r="AN86" s="90">
        <v>3064</v>
      </c>
      <c r="AO86" s="90">
        <v>2720</v>
      </c>
      <c r="AP86" s="90">
        <v>3322</v>
      </c>
      <c r="AQ86" s="90">
        <v>3252</v>
      </c>
      <c r="AR86" s="90">
        <v>4349</v>
      </c>
      <c r="AS86" s="90">
        <v>3349</v>
      </c>
      <c r="AT86" s="90">
        <v>1759</v>
      </c>
      <c r="AU86" s="90">
        <v>2486</v>
      </c>
      <c r="AV86" s="75">
        <v>678</v>
      </c>
      <c r="AW86" s="90">
        <v>1464</v>
      </c>
      <c r="AX86" s="90">
        <v>1212</v>
      </c>
      <c r="AY86" s="90">
        <v>1664</v>
      </c>
      <c r="AZ86" s="90">
        <v>1678</v>
      </c>
      <c r="BA86" s="90">
        <v>3490</v>
      </c>
      <c r="BB86" s="90">
        <v>2438</v>
      </c>
      <c r="BC86" s="90">
        <v>2322</v>
      </c>
      <c r="BD86" s="90">
        <v>3256</v>
      </c>
      <c r="BE86" s="90">
        <v>3132</v>
      </c>
      <c r="BF86" s="90">
        <v>3191</v>
      </c>
      <c r="BG86" s="90">
        <v>4510</v>
      </c>
    </row>
    <row r="87" spans="1:59" customFormat="1" ht="14.45">
      <c r="A87" s="78" t="s">
        <v>88</v>
      </c>
      <c r="B87" s="78" t="s">
        <v>133</v>
      </c>
      <c r="C87" s="78" t="s">
        <v>188</v>
      </c>
      <c r="D87" s="75">
        <v>162</v>
      </c>
      <c r="E87" s="75">
        <v>224</v>
      </c>
      <c r="F87" s="75">
        <v>168</v>
      </c>
      <c r="G87" s="75">
        <v>218</v>
      </c>
      <c r="H87" s="75">
        <v>280</v>
      </c>
      <c r="I87" s="75">
        <v>162</v>
      </c>
      <c r="J87" s="75">
        <v>248</v>
      </c>
      <c r="K87" s="75">
        <v>354</v>
      </c>
      <c r="L87" s="75">
        <v>280</v>
      </c>
      <c r="M87" s="75">
        <v>147</v>
      </c>
      <c r="N87" s="75">
        <v>173</v>
      </c>
      <c r="O87" s="75">
        <v>262</v>
      </c>
      <c r="P87" s="75"/>
      <c r="Q87" s="75">
        <v>0</v>
      </c>
      <c r="R87" s="75">
        <v>242</v>
      </c>
      <c r="S87" s="75">
        <v>224</v>
      </c>
      <c r="T87" s="75">
        <v>224</v>
      </c>
      <c r="U87" s="75">
        <v>112</v>
      </c>
      <c r="V87" s="75">
        <v>112</v>
      </c>
      <c r="W87" s="75">
        <v>112</v>
      </c>
      <c r="X87" s="75">
        <v>336</v>
      </c>
      <c r="Y87" s="75">
        <v>0</v>
      </c>
      <c r="Z87" s="75">
        <v>168</v>
      </c>
      <c r="AA87" s="75">
        <v>392</v>
      </c>
      <c r="AB87" s="75">
        <v>0</v>
      </c>
      <c r="AC87" s="75">
        <v>224</v>
      </c>
      <c r="AD87" s="75">
        <v>0</v>
      </c>
      <c r="AE87" s="75">
        <v>224</v>
      </c>
      <c r="AF87" s="75">
        <v>0</v>
      </c>
      <c r="AG87" s="75">
        <v>168</v>
      </c>
      <c r="AH87" s="75">
        <v>472</v>
      </c>
      <c r="AI87" s="75">
        <v>168</v>
      </c>
      <c r="AJ87" s="75">
        <v>0</v>
      </c>
      <c r="AK87" s="75">
        <v>168</v>
      </c>
      <c r="AL87" s="75">
        <v>114</v>
      </c>
      <c r="AM87" s="75">
        <v>112</v>
      </c>
      <c r="AN87" s="75">
        <v>112</v>
      </c>
      <c r="AO87" s="75">
        <v>112</v>
      </c>
      <c r="AP87" s="75">
        <v>168</v>
      </c>
      <c r="AQ87" s="75">
        <v>0</v>
      </c>
      <c r="AR87" s="75">
        <v>0</v>
      </c>
      <c r="AS87" s="75">
        <v>0</v>
      </c>
      <c r="AT87" s="75">
        <v>0</v>
      </c>
      <c r="AU87" s="75">
        <v>0</v>
      </c>
      <c r="AV87" s="75">
        <v>0</v>
      </c>
      <c r="AW87" s="75">
        <v>0</v>
      </c>
      <c r="AX87" s="75">
        <v>0</v>
      </c>
      <c r="AY87" s="75">
        <v>0</v>
      </c>
      <c r="AZ87" s="75">
        <v>0</v>
      </c>
      <c r="BA87" s="75">
        <v>0</v>
      </c>
      <c r="BB87" s="75">
        <v>0</v>
      </c>
      <c r="BC87" s="75">
        <v>0</v>
      </c>
      <c r="BD87" s="75">
        <v>0</v>
      </c>
      <c r="BE87" s="75">
        <v>0</v>
      </c>
      <c r="BF87" s="75">
        <v>112</v>
      </c>
      <c r="BG87" s="75">
        <v>0</v>
      </c>
    </row>
    <row r="88" spans="1:59" s="18" customFormat="1" ht="14.45">
      <c r="A88" s="78" t="s">
        <v>88</v>
      </c>
      <c r="B88" s="78" t="s">
        <v>133</v>
      </c>
      <c r="C88" s="78" t="s">
        <v>189</v>
      </c>
      <c r="D88" s="75">
        <v>100</v>
      </c>
      <c r="E88" s="75">
        <v>128</v>
      </c>
      <c r="F88" s="75">
        <v>690</v>
      </c>
      <c r="G88" s="75">
        <v>650</v>
      </c>
      <c r="H88" s="75">
        <v>970</v>
      </c>
      <c r="I88" s="75">
        <v>180</v>
      </c>
      <c r="J88" s="75">
        <v>506</v>
      </c>
      <c r="K88" s="75">
        <v>305</v>
      </c>
      <c r="L88" s="75">
        <v>370</v>
      </c>
      <c r="M88" s="75">
        <v>163</v>
      </c>
      <c r="N88" s="75">
        <v>409</v>
      </c>
      <c r="O88" s="75">
        <v>826</v>
      </c>
      <c r="P88" s="75">
        <v>0</v>
      </c>
      <c r="Q88" s="75">
        <v>0</v>
      </c>
      <c r="R88" s="75">
        <v>4</v>
      </c>
      <c r="S88" s="75">
        <v>364</v>
      </c>
      <c r="T88" s="90">
        <v>1680</v>
      </c>
      <c r="U88" s="90">
        <v>1960</v>
      </c>
      <c r="V88" s="75">
        <v>600</v>
      </c>
      <c r="W88" s="75">
        <v>3</v>
      </c>
      <c r="X88" s="75">
        <v>0</v>
      </c>
      <c r="Y88" s="75">
        <v>120</v>
      </c>
      <c r="Z88" s="90">
        <v>1366</v>
      </c>
      <c r="AA88" s="75">
        <v>81</v>
      </c>
      <c r="AB88" s="75">
        <v>120</v>
      </c>
      <c r="AC88" s="75">
        <v>7</v>
      </c>
      <c r="AD88" s="75">
        <v>82</v>
      </c>
      <c r="AE88" s="75">
        <v>0</v>
      </c>
      <c r="AF88" s="75">
        <v>9</v>
      </c>
      <c r="AG88" s="75">
        <v>0</v>
      </c>
      <c r="AH88" s="75">
        <v>0</v>
      </c>
      <c r="AI88" s="75">
        <v>1</v>
      </c>
      <c r="AJ88" s="75">
        <v>0</v>
      </c>
      <c r="AK88" s="75">
        <v>0</v>
      </c>
      <c r="AL88" s="75">
        <v>0</v>
      </c>
      <c r="AM88" s="75">
        <v>0</v>
      </c>
      <c r="AN88" s="75">
        <v>30</v>
      </c>
      <c r="AO88" s="75">
        <v>0</v>
      </c>
      <c r="AP88" s="75">
        <v>0</v>
      </c>
      <c r="AQ88" s="75">
        <v>104</v>
      </c>
      <c r="AR88" s="75">
        <v>390</v>
      </c>
      <c r="AS88" s="75">
        <v>1</v>
      </c>
      <c r="AT88" s="75">
        <v>0</v>
      </c>
      <c r="AU88" s="75">
        <v>0</v>
      </c>
      <c r="AV88" s="75">
        <v>108</v>
      </c>
      <c r="AW88" s="75">
        <v>55</v>
      </c>
      <c r="AX88" s="75">
        <v>0</v>
      </c>
      <c r="AY88" s="75">
        <v>0</v>
      </c>
      <c r="AZ88" s="75">
        <v>30</v>
      </c>
      <c r="BA88" s="75">
        <v>90</v>
      </c>
      <c r="BB88" s="75">
        <v>30</v>
      </c>
      <c r="BC88" s="75">
        <v>90</v>
      </c>
      <c r="BD88" s="75">
        <v>0</v>
      </c>
      <c r="BE88" s="75">
        <v>232</v>
      </c>
      <c r="BF88" s="75">
        <v>90</v>
      </c>
      <c r="BG88" s="75">
        <v>90</v>
      </c>
    </row>
    <row r="89" spans="1:59" s="18" customFormat="1" ht="14.45">
      <c r="A89" s="78" t="s">
        <v>92</v>
      </c>
      <c r="B89" s="78" t="s">
        <v>101</v>
      </c>
      <c r="C89" s="78" t="s">
        <v>190</v>
      </c>
      <c r="D89" s="2">
        <v>28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/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</row>
    <row r="90" spans="1:59" s="18" customFormat="1" ht="14.45">
      <c r="A90" s="78" t="s">
        <v>92</v>
      </c>
      <c r="B90" s="78" t="s">
        <v>101</v>
      </c>
      <c r="C90" s="78" t="s">
        <v>191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</row>
    <row r="91" spans="1:59" s="18" customFormat="1" ht="14.45">
      <c r="A91" s="78" t="s">
        <v>92</v>
      </c>
      <c r="B91" s="78" t="s">
        <v>101</v>
      </c>
      <c r="C91" s="78" t="s">
        <v>192</v>
      </c>
      <c r="D91" s="2">
        <v>10</v>
      </c>
      <c r="E91" s="2">
        <v>0</v>
      </c>
      <c r="F91" s="2">
        <v>20</v>
      </c>
      <c r="G91" s="2">
        <v>0</v>
      </c>
      <c r="H91" s="2">
        <v>0</v>
      </c>
      <c r="I91" s="2">
        <v>0</v>
      </c>
      <c r="J91" s="2">
        <v>0</v>
      </c>
      <c r="K91" s="2">
        <v>10</v>
      </c>
      <c r="L91" s="2">
        <v>0</v>
      </c>
      <c r="M91" s="2">
        <v>0</v>
      </c>
      <c r="N91" s="2">
        <v>0</v>
      </c>
      <c r="O91" s="2">
        <v>0</v>
      </c>
      <c r="P91" s="2"/>
      <c r="Q91" s="2">
        <v>0</v>
      </c>
      <c r="R91" s="2">
        <v>0</v>
      </c>
      <c r="S91" s="2">
        <v>20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10</v>
      </c>
      <c r="AA91" s="2">
        <v>0</v>
      </c>
      <c r="AB91" s="2"/>
      <c r="AC91" s="2"/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</row>
    <row r="92" spans="1:59" s="18" customFormat="1" ht="14.45">
      <c r="A92" s="78" t="s">
        <v>92</v>
      </c>
      <c r="B92" s="78" t="s">
        <v>101</v>
      </c>
      <c r="C92" s="78" t="s">
        <v>193</v>
      </c>
      <c r="D92" s="2"/>
      <c r="E92" s="2">
        <v>0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</row>
    <row r="93" spans="1:59" s="18" customFormat="1" ht="14.45">
      <c r="A93" s="78" t="s">
        <v>92</v>
      </c>
      <c r="B93" s="78" t="s">
        <v>101</v>
      </c>
      <c r="C93" s="78" t="s">
        <v>194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/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</row>
    <row r="94" spans="1:59" s="18" customFormat="1" ht="14.45">
      <c r="A94" s="78" t="s">
        <v>92</v>
      </c>
      <c r="B94" s="78" t="s">
        <v>101</v>
      </c>
      <c r="C94" s="78" t="s">
        <v>195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</row>
    <row r="95" spans="1:59" s="18" customFormat="1" ht="14.45">
      <c r="A95" s="78" t="s">
        <v>92</v>
      </c>
      <c r="B95" s="78" t="s">
        <v>101</v>
      </c>
      <c r="C95" s="78" t="s">
        <v>196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</row>
    <row r="96" spans="1:59" s="18" customFormat="1" ht="14.45">
      <c r="A96" s="78" t="s">
        <v>92</v>
      </c>
      <c r="B96" s="78" t="s">
        <v>133</v>
      </c>
      <c r="C96" s="78" t="s">
        <v>197</v>
      </c>
      <c r="D96" s="2">
        <v>2</v>
      </c>
      <c r="E96" s="2">
        <v>0</v>
      </c>
      <c r="F96" s="2">
        <v>52</v>
      </c>
      <c r="G96" s="2">
        <v>0</v>
      </c>
      <c r="H96" s="2">
        <v>110</v>
      </c>
      <c r="I96" s="2">
        <v>75</v>
      </c>
      <c r="J96" s="2">
        <v>0</v>
      </c>
      <c r="K96" s="2">
        <v>105</v>
      </c>
      <c r="L96" s="2">
        <v>0</v>
      </c>
      <c r="M96" s="2">
        <v>0</v>
      </c>
      <c r="N96" s="2">
        <v>0</v>
      </c>
      <c r="O96" s="2">
        <v>0</v>
      </c>
      <c r="P96" s="2"/>
      <c r="Q96" s="2">
        <v>0</v>
      </c>
      <c r="R96" s="2">
        <v>0</v>
      </c>
      <c r="S96" s="2">
        <v>44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50</v>
      </c>
      <c r="AA96" s="2">
        <v>0</v>
      </c>
      <c r="AB96" s="2"/>
      <c r="AC96" s="2"/>
      <c r="AD96" s="2"/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</row>
    <row r="97" spans="1:59" s="18" customFormat="1" ht="14.45">
      <c r="A97" s="78" t="s">
        <v>92</v>
      </c>
      <c r="B97" s="78" t="s">
        <v>133</v>
      </c>
      <c r="C97" s="78" t="s">
        <v>198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>
        <v>0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</row>
    <row r="98" spans="1:59" customFormat="1" ht="14.45">
      <c r="A98" s="78" t="s">
        <v>90</v>
      </c>
      <c r="B98" s="78" t="s">
        <v>133</v>
      </c>
      <c r="C98" s="78" t="s">
        <v>199</v>
      </c>
      <c r="D98" s="2">
        <v>528</v>
      </c>
      <c r="E98" s="2">
        <v>720</v>
      </c>
      <c r="F98" s="2">
        <v>384</v>
      </c>
      <c r="G98" s="2">
        <v>680</v>
      </c>
      <c r="H98" s="2">
        <v>608</v>
      </c>
      <c r="I98" s="2">
        <v>432</v>
      </c>
      <c r="J98" s="2">
        <v>176</v>
      </c>
      <c r="K98" s="2">
        <v>408</v>
      </c>
      <c r="L98" s="2">
        <v>32</v>
      </c>
      <c r="M98" s="2">
        <v>600</v>
      </c>
      <c r="N98" s="2">
        <v>592</v>
      </c>
      <c r="O98" s="2">
        <v>144</v>
      </c>
      <c r="P98" s="2">
        <v>0</v>
      </c>
      <c r="Q98" s="2">
        <v>520</v>
      </c>
      <c r="R98" s="91">
        <v>1008</v>
      </c>
      <c r="S98" s="2">
        <v>391</v>
      </c>
      <c r="T98" s="2">
        <v>192</v>
      </c>
      <c r="U98" s="91">
        <v>1088</v>
      </c>
      <c r="V98" s="2">
        <v>671</v>
      </c>
      <c r="W98" s="2">
        <v>912</v>
      </c>
      <c r="X98" s="2">
        <v>28</v>
      </c>
      <c r="Y98" s="2">
        <v>0</v>
      </c>
      <c r="Z98" s="2">
        <v>0</v>
      </c>
      <c r="AA98" s="2">
        <v>0</v>
      </c>
      <c r="AB98" s="2">
        <v>144</v>
      </c>
      <c r="AC98" s="91">
        <v>1024</v>
      </c>
      <c r="AD98" s="91">
        <v>2504</v>
      </c>
      <c r="AE98" s="91">
        <v>1528</v>
      </c>
      <c r="AF98" s="91">
        <v>1471</v>
      </c>
      <c r="AG98" s="2">
        <v>33</v>
      </c>
      <c r="AH98" s="2">
        <v>96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/>
      <c r="BA98" s="2"/>
      <c r="BB98" s="2"/>
      <c r="BC98" s="2"/>
      <c r="BD98" s="2"/>
      <c r="BE98" s="2"/>
      <c r="BF98" s="2"/>
      <c r="BG98" s="2"/>
    </row>
    <row r="99" spans="1:59" customFormat="1" ht="14.45">
      <c r="A99" s="78" t="s">
        <v>90</v>
      </c>
      <c r="B99" s="78" t="s">
        <v>133</v>
      </c>
      <c r="C99" s="78" t="s">
        <v>200</v>
      </c>
      <c r="D99" s="91">
        <v>832</v>
      </c>
      <c r="E99" s="91">
        <v>1008</v>
      </c>
      <c r="F99" s="2">
        <v>720</v>
      </c>
      <c r="G99" s="2">
        <v>500</v>
      </c>
      <c r="H99" s="2">
        <v>640</v>
      </c>
      <c r="I99" s="2">
        <v>368</v>
      </c>
      <c r="J99" s="2">
        <v>352</v>
      </c>
      <c r="K99" s="2">
        <v>312</v>
      </c>
      <c r="L99" s="2">
        <v>368</v>
      </c>
      <c r="M99" s="2">
        <v>728</v>
      </c>
      <c r="N99" s="2">
        <v>768</v>
      </c>
      <c r="O99" s="2">
        <v>0</v>
      </c>
      <c r="P99" s="2"/>
      <c r="Q99" s="2">
        <v>680</v>
      </c>
      <c r="R99" s="91">
        <v>1418</v>
      </c>
      <c r="S99" s="2">
        <v>375</v>
      </c>
      <c r="T99" s="2">
        <v>288</v>
      </c>
      <c r="U99" s="2">
        <v>912</v>
      </c>
      <c r="V99" s="2">
        <v>625</v>
      </c>
      <c r="W99" s="2">
        <v>559</v>
      </c>
      <c r="X99" s="2">
        <v>24</v>
      </c>
      <c r="Y99" s="2">
        <v>0</v>
      </c>
      <c r="Z99" s="2">
        <v>0</v>
      </c>
      <c r="AA99" s="2">
        <v>0</v>
      </c>
      <c r="AB99" s="2"/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</row>
    <row r="100" spans="1:59" customFormat="1" ht="14.45">
      <c r="A100" s="78" t="s">
        <v>90</v>
      </c>
      <c r="B100" s="78" t="s">
        <v>133</v>
      </c>
      <c r="C100" s="78" t="s">
        <v>201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384</v>
      </c>
      <c r="AK100" s="2">
        <v>736</v>
      </c>
      <c r="AL100" s="2">
        <v>880</v>
      </c>
      <c r="AM100" s="91">
        <v>1456</v>
      </c>
      <c r="AN100" s="2">
        <v>896</v>
      </c>
      <c r="AO100" s="2">
        <v>496</v>
      </c>
      <c r="AP100" s="2">
        <v>672</v>
      </c>
      <c r="AQ100" s="2">
        <v>544</v>
      </c>
      <c r="AR100" s="2">
        <v>528</v>
      </c>
      <c r="AS100" s="2">
        <v>0</v>
      </c>
      <c r="AT100" s="2">
        <v>192</v>
      </c>
      <c r="AU100" s="2">
        <v>240</v>
      </c>
      <c r="AV100" s="2">
        <v>384</v>
      </c>
      <c r="AW100" s="2">
        <v>496</v>
      </c>
      <c r="AX100" s="2">
        <v>624</v>
      </c>
      <c r="AY100" s="2">
        <v>768</v>
      </c>
      <c r="AZ100" s="2">
        <v>576</v>
      </c>
      <c r="BA100" s="2">
        <v>582</v>
      </c>
      <c r="BB100" s="2">
        <v>480</v>
      </c>
      <c r="BC100" s="2">
        <v>576</v>
      </c>
      <c r="BD100" s="2">
        <v>560</v>
      </c>
      <c r="BE100" s="2">
        <v>496</v>
      </c>
      <c r="BF100" s="2">
        <v>218</v>
      </c>
      <c r="BG100" s="2">
        <v>248</v>
      </c>
    </row>
    <row r="101" spans="1:59" customFormat="1" ht="14.45">
      <c r="A101" s="78" t="s">
        <v>90</v>
      </c>
      <c r="B101" s="78" t="s">
        <v>133</v>
      </c>
      <c r="C101" s="78" t="s">
        <v>202</v>
      </c>
      <c r="D101" s="2">
        <v>209</v>
      </c>
      <c r="E101" s="2">
        <v>12</v>
      </c>
      <c r="F101" s="2">
        <v>81</v>
      </c>
      <c r="G101" s="2">
        <v>303</v>
      </c>
      <c r="H101" s="2">
        <v>181</v>
      </c>
      <c r="I101" s="2">
        <v>305</v>
      </c>
      <c r="J101" s="2">
        <v>295</v>
      </c>
      <c r="K101" s="2">
        <v>346</v>
      </c>
      <c r="L101" s="2">
        <v>339</v>
      </c>
      <c r="M101" s="2">
        <v>88</v>
      </c>
      <c r="N101" s="2">
        <v>94</v>
      </c>
      <c r="O101" s="2">
        <v>113</v>
      </c>
      <c r="P101" s="2">
        <v>0</v>
      </c>
      <c r="Q101" s="2">
        <v>0</v>
      </c>
      <c r="R101" s="2">
        <v>38</v>
      </c>
      <c r="S101" s="2">
        <v>1</v>
      </c>
      <c r="T101" s="2">
        <v>7</v>
      </c>
      <c r="U101" s="2">
        <v>167</v>
      </c>
      <c r="V101" s="2">
        <v>497</v>
      </c>
      <c r="W101" s="2">
        <v>221</v>
      </c>
      <c r="X101" s="2">
        <v>209</v>
      </c>
      <c r="Y101" s="2">
        <v>423</v>
      </c>
      <c r="Z101" s="2">
        <v>310</v>
      </c>
      <c r="AA101" s="2">
        <v>311</v>
      </c>
      <c r="AB101" s="2">
        <v>523</v>
      </c>
      <c r="AC101" s="2">
        <v>313</v>
      </c>
      <c r="AD101" s="2">
        <v>82</v>
      </c>
      <c r="AE101" s="2">
        <v>0</v>
      </c>
      <c r="AF101" s="2">
        <v>742</v>
      </c>
      <c r="AG101" s="2">
        <v>900</v>
      </c>
      <c r="AH101" s="2">
        <v>40</v>
      </c>
      <c r="AI101" s="2">
        <v>97</v>
      </c>
      <c r="AJ101" s="2">
        <v>135</v>
      </c>
      <c r="AK101" s="2">
        <v>50</v>
      </c>
      <c r="AL101" s="2">
        <v>55</v>
      </c>
      <c r="AM101" s="2">
        <v>229</v>
      </c>
      <c r="AN101" s="2">
        <v>0</v>
      </c>
      <c r="AO101" s="2">
        <v>154</v>
      </c>
      <c r="AP101" s="2">
        <v>54</v>
      </c>
      <c r="AQ101" s="2">
        <v>260</v>
      </c>
      <c r="AR101" s="2">
        <v>545</v>
      </c>
      <c r="AS101" s="2">
        <v>108</v>
      </c>
      <c r="AT101" s="2">
        <v>275</v>
      </c>
      <c r="AU101" s="2">
        <v>89</v>
      </c>
      <c r="AV101" s="2">
        <v>90</v>
      </c>
      <c r="AW101" s="2">
        <v>0</v>
      </c>
      <c r="AX101" s="2">
        <v>3</v>
      </c>
      <c r="AY101" s="2">
        <v>356</v>
      </c>
      <c r="AZ101" s="2">
        <v>160</v>
      </c>
      <c r="BA101" s="2">
        <v>171</v>
      </c>
      <c r="BB101" s="2">
        <v>119</v>
      </c>
      <c r="BC101" s="2">
        <v>115</v>
      </c>
      <c r="BD101" s="2">
        <v>14</v>
      </c>
      <c r="BE101" s="2">
        <v>102</v>
      </c>
      <c r="BF101" s="2">
        <v>95</v>
      </c>
      <c r="BG101" s="2">
        <v>51</v>
      </c>
    </row>
    <row r="102" spans="1:59" customFormat="1" ht="14.45">
      <c r="A102" s="78" t="s">
        <v>90</v>
      </c>
      <c r="B102" s="78" t="s">
        <v>133</v>
      </c>
      <c r="C102" s="78" t="s">
        <v>203</v>
      </c>
      <c r="D102" s="2">
        <v>234</v>
      </c>
      <c r="E102" s="2">
        <v>158</v>
      </c>
      <c r="F102" s="2">
        <v>149</v>
      </c>
      <c r="G102" s="2">
        <v>209</v>
      </c>
      <c r="H102" s="2">
        <v>247</v>
      </c>
      <c r="I102" s="2">
        <v>155</v>
      </c>
      <c r="J102" s="2">
        <v>100</v>
      </c>
      <c r="K102" s="2">
        <v>13</v>
      </c>
      <c r="L102" s="2">
        <v>43</v>
      </c>
      <c r="M102" s="2">
        <v>2</v>
      </c>
      <c r="N102" s="2">
        <v>99</v>
      </c>
      <c r="O102" s="2">
        <v>80</v>
      </c>
      <c r="P102" s="2">
        <v>0</v>
      </c>
      <c r="Q102" s="2">
        <v>20</v>
      </c>
      <c r="R102" s="2">
        <v>153</v>
      </c>
      <c r="S102" s="2">
        <v>148</v>
      </c>
      <c r="T102" s="2">
        <v>215</v>
      </c>
      <c r="U102" s="2">
        <v>140</v>
      </c>
      <c r="V102" s="2">
        <v>690</v>
      </c>
      <c r="W102" s="2">
        <v>359</v>
      </c>
      <c r="X102" s="2">
        <v>421</v>
      </c>
      <c r="Y102" s="2">
        <v>205</v>
      </c>
      <c r="Z102" s="2">
        <v>173</v>
      </c>
      <c r="AA102" s="2">
        <v>399</v>
      </c>
      <c r="AB102" s="2">
        <v>266</v>
      </c>
      <c r="AC102" s="2">
        <v>269</v>
      </c>
      <c r="AD102" s="2">
        <v>721</v>
      </c>
      <c r="AE102" s="2">
        <v>-63</v>
      </c>
      <c r="AF102" s="2">
        <v>44</v>
      </c>
      <c r="AG102" s="2">
        <v>190</v>
      </c>
      <c r="AH102" s="2">
        <v>264</v>
      </c>
      <c r="AI102" s="2">
        <v>144</v>
      </c>
      <c r="AJ102" s="2">
        <v>492</v>
      </c>
      <c r="AK102" s="2">
        <v>440</v>
      </c>
      <c r="AL102" s="2">
        <v>500</v>
      </c>
      <c r="AM102" s="2">
        <v>578</v>
      </c>
      <c r="AN102" s="2">
        <v>564</v>
      </c>
      <c r="AO102" s="2">
        <v>384</v>
      </c>
      <c r="AP102" s="2">
        <v>482</v>
      </c>
      <c r="AQ102" s="2">
        <v>48</v>
      </c>
      <c r="AR102" s="2">
        <v>336</v>
      </c>
      <c r="AS102" s="2">
        <v>748</v>
      </c>
      <c r="AT102" s="2">
        <v>695</v>
      </c>
      <c r="AU102" s="2">
        <v>375</v>
      </c>
      <c r="AV102" s="2">
        <v>720</v>
      </c>
      <c r="AW102" s="2">
        <v>850</v>
      </c>
      <c r="AX102" s="2">
        <v>304</v>
      </c>
      <c r="AY102" s="2">
        <v>683</v>
      </c>
      <c r="AZ102" s="2">
        <v>274</v>
      </c>
      <c r="BA102" s="2">
        <v>94</v>
      </c>
      <c r="BB102" s="2">
        <v>405</v>
      </c>
      <c r="BC102" s="2">
        <v>426</v>
      </c>
      <c r="BD102" s="2">
        <v>36</v>
      </c>
      <c r="BE102" s="2">
        <v>148</v>
      </c>
      <c r="BF102" s="2">
        <v>132</v>
      </c>
      <c r="BG102" s="2">
        <v>402</v>
      </c>
    </row>
    <row r="103" spans="1:59" customFormat="1" ht="14.45">
      <c r="A103" s="78" t="s">
        <v>90</v>
      </c>
      <c r="B103" s="78" t="s">
        <v>133</v>
      </c>
      <c r="C103" s="78" t="s">
        <v>204</v>
      </c>
      <c r="D103" s="2">
        <v>166</v>
      </c>
      <c r="E103" s="2">
        <v>469</v>
      </c>
      <c r="F103" s="2">
        <v>622</v>
      </c>
      <c r="G103" s="2">
        <v>576</v>
      </c>
      <c r="H103" s="2">
        <v>287</v>
      </c>
      <c r="I103" s="2">
        <v>140</v>
      </c>
      <c r="J103" s="2">
        <v>185</v>
      </c>
      <c r="K103" s="2">
        <v>248</v>
      </c>
      <c r="L103" s="2">
        <v>179</v>
      </c>
      <c r="M103" s="2">
        <v>145</v>
      </c>
      <c r="N103" s="2">
        <v>401</v>
      </c>
      <c r="O103" s="2">
        <v>309</v>
      </c>
      <c r="P103" s="2">
        <v>0</v>
      </c>
      <c r="Q103" s="2">
        <v>0</v>
      </c>
      <c r="R103" s="2">
        <v>62</v>
      </c>
      <c r="S103" s="2">
        <v>118</v>
      </c>
      <c r="T103" s="2">
        <v>103</v>
      </c>
      <c r="U103" s="2">
        <v>264</v>
      </c>
      <c r="V103" s="2">
        <v>487</v>
      </c>
      <c r="W103" s="2">
        <v>251</v>
      </c>
      <c r="X103" s="2">
        <v>105</v>
      </c>
      <c r="Y103" s="2">
        <v>391</v>
      </c>
      <c r="Z103" s="2">
        <v>682</v>
      </c>
      <c r="AA103" s="2">
        <v>539</v>
      </c>
      <c r="AB103" s="2">
        <v>626</v>
      </c>
      <c r="AC103" s="2">
        <v>92</v>
      </c>
      <c r="AD103" s="2">
        <v>231</v>
      </c>
      <c r="AE103" s="2">
        <v>151</v>
      </c>
      <c r="AF103" s="2">
        <v>594</v>
      </c>
      <c r="AG103" s="2">
        <v>864</v>
      </c>
      <c r="AH103" s="2">
        <v>150</v>
      </c>
      <c r="AI103" s="2">
        <v>22</v>
      </c>
      <c r="AJ103" s="2">
        <v>140</v>
      </c>
      <c r="AK103" s="2">
        <v>0</v>
      </c>
      <c r="AL103" s="2">
        <v>116</v>
      </c>
      <c r="AM103" s="2">
        <v>268</v>
      </c>
      <c r="AN103" s="2">
        <v>25</v>
      </c>
      <c r="AO103" s="2">
        <v>329</v>
      </c>
      <c r="AP103" s="2">
        <v>132</v>
      </c>
      <c r="AQ103" s="2">
        <v>164</v>
      </c>
      <c r="AR103" s="2">
        <v>255</v>
      </c>
      <c r="AS103" s="2">
        <v>204</v>
      </c>
      <c r="AT103" s="2">
        <v>229</v>
      </c>
      <c r="AU103" s="2">
        <v>92</v>
      </c>
      <c r="AV103" s="2">
        <v>30</v>
      </c>
      <c r="AW103" s="2">
        <v>15</v>
      </c>
      <c r="AX103" s="2">
        <v>20</v>
      </c>
      <c r="AY103" s="2">
        <v>82</v>
      </c>
      <c r="AZ103" s="2">
        <v>87</v>
      </c>
      <c r="BA103" s="2">
        <v>234</v>
      </c>
      <c r="BB103" s="2"/>
      <c r="BC103" s="2"/>
      <c r="BD103" s="2"/>
      <c r="BE103" s="2"/>
      <c r="BF103" s="2"/>
      <c r="BG103" s="2"/>
    </row>
    <row r="104" spans="1:59" customFormat="1" ht="14.45">
      <c r="A104" s="78" t="s">
        <v>90</v>
      </c>
      <c r="B104" s="78" t="s">
        <v>133</v>
      </c>
      <c r="C104" s="78" t="s">
        <v>205</v>
      </c>
      <c r="D104" s="2">
        <v>103</v>
      </c>
      <c r="E104" s="2">
        <v>85</v>
      </c>
      <c r="F104" s="2">
        <v>413</v>
      </c>
      <c r="G104" s="2">
        <v>523</v>
      </c>
      <c r="H104" s="2">
        <v>365</v>
      </c>
      <c r="I104" s="2">
        <v>638</v>
      </c>
      <c r="J104" s="2">
        <v>258</v>
      </c>
      <c r="K104" s="2">
        <v>249</v>
      </c>
      <c r="L104" s="2">
        <v>295</v>
      </c>
      <c r="M104" s="2">
        <v>10</v>
      </c>
      <c r="N104" s="2">
        <v>94</v>
      </c>
      <c r="O104" s="2">
        <v>224</v>
      </c>
      <c r="P104" s="2">
        <v>0</v>
      </c>
      <c r="Q104" s="2">
        <v>0</v>
      </c>
      <c r="R104" s="2">
        <v>50</v>
      </c>
      <c r="S104" s="2">
        <v>48</v>
      </c>
      <c r="T104" s="2">
        <v>15</v>
      </c>
      <c r="U104" s="2">
        <v>405</v>
      </c>
      <c r="V104" s="2">
        <v>302</v>
      </c>
      <c r="W104" s="2">
        <v>642</v>
      </c>
      <c r="X104" s="2">
        <v>154</v>
      </c>
      <c r="Y104" s="2">
        <v>318</v>
      </c>
      <c r="Z104" s="2">
        <v>721</v>
      </c>
      <c r="AA104" s="2">
        <v>447</v>
      </c>
      <c r="AB104" s="2">
        <v>601</v>
      </c>
      <c r="AC104" s="2">
        <v>86</v>
      </c>
      <c r="AD104" s="2">
        <v>518</v>
      </c>
      <c r="AE104" s="2">
        <v>253</v>
      </c>
      <c r="AF104" s="2">
        <v>524</v>
      </c>
      <c r="AG104" s="2">
        <v>882</v>
      </c>
      <c r="AH104" s="2">
        <v>166</v>
      </c>
      <c r="AI104" s="2">
        <v>121</v>
      </c>
      <c r="AJ104" s="2">
        <v>127</v>
      </c>
      <c r="AK104" s="2">
        <v>96</v>
      </c>
      <c r="AL104" s="2">
        <v>190</v>
      </c>
      <c r="AM104" s="2">
        <v>282</v>
      </c>
      <c r="AN104" s="2">
        <v>244</v>
      </c>
      <c r="AO104" s="2">
        <v>330</v>
      </c>
      <c r="AP104" s="2">
        <v>239</v>
      </c>
      <c r="AQ104" s="2">
        <v>120</v>
      </c>
      <c r="AR104" s="2">
        <v>0</v>
      </c>
      <c r="AS104" s="2">
        <v>168</v>
      </c>
      <c r="AT104" s="2">
        <v>144</v>
      </c>
      <c r="AU104" s="2">
        <v>155</v>
      </c>
      <c r="AV104" s="2">
        <v>0</v>
      </c>
      <c r="AW104" s="2">
        <v>230</v>
      </c>
      <c r="AX104" s="2">
        <v>117</v>
      </c>
      <c r="AY104" s="2">
        <v>522</v>
      </c>
      <c r="AZ104" s="2">
        <v>240</v>
      </c>
      <c r="BA104" s="2">
        <v>195</v>
      </c>
      <c r="BB104" s="2">
        <v>254</v>
      </c>
      <c r="BC104" s="2">
        <v>208</v>
      </c>
      <c r="BD104" s="2">
        <v>0</v>
      </c>
      <c r="BE104" s="2">
        <v>152</v>
      </c>
      <c r="BF104" s="2">
        <v>96</v>
      </c>
      <c r="BG104" s="2">
        <v>115</v>
      </c>
    </row>
    <row r="105" spans="1:59" customFormat="1" ht="14.45">
      <c r="A105" s="78" t="s">
        <v>90</v>
      </c>
      <c r="B105" s="78" t="s">
        <v>133</v>
      </c>
      <c r="C105" s="78" t="s">
        <v>206</v>
      </c>
      <c r="D105" s="2"/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4</v>
      </c>
      <c r="K105" s="2">
        <v>0</v>
      </c>
      <c r="L105" s="2">
        <v>0</v>
      </c>
      <c r="M105" s="2">
        <v>1</v>
      </c>
      <c r="N105" s="2">
        <v>1</v>
      </c>
      <c r="O105" s="2">
        <v>0</v>
      </c>
      <c r="P105" s="2">
        <v>0</v>
      </c>
      <c r="Q105" s="2">
        <v>0</v>
      </c>
      <c r="R105" s="2">
        <v>31</v>
      </c>
      <c r="S105" s="2">
        <v>6</v>
      </c>
      <c r="T105" s="2">
        <v>48</v>
      </c>
      <c r="U105" s="2">
        <v>3</v>
      </c>
      <c r="V105" s="2">
        <v>0</v>
      </c>
      <c r="W105" s="2">
        <v>39</v>
      </c>
      <c r="X105" s="2">
        <v>117</v>
      </c>
      <c r="Y105" s="2">
        <v>219</v>
      </c>
      <c r="Z105" s="2">
        <v>118</v>
      </c>
      <c r="AA105" s="2">
        <v>167</v>
      </c>
      <c r="AB105" s="2">
        <v>88</v>
      </c>
      <c r="AC105" s="2">
        <v>139</v>
      </c>
      <c r="AD105" s="2">
        <v>454</v>
      </c>
      <c r="AE105" s="2">
        <v>201</v>
      </c>
      <c r="AF105" s="2">
        <v>0</v>
      </c>
      <c r="AG105" s="2">
        <v>176</v>
      </c>
      <c r="AH105" s="2">
        <v>132</v>
      </c>
      <c r="AI105" s="2">
        <v>0</v>
      </c>
      <c r="AJ105" s="2">
        <v>6</v>
      </c>
      <c r="AK105" s="2">
        <v>0</v>
      </c>
      <c r="AL105" s="2">
        <v>74</v>
      </c>
      <c r="AM105" s="2">
        <v>257</v>
      </c>
      <c r="AN105" s="2">
        <v>91</v>
      </c>
      <c r="AO105" s="2">
        <v>107</v>
      </c>
      <c r="AP105" s="2">
        <v>1</v>
      </c>
      <c r="AQ105" s="2">
        <v>0</v>
      </c>
      <c r="AR105" s="2">
        <v>0</v>
      </c>
      <c r="AS105" s="2">
        <v>240</v>
      </c>
      <c r="AT105" s="2">
        <v>249</v>
      </c>
      <c r="AU105" s="2">
        <v>245</v>
      </c>
      <c r="AV105" s="2">
        <v>48</v>
      </c>
      <c r="AW105" s="2">
        <v>105</v>
      </c>
      <c r="AX105" s="2">
        <v>148</v>
      </c>
      <c r="AY105" s="2">
        <v>168</v>
      </c>
      <c r="AZ105" s="2">
        <v>109</v>
      </c>
      <c r="BA105" s="2">
        <v>181</v>
      </c>
      <c r="BB105" s="2">
        <v>210</v>
      </c>
      <c r="BC105" s="2">
        <v>325</v>
      </c>
      <c r="BD105" s="2">
        <v>146</v>
      </c>
      <c r="BE105" s="2">
        <v>186</v>
      </c>
      <c r="BF105" s="2">
        <v>176</v>
      </c>
      <c r="BG105" s="2">
        <v>90</v>
      </c>
    </row>
    <row r="106" spans="1:59" customFormat="1" ht="14.45">
      <c r="A106" s="78" t="s">
        <v>90</v>
      </c>
      <c r="B106" s="78" t="s">
        <v>207</v>
      </c>
      <c r="C106" s="78" t="s">
        <v>208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>
        <v>0</v>
      </c>
      <c r="AT106" s="2">
        <v>0</v>
      </c>
      <c r="AU106" s="2">
        <v>0</v>
      </c>
      <c r="AV106" s="2"/>
      <c r="AW106" s="2"/>
      <c r="AX106" s="2"/>
      <c r="AY106" s="2"/>
      <c r="AZ106" s="2"/>
      <c r="BA106" s="2"/>
      <c r="BB106" s="2"/>
      <c r="BC106" s="2"/>
      <c r="BD106" s="2"/>
      <c r="BE106" s="2">
        <v>11</v>
      </c>
      <c r="BF106" s="2">
        <v>8</v>
      </c>
      <c r="BG106" s="2">
        <v>0</v>
      </c>
    </row>
    <row r="107" spans="1:59" customFormat="1" ht="14.45">
      <c r="A107" s="2" t="s">
        <v>90</v>
      </c>
      <c r="B107" s="2" t="s">
        <v>207</v>
      </c>
      <c r="C107" s="2" t="s">
        <v>209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/>
      <c r="AC107" s="2"/>
      <c r="AD107" s="2"/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/>
      <c r="AO107" s="2"/>
      <c r="AP107" s="2"/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/>
      <c r="BA107" s="2"/>
      <c r="BB107" s="2"/>
      <c r="BC107" s="2">
        <v>0</v>
      </c>
      <c r="BD107" s="2">
        <v>0</v>
      </c>
      <c r="BE107" s="2">
        <v>0</v>
      </c>
      <c r="BF107" s="2">
        <v>0</v>
      </c>
      <c r="BG107" s="2">
        <v>0</v>
      </c>
    </row>
    <row r="108" spans="1:59" customFormat="1" ht="14.45">
      <c r="A108" s="2" t="s">
        <v>90</v>
      </c>
      <c r="B108" s="2" t="s">
        <v>207</v>
      </c>
      <c r="C108" s="2" t="s">
        <v>210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/>
      <c r="AC108" s="2"/>
      <c r="AD108" s="2"/>
      <c r="AE108" s="2"/>
      <c r="AF108" s="2"/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/>
      <c r="AO108" s="2"/>
      <c r="AP108" s="2"/>
      <c r="AQ108" s="2"/>
      <c r="AR108" s="2"/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/>
      <c r="BA108" s="2"/>
      <c r="BB108" s="2"/>
      <c r="BC108" s="2"/>
      <c r="BD108" s="2"/>
      <c r="BE108" s="2"/>
      <c r="BF108" s="2"/>
      <c r="BG108" s="2"/>
    </row>
    <row r="109" spans="1:59" customFormat="1" ht="14.45">
      <c r="A109" s="2" t="s">
        <v>90</v>
      </c>
      <c r="B109" s="2" t="s">
        <v>207</v>
      </c>
      <c r="C109" s="2" t="s">
        <v>211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>
        <v>0</v>
      </c>
      <c r="AB109" s="2"/>
      <c r="AC109" s="2"/>
      <c r="AD109" s="2"/>
      <c r="AE109" s="2"/>
      <c r="AF109" s="2"/>
      <c r="AG109" s="2"/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/>
      <c r="AO109" s="2"/>
      <c r="AP109" s="2"/>
      <c r="AQ109" s="2"/>
      <c r="AR109" s="2"/>
      <c r="AS109" s="2"/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/>
      <c r="BA109" s="2"/>
      <c r="BB109" s="2"/>
      <c r="BC109" s="2"/>
      <c r="BD109" s="2"/>
      <c r="BE109" s="2"/>
      <c r="BF109" s="2">
        <v>0</v>
      </c>
      <c r="BG109" s="2">
        <v>0</v>
      </c>
    </row>
    <row r="110" spans="1:59" customFormat="1" ht="14.45">
      <c r="A110" s="2" t="s">
        <v>90</v>
      </c>
      <c r="B110" s="2" t="s">
        <v>207</v>
      </c>
      <c r="C110" s="2" t="s">
        <v>212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/>
      <c r="AO110" s="2"/>
      <c r="AP110" s="2"/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/>
      <c r="BA110" s="2"/>
      <c r="BB110" s="2"/>
      <c r="BC110" s="2">
        <v>0</v>
      </c>
      <c r="BD110" s="2">
        <v>0</v>
      </c>
      <c r="BE110" s="2">
        <v>0</v>
      </c>
      <c r="BF110" s="2">
        <v>0</v>
      </c>
      <c r="BG110" s="2">
        <v>0</v>
      </c>
    </row>
    <row r="111" spans="1:59" customFormat="1" ht="14.45">
      <c r="A111" s="2" t="s">
        <v>90</v>
      </c>
      <c r="B111" s="2" t="s">
        <v>207</v>
      </c>
      <c r="C111" s="2" t="s">
        <v>213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/>
      <c r="AC111" s="2"/>
      <c r="AD111" s="2"/>
      <c r="AE111" s="2"/>
      <c r="AF111" s="2"/>
      <c r="AG111" s="2"/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/>
      <c r="AO111" s="2"/>
      <c r="AP111" s="2"/>
      <c r="AQ111" s="2"/>
      <c r="AR111" s="2"/>
      <c r="AS111" s="2"/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/>
      <c r="BA111" s="2"/>
      <c r="BB111" s="2"/>
      <c r="BC111" s="2"/>
      <c r="BD111" s="2"/>
      <c r="BE111" s="2"/>
      <c r="BF111" s="2">
        <v>0</v>
      </c>
      <c r="BG111" s="2">
        <v>0</v>
      </c>
    </row>
    <row r="112" spans="1:59" customFormat="1" ht="14.45">
      <c r="A112" s="2" t="s">
        <v>90</v>
      </c>
      <c r="B112" s="2" t="s">
        <v>207</v>
      </c>
      <c r="C112" s="2" t="s">
        <v>214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/>
      <c r="AC112" s="2"/>
      <c r="AD112" s="2"/>
      <c r="AE112" s="2"/>
      <c r="AF112" s="2"/>
      <c r="AG112" s="2"/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/>
      <c r="AO112" s="2"/>
      <c r="AP112" s="2"/>
      <c r="AQ112" s="2"/>
      <c r="AR112" s="2"/>
      <c r="AS112" s="2"/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/>
      <c r="BA112" s="2"/>
      <c r="BB112" s="2"/>
      <c r="BC112" s="2"/>
      <c r="BD112" s="2"/>
      <c r="BE112" s="2"/>
      <c r="BF112" s="2">
        <v>0</v>
      </c>
      <c r="BG112" s="2">
        <v>0</v>
      </c>
    </row>
    <row r="113" spans="1:59" customFormat="1" ht="14.45">
      <c r="A113" s="2" t="s">
        <v>69</v>
      </c>
      <c r="B113" s="2" t="s">
        <v>101</v>
      </c>
      <c r="C113" s="2" t="s">
        <v>215</v>
      </c>
      <c r="D113" s="2">
        <v>1770</v>
      </c>
      <c r="E113" s="2">
        <v>500</v>
      </c>
      <c r="F113" s="2">
        <v>388</v>
      </c>
      <c r="G113" s="2">
        <v>500</v>
      </c>
      <c r="H113" s="91">
        <v>1389</v>
      </c>
      <c r="I113" s="91">
        <v>1176</v>
      </c>
      <c r="J113" s="91">
        <v>1592</v>
      </c>
      <c r="K113" s="91">
        <v>1384</v>
      </c>
      <c r="L113" s="91">
        <v>1082</v>
      </c>
      <c r="M113" s="2">
        <v>490</v>
      </c>
      <c r="N113" s="2">
        <v>576</v>
      </c>
      <c r="O113" s="2">
        <v>100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72</v>
      </c>
      <c r="V113" s="2">
        <v>960</v>
      </c>
      <c r="W113" s="91">
        <v>1032</v>
      </c>
      <c r="X113" s="2">
        <v>480</v>
      </c>
      <c r="Y113" s="2">
        <v>240</v>
      </c>
      <c r="Z113" s="2">
        <v>168</v>
      </c>
      <c r="AA113" s="2">
        <v>120</v>
      </c>
      <c r="AB113" s="2">
        <v>0</v>
      </c>
      <c r="AC113" s="2">
        <v>480</v>
      </c>
      <c r="AD113" s="2">
        <v>400</v>
      </c>
      <c r="AE113" s="2">
        <v>528</v>
      </c>
      <c r="AF113" s="2">
        <v>0</v>
      </c>
      <c r="AG113" s="2">
        <v>800</v>
      </c>
      <c r="AH113" s="2">
        <v>498</v>
      </c>
      <c r="AI113" s="2">
        <v>40</v>
      </c>
      <c r="AJ113" s="2">
        <v>372</v>
      </c>
      <c r="AK113" s="2">
        <v>164</v>
      </c>
      <c r="AL113" s="2">
        <v>0</v>
      </c>
      <c r="AM113" s="2">
        <v>600</v>
      </c>
      <c r="AN113" s="2">
        <v>456</v>
      </c>
      <c r="AO113" s="2">
        <v>120</v>
      </c>
      <c r="AP113" s="2">
        <v>360</v>
      </c>
      <c r="AQ113" s="2">
        <v>120</v>
      </c>
      <c r="AR113" s="2">
        <v>448</v>
      </c>
      <c r="AS113" s="2">
        <v>140</v>
      </c>
      <c r="AT113" s="2">
        <v>288</v>
      </c>
      <c r="AU113" s="2">
        <v>40</v>
      </c>
      <c r="AV113" s="2">
        <v>0</v>
      </c>
      <c r="AW113" s="2">
        <v>0</v>
      </c>
      <c r="AX113" s="2">
        <v>120</v>
      </c>
      <c r="AY113" s="2">
        <v>240</v>
      </c>
      <c r="AZ113" s="2">
        <v>260</v>
      </c>
      <c r="BA113" s="2">
        <v>180</v>
      </c>
      <c r="BB113" s="2">
        <v>180</v>
      </c>
      <c r="BC113" s="2">
        <v>300</v>
      </c>
      <c r="BD113" s="2">
        <v>180</v>
      </c>
      <c r="BE113" s="2">
        <v>180</v>
      </c>
      <c r="BF113" s="2">
        <v>240</v>
      </c>
      <c r="BG113" s="2">
        <v>300</v>
      </c>
    </row>
    <row r="114" spans="1:59" customFormat="1" ht="14.45">
      <c r="A114" s="2" t="s">
        <v>69</v>
      </c>
      <c r="B114" s="2" t="s">
        <v>101</v>
      </c>
      <c r="C114" s="2" t="s">
        <v>216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>
        <v>0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</row>
    <row r="115" spans="1:59" customFormat="1" ht="14.45">
      <c r="A115" s="2" t="s">
        <v>69</v>
      </c>
      <c r="B115" s="2" t="s">
        <v>101</v>
      </c>
      <c r="C115" s="2" t="s">
        <v>217</v>
      </c>
      <c r="D115" s="2">
        <v>1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/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</row>
    <row r="116" spans="1:59" customFormat="1" ht="14.45">
      <c r="A116" s="2" t="s">
        <v>69</v>
      </c>
      <c r="B116" s="2" t="s">
        <v>101</v>
      </c>
      <c r="C116" s="2" t="s">
        <v>218</v>
      </c>
      <c r="D116" s="91">
        <v>4686</v>
      </c>
      <c r="E116" s="91">
        <v>6356</v>
      </c>
      <c r="F116" s="91">
        <v>7406</v>
      </c>
      <c r="G116" s="91">
        <v>4400</v>
      </c>
      <c r="H116" s="91">
        <v>4642</v>
      </c>
      <c r="I116" s="91">
        <v>5659</v>
      </c>
      <c r="J116" s="91">
        <v>5370</v>
      </c>
      <c r="K116" s="91">
        <v>5162</v>
      </c>
      <c r="L116" s="91">
        <v>4954</v>
      </c>
      <c r="M116" s="91">
        <v>6898</v>
      </c>
      <c r="N116" s="91">
        <v>4433</v>
      </c>
      <c r="O116" s="91">
        <v>3814</v>
      </c>
      <c r="P116" s="2">
        <v>952</v>
      </c>
      <c r="Q116" s="2">
        <v>0</v>
      </c>
      <c r="R116" s="2">
        <v>668</v>
      </c>
      <c r="S116" s="91">
        <v>2286</v>
      </c>
      <c r="T116" s="91">
        <v>2957</v>
      </c>
      <c r="U116" s="91">
        <v>3373</v>
      </c>
      <c r="V116" s="91">
        <v>4711</v>
      </c>
      <c r="W116" s="91">
        <v>4572</v>
      </c>
      <c r="X116" s="91">
        <v>3326</v>
      </c>
      <c r="Y116" s="91">
        <v>2748</v>
      </c>
      <c r="Z116" s="91">
        <v>6488</v>
      </c>
      <c r="AA116" s="91">
        <v>5636</v>
      </c>
      <c r="AB116" s="91">
        <v>6142</v>
      </c>
      <c r="AC116" s="91">
        <v>3524</v>
      </c>
      <c r="AD116" s="91">
        <v>3149</v>
      </c>
      <c r="AE116" s="91">
        <v>5544</v>
      </c>
      <c r="AF116" s="91">
        <v>5174</v>
      </c>
      <c r="AG116" s="91">
        <v>6407</v>
      </c>
      <c r="AH116" s="91">
        <v>6092</v>
      </c>
      <c r="AI116" s="91">
        <v>6294</v>
      </c>
      <c r="AJ116" s="91">
        <v>10488</v>
      </c>
      <c r="AK116" s="91">
        <v>4842</v>
      </c>
      <c r="AL116" s="91">
        <v>7103</v>
      </c>
      <c r="AM116" s="91">
        <v>8832</v>
      </c>
      <c r="AN116" s="91">
        <v>8086</v>
      </c>
      <c r="AO116" s="91">
        <v>6584</v>
      </c>
      <c r="AP116" s="91">
        <v>8822</v>
      </c>
      <c r="AQ116" s="91">
        <v>5311</v>
      </c>
      <c r="AR116" s="91">
        <v>7063</v>
      </c>
      <c r="AS116" s="91">
        <v>6580</v>
      </c>
      <c r="AT116" s="91">
        <v>10328</v>
      </c>
      <c r="AU116" s="91">
        <v>8420</v>
      </c>
      <c r="AV116" s="91">
        <v>10712</v>
      </c>
      <c r="AW116" s="91">
        <v>6280</v>
      </c>
      <c r="AX116" s="91">
        <v>5422</v>
      </c>
      <c r="AY116" s="91">
        <v>10464</v>
      </c>
      <c r="AZ116" s="91">
        <v>5846</v>
      </c>
      <c r="BA116" s="91">
        <v>8414</v>
      </c>
      <c r="BB116" s="91">
        <v>7224</v>
      </c>
      <c r="BC116" s="91">
        <v>11204</v>
      </c>
      <c r="BD116" s="91">
        <v>9055</v>
      </c>
      <c r="BE116" s="91">
        <v>8618</v>
      </c>
      <c r="BF116" s="91">
        <v>9269</v>
      </c>
      <c r="BG116" s="91">
        <v>9360</v>
      </c>
    </row>
    <row r="117" spans="1:59" customFormat="1" ht="14.45">
      <c r="A117" s="2" t="s">
        <v>69</v>
      </c>
      <c r="B117" s="2" t="s">
        <v>101</v>
      </c>
      <c r="C117" s="2" t="s">
        <v>219</v>
      </c>
      <c r="D117" s="2">
        <v>686</v>
      </c>
      <c r="E117" s="2">
        <v>330</v>
      </c>
      <c r="F117" s="2">
        <v>856</v>
      </c>
      <c r="G117" s="2">
        <v>40</v>
      </c>
      <c r="H117" s="2">
        <v>220</v>
      </c>
      <c r="I117" s="2">
        <v>288</v>
      </c>
      <c r="J117" s="2">
        <v>144</v>
      </c>
      <c r="K117" s="2">
        <v>192</v>
      </c>
      <c r="L117" s="2">
        <v>128</v>
      </c>
      <c r="M117" s="2">
        <v>16</v>
      </c>
      <c r="N117" s="2">
        <v>64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32</v>
      </c>
      <c r="U117" s="2">
        <v>288</v>
      </c>
      <c r="V117" s="2">
        <v>106</v>
      </c>
      <c r="W117" s="2">
        <v>64</v>
      </c>
      <c r="X117" s="2">
        <v>96</v>
      </c>
      <c r="Y117" s="2">
        <v>64</v>
      </c>
      <c r="Z117" s="2">
        <v>128</v>
      </c>
      <c r="AA117" s="2">
        <v>0</v>
      </c>
      <c r="AB117" s="2">
        <v>64</v>
      </c>
      <c r="AC117" s="2">
        <v>40</v>
      </c>
      <c r="AD117" s="2">
        <v>188</v>
      </c>
      <c r="AE117" s="2">
        <v>288</v>
      </c>
      <c r="AF117" s="2">
        <v>188</v>
      </c>
      <c r="AG117" s="2">
        <v>92</v>
      </c>
      <c r="AH117" s="2">
        <v>174</v>
      </c>
      <c r="AI117" s="2">
        <v>96</v>
      </c>
      <c r="AJ117" s="2">
        <v>352</v>
      </c>
      <c r="AK117" s="2">
        <v>160</v>
      </c>
      <c r="AL117" s="2">
        <v>32</v>
      </c>
      <c r="AM117" s="2">
        <v>156</v>
      </c>
      <c r="AN117" s="2">
        <v>384</v>
      </c>
      <c r="AO117" s="2">
        <v>92</v>
      </c>
      <c r="AP117" s="2">
        <v>110</v>
      </c>
      <c r="AQ117" s="2">
        <v>78</v>
      </c>
      <c r="AR117" s="2">
        <v>0</v>
      </c>
      <c r="AS117" s="2">
        <v>124</v>
      </c>
      <c r="AT117" s="2">
        <v>32</v>
      </c>
      <c r="AU117" s="2">
        <v>0</v>
      </c>
      <c r="AV117" s="2">
        <v>96</v>
      </c>
      <c r="AW117" s="2">
        <v>32</v>
      </c>
      <c r="AX117" s="2">
        <v>32</v>
      </c>
      <c r="AY117" s="2">
        <v>32</v>
      </c>
      <c r="AZ117" s="2">
        <v>96</v>
      </c>
      <c r="BA117" s="2">
        <v>0</v>
      </c>
      <c r="BB117" s="2">
        <v>32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</row>
    <row r="118" spans="1:59" customFormat="1" ht="14.45">
      <c r="A118" s="2" t="s">
        <v>69</v>
      </c>
      <c r="B118" s="2" t="s">
        <v>101</v>
      </c>
      <c r="C118" s="2" t="s">
        <v>220</v>
      </c>
      <c r="D118" s="2"/>
      <c r="E118" s="2">
        <v>0</v>
      </c>
      <c r="F118" s="2">
        <v>0</v>
      </c>
      <c r="G118" s="2">
        <v>0</v>
      </c>
      <c r="H118" s="2">
        <v>38</v>
      </c>
      <c r="I118" s="2">
        <v>240</v>
      </c>
      <c r="J118" s="2">
        <v>42</v>
      </c>
      <c r="K118" s="2">
        <v>16</v>
      </c>
      <c r="L118" s="2">
        <v>89</v>
      </c>
      <c r="M118" s="2">
        <v>493</v>
      </c>
      <c r="N118" s="91">
        <v>2180</v>
      </c>
      <c r="O118" s="91">
        <v>1476</v>
      </c>
      <c r="P118" s="2">
        <v>218</v>
      </c>
      <c r="Q118" s="2">
        <v>0</v>
      </c>
      <c r="R118" s="2">
        <v>210</v>
      </c>
      <c r="S118" s="2">
        <v>585</v>
      </c>
      <c r="T118" s="91">
        <v>1026</v>
      </c>
      <c r="U118" s="91">
        <v>1232</v>
      </c>
      <c r="V118" s="91">
        <v>1604</v>
      </c>
      <c r="W118" s="2">
        <v>463</v>
      </c>
      <c r="X118" s="91">
        <v>1046</v>
      </c>
      <c r="Y118" s="91">
        <v>2254</v>
      </c>
      <c r="Z118" s="91">
        <v>2300</v>
      </c>
      <c r="AA118" s="91">
        <v>2576</v>
      </c>
      <c r="AB118" s="2">
        <v>856</v>
      </c>
      <c r="AC118" s="2">
        <v>552</v>
      </c>
      <c r="AD118" s="2">
        <v>827</v>
      </c>
      <c r="AE118" s="91">
        <v>2268</v>
      </c>
      <c r="AF118" s="91">
        <v>2692</v>
      </c>
      <c r="AG118" s="91">
        <v>1298</v>
      </c>
      <c r="AH118" s="2">
        <v>380</v>
      </c>
      <c r="AI118" s="91">
        <v>1264</v>
      </c>
      <c r="AJ118" s="91">
        <v>3148</v>
      </c>
      <c r="AK118" s="91">
        <v>1633</v>
      </c>
      <c r="AL118" s="91">
        <v>2808</v>
      </c>
      <c r="AM118" s="91">
        <v>2333</v>
      </c>
      <c r="AN118" s="91">
        <v>2226</v>
      </c>
      <c r="AO118" s="91">
        <v>1284</v>
      </c>
      <c r="AP118" s="91">
        <v>2197</v>
      </c>
      <c r="AQ118" s="91">
        <v>1474</v>
      </c>
      <c r="AR118" s="2">
        <v>572</v>
      </c>
      <c r="AS118" s="91">
        <v>1196</v>
      </c>
      <c r="AT118" s="91">
        <v>1768</v>
      </c>
      <c r="AU118" s="91">
        <v>1304</v>
      </c>
      <c r="AV118" s="2"/>
      <c r="AW118" s="91">
        <v>1483</v>
      </c>
      <c r="AX118" s="91">
        <v>3112</v>
      </c>
      <c r="AY118" s="91">
        <v>2622</v>
      </c>
      <c r="AZ118" s="91">
        <v>1070</v>
      </c>
      <c r="BA118" s="91">
        <v>3826</v>
      </c>
      <c r="BB118" s="91">
        <v>1896</v>
      </c>
      <c r="BC118" s="91">
        <v>2804</v>
      </c>
      <c r="BD118" s="91">
        <v>2906</v>
      </c>
      <c r="BE118" s="2">
        <v>790</v>
      </c>
      <c r="BF118" s="2">
        <v>744</v>
      </c>
      <c r="BG118" s="91">
        <v>1036</v>
      </c>
    </row>
    <row r="119" spans="1:59" customFormat="1" ht="14.45">
      <c r="A119" s="2" t="s">
        <v>69</v>
      </c>
      <c r="B119" s="2" t="s">
        <v>101</v>
      </c>
      <c r="C119" s="2" t="s">
        <v>221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</row>
    <row r="120" spans="1:59" customFormat="1" ht="14.45">
      <c r="A120" s="2" t="s">
        <v>69</v>
      </c>
      <c r="B120" s="2" t="s">
        <v>101</v>
      </c>
      <c r="C120" s="2" t="s">
        <v>222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1</v>
      </c>
      <c r="AS120" s="2">
        <v>3</v>
      </c>
      <c r="AT120" s="2">
        <v>6</v>
      </c>
      <c r="AU120" s="2">
        <v>210</v>
      </c>
      <c r="AV120" s="2">
        <v>770</v>
      </c>
      <c r="AW120" s="91">
        <v>1602</v>
      </c>
      <c r="AX120" s="2">
        <v>526</v>
      </c>
      <c r="AY120" s="2">
        <v>570</v>
      </c>
      <c r="AZ120" s="2">
        <v>484</v>
      </c>
      <c r="BA120" s="2">
        <v>457</v>
      </c>
      <c r="BB120" s="2">
        <v>540</v>
      </c>
      <c r="BC120" s="91">
        <v>2326</v>
      </c>
      <c r="BD120" s="91">
        <v>1298</v>
      </c>
      <c r="BE120" s="2">
        <v>674</v>
      </c>
      <c r="BF120" s="91">
        <v>1290</v>
      </c>
      <c r="BG120" s="2">
        <v>374</v>
      </c>
    </row>
    <row r="121" spans="1:59" customFormat="1" ht="14.45">
      <c r="A121" s="2" t="s">
        <v>69</v>
      </c>
      <c r="B121" s="2" t="s">
        <v>101</v>
      </c>
      <c r="C121" s="2" t="s">
        <v>223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</row>
    <row r="122" spans="1:59" customFormat="1" ht="14.45">
      <c r="A122" s="2" t="s">
        <v>69</v>
      </c>
      <c r="B122" s="2" t="s">
        <v>101</v>
      </c>
      <c r="C122" s="2" t="s">
        <v>224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</row>
    <row r="123" spans="1:59" customFormat="1" ht="14.45">
      <c r="A123" s="2" t="s">
        <v>69</v>
      </c>
      <c r="B123" s="2" t="s">
        <v>101</v>
      </c>
      <c r="C123" s="2" t="s">
        <v>225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</row>
    <row r="124" spans="1:59" customFormat="1" ht="14.45">
      <c r="A124" s="2" t="s">
        <v>69</v>
      </c>
      <c r="B124" s="2" t="s">
        <v>101</v>
      </c>
      <c r="C124" s="2" t="s">
        <v>226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</row>
    <row r="125" spans="1:59" customFormat="1" ht="14.45">
      <c r="A125" s="2" t="s">
        <v>69</v>
      </c>
      <c r="B125" s="2" t="s">
        <v>101</v>
      </c>
      <c r="C125" s="2" t="s">
        <v>227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/>
      <c r="AO125" s="2"/>
      <c r="AP125" s="2"/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/>
      <c r="BA125" s="2"/>
      <c r="BB125" s="2"/>
      <c r="BC125" s="2">
        <v>0</v>
      </c>
      <c r="BD125" s="2">
        <v>0</v>
      </c>
      <c r="BE125" s="2">
        <v>0</v>
      </c>
      <c r="BF125" s="2">
        <v>0</v>
      </c>
      <c r="BG125" s="2">
        <v>0</v>
      </c>
    </row>
    <row r="126" spans="1:59" customFormat="1" ht="14.45">
      <c r="A126" s="2" t="s">
        <v>69</v>
      </c>
      <c r="B126" s="2" t="s">
        <v>101</v>
      </c>
      <c r="C126" s="2" t="s">
        <v>228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</row>
    <row r="127" spans="1:59" customFormat="1" ht="14.45">
      <c r="A127" s="2" t="s">
        <v>69</v>
      </c>
      <c r="B127" s="2" t="s">
        <v>133</v>
      </c>
      <c r="C127" s="2" t="s">
        <v>229</v>
      </c>
      <c r="D127" s="2">
        <v>378</v>
      </c>
      <c r="E127" s="2">
        <v>314</v>
      </c>
      <c r="F127" s="2">
        <v>418</v>
      </c>
      <c r="G127" s="2">
        <v>860</v>
      </c>
      <c r="H127" s="91">
        <v>1167</v>
      </c>
      <c r="I127" s="2">
        <v>992</v>
      </c>
      <c r="J127" s="2">
        <v>312</v>
      </c>
      <c r="K127" s="2">
        <v>668</v>
      </c>
      <c r="L127" s="2">
        <v>558</v>
      </c>
      <c r="M127" s="2">
        <v>234</v>
      </c>
      <c r="N127" s="2">
        <v>210</v>
      </c>
      <c r="O127" s="2">
        <v>144</v>
      </c>
      <c r="P127" s="2">
        <v>306</v>
      </c>
      <c r="Q127" s="2">
        <v>0</v>
      </c>
      <c r="R127" s="2">
        <v>168</v>
      </c>
      <c r="S127" s="2">
        <v>48</v>
      </c>
      <c r="T127" s="2">
        <v>192</v>
      </c>
      <c r="U127" s="2">
        <v>236</v>
      </c>
      <c r="V127" s="2">
        <v>212</v>
      </c>
      <c r="W127" s="2">
        <v>152</v>
      </c>
      <c r="X127" s="2">
        <v>96</v>
      </c>
      <c r="Y127" s="2">
        <v>0</v>
      </c>
      <c r="Z127" s="2">
        <v>480</v>
      </c>
      <c r="AA127" s="2">
        <v>240</v>
      </c>
      <c r="AB127" s="2">
        <v>166</v>
      </c>
      <c r="AC127" s="2">
        <v>0</v>
      </c>
      <c r="AD127" s="2">
        <v>312</v>
      </c>
      <c r="AE127" s="2">
        <v>502</v>
      </c>
      <c r="AF127" s="2">
        <v>100</v>
      </c>
      <c r="AG127" s="2">
        <v>144</v>
      </c>
      <c r="AH127" s="2">
        <v>0</v>
      </c>
      <c r="AI127" s="2">
        <v>0</v>
      </c>
      <c r="AJ127" s="2">
        <v>0</v>
      </c>
      <c r="AK127" s="2">
        <v>10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/>
      <c r="BA127" s="2"/>
      <c r="BB127" s="2"/>
      <c r="BC127" s="2"/>
      <c r="BD127" s="2"/>
      <c r="BE127" s="2"/>
      <c r="BF127" s="2"/>
      <c r="BG127" s="2"/>
    </row>
    <row r="128" spans="1:59" customFormat="1" ht="14.45">
      <c r="A128" s="2" t="s">
        <v>69</v>
      </c>
      <c r="B128" s="2" t="s">
        <v>133</v>
      </c>
      <c r="C128" s="2" t="s">
        <v>230</v>
      </c>
      <c r="D128" s="91">
        <v>1209</v>
      </c>
      <c r="E128" s="91">
        <v>1236</v>
      </c>
      <c r="F128" s="91">
        <v>1220</v>
      </c>
      <c r="G128" s="91">
        <v>1128</v>
      </c>
      <c r="H128" s="91">
        <v>1154</v>
      </c>
      <c r="I128" s="91">
        <v>1832</v>
      </c>
      <c r="J128" s="2">
        <v>875</v>
      </c>
      <c r="K128" s="91">
        <v>1398</v>
      </c>
      <c r="L128" s="91">
        <v>1172</v>
      </c>
      <c r="M128" s="91">
        <v>1264</v>
      </c>
      <c r="N128" s="91">
        <v>1854</v>
      </c>
      <c r="O128" s="91">
        <v>1124</v>
      </c>
      <c r="P128" s="2">
        <v>342</v>
      </c>
      <c r="Q128" s="2">
        <v>0</v>
      </c>
      <c r="R128" s="2">
        <v>152</v>
      </c>
      <c r="S128" s="2">
        <v>72</v>
      </c>
      <c r="T128" s="2">
        <v>560</v>
      </c>
      <c r="U128" s="91">
        <v>1263</v>
      </c>
      <c r="V128" s="91">
        <v>1536</v>
      </c>
      <c r="W128" s="2">
        <v>512</v>
      </c>
      <c r="X128" s="91">
        <v>1890</v>
      </c>
      <c r="Y128" s="91">
        <v>2424</v>
      </c>
      <c r="Z128" s="91">
        <v>2558</v>
      </c>
      <c r="AA128" s="91">
        <v>1138</v>
      </c>
      <c r="AB128" s="91">
        <v>6602</v>
      </c>
      <c r="AC128" s="91">
        <v>2060</v>
      </c>
      <c r="AD128" s="91">
        <v>3392</v>
      </c>
      <c r="AE128" s="91">
        <v>2844</v>
      </c>
      <c r="AF128" s="91">
        <v>3500</v>
      </c>
      <c r="AG128" s="91">
        <v>3319</v>
      </c>
      <c r="AH128" s="91">
        <v>5000</v>
      </c>
      <c r="AI128" s="91">
        <v>2211</v>
      </c>
      <c r="AJ128" s="91">
        <v>4176</v>
      </c>
      <c r="AK128" s="91">
        <v>2410</v>
      </c>
      <c r="AL128" s="91">
        <v>3196</v>
      </c>
      <c r="AM128" s="91">
        <v>2792</v>
      </c>
      <c r="AN128" s="91">
        <v>6292</v>
      </c>
      <c r="AO128" s="91">
        <v>2868</v>
      </c>
      <c r="AP128" s="91">
        <v>2280</v>
      </c>
      <c r="AQ128" s="91">
        <v>4120</v>
      </c>
      <c r="AR128" s="91">
        <v>3277</v>
      </c>
      <c r="AS128" s="91">
        <v>2732</v>
      </c>
      <c r="AT128" s="91">
        <v>1080</v>
      </c>
      <c r="AU128" s="91">
        <v>3132</v>
      </c>
      <c r="AV128" s="91">
        <v>4921</v>
      </c>
      <c r="AW128" s="91">
        <v>2940</v>
      </c>
      <c r="AX128" s="91">
        <v>2214</v>
      </c>
      <c r="AY128" s="91">
        <v>4710</v>
      </c>
      <c r="AZ128" s="91">
        <v>10745</v>
      </c>
      <c r="BA128" s="91">
        <v>7958</v>
      </c>
      <c r="BB128" s="91">
        <v>6396</v>
      </c>
      <c r="BC128" s="91">
        <v>9366</v>
      </c>
      <c r="BD128" s="91">
        <v>5320</v>
      </c>
      <c r="BE128" s="91">
        <v>3354</v>
      </c>
      <c r="BF128" s="91">
        <v>3600</v>
      </c>
      <c r="BG128" s="91">
        <v>2574</v>
      </c>
    </row>
    <row r="129" spans="1:59" customFormat="1" ht="14.45">
      <c r="A129" s="2" t="s">
        <v>69</v>
      </c>
      <c r="B129" s="2" t="s">
        <v>133</v>
      </c>
      <c r="C129" s="2" t="s">
        <v>231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1</v>
      </c>
      <c r="AL129" s="2">
        <v>0</v>
      </c>
      <c r="AM129" s="2">
        <v>0</v>
      </c>
      <c r="AN129" s="2">
        <v>60</v>
      </c>
      <c r="AO129" s="2">
        <v>0</v>
      </c>
      <c r="AP129" s="91">
        <v>1320</v>
      </c>
      <c r="AQ129" s="91">
        <v>3498</v>
      </c>
      <c r="AR129" s="91">
        <v>2992</v>
      </c>
      <c r="AS129" s="91">
        <v>3778</v>
      </c>
      <c r="AT129" s="91">
        <v>4482</v>
      </c>
      <c r="AU129" s="91">
        <v>2881</v>
      </c>
      <c r="AV129" s="91">
        <v>2856</v>
      </c>
      <c r="AW129" s="91">
        <v>5361</v>
      </c>
      <c r="AX129" s="91">
        <v>4260</v>
      </c>
      <c r="AY129" s="91">
        <v>2813</v>
      </c>
      <c r="AZ129" s="91">
        <v>2197</v>
      </c>
      <c r="BA129" s="91">
        <v>2211</v>
      </c>
      <c r="BB129" s="2">
        <v>894</v>
      </c>
      <c r="BC129" s="2">
        <v>981</v>
      </c>
      <c r="BD129" s="91">
        <v>1106</v>
      </c>
      <c r="BE129" s="2">
        <v>279</v>
      </c>
      <c r="BF129" s="2">
        <v>738</v>
      </c>
      <c r="BG129" s="2">
        <v>71</v>
      </c>
    </row>
    <row r="130" spans="1:59" customFormat="1" ht="14.45">
      <c r="A130" s="2" t="s">
        <v>69</v>
      </c>
      <c r="B130" s="2" t="s">
        <v>133</v>
      </c>
      <c r="C130" s="2" t="s">
        <v>232</v>
      </c>
      <c r="D130" s="2">
        <v>140</v>
      </c>
      <c r="E130" s="2">
        <v>308</v>
      </c>
      <c r="F130" s="2">
        <v>180</v>
      </c>
      <c r="G130" s="2">
        <v>38</v>
      </c>
      <c r="H130" s="2">
        <v>234</v>
      </c>
      <c r="I130" s="2">
        <v>89</v>
      </c>
      <c r="J130" s="2">
        <v>60</v>
      </c>
      <c r="K130" s="2">
        <v>80</v>
      </c>
      <c r="L130" s="2">
        <v>0</v>
      </c>
      <c r="M130" s="2">
        <v>0</v>
      </c>
      <c r="N130" s="2">
        <v>0</v>
      </c>
      <c r="O130" s="2">
        <v>48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2</v>
      </c>
      <c r="V130" s="2">
        <v>511</v>
      </c>
      <c r="W130" s="2">
        <v>0</v>
      </c>
      <c r="X130" s="2">
        <v>12</v>
      </c>
      <c r="Y130" s="2">
        <v>144</v>
      </c>
      <c r="Z130" s="2">
        <v>10</v>
      </c>
      <c r="AA130" s="2">
        <v>0</v>
      </c>
      <c r="AB130" s="2">
        <v>140</v>
      </c>
      <c r="AC130" s="2">
        <v>12</v>
      </c>
      <c r="AD130" s="2">
        <v>920</v>
      </c>
      <c r="AE130" s="2">
        <v>520</v>
      </c>
      <c r="AF130" s="2">
        <v>0</v>
      </c>
      <c r="AG130" s="2">
        <v>344</v>
      </c>
      <c r="AH130" s="2">
        <v>257</v>
      </c>
      <c r="AI130" s="2">
        <v>0</v>
      </c>
      <c r="AJ130" s="2">
        <v>63</v>
      </c>
      <c r="AK130" s="2">
        <v>249</v>
      </c>
      <c r="AL130" s="2">
        <v>458</v>
      </c>
      <c r="AM130" s="2">
        <v>48</v>
      </c>
      <c r="AN130" s="2">
        <v>156</v>
      </c>
      <c r="AO130" s="2">
        <v>60</v>
      </c>
      <c r="AP130" s="2">
        <v>0</v>
      </c>
      <c r="AQ130" s="2">
        <v>737</v>
      </c>
      <c r="AR130" s="2">
        <v>552</v>
      </c>
      <c r="AS130" s="2">
        <v>185</v>
      </c>
      <c r="AT130" s="2">
        <v>241</v>
      </c>
      <c r="AU130" s="2">
        <v>216</v>
      </c>
      <c r="AV130" s="91">
        <v>1044</v>
      </c>
      <c r="AW130" s="91">
        <v>1059</v>
      </c>
      <c r="AX130" s="91">
        <v>2484</v>
      </c>
      <c r="AY130" s="91">
        <v>3064</v>
      </c>
      <c r="AZ130" s="2">
        <v>774</v>
      </c>
      <c r="BA130" s="91">
        <v>1230</v>
      </c>
      <c r="BB130" s="2">
        <v>516</v>
      </c>
      <c r="BC130" s="2">
        <v>546</v>
      </c>
      <c r="BD130" s="2">
        <v>426</v>
      </c>
      <c r="BE130" s="2">
        <v>243</v>
      </c>
      <c r="BF130" s="2">
        <v>324</v>
      </c>
      <c r="BG130" s="2">
        <v>246</v>
      </c>
    </row>
    <row r="131" spans="1:59" customFormat="1" ht="14.45">
      <c r="A131" s="2" t="s">
        <v>31</v>
      </c>
      <c r="B131" s="2" t="s">
        <v>101</v>
      </c>
      <c r="C131" s="2" t="s">
        <v>233</v>
      </c>
      <c r="D131" s="92">
        <v>18220</v>
      </c>
      <c r="E131" s="92">
        <v>14999</v>
      </c>
      <c r="F131" s="92">
        <v>16972</v>
      </c>
      <c r="G131" s="92">
        <v>14070</v>
      </c>
      <c r="H131" s="92">
        <v>12872</v>
      </c>
      <c r="I131" s="92">
        <v>14954</v>
      </c>
      <c r="J131" s="92">
        <v>14560</v>
      </c>
      <c r="K131" s="92">
        <v>15211</v>
      </c>
      <c r="L131" s="92">
        <v>23266</v>
      </c>
      <c r="M131" s="92">
        <v>23883</v>
      </c>
      <c r="N131" s="92">
        <v>25097</v>
      </c>
      <c r="O131" s="92">
        <v>13138</v>
      </c>
      <c r="P131" s="92">
        <v>3226</v>
      </c>
      <c r="Q131" s="92">
        <v>5340</v>
      </c>
      <c r="R131" s="92">
        <v>17003</v>
      </c>
      <c r="S131" s="92">
        <v>20079</v>
      </c>
      <c r="T131" s="92">
        <v>23157</v>
      </c>
      <c r="U131" s="92">
        <v>26907</v>
      </c>
      <c r="V131" s="92">
        <v>28173</v>
      </c>
      <c r="W131" s="92">
        <v>24660</v>
      </c>
      <c r="X131" s="92">
        <v>25702</v>
      </c>
      <c r="Y131" s="92">
        <v>26488</v>
      </c>
      <c r="Z131" s="92">
        <v>29329</v>
      </c>
      <c r="AA131" s="92">
        <v>32970</v>
      </c>
      <c r="AB131" s="92">
        <v>26236</v>
      </c>
      <c r="AC131" s="92">
        <v>28529</v>
      </c>
      <c r="AD131" s="92">
        <v>31177</v>
      </c>
      <c r="AE131" s="92">
        <v>27826</v>
      </c>
      <c r="AF131" s="92">
        <v>29293</v>
      </c>
      <c r="AG131" s="92">
        <v>28712</v>
      </c>
      <c r="AH131" s="92">
        <v>12664</v>
      </c>
      <c r="AI131" s="92">
        <v>27318</v>
      </c>
      <c r="AJ131" s="92">
        <v>32271</v>
      </c>
      <c r="AK131" s="92">
        <v>31366</v>
      </c>
      <c r="AL131" s="92">
        <v>31770</v>
      </c>
      <c r="AM131" s="92">
        <v>32785</v>
      </c>
      <c r="AN131" s="92">
        <v>28860</v>
      </c>
      <c r="AO131" s="92">
        <v>23500</v>
      </c>
      <c r="AP131" s="92">
        <v>23397</v>
      </c>
      <c r="AQ131" s="92">
        <v>25208</v>
      </c>
      <c r="AR131" s="92">
        <v>11377</v>
      </c>
      <c r="AS131" s="92">
        <v>12671</v>
      </c>
      <c r="AT131" s="92">
        <v>18561</v>
      </c>
      <c r="AU131" s="92">
        <v>23255</v>
      </c>
      <c r="AV131" s="92">
        <v>23853</v>
      </c>
      <c r="AW131" s="92">
        <v>12363</v>
      </c>
      <c r="AX131" s="92">
        <v>4876</v>
      </c>
      <c r="AY131" s="92">
        <v>7489</v>
      </c>
      <c r="AZ131" s="92">
        <v>11936</v>
      </c>
      <c r="BA131" s="92">
        <v>13262</v>
      </c>
      <c r="BB131" s="92">
        <v>17082</v>
      </c>
      <c r="BC131" s="92">
        <v>19340</v>
      </c>
      <c r="BD131" s="92">
        <v>17406</v>
      </c>
      <c r="BE131" s="92">
        <v>16466</v>
      </c>
      <c r="BF131" s="1">
        <v>0</v>
      </c>
      <c r="BG131" s="1">
        <v>0</v>
      </c>
    </row>
    <row r="132" spans="1:59" customFormat="1" ht="14.45">
      <c r="A132" s="2" t="s">
        <v>31</v>
      </c>
      <c r="B132" s="2" t="s">
        <v>101</v>
      </c>
      <c r="C132" s="2" t="s">
        <v>234</v>
      </c>
      <c r="D132" s="92">
        <v>2811</v>
      </c>
      <c r="E132" s="92">
        <v>4609</v>
      </c>
      <c r="F132" s="92">
        <v>4605</v>
      </c>
      <c r="G132" s="92">
        <v>4842</v>
      </c>
      <c r="H132" s="92">
        <v>4455</v>
      </c>
      <c r="I132" s="92">
        <v>5400</v>
      </c>
      <c r="J132" s="92">
        <v>8040</v>
      </c>
      <c r="K132" s="92">
        <v>5377</v>
      </c>
      <c r="L132" s="92">
        <v>2520</v>
      </c>
      <c r="M132" s="92">
        <v>2570</v>
      </c>
      <c r="N132" s="92">
        <v>2880</v>
      </c>
      <c r="O132" s="92">
        <v>2259</v>
      </c>
      <c r="P132" s="1">
        <v>120</v>
      </c>
      <c r="Q132" s="1">
        <v>720</v>
      </c>
      <c r="R132" s="92">
        <v>1158</v>
      </c>
      <c r="S132" s="92">
        <v>2280</v>
      </c>
      <c r="T132" s="92">
        <v>3120</v>
      </c>
      <c r="U132" s="92">
        <v>3228</v>
      </c>
      <c r="V132" s="92">
        <v>6276</v>
      </c>
      <c r="W132" s="92">
        <v>4392</v>
      </c>
      <c r="X132" s="92">
        <v>6000</v>
      </c>
      <c r="Y132" s="92">
        <v>8292</v>
      </c>
      <c r="Z132" s="92">
        <v>5610</v>
      </c>
      <c r="AA132" s="92">
        <v>8400</v>
      </c>
      <c r="AB132" s="92">
        <v>6798</v>
      </c>
      <c r="AC132" s="92">
        <v>7278</v>
      </c>
      <c r="AD132" s="92">
        <v>3579</v>
      </c>
      <c r="AE132" s="1">
        <v>840</v>
      </c>
      <c r="AF132" s="92">
        <v>1920</v>
      </c>
      <c r="AG132" s="92">
        <v>4038</v>
      </c>
      <c r="AH132" s="92">
        <v>7914</v>
      </c>
      <c r="AI132" s="92">
        <v>5535</v>
      </c>
      <c r="AJ132" s="92">
        <v>6036</v>
      </c>
      <c r="AK132" s="92">
        <v>4956</v>
      </c>
      <c r="AL132" s="92">
        <v>5820</v>
      </c>
      <c r="AM132" s="92">
        <v>5034</v>
      </c>
      <c r="AN132" s="92">
        <v>6003</v>
      </c>
      <c r="AO132" s="92">
        <v>6773</v>
      </c>
      <c r="AP132" s="92">
        <v>7597</v>
      </c>
      <c r="AQ132" s="92">
        <v>6537</v>
      </c>
      <c r="AR132" s="92">
        <v>9175</v>
      </c>
      <c r="AS132" s="92">
        <v>9491</v>
      </c>
      <c r="AT132" s="92">
        <v>4491</v>
      </c>
      <c r="AU132" s="92">
        <v>4194</v>
      </c>
      <c r="AV132" s="92">
        <v>5451</v>
      </c>
      <c r="AW132" s="92">
        <v>3276</v>
      </c>
      <c r="AX132" s="92">
        <v>5148</v>
      </c>
      <c r="AY132" s="92">
        <v>3855</v>
      </c>
      <c r="AZ132" s="92">
        <v>2754</v>
      </c>
      <c r="BA132" s="1">
        <v>828</v>
      </c>
      <c r="BB132" s="92">
        <v>2535</v>
      </c>
      <c r="BC132" s="92">
        <v>5112</v>
      </c>
      <c r="BD132" s="92">
        <v>1935</v>
      </c>
      <c r="BE132" s="92">
        <v>4356</v>
      </c>
      <c r="BF132" s="92">
        <v>1878</v>
      </c>
      <c r="BG132" s="92">
        <v>6249</v>
      </c>
    </row>
    <row r="133" spans="1:59" customFormat="1" ht="14.45">
      <c r="A133" s="2" t="s">
        <v>31</v>
      </c>
      <c r="B133" s="2" t="s">
        <v>101</v>
      </c>
      <c r="C133" s="2" t="s">
        <v>235</v>
      </c>
      <c r="D133" s="1">
        <v>821</v>
      </c>
      <c r="E133" s="1">
        <v>668</v>
      </c>
      <c r="F133" s="1">
        <v>480</v>
      </c>
      <c r="G133" s="1">
        <v>508</v>
      </c>
      <c r="H133" s="1">
        <v>480</v>
      </c>
      <c r="I133" s="1">
        <v>10</v>
      </c>
      <c r="J133" s="1">
        <v>0</v>
      </c>
      <c r="K133" s="1">
        <v>160</v>
      </c>
      <c r="L133" s="1">
        <v>668</v>
      </c>
      <c r="M133" s="1">
        <v>320</v>
      </c>
      <c r="N133" s="1">
        <v>680</v>
      </c>
      <c r="O133" s="1">
        <v>480</v>
      </c>
      <c r="P133" s="1">
        <v>160</v>
      </c>
      <c r="Q133" s="1">
        <v>160</v>
      </c>
      <c r="R133" s="92">
        <v>1280</v>
      </c>
      <c r="S133" s="92">
        <v>1429</v>
      </c>
      <c r="T133" s="1">
        <v>640</v>
      </c>
      <c r="U133" s="92">
        <v>1162</v>
      </c>
      <c r="V133" s="1">
        <v>320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</row>
    <row r="134" spans="1:59" customFormat="1" ht="14.45">
      <c r="A134" s="2" t="s">
        <v>31</v>
      </c>
      <c r="B134" s="2" t="s">
        <v>101</v>
      </c>
      <c r="C134" s="2" t="s">
        <v>236</v>
      </c>
      <c r="D134" s="1">
        <v>0</v>
      </c>
      <c r="E134" s="1">
        <v>200</v>
      </c>
      <c r="F134" s="1">
        <v>481</v>
      </c>
      <c r="G134" s="92">
        <v>2120</v>
      </c>
      <c r="H134" s="92">
        <v>2360</v>
      </c>
      <c r="I134" s="1">
        <v>200</v>
      </c>
      <c r="J134" s="1">
        <v>200</v>
      </c>
      <c r="K134" s="92">
        <v>2120</v>
      </c>
      <c r="L134" s="92">
        <v>1760</v>
      </c>
      <c r="M134" s="1">
        <v>0</v>
      </c>
      <c r="N134" s="1">
        <v>80</v>
      </c>
      <c r="O134" s="1">
        <v>80</v>
      </c>
      <c r="P134" s="1">
        <v>0</v>
      </c>
      <c r="Q134" s="1">
        <v>0</v>
      </c>
      <c r="R134" s="1">
        <v>800</v>
      </c>
      <c r="S134" s="1">
        <v>120</v>
      </c>
      <c r="T134" s="1">
        <v>80</v>
      </c>
      <c r="U134" s="1">
        <v>40</v>
      </c>
      <c r="V134" s="1">
        <v>760</v>
      </c>
      <c r="W134" s="1">
        <v>120</v>
      </c>
      <c r="X134" s="1">
        <v>520</v>
      </c>
      <c r="Y134" s="1">
        <v>230</v>
      </c>
      <c r="Z134" s="1">
        <v>0</v>
      </c>
      <c r="AA134" s="92">
        <v>1040</v>
      </c>
      <c r="AB134" s="1">
        <v>280</v>
      </c>
      <c r="AC134" s="1">
        <v>360</v>
      </c>
      <c r="AD134" s="1">
        <v>600</v>
      </c>
      <c r="AE134" s="1">
        <v>0</v>
      </c>
      <c r="AF134" s="1">
        <v>160</v>
      </c>
      <c r="AG134" s="1">
        <v>440</v>
      </c>
      <c r="AH134" s="1">
        <v>520</v>
      </c>
      <c r="AI134" s="1">
        <v>80</v>
      </c>
      <c r="AJ134" s="1">
        <v>0</v>
      </c>
      <c r="AK134" s="1">
        <v>0</v>
      </c>
      <c r="AL134" s="1">
        <v>280</v>
      </c>
      <c r="AM134" s="1">
        <v>640</v>
      </c>
      <c r="AN134" s="1">
        <v>200</v>
      </c>
      <c r="AO134" s="1">
        <v>0</v>
      </c>
      <c r="AP134" s="1">
        <v>280</v>
      </c>
      <c r="AQ134" s="1">
        <v>80</v>
      </c>
      <c r="AR134" s="1">
        <v>0</v>
      </c>
      <c r="AS134" s="1">
        <v>120</v>
      </c>
      <c r="AT134" s="1">
        <v>40</v>
      </c>
      <c r="AU134" s="1">
        <v>80</v>
      </c>
      <c r="AV134" s="1">
        <v>0</v>
      </c>
      <c r="AW134" s="1">
        <v>35</v>
      </c>
      <c r="AX134" s="1">
        <v>0</v>
      </c>
      <c r="AY134" s="1">
        <v>77</v>
      </c>
      <c r="AZ134" s="1">
        <v>80</v>
      </c>
      <c r="BA134" s="1">
        <v>160</v>
      </c>
      <c r="BB134" s="1">
        <v>200</v>
      </c>
      <c r="BC134" s="1">
        <v>0</v>
      </c>
      <c r="BD134" s="1">
        <v>80</v>
      </c>
      <c r="BE134" s="1">
        <v>0</v>
      </c>
      <c r="BF134" s="1">
        <v>0</v>
      </c>
      <c r="BG134" s="1">
        <v>80</v>
      </c>
    </row>
    <row r="135" spans="1:59" customFormat="1" ht="14.45">
      <c r="A135" s="2" t="s">
        <v>31</v>
      </c>
      <c r="B135" s="2" t="s">
        <v>101</v>
      </c>
      <c r="C135" s="2" t="s">
        <v>237</v>
      </c>
      <c r="D135" s="1"/>
      <c r="E135" s="1"/>
      <c r="F135" s="1"/>
      <c r="G135" s="1"/>
      <c r="H135" s="1"/>
      <c r="I135" s="1"/>
      <c r="J135" s="1"/>
      <c r="K135" s="1">
        <v>0</v>
      </c>
      <c r="L135" s="1"/>
      <c r="M135" s="1"/>
      <c r="N135" s="1"/>
      <c r="O135" s="1">
        <v>0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</row>
    <row r="136" spans="1:59" customFormat="1" ht="14.45">
      <c r="A136" s="2" t="s">
        <v>31</v>
      </c>
      <c r="B136" s="2" t="s">
        <v>101</v>
      </c>
      <c r="C136" s="2" t="s">
        <v>238</v>
      </c>
      <c r="D136" s="1">
        <v>1280</v>
      </c>
      <c r="E136" s="1">
        <v>480</v>
      </c>
      <c r="F136" s="92">
        <v>1280</v>
      </c>
      <c r="G136" s="92">
        <v>1280</v>
      </c>
      <c r="H136" s="92">
        <v>1440</v>
      </c>
      <c r="I136" s="92">
        <v>1280</v>
      </c>
      <c r="J136" s="92">
        <v>1280</v>
      </c>
      <c r="K136" s="92">
        <v>1120</v>
      </c>
      <c r="L136" s="1">
        <v>800</v>
      </c>
      <c r="M136" s="92">
        <v>1280</v>
      </c>
      <c r="N136" s="92">
        <v>1280</v>
      </c>
      <c r="O136" s="1">
        <v>480</v>
      </c>
      <c r="P136" s="1">
        <v>160</v>
      </c>
      <c r="Q136" s="1">
        <v>0</v>
      </c>
      <c r="R136" s="1">
        <v>480</v>
      </c>
      <c r="S136" s="1">
        <v>640</v>
      </c>
      <c r="T136" s="1">
        <v>480</v>
      </c>
      <c r="U136" s="92">
        <v>1120</v>
      </c>
      <c r="V136" s="1">
        <v>960</v>
      </c>
      <c r="W136" s="1">
        <v>800</v>
      </c>
      <c r="X136" s="92">
        <v>1378</v>
      </c>
      <c r="Y136" s="1">
        <v>960</v>
      </c>
      <c r="Z136" s="92">
        <v>1440</v>
      </c>
      <c r="AA136" s="1">
        <v>800</v>
      </c>
      <c r="AB136" s="92">
        <v>1120</v>
      </c>
      <c r="AC136" s="1">
        <v>800</v>
      </c>
      <c r="AD136" s="92">
        <v>1440</v>
      </c>
      <c r="AE136" s="92">
        <v>1600</v>
      </c>
      <c r="AF136" s="92">
        <v>1281</v>
      </c>
      <c r="AG136" s="1">
        <v>800</v>
      </c>
      <c r="AH136" s="92">
        <v>1120</v>
      </c>
      <c r="AI136" s="1">
        <v>960</v>
      </c>
      <c r="AJ136" s="1">
        <v>800</v>
      </c>
      <c r="AK136" s="1">
        <v>800</v>
      </c>
      <c r="AL136" s="1">
        <v>800</v>
      </c>
      <c r="AM136" s="1">
        <v>480</v>
      </c>
      <c r="AN136" s="1">
        <v>800</v>
      </c>
      <c r="AO136" s="1">
        <v>480</v>
      </c>
      <c r="AP136" s="1">
        <v>640</v>
      </c>
      <c r="AQ136" s="1">
        <v>480</v>
      </c>
      <c r="AR136" s="1">
        <v>640</v>
      </c>
      <c r="AS136" s="1">
        <v>800</v>
      </c>
      <c r="AT136" s="92">
        <v>1120</v>
      </c>
      <c r="AU136" s="1">
        <v>960</v>
      </c>
      <c r="AV136" s="92">
        <v>1120</v>
      </c>
      <c r="AW136" s="92">
        <v>1280</v>
      </c>
      <c r="AX136" s="1">
        <v>800</v>
      </c>
      <c r="AY136" s="92">
        <v>1120</v>
      </c>
      <c r="AZ136" s="92">
        <v>1440</v>
      </c>
      <c r="BA136" s="1">
        <v>960</v>
      </c>
      <c r="BB136" s="1">
        <v>800</v>
      </c>
      <c r="BC136" s="1">
        <v>800</v>
      </c>
      <c r="BD136" s="1">
        <v>640</v>
      </c>
      <c r="BE136" s="1">
        <v>0</v>
      </c>
      <c r="BF136" s="1">
        <v>0</v>
      </c>
      <c r="BG136" s="1">
        <v>0</v>
      </c>
    </row>
    <row r="137" spans="1:59" customFormat="1" ht="14.45">
      <c r="A137" s="2" t="s">
        <v>31</v>
      </c>
      <c r="B137" s="2" t="s">
        <v>101</v>
      </c>
      <c r="C137" s="2" t="s">
        <v>239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280</v>
      </c>
      <c r="AH137" s="92">
        <v>1169</v>
      </c>
      <c r="AI137" s="92">
        <v>1779</v>
      </c>
      <c r="AJ137" s="92">
        <v>4493</v>
      </c>
      <c r="AK137" s="92">
        <v>3667</v>
      </c>
      <c r="AL137" s="92">
        <v>3820</v>
      </c>
      <c r="AM137" s="92">
        <v>7000</v>
      </c>
      <c r="AN137" s="92">
        <v>9141</v>
      </c>
      <c r="AO137" s="92">
        <v>7542</v>
      </c>
      <c r="AP137" s="92">
        <v>7117</v>
      </c>
      <c r="AQ137" s="92">
        <v>7078</v>
      </c>
      <c r="AR137" s="92">
        <v>6322</v>
      </c>
      <c r="AS137" s="92">
        <v>6998</v>
      </c>
      <c r="AT137" s="92">
        <v>4080</v>
      </c>
      <c r="AU137" s="92">
        <v>2092</v>
      </c>
      <c r="AV137" s="92">
        <v>2498</v>
      </c>
      <c r="AW137" s="92">
        <v>2858</v>
      </c>
      <c r="AX137" s="92">
        <v>1910</v>
      </c>
      <c r="AY137" s="92">
        <v>3346</v>
      </c>
      <c r="AZ137" s="92">
        <v>3024</v>
      </c>
      <c r="BA137" s="92">
        <v>3687</v>
      </c>
      <c r="BB137" s="92">
        <v>4434</v>
      </c>
      <c r="BC137" s="92">
        <v>3577</v>
      </c>
      <c r="BD137" s="92">
        <v>1924</v>
      </c>
      <c r="BE137" s="92">
        <v>5160</v>
      </c>
      <c r="BF137" s="92">
        <v>4253</v>
      </c>
      <c r="BG137" s="92">
        <v>4195</v>
      </c>
    </row>
    <row r="138" spans="1:59" customFormat="1" ht="14.45">
      <c r="A138" s="2" t="s">
        <v>31</v>
      </c>
      <c r="B138" s="2" t="s">
        <v>101</v>
      </c>
      <c r="C138" s="2" t="s">
        <v>240</v>
      </c>
      <c r="D138" s="92">
        <v>20163</v>
      </c>
      <c r="E138" s="92">
        <v>17826</v>
      </c>
      <c r="F138" s="92">
        <v>16720</v>
      </c>
      <c r="G138" s="92">
        <v>18063</v>
      </c>
      <c r="H138" s="92">
        <v>16446</v>
      </c>
      <c r="I138" s="92">
        <v>17323</v>
      </c>
      <c r="J138" s="92">
        <v>15649</v>
      </c>
      <c r="K138" s="92">
        <v>22192</v>
      </c>
      <c r="L138" s="92">
        <v>16232</v>
      </c>
      <c r="M138" s="92">
        <v>17249</v>
      </c>
      <c r="N138" s="92">
        <v>19528</v>
      </c>
      <c r="O138" s="92">
        <v>13969</v>
      </c>
      <c r="P138" s="92">
        <v>3669</v>
      </c>
      <c r="Q138" s="92">
        <v>7022</v>
      </c>
      <c r="R138" s="92">
        <v>18002</v>
      </c>
      <c r="S138" s="92">
        <v>19188</v>
      </c>
      <c r="T138" s="92">
        <v>19243</v>
      </c>
      <c r="U138" s="92">
        <v>23073</v>
      </c>
      <c r="V138" s="92">
        <v>24603</v>
      </c>
      <c r="W138" s="92">
        <v>19854</v>
      </c>
      <c r="X138" s="92">
        <v>26359</v>
      </c>
      <c r="Y138" s="92">
        <v>30070</v>
      </c>
      <c r="Z138" s="92">
        <v>31312</v>
      </c>
      <c r="AA138" s="92">
        <v>35737</v>
      </c>
      <c r="AB138" s="92">
        <v>32912</v>
      </c>
      <c r="AC138" s="92">
        <v>34341</v>
      </c>
      <c r="AD138" s="92">
        <v>35344</v>
      </c>
      <c r="AE138" s="92">
        <v>40429</v>
      </c>
      <c r="AF138" s="92">
        <v>39567</v>
      </c>
      <c r="AG138" s="92">
        <v>32619</v>
      </c>
      <c r="AH138" s="92">
        <v>39143</v>
      </c>
      <c r="AI138" s="92">
        <v>29567</v>
      </c>
      <c r="AJ138" s="92">
        <v>26819</v>
      </c>
      <c r="AK138" s="92">
        <v>28049</v>
      </c>
      <c r="AL138" s="92">
        <v>35525</v>
      </c>
      <c r="AM138" s="92">
        <v>35206</v>
      </c>
      <c r="AN138" s="92">
        <v>37919</v>
      </c>
      <c r="AO138" s="92">
        <v>40710</v>
      </c>
      <c r="AP138" s="92">
        <v>37331</v>
      </c>
      <c r="AQ138" s="92">
        <v>33561</v>
      </c>
      <c r="AR138" s="92">
        <v>31624</v>
      </c>
      <c r="AS138" s="92">
        <v>29157</v>
      </c>
      <c r="AT138" s="92">
        <v>22032</v>
      </c>
      <c r="AU138" s="92">
        <v>28259</v>
      </c>
      <c r="AV138" s="92">
        <v>22640</v>
      </c>
      <c r="AW138" s="92">
        <v>16399</v>
      </c>
      <c r="AX138" s="92">
        <v>18250</v>
      </c>
      <c r="AY138" s="92">
        <v>27136</v>
      </c>
      <c r="AZ138" s="92">
        <v>23910</v>
      </c>
      <c r="BA138" s="92">
        <v>28731</v>
      </c>
      <c r="BB138" s="92">
        <v>29384</v>
      </c>
      <c r="BC138" s="92">
        <v>28807</v>
      </c>
      <c r="BD138" s="92">
        <v>31519</v>
      </c>
      <c r="BE138" s="92">
        <v>36988</v>
      </c>
      <c r="BF138" s="92">
        <v>47550</v>
      </c>
      <c r="BG138" s="92">
        <v>37814</v>
      </c>
    </row>
    <row r="139" spans="1:59" customFormat="1" ht="14.45">
      <c r="A139" s="2" t="s">
        <v>31</v>
      </c>
      <c r="B139" s="2" t="s">
        <v>101</v>
      </c>
      <c r="C139" s="2" t="s">
        <v>241</v>
      </c>
      <c r="D139" s="92">
        <v>5916</v>
      </c>
      <c r="E139" s="92">
        <v>11605</v>
      </c>
      <c r="F139" s="92">
        <v>11279</v>
      </c>
      <c r="G139" s="92">
        <v>9011</v>
      </c>
      <c r="H139" s="92">
        <v>10186</v>
      </c>
      <c r="I139" s="92">
        <v>9889</v>
      </c>
      <c r="J139" s="92">
        <v>5991</v>
      </c>
      <c r="K139" s="92">
        <v>6245</v>
      </c>
      <c r="L139" s="92">
        <v>5369</v>
      </c>
      <c r="M139" s="92">
        <v>4952</v>
      </c>
      <c r="N139" s="92">
        <v>9415</v>
      </c>
      <c r="O139" s="92">
        <v>5695</v>
      </c>
      <c r="P139" s="1">
        <v>423</v>
      </c>
      <c r="Q139" s="1">
        <v>499</v>
      </c>
      <c r="R139" s="92">
        <v>5219</v>
      </c>
      <c r="S139" s="92">
        <v>6729</v>
      </c>
      <c r="T139" s="92">
        <v>6610</v>
      </c>
      <c r="U139" s="92">
        <v>9913</v>
      </c>
      <c r="V139" s="92">
        <v>13058</v>
      </c>
      <c r="W139" s="92">
        <v>9115</v>
      </c>
      <c r="X139" s="92">
        <v>13051</v>
      </c>
      <c r="Y139" s="92">
        <v>16192</v>
      </c>
      <c r="Z139" s="92">
        <v>14942</v>
      </c>
      <c r="AA139" s="92">
        <v>16697</v>
      </c>
      <c r="AB139" s="92">
        <v>18767</v>
      </c>
      <c r="AC139" s="92">
        <v>20405</v>
      </c>
      <c r="AD139" s="92">
        <v>18015</v>
      </c>
      <c r="AE139" s="92">
        <v>11469</v>
      </c>
      <c r="AF139" s="92">
        <v>14161</v>
      </c>
      <c r="AG139" s="92">
        <v>12224</v>
      </c>
      <c r="AH139" s="92">
        <v>12549</v>
      </c>
      <c r="AI139" s="92">
        <v>11025</v>
      </c>
      <c r="AJ139" s="92">
        <v>9253</v>
      </c>
      <c r="AK139" s="92">
        <v>10132</v>
      </c>
      <c r="AL139" s="92">
        <v>10296</v>
      </c>
      <c r="AM139" s="92">
        <v>10337</v>
      </c>
      <c r="AN139" s="92">
        <v>11771</v>
      </c>
      <c r="AO139" s="92">
        <v>11620</v>
      </c>
      <c r="AP139" s="92">
        <v>13843</v>
      </c>
      <c r="AQ139" s="92">
        <v>12738</v>
      </c>
      <c r="AR139" s="92">
        <v>9089</v>
      </c>
      <c r="AS139" s="92">
        <v>6697</v>
      </c>
      <c r="AT139" s="92">
        <v>7682</v>
      </c>
      <c r="AU139" s="92">
        <v>7306</v>
      </c>
      <c r="AV139" s="92">
        <v>4434</v>
      </c>
      <c r="AW139" s="92">
        <v>3417</v>
      </c>
      <c r="AX139" s="92">
        <v>4671</v>
      </c>
      <c r="AY139" s="92">
        <v>5036</v>
      </c>
      <c r="AZ139" s="92">
        <v>5292</v>
      </c>
      <c r="BA139" s="92">
        <v>6077</v>
      </c>
      <c r="BB139" s="92">
        <v>5034</v>
      </c>
      <c r="BC139" s="92">
        <v>8498</v>
      </c>
      <c r="BD139" s="92">
        <v>8212</v>
      </c>
      <c r="BE139" s="92">
        <v>8474</v>
      </c>
      <c r="BF139" s="92">
        <v>8394</v>
      </c>
      <c r="BG139" s="92">
        <v>7634</v>
      </c>
    </row>
    <row r="140" spans="1:59" customFormat="1" ht="14.45">
      <c r="A140" s="2" t="s">
        <v>31</v>
      </c>
      <c r="B140" s="2" t="s">
        <v>101</v>
      </c>
      <c r="C140" s="2" t="s">
        <v>242</v>
      </c>
      <c r="D140" s="92">
        <v>1310</v>
      </c>
      <c r="E140" s="92">
        <v>1258</v>
      </c>
      <c r="F140" s="1">
        <v>957</v>
      </c>
      <c r="G140" s="92">
        <v>1175</v>
      </c>
      <c r="H140" s="92">
        <v>1560</v>
      </c>
      <c r="I140" s="92">
        <v>1616</v>
      </c>
      <c r="J140" s="92">
        <v>1419</v>
      </c>
      <c r="K140" s="92">
        <v>1114</v>
      </c>
      <c r="L140" s="92">
        <v>1114</v>
      </c>
      <c r="M140" s="92">
        <v>1416</v>
      </c>
      <c r="N140" s="92">
        <v>1054</v>
      </c>
      <c r="O140" s="1">
        <v>924</v>
      </c>
      <c r="P140" s="1">
        <v>4</v>
      </c>
      <c r="Q140" s="1">
        <v>712</v>
      </c>
      <c r="R140" s="92">
        <v>1094</v>
      </c>
      <c r="S140" s="92">
        <v>1322</v>
      </c>
      <c r="T140" s="92">
        <v>1389</v>
      </c>
      <c r="U140" s="1">
        <v>886</v>
      </c>
      <c r="V140" s="1">
        <v>216</v>
      </c>
      <c r="W140" s="1">
        <v>512</v>
      </c>
      <c r="X140" s="92">
        <v>1267</v>
      </c>
      <c r="Y140" s="92">
        <v>1096</v>
      </c>
      <c r="Z140" s="92">
        <v>1920</v>
      </c>
      <c r="AA140" s="92">
        <v>2128</v>
      </c>
      <c r="AB140" s="1">
        <v>0</v>
      </c>
      <c r="AC140" s="92">
        <v>1075</v>
      </c>
      <c r="AD140" s="1">
        <v>784</v>
      </c>
      <c r="AE140" s="92">
        <v>1974</v>
      </c>
      <c r="AF140" s="92">
        <v>1124</v>
      </c>
      <c r="AG140" s="92">
        <v>2114</v>
      </c>
      <c r="AH140" s="92">
        <v>2308</v>
      </c>
      <c r="AI140" s="92">
        <v>1419</v>
      </c>
      <c r="AJ140" s="92">
        <v>2725</v>
      </c>
      <c r="AK140" s="1">
        <v>816</v>
      </c>
      <c r="AL140" s="92">
        <v>1413</v>
      </c>
      <c r="AM140" s="92">
        <v>2108</v>
      </c>
      <c r="AN140" s="92">
        <v>1646</v>
      </c>
      <c r="AO140" s="92">
        <v>1811</v>
      </c>
      <c r="AP140" s="92">
        <v>1834</v>
      </c>
      <c r="AQ140" s="92">
        <v>1816</v>
      </c>
      <c r="AR140" s="92">
        <v>1376</v>
      </c>
      <c r="AS140" s="92">
        <v>1264</v>
      </c>
      <c r="AT140" s="92">
        <v>1016</v>
      </c>
      <c r="AU140" s="92">
        <v>1916</v>
      </c>
      <c r="AV140" s="92">
        <v>1276</v>
      </c>
      <c r="AW140" s="92">
        <v>1984</v>
      </c>
      <c r="AX140" s="92">
        <v>1154</v>
      </c>
      <c r="AY140" s="92">
        <v>2188</v>
      </c>
      <c r="AZ140" s="92">
        <v>1482</v>
      </c>
      <c r="BA140" s="92">
        <v>2046</v>
      </c>
      <c r="BB140" s="92">
        <v>1422</v>
      </c>
      <c r="BC140" s="92">
        <v>1660</v>
      </c>
      <c r="BD140" s="92">
        <v>1670</v>
      </c>
      <c r="BE140" s="92">
        <v>1512</v>
      </c>
      <c r="BF140" s="92">
        <v>1316</v>
      </c>
      <c r="BG140" s="1">
        <v>738</v>
      </c>
    </row>
    <row r="141" spans="1:59" customFormat="1" ht="14.45">
      <c r="A141" s="2" t="s">
        <v>31</v>
      </c>
      <c r="B141" s="2" t="s">
        <v>101</v>
      </c>
      <c r="C141" s="2" t="s">
        <v>243</v>
      </c>
      <c r="D141" s="1">
        <v>62</v>
      </c>
      <c r="E141" s="1">
        <v>52</v>
      </c>
      <c r="F141" s="1">
        <v>38</v>
      </c>
      <c r="G141" s="1">
        <v>150</v>
      </c>
      <c r="H141" s="1">
        <v>98</v>
      </c>
      <c r="I141" s="1">
        <v>42</v>
      </c>
      <c r="J141" s="1">
        <v>26</v>
      </c>
      <c r="K141" s="1">
        <v>1</v>
      </c>
      <c r="L141" s="1">
        <v>117</v>
      </c>
      <c r="M141" s="1">
        <v>0</v>
      </c>
      <c r="N141" s="1">
        <v>6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90</v>
      </c>
      <c r="W141" s="1">
        <v>68</v>
      </c>
      <c r="X141" s="1">
        <v>0</v>
      </c>
      <c r="Y141" s="1">
        <v>34</v>
      </c>
      <c r="Z141" s="1">
        <v>41</v>
      </c>
      <c r="AA141" s="1">
        <v>37</v>
      </c>
      <c r="AB141" s="1">
        <v>151</v>
      </c>
      <c r="AC141" s="1">
        <v>60</v>
      </c>
      <c r="AD141" s="1">
        <v>92</v>
      </c>
      <c r="AE141" s="1">
        <v>53</v>
      </c>
      <c r="AF141" s="1">
        <v>6</v>
      </c>
      <c r="AG141" s="1">
        <v>52</v>
      </c>
      <c r="AH141" s="1">
        <v>33</v>
      </c>
      <c r="AI141" s="1">
        <v>47</v>
      </c>
      <c r="AJ141" s="1">
        <v>173</v>
      </c>
      <c r="AK141" s="1">
        <v>34</v>
      </c>
      <c r="AL141" s="1">
        <v>127</v>
      </c>
      <c r="AM141" s="1">
        <v>60</v>
      </c>
      <c r="AN141" s="1">
        <v>30</v>
      </c>
      <c r="AO141" s="1">
        <v>60</v>
      </c>
      <c r="AP141" s="1">
        <v>34</v>
      </c>
      <c r="AQ141" s="1">
        <v>72</v>
      </c>
      <c r="AR141" s="1">
        <v>101</v>
      </c>
      <c r="AS141" s="1">
        <v>104</v>
      </c>
      <c r="AT141" s="1">
        <v>146</v>
      </c>
      <c r="AU141" s="1">
        <v>1</v>
      </c>
      <c r="AV141" s="1">
        <v>38</v>
      </c>
      <c r="AW141" s="1">
        <v>36</v>
      </c>
      <c r="AX141" s="1">
        <v>30</v>
      </c>
      <c r="AY141" s="1">
        <v>90</v>
      </c>
      <c r="AZ141" s="1">
        <v>10</v>
      </c>
      <c r="BA141" s="1">
        <v>60</v>
      </c>
      <c r="BB141" s="1">
        <v>42</v>
      </c>
      <c r="BC141" s="1">
        <v>6</v>
      </c>
      <c r="BD141" s="1">
        <v>4</v>
      </c>
      <c r="BE141" s="1">
        <v>2</v>
      </c>
      <c r="BF141" s="1">
        <v>14</v>
      </c>
      <c r="BG141" s="1">
        <v>34</v>
      </c>
    </row>
    <row r="142" spans="1:59" customFormat="1" ht="14.45">
      <c r="A142" s="2" t="s">
        <v>31</v>
      </c>
      <c r="B142" s="2" t="s">
        <v>133</v>
      </c>
      <c r="C142" s="2" t="s">
        <v>244</v>
      </c>
      <c r="D142" s="1">
        <v>172</v>
      </c>
      <c r="E142" s="1">
        <v>344</v>
      </c>
      <c r="F142" s="1">
        <v>0</v>
      </c>
      <c r="G142" s="1">
        <v>232</v>
      </c>
      <c r="H142" s="1">
        <v>258</v>
      </c>
      <c r="I142" s="1">
        <v>774</v>
      </c>
      <c r="J142" s="1">
        <v>516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</row>
    <row r="143" spans="1:59" customFormat="1" ht="14.45">
      <c r="A143" s="2" t="s">
        <v>31</v>
      </c>
      <c r="B143" s="2" t="s">
        <v>133</v>
      </c>
      <c r="C143" s="2" t="s">
        <v>245</v>
      </c>
      <c r="D143" s="92">
        <v>3478</v>
      </c>
      <c r="E143" s="92">
        <v>2712</v>
      </c>
      <c r="F143" s="92">
        <v>2168</v>
      </c>
      <c r="G143" s="92">
        <v>2786</v>
      </c>
      <c r="H143" s="92">
        <v>2868</v>
      </c>
      <c r="I143" s="92">
        <v>3536</v>
      </c>
      <c r="J143" s="92">
        <v>3781</v>
      </c>
      <c r="K143" s="92">
        <v>1956</v>
      </c>
      <c r="L143" s="92">
        <v>2896</v>
      </c>
      <c r="M143" s="92">
        <v>3696</v>
      </c>
      <c r="N143" s="92">
        <v>3828</v>
      </c>
      <c r="O143" s="92">
        <v>1528</v>
      </c>
      <c r="P143" s="1">
        <v>240</v>
      </c>
      <c r="Q143" s="1">
        <v>186</v>
      </c>
      <c r="R143" s="1">
        <v>352</v>
      </c>
      <c r="S143" s="92">
        <v>1016</v>
      </c>
      <c r="T143" s="92">
        <v>3199</v>
      </c>
      <c r="U143" s="92">
        <v>4051</v>
      </c>
      <c r="V143" s="92">
        <v>3814</v>
      </c>
      <c r="W143" s="92">
        <v>3017</v>
      </c>
      <c r="X143" s="92">
        <v>5004</v>
      </c>
      <c r="Y143" s="92">
        <v>4556</v>
      </c>
      <c r="Z143" s="92">
        <v>4370</v>
      </c>
      <c r="AA143" s="92">
        <v>6184</v>
      </c>
      <c r="AB143" s="92">
        <v>6498</v>
      </c>
      <c r="AC143" s="92">
        <v>6670</v>
      </c>
      <c r="AD143" s="1">
        <v>761</v>
      </c>
      <c r="AE143" s="92">
        <v>2720</v>
      </c>
      <c r="AF143" s="92">
        <v>5600</v>
      </c>
      <c r="AG143" s="92">
        <v>6208</v>
      </c>
      <c r="AH143" s="92">
        <v>4255</v>
      </c>
      <c r="AI143" s="92">
        <v>3528</v>
      </c>
      <c r="AJ143" s="92">
        <v>5040</v>
      </c>
      <c r="AK143" s="92">
        <v>6104</v>
      </c>
      <c r="AL143" s="92">
        <v>2608</v>
      </c>
      <c r="AM143" s="92">
        <v>2312</v>
      </c>
      <c r="AN143" s="92">
        <v>2627</v>
      </c>
      <c r="AO143" s="92">
        <v>3032</v>
      </c>
      <c r="AP143" s="92">
        <v>4560</v>
      </c>
      <c r="AQ143" s="92">
        <v>4324</v>
      </c>
      <c r="AR143" s="92">
        <v>5834</v>
      </c>
      <c r="AS143" s="92">
        <v>2884</v>
      </c>
      <c r="AT143" s="92">
        <v>3662</v>
      </c>
      <c r="AU143" s="92">
        <v>2674</v>
      </c>
      <c r="AV143" s="92">
        <v>2098</v>
      </c>
      <c r="AW143" s="92">
        <v>2670</v>
      </c>
      <c r="AX143" s="92">
        <v>2686</v>
      </c>
      <c r="AY143" s="92">
        <v>5370</v>
      </c>
      <c r="AZ143" s="92">
        <v>7276</v>
      </c>
      <c r="BA143" s="92">
        <v>3816</v>
      </c>
      <c r="BB143" s="92">
        <v>3102</v>
      </c>
      <c r="BC143" s="92">
        <v>4244</v>
      </c>
      <c r="BD143" s="92">
        <v>6660</v>
      </c>
      <c r="BE143" s="92">
        <v>6506</v>
      </c>
      <c r="BF143" s="92">
        <v>5554</v>
      </c>
      <c r="BG143" s="92">
        <v>3416</v>
      </c>
    </row>
    <row r="144" spans="1:59" customFormat="1" ht="14.45">
      <c r="A144" s="2" t="s">
        <v>31</v>
      </c>
      <c r="B144" s="2" t="s">
        <v>133</v>
      </c>
      <c r="C144" s="2" t="s">
        <v>246</v>
      </c>
      <c r="D144" s="1">
        <v>0</v>
      </c>
      <c r="E144" s="1">
        <v>4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</row>
    <row r="145" spans="1:59" customFormat="1" ht="14.45">
      <c r="A145" s="2" t="s">
        <v>31</v>
      </c>
      <c r="B145" s="2" t="s">
        <v>133</v>
      </c>
      <c r="C145" s="2" t="s">
        <v>247</v>
      </c>
      <c r="D145" s="1">
        <v>236</v>
      </c>
      <c r="E145" s="1">
        <v>34</v>
      </c>
      <c r="F145" s="1">
        <v>124</v>
      </c>
      <c r="G145" s="1">
        <v>78</v>
      </c>
      <c r="H145" s="1">
        <v>312</v>
      </c>
      <c r="I145" s="1">
        <v>146</v>
      </c>
      <c r="J145" s="1">
        <v>262</v>
      </c>
      <c r="K145" s="1">
        <v>148</v>
      </c>
      <c r="L145" s="1">
        <v>26</v>
      </c>
      <c r="M145" s="1">
        <v>116</v>
      </c>
      <c r="N145" s="1">
        <v>120</v>
      </c>
      <c r="O145" s="1">
        <v>72</v>
      </c>
      <c r="P145" s="1">
        <v>0</v>
      </c>
      <c r="Q145" s="1">
        <v>196</v>
      </c>
      <c r="R145" s="1">
        <v>218</v>
      </c>
      <c r="S145" s="1">
        <v>172</v>
      </c>
      <c r="T145" s="1">
        <v>184</v>
      </c>
      <c r="U145" s="1">
        <v>195</v>
      </c>
      <c r="V145" s="1">
        <v>283</v>
      </c>
      <c r="W145" s="1">
        <v>12</v>
      </c>
      <c r="X145" s="1">
        <v>234</v>
      </c>
      <c r="Y145" s="1">
        <v>430</v>
      </c>
      <c r="Z145" s="1">
        <v>40</v>
      </c>
      <c r="AA145" s="1">
        <v>133</v>
      </c>
      <c r="AB145" s="1">
        <v>149</v>
      </c>
      <c r="AC145" s="1">
        <v>121</v>
      </c>
      <c r="AD145" s="1">
        <v>83</v>
      </c>
      <c r="AE145" s="1">
        <v>230</v>
      </c>
      <c r="AF145" s="1">
        <v>0</v>
      </c>
      <c r="AG145" s="1">
        <v>0</v>
      </c>
      <c r="AH145" s="1">
        <v>125</v>
      </c>
      <c r="AI145" s="1">
        <v>110</v>
      </c>
      <c r="AJ145" s="1">
        <v>109</v>
      </c>
      <c r="AK145" s="1">
        <v>118</v>
      </c>
      <c r="AL145" s="1">
        <v>284</v>
      </c>
      <c r="AM145" s="1">
        <v>0</v>
      </c>
      <c r="AN145" s="1">
        <v>63</v>
      </c>
      <c r="AO145" s="1">
        <v>0</v>
      </c>
      <c r="AP145" s="1">
        <v>154</v>
      </c>
      <c r="AQ145" s="92">
        <v>2834</v>
      </c>
      <c r="AR145" s="1">
        <v>282</v>
      </c>
      <c r="AS145" s="92">
        <v>4294</v>
      </c>
      <c r="AT145" s="92">
        <v>2648</v>
      </c>
      <c r="AU145" s="1">
        <v>431</v>
      </c>
      <c r="AV145" s="92">
        <v>2643</v>
      </c>
      <c r="AW145" s="92">
        <v>3357</v>
      </c>
      <c r="AX145" s="92">
        <v>5343</v>
      </c>
      <c r="AY145" s="92">
        <v>9132</v>
      </c>
      <c r="AZ145" s="92">
        <v>3548</v>
      </c>
      <c r="BA145" s="92">
        <v>6292</v>
      </c>
      <c r="BB145" s="92">
        <v>3209</v>
      </c>
      <c r="BC145" s="92">
        <v>4305</v>
      </c>
      <c r="BD145" s="92">
        <v>4619</v>
      </c>
      <c r="BE145" s="92">
        <v>6422</v>
      </c>
      <c r="BF145" s="92">
        <v>5718</v>
      </c>
      <c r="BG145" s="92">
        <v>4374</v>
      </c>
    </row>
    <row r="146" spans="1:59" customFormat="1" ht="14.45">
      <c r="A146" s="2" t="s">
        <v>31</v>
      </c>
      <c r="B146" s="2" t="s">
        <v>133</v>
      </c>
      <c r="C146" s="2" t="s">
        <v>248</v>
      </c>
      <c r="D146" s="92">
        <v>1186</v>
      </c>
      <c r="E146" s="92">
        <v>1410</v>
      </c>
      <c r="F146" s="92">
        <v>1208</v>
      </c>
      <c r="G146" s="92">
        <v>1797</v>
      </c>
      <c r="H146" s="92">
        <v>1614</v>
      </c>
      <c r="I146" s="92">
        <v>1596</v>
      </c>
      <c r="J146" s="92">
        <v>2863</v>
      </c>
      <c r="K146" s="1">
        <v>816</v>
      </c>
      <c r="L146" s="92">
        <v>2070</v>
      </c>
      <c r="M146" s="1">
        <v>786</v>
      </c>
      <c r="N146" s="92">
        <v>1297</v>
      </c>
      <c r="O146" s="1">
        <v>944</v>
      </c>
      <c r="P146" s="1">
        <v>0</v>
      </c>
      <c r="Q146" s="1">
        <v>78</v>
      </c>
      <c r="R146" s="1">
        <v>264</v>
      </c>
      <c r="S146" s="1">
        <v>446</v>
      </c>
      <c r="T146" s="1">
        <v>608</v>
      </c>
      <c r="U146" s="1">
        <v>167</v>
      </c>
      <c r="V146" s="1">
        <v>736</v>
      </c>
      <c r="W146" s="1">
        <v>138</v>
      </c>
      <c r="X146" s="1">
        <v>252</v>
      </c>
      <c r="Y146" s="1">
        <v>552</v>
      </c>
      <c r="Z146" s="1">
        <v>80</v>
      </c>
      <c r="AA146" s="1">
        <v>214</v>
      </c>
      <c r="AB146" s="1">
        <v>120</v>
      </c>
      <c r="AC146" s="1">
        <v>227</v>
      </c>
      <c r="AD146" s="1">
        <v>78</v>
      </c>
      <c r="AE146" s="1">
        <v>92</v>
      </c>
      <c r="AF146" s="1">
        <v>344</v>
      </c>
      <c r="AG146" s="1">
        <v>230</v>
      </c>
      <c r="AH146" s="1">
        <v>264</v>
      </c>
      <c r="AI146" s="1">
        <v>369</v>
      </c>
      <c r="AJ146" s="1">
        <v>166</v>
      </c>
      <c r="AK146" s="1">
        <v>158</v>
      </c>
      <c r="AL146" s="1">
        <v>46</v>
      </c>
      <c r="AM146" s="1">
        <v>0</v>
      </c>
      <c r="AN146" s="1">
        <v>423</v>
      </c>
      <c r="AO146" s="1">
        <v>0</v>
      </c>
      <c r="AP146" s="92">
        <v>3550</v>
      </c>
      <c r="AQ146" s="92">
        <v>2286</v>
      </c>
      <c r="AR146" s="1">
        <v>328</v>
      </c>
      <c r="AS146" s="92">
        <v>2933</v>
      </c>
      <c r="AT146" s="92">
        <v>2984</v>
      </c>
      <c r="AU146" s="1">
        <v>252</v>
      </c>
      <c r="AV146" s="1">
        <v>12</v>
      </c>
      <c r="AW146" s="1">
        <v>156</v>
      </c>
      <c r="AX146" s="1">
        <v>144</v>
      </c>
      <c r="AY146" s="92">
        <v>1262</v>
      </c>
      <c r="AZ146" s="92">
        <v>1078</v>
      </c>
      <c r="BA146" s="1">
        <v>632</v>
      </c>
      <c r="BB146" s="1">
        <v>994</v>
      </c>
      <c r="BC146" s="1">
        <v>512</v>
      </c>
      <c r="BD146" s="1">
        <v>640</v>
      </c>
      <c r="BE146" s="1">
        <v>0</v>
      </c>
      <c r="BF146" s="1">
        <v>0</v>
      </c>
      <c r="BG146" s="1">
        <v>0</v>
      </c>
    </row>
    <row r="147" spans="1:59" customFormat="1" ht="14.45">
      <c r="A147" s="2" t="s">
        <v>31</v>
      </c>
      <c r="B147" s="2" t="s">
        <v>133</v>
      </c>
      <c r="C147" s="2" t="s">
        <v>249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80</v>
      </c>
    </row>
    <row r="148" spans="1:59" customFormat="1" ht="14.45">
      <c r="A148" s="2" t="s">
        <v>31</v>
      </c>
      <c r="B148" s="2" t="s">
        <v>250</v>
      </c>
      <c r="C148" s="2" t="s">
        <v>251</v>
      </c>
      <c r="D148" s="92">
        <v>1722</v>
      </c>
      <c r="E148" s="92">
        <v>1318</v>
      </c>
      <c r="F148" s="1">
        <v>870</v>
      </c>
      <c r="G148" s="92">
        <v>1078</v>
      </c>
      <c r="H148" s="92">
        <v>1374</v>
      </c>
      <c r="I148" s="1">
        <v>980</v>
      </c>
      <c r="J148" s="1">
        <v>890</v>
      </c>
      <c r="K148" s="92">
        <v>1668</v>
      </c>
      <c r="L148" s="92">
        <v>1537</v>
      </c>
      <c r="M148" s="92">
        <v>1164</v>
      </c>
      <c r="N148" s="1">
        <v>942</v>
      </c>
      <c r="O148" s="1">
        <v>316</v>
      </c>
      <c r="P148" s="1">
        <v>132</v>
      </c>
      <c r="Q148" s="1">
        <v>238</v>
      </c>
      <c r="R148" s="1">
        <v>389</v>
      </c>
      <c r="S148" s="1">
        <v>720</v>
      </c>
      <c r="T148" s="1">
        <v>178</v>
      </c>
      <c r="U148" s="1">
        <v>828</v>
      </c>
      <c r="V148" s="92">
        <v>1452</v>
      </c>
      <c r="W148" s="92">
        <v>1042</v>
      </c>
      <c r="X148" s="92">
        <v>1560</v>
      </c>
      <c r="Y148" s="1">
        <v>480</v>
      </c>
      <c r="Z148" s="1">
        <v>352</v>
      </c>
      <c r="AA148" s="1">
        <v>942</v>
      </c>
      <c r="AB148" s="92">
        <v>1776</v>
      </c>
      <c r="AC148" s="92">
        <v>2466</v>
      </c>
      <c r="AD148" s="1">
        <v>726</v>
      </c>
      <c r="AE148" s="1">
        <v>326</v>
      </c>
      <c r="AF148" s="1">
        <v>858</v>
      </c>
      <c r="AG148" s="1">
        <v>710</v>
      </c>
      <c r="AH148" s="1">
        <v>672</v>
      </c>
      <c r="AI148" s="1">
        <v>186</v>
      </c>
      <c r="AJ148" s="1">
        <v>744</v>
      </c>
      <c r="AK148" s="1">
        <v>144</v>
      </c>
      <c r="AL148" s="92">
        <v>1638</v>
      </c>
      <c r="AM148" s="1">
        <v>0</v>
      </c>
      <c r="AN148" s="1">
        <v>6</v>
      </c>
      <c r="AO148" s="1">
        <v>48</v>
      </c>
      <c r="AP148" s="1">
        <v>288</v>
      </c>
      <c r="AQ148" s="1">
        <v>702</v>
      </c>
      <c r="AR148" s="1">
        <v>66</v>
      </c>
      <c r="AS148" s="1">
        <v>438</v>
      </c>
      <c r="AT148" s="1">
        <v>234</v>
      </c>
      <c r="AU148" s="1">
        <v>492</v>
      </c>
      <c r="AV148" s="1">
        <v>234</v>
      </c>
      <c r="AW148" s="1">
        <v>408</v>
      </c>
      <c r="AX148" s="1">
        <v>612</v>
      </c>
      <c r="AY148" s="1">
        <v>678</v>
      </c>
      <c r="AZ148" s="1">
        <v>0</v>
      </c>
      <c r="BA148" s="1">
        <v>54</v>
      </c>
      <c r="BB148" s="1">
        <v>330</v>
      </c>
      <c r="BC148" s="1">
        <v>216</v>
      </c>
      <c r="BD148" s="1">
        <v>66</v>
      </c>
      <c r="BE148" s="1">
        <v>48</v>
      </c>
      <c r="BF148" s="1">
        <v>348</v>
      </c>
      <c r="BG148" s="1">
        <v>36</v>
      </c>
    </row>
    <row r="149" spans="1:59" customFormat="1" ht="14.45">
      <c r="A149" s="2" t="s">
        <v>252</v>
      </c>
      <c r="B149" s="2" t="s">
        <v>101</v>
      </c>
      <c r="C149" s="2" t="s">
        <v>253</v>
      </c>
      <c r="D149" s="92">
        <v>16648</v>
      </c>
      <c r="E149" s="92">
        <v>12207</v>
      </c>
      <c r="F149" s="92">
        <v>11465</v>
      </c>
      <c r="G149" s="92">
        <v>8879</v>
      </c>
      <c r="H149" s="92">
        <v>12882</v>
      </c>
      <c r="I149" s="92">
        <v>11448</v>
      </c>
      <c r="J149" s="92">
        <v>14770</v>
      </c>
      <c r="K149" s="92">
        <v>10476</v>
      </c>
      <c r="L149" s="92">
        <v>15768</v>
      </c>
      <c r="M149" s="92">
        <v>9164</v>
      </c>
      <c r="N149" s="92">
        <v>13784</v>
      </c>
      <c r="O149" s="92">
        <v>11284</v>
      </c>
      <c r="P149" s="92">
        <v>4251</v>
      </c>
      <c r="Q149" s="92">
        <v>2040</v>
      </c>
      <c r="R149" s="92">
        <v>4626</v>
      </c>
      <c r="S149" s="92">
        <v>1322</v>
      </c>
      <c r="T149" s="92">
        <v>5736</v>
      </c>
      <c r="U149" s="92">
        <v>10788</v>
      </c>
      <c r="V149" s="92">
        <v>8596</v>
      </c>
      <c r="W149" s="92">
        <v>5598</v>
      </c>
      <c r="X149" s="92">
        <v>7422</v>
      </c>
      <c r="Y149" s="92">
        <v>11694</v>
      </c>
      <c r="Z149" s="92">
        <v>6836</v>
      </c>
      <c r="AA149" s="92">
        <v>5288</v>
      </c>
      <c r="AB149" s="92">
        <v>7400</v>
      </c>
      <c r="AC149" s="92">
        <v>6992</v>
      </c>
      <c r="AD149" s="92">
        <v>6552</v>
      </c>
      <c r="AE149" s="92">
        <v>8682</v>
      </c>
      <c r="AF149" s="92">
        <v>7518</v>
      </c>
      <c r="AG149" s="92">
        <v>7976</v>
      </c>
      <c r="AH149" s="92">
        <v>10304</v>
      </c>
      <c r="AI149" s="92">
        <v>11752</v>
      </c>
      <c r="AJ149" s="92">
        <v>3200</v>
      </c>
      <c r="AK149" s="92">
        <v>4432</v>
      </c>
      <c r="AL149" s="92">
        <v>9032</v>
      </c>
      <c r="AM149" s="92">
        <v>7080</v>
      </c>
      <c r="AN149" s="92">
        <v>7284</v>
      </c>
      <c r="AO149" s="92">
        <v>8400</v>
      </c>
      <c r="AP149" s="92">
        <v>8784</v>
      </c>
      <c r="AQ149" s="92">
        <v>9192</v>
      </c>
      <c r="AR149" s="92">
        <v>9796</v>
      </c>
      <c r="AS149" s="92">
        <v>6360</v>
      </c>
      <c r="AT149" s="92">
        <v>8364</v>
      </c>
      <c r="AU149" s="92">
        <v>6936</v>
      </c>
      <c r="AV149" s="92">
        <v>4092</v>
      </c>
      <c r="AW149" s="92">
        <v>5592</v>
      </c>
      <c r="AX149" s="92">
        <v>5878</v>
      </c>
      <c r="AY149" s="92">
        <v>8136</v>
      </c>
      <c r="AZ149" s="92">
        <v>6072</v>
      </c>
      <c r="BA149" s="92">
        <v>4428</v>
      </c>
      <c r="BB149" s="92">
        <v>3423</v>
      </c>
      <c r="BC149" s="92">
        <v>5340</v>
      </c>
      <c r="BD149" s="92">
        <v>3546</v>
      </c>
      <c r="BE149" s="92">
        <v>5142</v>
      </c>
      <c r="BF149" s="92">
        <v>3252</v>
      </c>
      <c r="BG149" s="92">
        <v>7248</v>
      </c>
    </row>
    <row r="150" spans="1:59" customFormat="1" ht="14.45">
      <c r="A150" s="2" t="s">
        <v>252</v>
      </c>
      <c r="B150" s="2" t="s">
        <v>101</v>
      </c>
      <c r="C150" s="2" t="s">
        <v>254</v>
      </c>
      <c r="D150" s="92">
        <v>8592</v>
      </c>
      <c r="E150" s="92">
        <v>7610</v>
      </c>
      <c r="F150" s="92">
        <v>7296</v>
      </c>
      <c r="G150" s="92">
        <v>6915</v>
      </c>
      <c r="H150" s="92">
        <v>8376</v>
      </c>
      <c r="I150" s="92">
        <v>9456</v>
      </c>
      <c r="J150" s="92">
        <v>9216</v>
      </c>
      <c r="K150" s="92">
        <v>11232</v>
      </c>
      <c r="L150" s="92">
        <v>10320</v>
      </c>
      <c r="M150" s="92">
        <v>11472</v>
      </c>
      <c r="N150" s="92">
        <v>9312</v>
      </c>
      <c r="O150" s="92">
        <v>6688</v>
      </c>
      <c r="P150" s="92">
        <v>1216</v>
      </c>
      <c r="Q150" s="92">
        <v>2448</v>
      </c>
      <c r="R150" s="92">
        <v>7344</v>
      </c>
      <c r="S150" s="1">
        <v>545</v>
      </c>
      <c r="T150" s="92">
        <v>2232</v>
      </c>
      <c r="U150" s="92">
        <v>3152</v>
      </c>
      <c r="V150" s="92">
        <v>7688</v>
      </c>
      <c r="W150" s="92">
        <v>7392</v>
      </c>
      <c r="X150" s="92">
        <v>7056</v>
      </c>
      <c r="Y150" s="92">
        <v>6551</v>
      </c>
      <c r="Z150" s="92">
        <v>6480</v>
      </c>
      <c r="AA150" s="92">
        <v>8928</v>
      </c>
      <c r="AB150" s="92">
        <v>10248</v>
      </c>
      <c r="AC150" s="92">
        <v>6960</v>
      </c>
      <c r="AD150" s="92">
        <v>3048</v>
      </c>
      <c r="AE150" s="92">
        <v>6840</v>
      </c>
      <c r="AF150" s="92">
        <v>10152</v>
      </c>
      <c r="AG150" s="92">
        <v>8640</v>
      </c>
      <c r="AH150" s="92">
        <v>8928</v>
      </c>
      <c r="AI150" s="92">
        <v>7320</v>
      </c>
      <c r="AJ150" s="92">
        <v>9504</v>
      </c>
      <c r="AK150" s="92">
        <v>9816</v>
      </c>
      <c r="AL150" s="92">
        <v>7896</v>
      </c>
      <c r="AM150" s="92">
        <v>8280</v>
      </c>
      <c r="AN150" s="92">
        <v>13584</v>
      </c>
      <c r="AO150" s="92">
        <v>10416</v>
      </c>
      <c r="AP150" s="92">
        <v>16080</v>
      </c>
      <c r="AQ150" s="92">
        <v>12984</v>
      </c>
      <c r="AR150" s="92">
        <v>15734</v>
      </c>
      <c r="AS150" s="92">
        <v>12726</v>
      </c>
      <c r="AT150" s="92">
        <v>12878</v>
      </c>
      <c r="AU150" s="92">
        <v>10964</v>
      </c>
      <c r="AV150" s="92">
        <v>9902</v>
      </c>
      <c r="AW150" s="92">
        <v>10680</v>
      </c>
      <c r="AX150" s="92">
        <v>7152</v>
      </c>
      <c r="AY150" s="92">
        <v>7992</v>
      </c>
      <c r="AZ150" s="92">
        <v>8400</v>
      </c>
      <c r="BA150" s="92">
        <v>9228</v>
      </c>
      <c r="BB150" s="92">
        <v>8616</v>
      </c>
      <c r="BC150" s="92">
        <v>4921</v>
      </c>
      <c r="BD150" s="92">
        <v>6456</v>
      </c>
      <c r="BE150" s="92">
        <v>5856</v>
      </c>
      <c r="BF150" s="92">
        <v>8544</v>
      </c>
      <c r="BG150" s="92">
        <v>6864</v>
      </c>
    </row>
    <row r="151" spans="1:59" customFormat="1" ht="14.45">
      <c r="A151" s="2" t="s">
        <v>252</v>
      </c>
      <c r="B151" s="2" t="s">
        <v>101</v>
      </c>
      <c r="C151" s="2" t="s">
        <v>255</v>
      </c>
      <c r="D151" s="1"/>
      <c r="E151" s="1"/>
      <c r="F151" s="1"/>
      <c r="G151" s="1"/>
      <c r="H151" s="1"/>
      <c r="I151" s="1"/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288</v>
      </c>
      <c r="W151" s="1">
        <v>576</v>
      </c>
      <c r="X151" s="1">
        <v>288</v>
      </c>
      <c r="Y151" s="1">
        <v>288</v>
      </c>
      <c r="Z151" s="1">
        <v>432</v>
      </c>
      <c r="AA151" s="1">
        <v>0</v>
      </c>
      <c r="AB151" s="1">
        <v>576</v>
      </c>
      <c r="AC151" s="92">
        <v>1584</v>
      </c>
      <c r="AD151" s="1">
        <v>432</v>
      </c>
      <c r="AE151" s="1">
        <v>864</v>
      </c>
      <c r="AF151" s="1">
        <v>288</v>
      </c>
      <c r="AG151" s="1">
        <v>576</v>
      </c>
      <c r="AH151" s="1">
        <v>864</v>
      </c>
      <c r="AI151" s="92">
        <v>1152</v>
      </c>
      <c r="AJ151" s="92">
        <v>1296</v>
      </c>
      <c r="AK151" s="1">
        <v>576</v>
      </c>
      <c r="AL151" s="1">
        <v>576</v>
      </c>
      <c r="AM151" s="92">
        <v>1008</v>
      </c>
      <c r="AN151" s="1">
        <v>288</v>
      </c>
      <c r="AO151" s="1">
        <v>288</v>
      </c>
      <c r="AP151" s="1">
        <v>288</v>
      </c>
      <c r="AQ151" s="1">
        <v>576</v>
      </c>
      <c r="AR151" s="92">
        <v>2304</v>
      </c>
      <c r="AS151" s="92">
        <v>1296</v>
      </c>
      <c r="AT151" s="1">
        <v>288</v>
      </c>
      <c r="AU151" s="1">
        <v>864</v>
      </c>
      <c r="AV151" s="1">
        <v>720</v>
      </c>
      <c r="AW151" s="92">
        <v>1008</v>
      </c>
      <c r="AX151" s="1">
        <v>864</v>
      </c>
      <c r="AY151" s="1">
        <v>288</v>
      </c>
      <c r="AZ151" s="1">
        <v>144</v>
      </c>
      <c r="BA151" s="1">
        <v>0</v>
      </c>
      <c r="BB151" s="92">
        <v>1152</v>
      </c>
      <c r="BC151" s="1">
        <v>144</v>
      </c>
      <c r="BD151" s="1">
        <v>0</v>
      </c>
      <c r="BE151" s="1">
        <v>0</v>
      </c>
      <c r="BF151" s="1">
        <v>0</v>
      </c>
      <c r="BG151" s="1">
        <v>0</v>
      </c>
    </row>
    <row r="152" spans="1:59" customFormat="1" ht="14.45">
      <c r="A152" s="2" t="s">
        <v>252</v>
      </c>
      <c r="B152" s="2" t="s">
        <v>101</v>
      </c>
      <c r="C152" s="2" t="s">
        <v>256</v>
      </c>
      <c r="D152" s="92">
        <v>85216</v>
      </c>
      <c r="E152" s="92">
        <v>81742</v>
      </c>
      <c r="F152" s="92">
        <v>65376</v>
      </c>
      <c r="G152" s="92">
        <v>64840</v>
      </c>
      <c r="H152" s="92">
        <v>67106</v>
      </c>
      <c r="I152" s="92">
        <v>77890</v>
      </c>
      <c r="J152" s="92">
        <v>73824</v>
      </c>
      <c r="K152" s="92">
        <v>84280</v>
      </c>
      <c r="L152" s="92">
        <v>77916</v>
      </c>
      <c r="M152" s="92">
        <v>100584</v>
      </c>
      <c r="N152" s="92">
        <v>85800</v>
      </c>
      <c r="O152" s="92">
        <v>55748</v>
      </c>
      <c r="P152" s="92">
        <v>12732</v>
      </c>
      <c r="Q152" s="92">
        <v>45948</v>
      </c>
      <c r="R152" s="92">
        <v>50004</v>
      </c>
      <c r="S152" s="92">
        <v>42260</v>
      </c>
      <c r="T152" s="92">
        <v>63492</v>
      </c>
      <c r="U152" s="92">
        <v>83048</v>
      </c>
      <c r="V152" s="92">
        <v>97452</v>
      </c>
      <c r="W152" s="92">
        <v>100180</v>
      </c>
      <c r="X152" s="92">
        <v>105792</v>
      </c>
      <c r="Y152" s="92">
        <v>115600</v>
      </c>
      <c r="Z152" s="92">
        <v>90912</v>
      </c>
      <c r="AA152" s="92">
        <v>67380</v>
      </c>
      <c r="AB152" s="92">
        <v>91660</v>
      </c>
      <c r="AC152" s="92">
        <v>86992</v>
      </c>
      <c r="AD152" s="92">
        <v>67484</v>
      </c>
      <c r="AE152" s="92">
        <v>76588</v>
      </c>
      <c r="AF152" s="92">
        <v>83732</v>
      </c>
      <c r="AG152" s="92">
        <v>82420</v>
      </c>
      <c r="AH152" s="92">
        <v>92400</v>
      </c>
      <c r="AI152" s="92">
        <v>109016</v>
      </c>
      <c r="AJ152" s="92">
        <v>98328</v>
      </c>
      <c r="AK152" s="92">
        <v>103988</v>
      </c>
      <c r="AL152" s="92">
        <v>94740</v>
      </c>
      <c r="AM152" s="92">
        <v>75264</v>
      </c>
      <c r="AN152" s="92">
        <v>74308</v>
      </c>
      <c r="AO152" s="92">
        <v>67010</v>
      </c>
      <c r="AP152" s="92">
        <v>72636</v>
      </c>
      <c r="AQ152" s="92">
        <v>55172</v>
      </c>
      <c r="AR152" s="92">
        <v>28208</v>
      </c>
      <c r="AS152" s="92">
        <v>46614</v>
      </c>
      <c r="AT152" s="92">
        <v>67086</v>
      </c>
      <c r="AU152" s="92">
        <v>66556</v>
      </c>
      <c r="AV152" s="92">
        <v>66640</v>
      </c>
      <c r="AW152" s="92">
        <v>48076</v>
      </c>
      <c r="AX152" s="92">
        <v>47592</v>
      </c>
      <c r="AY152" s="92">
        <v>22426</v>
      </c>
      <c r="AZ152" s="92">
        <v>37180</v>
      </c>
      <c r="BA152" s="92">
        <v>40342</v>
      </c>
      <c r="BB152" s="92">
        <v>56960</v>
      </c>
      <c r="BC152" s="92">
        <v>52888</v>
      </c>
      <c r="BD152" s="92">
        <v>50646</v>
      </c>
      <c r="BE152" s="92">
        <v>60140</v>
      </c>
      <c r="BF152" s="92">
        <v>50876</v>
      </c>
      <c r="BG152" s="92">
        <v>45784</v>
      </c>
    </row>
    <row r="153" spans="1:59" customFormat="1" ht="14.45">
      <c r="A153" s="2" t="s">
        <v>252</v>
      </c>
      <c r="B153" s="2" t="s">
        <v>101</v>
      </c>
      <c r="C153" s="2" t="s">
        <v>257</v>
      </c>
      <c r="D153" s="92">
        <v>824</v>
      </c>
      <c r="E153" s="92">
        <v>1304</v>
      </c>
      <c r="F153" s="92">
        <v>2628</v>
      </c>
      <c r="G153" s="1">
        <v>832</v>
      </c>
      <c r="H153" s="92">
        <v>1008</v>
      </c>
      <c r="I153" s="92">
        <v>1490</v>
      </c>
      <c r="J153" s="92">
        <v>1432</v>
      </c>
      <c r="K153" s="92">
        <v>1400</v>
      </c>
      <c r="L153" s="92">
        <v>1116</v>
      </c>
      <c r="M153" s="92">
        <v>1980</v>
      </c>
      <c r="N153" s="92">
        <v>1766</v>
      </c>
      <c r="O153" s="92">
        <v>1688</v>
      </c>
      <c r="P153" s="1">
        <v>320</v>
      </c>
      <c r="Q153" s="1">
        <v>96</v>
      </c>
      <c r="R153" s="92">
        <v>3852</v>
      </c>
      <c r="S153" s="1">
        <v>488</v>
      </c>
      <c r="T153" s="92">
        <v>3414</v>
      </c>
      <c r="U153" s="92">
        <v>3364</v>
      </c>
      <c r="V153" s="92">
        <v>2752</v>
      </c>
      <c r="W153" s="92">
        <v>4688</v>
      </c>
      <c r="X153" s="92">
        <v>2944</v>
      </c>
      <c r="Y153" s="92">
        <v>4672</v>
      </c>
      <c r="Z153" s="92">
        <v>2496</v>
      </c>
      <c r="AA153" s="92">
        <v>4224</v>
      </c>
      <c r="AB153" s="92">
        <v>7712</v>
      </c>
      <c r="AC153" s="92">
        <v>4864</v>
      </c>
      <c r="AD153" s="92">
        <v>6464</v>
      </c>
      <c r="AE153" s="92">
        <v>2048</v>
      </c>
      <c r="AF153" s="92">
        <v>6302</v>
      </c>
      <c r="AG153" s="92">
        <v>5824</v>
      </c>
      <c r="AH153" s="92">
        <v>6256</v>
      </c>
      <c r="AI153" s="92">
        <v>3456</v>
      </c>
      <c r="AJ153" s="92">
        <v>3968</v>
      </c>
      <c r="AK153" s="92">
        <v>2400</v>
      </c>
      <c r="AL153" s="92">
        <v>3200</v>
      </c>
      <c r="AM153" s="92">
        <v>6368</v>
      </c>
      <c r="AN153" s="92">
        <v>6960</v>
      </c>
      <c r="AO153" s="92">
        <v>3552</v>
      </c>
      <c r="AP153" s="92">
        <v>9086</v>
      </c>
      <c r="AQ153" s="92">
        <v>7702</v>
      </c>
      <c r="AR153" s="92">
        <v>3000</v>
      </c>
      <c r="AS153" s="92">
        <v>9216</v>
      </c>
      <c r="AT153" s="92">
        <v>5904</v>
      </c>
      <c r="AU153" s="92">
        <v>4488</v>
      </c>
      <c r="AV153" s="92">
        <v>3632</v>
      </c>
      <c r="AW153" s="92">
        <v>1056</v>
      </c>
      <c r="AX153" s="92">
        <v>2936</v>
      </c>
      <c r="AY153" s="92">
        <v>5912</v>
      </c>
      <c r="AZ153" s="92">
        <v>5916</v>
      </c>
      <c r="BA153" s="92">
        <v>7086</v>
      </c>
      <c r="BB153" s="92">
        <v>7587</v>
      </c>
      <c r="BC153" s="92">
        <v>6338</v>
      </c>
      <c r="BD153" s="92">
        <v>6156</v>
      </c>
      <c r="BE153" s="92">
        <v>6120</v>
      </c>
      <c r="BF153" s="92">
        <v>6516</v>
      </c>
      <c r="BG153" s="92">
        <v>7604</v>
      </c>
    </row>
    <row r="154" spans="1:59" customFormat="1" ht="14.45">
      <c r="A154" s="2" t="s">
        <v>252</v>
      </c>
      <c r="B154" s="2" t="s">
        <v>101</v>
      </c>
      <c r="C154" s="2" t="s">
        <v>258</v>
      </c>
      <c r="D154" s="92">
        <v>10516</v>
      </c>
      <c r="E154" s="92">
        <v>14288</v>
      </c>
      <c r="F154" s="92">
        <v>13980</v>
      </c>
      <c r="G154" s="92">
        <v>12392</v>
      </c>
      <c r="H154" s="92">
        <v>13804</v>
      </c>
      <c r="I154" s="92">
        <v>12893</v>
      </c>
      <c r="J154" s="92">
        <v>12840</v>
      </c>
      <c r="K154" s="92">
        <v>13092</v>
      </c>
      <c r="L154" s="92">
        <v>14136</v>
      </c>
      <c r="M154" s="92">
        <v>15540</v>
      </c>
      <c r="N154" s="92">
        <v>14500</v>
      </c>
      <c r="O154" s="92">
        <v>7680</v>
      </c>
      <c r="P154" s="92">
        <v>2520</v>
      </c>
      <c r="Q154" s="92">
        <v>6840</v>
      </c>
      <c r="R154" s="92">
        <v>10140</v>
      </c>
      <c r="S154" s="92">
        <v>6670</v>
      </c>
      <c r="T154" s="92">
        <v>14668</v>
      </c>
      <c r="U154" s="92">
        <v>14932</v>
      </c>
      <c r="V154" s="92">
        <v>23574</v>
      </c>
      <c r="W154" s="92">
        <v>20418</v>
      </c>
      <c r="X154" s="92">
        <v>22548</v>
      </c>
      <c r="Y154" s="92">
        <v>20272</v>
      </c>
      <c r="Z154" s="92">
        <v>17308</v>
      </c>
      <c r="AA154" s="92">
        <v>12184</v>
      </c>
      <c r="AB154" s="92">
        <v>21088</v>
      </c>
      <c r="AC154" s="92">
        <v>12384</v>
      </c>
      <c r="AD154" s="92">
        <v>14864</v>
      </c>
      <c r="AE154" s="92">
        <v>14912</v>
      </c>
      <c r="AF154" s="92">
        <v>15560</v>
      </c>
      <c r="AG154" s="92">
        <v>15272</v>
      </c>
      <c r="AH154" s="92">
        <v>17288</v>
      </c>
      <c r="AI154" s="92">
        <v>12656</v>
      </c>
      <c r="AJ154" s="92">
        <v>14712</v>
      </c>
      <c r="AK154" s="92">
        <v>12948</v>
      </c>
      <c r="AL154" s="92">
        <v>12144</v>
      </c>
      <c r="AM154" s="92">
        <v>8384</v>
      </c>
      <c r="AN154" s="92">
        <v>18232</v>
      </c>
      <c r="AO154" s="92">
        <v>14720</v>
      </c>
      <c r="AP154" s="92">
        <v>12240</v>
      </c>
      <c r="AQ154" s="92">
        <v>11440</v>
      </c>
      <c r="AR154" s="92">
        <v>14460</v>
      </c>
      <c r="AS154" s="92">
        <v>6600</v>
      </c>
      <c r="AT154" s="92">
        <v>7048</v>
      </c>
      <c r="AU154" s="92">
        <v>9456</v>
      </c>
      <c r="AV154" s="92">
        <v>6928</v>
      </c>
      <c r="AW154" s="92">
        <v>7692</v>
      </c>
      <c r="AX154" s="92">
        <v>10880</v>
      </c>
      <c r="AY154" s="92">
        <v>11914</v>
      </c>
      <c r="AZ154" s="92">
        <v>9210</v>
      </c>
      <c r="BA154" s="92">
        <v>11048</v>
      </c>
      <c r="BB154" s="92">
        <v>6474</v>
      </c>
      <c r="BC154" s="92">
        <v>7152</v>
      </c>
      <c r="BD154" s="92">
        <v>10746</v>
      </c>
      <c r="BE154" s="92">
        <v>6944</v>
      </c>
      <c r="BF154" s="92">
        <v>9826</v>
      </c>
      <c r="BG154" s="92">
        <v>10548</v>
      </c>
    </row>
    <row r="155" spans="1:59" customFormat="1" ht="14.45">
      <c r="A155" s="2" t="s">
        <v>252</v>
      </c>
      <c r="B155" s="2" t="s">
        <v>101</v>
      </c>
      <c r="C155" s="2" t="s">
        <v>259</v>
      </c>
      <c r="D155" s="1"/>
      <c r="E155" s="1"/>
      <c r="F155" s="1"/>
      <c r="G155" s="1"/>
      <c r="H155" s="1"/>
      <c r="I155" s="1"/>
      <c r="J155" s="1"/>
      <c r="K155" s="1"/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504</v>
      </c>
      <c r="Y155" s="92">
        <v>1092</v>
      </c>
      <c r="Z155" s="1">
        <v>294</v>
      </c>
      <c r="AA155" s="1">
        <v>504</v>
      </c>
      <c r="AB155" s="1">
        <v>924</v>
      </c>
      <c r="AC155" s="1">
        <v>420</v>
      </c>
      <c r="AD155" s="1">
        <v>462</v>
      </c>
      <c r="AE155" s="1">
        <v>42</v>
      </c>
      <c r="AF155" s="1">
        <v>42</v>
      </c>
      <c r="AG155" s="1">
        <v>0</v>
      </c>
      <c r="AH155" s="1">
        <v>84</v>
      </c>
      <c r="AI155" s="1">
        <v>378</v>
      </c>
      <c r="AJ155" s="1">
        <v>631</v>
      </c>
      <c r="AK155" s="1">
        <v>462</v>
      </c>
      <c r="AL155" s="1">
        <v>210</v>
      </c>
      <c r="AM155" s="1">
        <v>210</v>
      </c>
      <c r="AN155" s="1">
        <v>420</v>
      </c>
      <c r="AO155" s="1">
        <v>126</v>
      </c>
      <c r="AP155" s="1">
        <v>84</v>
      </c>
      <c r="AQ155" s="1">
        <v>168</v>
      </c>
      <c r="AR155" s="1">
        <v>210</v>
      </c>
      <c r="AS155" s="1">
        <v>0</v>
      </c>
      <c r="AT155" s="1">
        <v>0</v>
      </c>
      <c r="AU155" s="1">
        <v>297</v>
      </c>
      <c r="AV155" s="1">
        <v>210</v>
      </c>
      <c r="AW155" s="1">
        <v>126</v>
      </c>
      <c r="AX155" s="1">
        <v>378</v>
      </c>
      <c r="AY155" s="1">
        <v>126</v>
      </c>
      <c r="AZ155" s="1">
        <v>216</v>
      </c>
      <c r="BA155" s="1">
        <v>126</v>
      </c>
      <c r="BB155" s="1">
        <v>42</v>
      </c>
      <c r="BC155" s="1">
        <v>84</v>
      </c>
      <c r="BD155" s="1">
        <v>0</v>
      </c>
      <c r="BE155" s="1">
        <v>8</v>
      </c>
      <c r="BF155" s="1">
        <v>0</v>
      </c>
      <c r="BG155" s="1">
        <v>0</v>
      </c>
    </row>
    <row r="156" spans="1:59" customFormat="1" ht="14.45">
      <c r="A156" s="2" t="s">
        <v>252</v>
      </c>
      <c r="B156" s="2" t="s">
        <v>101</v>
      </c>
      <c r="C156" s="2" t="s">
        <v>260</v>
      </c>
      <c r="D156" s="1"/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84</v>
      </c>
      <c r="O156" s="1">
        <v>42</v>
      </c>
      <c r="P156" s="1">
        <v>42</v>
      </c>
      <c r="Q156" s="1">
        <v>3</v>
      </c>
      <c r="R156" s="1">
        <v>188</v>
      </c>
      <c r="S156" s="1">
        <v>74</v>
      </c>
      <c r="T156" s="1">
        <v>228</v>
      </c>
      <c r="U156" s="1">
        <v>72</v>
      </c>
      <c r="V156" s="1">
        <v>216</v>
      </c>
      <c r="W156" s="1">
        <v>114</v>
      </c>
      <c r="X156" s="1">
        <v>145</v>
      </c>
      <c r="Y156" s="1">
        <v>144</v>
      </c>
      <c r="Z156" s="1">
        <v>360</v>
      </c>
      <c r="AA156" s="1">
        <v>72</v>
      </c>
      <c r="AB156" s="1">
        <v>216</v>
      </c>
      <c r="AC156" s="1">
        <v>217</v>
      </c>
      <c r="AD156" s="1">
        <v>360</v>
      </c>
      <c r="AE156" s="1">
        <v>360</v>
      </c>
      <c r="AF156" s="1">
        <v>144</v>
      </c>
      <c r="AG156" s="1">
        <v>288</v>
      </c>
      <c r="AH156" s="1">
        <v>0</v>
      </c>
      <c r="AI156" s="1">
        <v>72</v>
      </c>
      <c r="AJ156" s="1">
        <v>72</v>
      </c>
      <c r="AK156" s="1">
        <v>43</v>
      </c>
      <c r="AL156" s="1">
        <v>114</v>
      </c>
      <c r="AM156" s="1">
        <v>0</v>
      </c>
      <c r="AN156" s="1">
        <v>72</v>
      </c>
      <c r="AO156" s="1">
        <v>0</v>
      </c>
      <c r="AP156" s="1">
        <v>72</v>
      </c>
      <c r="AQ156" s="1">
        <v>150</v>
      </c>
      <c r="AR156" s="1">
        <v>0</v>
      </c>
      <c r="AS156" s="1">
        <v>72</v>
      </c>
      <c r="AT156" s="1">
        <v>2</v>
      </c>
      <c r="AU156" s="1">
        <v>306</v>
      </c>
      <c r="AV156" s="1">
        <v>114</v>
      </c>
      <c r="AW156" s="1">
        <v>72</v>
      </c>
      <c r="AX156" s="1">
        <v>0</v>
      </c>
      <c r="AY156" s="1">
        <v>120</v>
      </c>
      <c r="AZ156" s="1">
        <v>144</v>
      </c>
      <c r="BA156" s="1">
        <v>0</v>
      </c>
      <c r="BB156" s="1">
        <v>72</v>
      </c>
      <c r="BC156" s="1">
        <v>72</v>
      </c>
      <c r="BD156" s="1">
        <v>0</v>
      </c>
      <c r="BE156" s="1">
        <v>0</v>
      </c>
      <c r="BF156" s="1">
        <v>0</v>
      </c>
      <c r="BG156" s="1">
        <v>42</v>
      </c>
    </row>
    <row r="157" spans="1:59" customFormat="1" ht="14.45">
      <c r="A157" s="2" t="s">
        <v>252</v>
      </c>
      <c r="B157" s="2" t="s">
        <v>101</v>
      </c>
      <c r="C157" s="2" t="s">
        <v>261</v>
      </c>
      <c r="D157" s="1"/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252</v>
      </c>
      <c r="O157" s="1">
        <v>86</v>
      </c>
      <c r="P157" s="1">
        <v>126</v>
      </c>
      <c r="Q157" s="1">
        <v>42</v>
      </c>
      <c r="R157" s="1">
        <v>160</v>
      </c>
      <c r="S157" s="1">
        <v>63</v>
      </c>
      <c r="T157" s="1">
        <v>179</v>
      </c>
      <c r="U157" s="1">
        <v>168</v>
      </c>
      <c r="V157" s="1">
        <v>154</v>
      </c>
      <c r="W157" s="1">
        <v>168</v>
      </c>
      <c r="X157" s="1">
        <v>295</v>
      </c>
      <c r="Y157" s="1">
        <v>210</v>
      </c>
      <c r="Z157" s="1">
        <v>420</v>
      </c>
      <c r="AA157" s="1">
        <v>127</v>
      </c>
      <c r="AB157" s="1">
        <v>382</v>
      </c>
      <c r="AC157" s="1">
        <v>211</v>
      </c>
      <c r="AD157" s="1">
        <v>252</v>
      </c>
      <c r="AE157" s="1">
        <v>124</v>
      </c>
      <c r="AF157" s="1">
        <v>366</v>
      </c>
      <c r="AG157" s="1">
        <v>42</v>
      </c>
      <c r="AH157" s="1">
        <v>0</v>
      </c>
      <c r="AI157" s="1">
        <v>130</v>
      </c>
      <c r="AJ157" s="1">
        <v>210</v>
      </c>
      <c r="AK157" s="1">
        <v>213</v>
      </c>
      <c r="AL157" s="1">
        <v>379</v>
      </c>
      <c r="AM157" s="1">
        <v>0</v>
      </c>
      <c r="AN157" s="1">
        <v>204</v>
      </c>
      <c r="AO157" s="1">
        <v>42</v>
      </c>
      <c r="AP157" s="1">
        <v>84</v>
      </c>
      <c r="AQ157" s="1">
        <v>420</v>
      </c>
      <c r="AR157" s="1">
        <v>294</v>
      </c>
      <c r="AS157" s="1">
        <v>42</v>
      </c>
      <c r="AT157" s="1">
        <v>90</v>
      </c>
      <c r="AU157" s="1">
        <v>84</v>
      </c>
      <c r="AV157" s="1">
        <v>126</v>
      </c>
      <c r="AW157" s="1">
        <v>126</v>
      </c>
      <c r="AX157" s="1">
        <v>42</v>
      </c>
      <c r="AY157" s="1">
        <v>129</v>
      </c>
      <c r="AZ157" s="1">
        <v>210</v>
      </c>
      <c r="BA157" s="1">
        <v>168</v>
      </c>
      <c r="BB157" s="1">
        <v>378</v>
      </c>
      <c r="BC157" s="1">
        <v>84</v>
      </c>
      <c r="BD157" s="1">
        <v>44</v>
      </c>
      <c r="BE157" s="1">
        <v>49</v>
      </c>
      <c r="BF157" s="1">
        <v>42</v>
      </c>
      <c r="BG157" s="1">
        <v>0</v>
      </c>
    </row>
    <row r="158" spans="1:59" customFormat="1" ht="14.45">
      <c r="A158" s="2" t="s">
        <v>252</v>
      </c>
      <c r="B158" s="2" t="s">
        <v>101</v>
      </c>
      <c r="C158" s="2" t="s">
        <v>262</v>
      </c>
      <c r="D158" s="1"/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106</v>
      </c>
      <c r="N158" s="92">
        <v>1014</v>
      </c>
      <c r="O158" s="1">
        <v>198</v>
      </c>
      <c r="P158" s="1">
        <v>286</v>
      </c>
      <c r="Q158" s="1">
        <v>334</v>
      </c>
      <c r="R158" s="92">
        <v>1220</v>
      </c>
      <c r="S158" s="1">
        <v>916</v>
      </c>
      <c r="T158" s="1">
        <v>396</v>
      </c>
      <c r="U158" s="1">
        <v>292</v>
      </c>
      <c r="V158" s="1">
        <v>434</v>
      </c>
      <c r="W158" s="1">
        <v>72</v>
      </c>
      <c r="X158" s="1">
        <v>160</v>
      </c>
      <c r="Y158" s="1">
        <v>880</v>
      </c>
      <c r="Z158" s="92">
        <v>1466</v>
      </c>
      <c r="AA158" s="1">
        <v>302</v>
      </c>
      <c r="AB158" s="92">
        <v>1596</v>
      </c>
      <c r="AC158" s="1">
        <v>762</v>
      </c>
      <c r="AD158" s="92">
        <v>1692</v>
      </c>
      <c r="AE158" s="92">
        <v>1622</v>
      </c>
      <c r="AF158" s="1">
        <v>928</v>
      </c>
      <c r="AG158" s="1">
        <v>540</v>
      </c>
      <c r="AH158" s="1">
        <v>544</v>
      </c>
      <c r="AI158" s="92">
        <v>1362</v>
      </c>
      <c r="AJ158" s="92">
        <v>1825</v>
      </c>
      <c r="AK158" s="92">
        <v>1343</v>
      </c>
      <c r="AL158" s="92">
        <v>1292</v>
      </c>
      <c r="AM158" s="1">
        <v>772</v>
      </c>
      <c r="AN158" s="92">
        <v>1762</v>
      </c>
      <c r="AO158" s="1">
        <v>608</v>
      </c>
      <c r="AP158" s="1">
        <v>718</v>
      </c>
      <c r="AQ158" s="1">
        <v>492</v>
      </c>
      <c r="AR158" s="1">
        <v>414</v>
      </c>
      <c r="AS158" s="1">
        <v>282</v>
      </c>
      <c r="AT158" s="1">
        <v>212</v>
      </c>
      <c r="AU158" s="92">
        <v>1190</v>
      </c>
      <c r="AV158" s="1">
        <v>768</v>
      </c>
      <c r="AW158" s="1">
        <v>464</v>
      </c>
      <c r="AX158" s="92">
        <v>1368</v>
      </c>
      <c r="AY158" s="1">
        <v>718</v>
      </c>
      <c r="AZ158" s="92">
        <v>1294</v>
      </c>
      <c r="BA158" s="1">
        <v>452</v>
      </c>
      <c r="BB158" s="1">
        <v>652</v>
      </c>
      <c r="BC158" s="1">
        <v>200</v>
      </c>
      <c r="BD158" s="1">
        <v>244</v>
      </c>
      <c r="BE158" s="1">
        <v>96</v>
      </c>
      <c r="BF158" s="1">
        <v>42</v>
      </c>
      <c r="BG158" s="1">
        <v>0</v>
      </c>
    </row>
    <row r="159" spans="1:59" customFormat="1" ht="14.45">
      <c r="A159" s="2" t="s">
        <v>252</v>
      </c>
      <c r="B159" s="2" t="s">
        <v>101</v>
      </c>
      <c r="C159" s="2" t="s">
        <v>263</v>
      </c>
      <c r="D159" s="92">
        <v>2</v>
      </c>
      <c r="E159" s="92">
        <v>1728</v>
      </c>
      <c r="F159" s="92">
        <v>3024</v>
      </c>
      <c r="G159" s="92">
        <v>4644</v>
      </c>
      <c r="H159" s="92">
        <v>3564</v>
      </c>
      <c r="I159" s="92">
        <v>2052</v>
      </c>
      <c r="J159" s="92">
        <v>3133</v>
      </c>
      <c r="K159" s="92">
        <v>2880</v>
      </c>
      <c r="L159" s="92">
        <v>2160</v>
      </c>
      <c r="M159" s="92">
        <v>1080</v>
      </c>
      <c r="N159" s="92">
        <v>1440</v>
      </c>
      <c r="O159" s="92">
        <v>2160</v>
      </c>
      <c r="P159" s="1">
        <v>360</v>
      </c>
      <c r="Q159" s="92">
        <v>1080</v>
      </c>
      <c r="R159" s="92">
        <v>2160</v>
      </c>
      <c r="S159" s="92">
        <v>3960</v>
      </c>
      <c r="T159" s="92">
        <v>3960</v>
      </c>
      <c r="U159" s="92">
        <v>4320</v>
      </c>
      <c r="V159" s="92">
        <v>2880</v>
      </c>
      <c r="W159" s="92">
        <v>4680</v>
      </c>
      <c r="X159" s="92">
        <v>3240</v>
      </c>
      <c r="Y159" s="92">
        <v>2520</v>
      </c>
      <c r="Z159" s="92">
        <v>3240</v>
      </c>
      <c r="AA159" s="92">
        <v>3960</v>
      </c>
      <c r="AB159" s="92">
        <v>2160</v>
      </c>
      <c r="AC159" s="92">
        <v>3960</v>
      </c>
      <c r="AD159" s="92">
        <v>3600</v>
      </c>
      <c r="AE159" s="1">
        <v>720</v>
      </c>
      <c r="AF159" s="92">
        <v>1440</v>
      </c>
      <c r="AG159" s="92">
        <v>3960</v>
      </c>
      <c r="AH159" s="92">
        <v>5760</v>
      </c>
      <c r="AI159" s="92">
        <v>1800</v>
      </c>
      <c r="AJ159" s="92">
        <v>4680</v>
      </c>
      <c r="AK159" s="92">
        <v>2520</v>
      </c>
      <c r="AL159" s="92">
        <v>1080</v>
      </c>
      <c r="AM159" s="92">
        <v>2520</v>
      </c>
      <c r="AN159" s="92">
        <v>4320</v>
      </c>
      <c r="AO159" s="92">
        <v>2160</v>
      </c>
      <c r="AP159" s="92">
        <v>3960</v>
      </c>
      <c r="AQ159" s="92">
        <v>1800</v>
      </c>
      <c r="AR159" s="92">
        <v>3240</v>
      </c>
      <c r="AS159" s="92">
        <v>1440</v>
      </c>
      <c r="AT159" s="92">
        <v>2520</v>
      </c>
      <c r="AU159" s="92">
        <v>1440</v>
      </c>
      <c r="AV159" s="1">
        <v>0</v>
      </c>
      <c r="AW159" s="1">
        <v>0</v>
      </c>
      <c r="AX159" s="1">
        <v>360</v>
      </c>
      <c r="AY159" s="92">
        <v>3600</v>
      </c>
      <c r="AZ159" s="1">
        <v>0</v>
      </c>
      <c r="BA159" s="1">
        <v>0</v>
      </c>
      <c r="BB159" s="92">
        <v>1800</v>
      </c>
      <c r="BC159" s="92">
        <v>1800</v>
      </c>
      <c r="BD159" s="1">
        <v>0</v>
      </c>
      <c r="BE159" s="92">
        <v>1080</v>
      </c>
      <c r="BF159" s="92">
        <v>3240</v>
      </c>
      <c r="BG159" s="1">
        <v>720</v>
      </c>
    </row>
    <row r="160" spans="1:59" customFormat="1" ht="14.45">
      <c r="A160" s="2" t="s">
        <v>252</v>
      </c>
      <c r="B160" s="2" t="s">
        <v>101</v>
      </c>
      <c r="C160" s="2" t="s">
        <v>264</v>
      </c>
      <c r="D160" s="92">
        <v>13271</v>
      </c>
      <c r="E160" s="92">
        <v>12684</v>
      </c>
      <c r="F160" s="92">
        <v>13188</v>
      </c>
      <c r="G160" s="92">
        <v>10684</v>
      </c>
      <c r="H160" s="92">
        <v>5968</v>
      </c>
      <c r="I160" s="92">
        <v>10740</v>
      </c>
      <c r="J160" s="92">
        <v>11236</v>
      </c>
      <c r="K160" s="92">
        <v>11328</v>
      </c>
      <c r="L160" s="92">
        <v>6156</v>
      </c>
      <c r="M160" s="92">
        <v>3664</v>
      </c>
      <c r="N160" s="92">
        <v>7436</v>
      </c>
      <c r="O160" s="92">
        <v>4200</v>
      </c>
      <c r="P160" s="92">
        <v>1848</v>
      </c>
      <c r="Q160" s="92">
        <v>2628</v>
      </c>
      <c r="R160" s="92">
        <v>5372</v>
      </c>
      <c r="S160" s="92">
        <v>5260</v>
      </c>
      <c r="T160" s="92">
        <v>11704</v>
      </c>
      <c r="U160" s="92">
        <v>11216</v>
      </c>
      <c r="V160" s="92">
        <v>13036</v>
      </c>
      <c r="W160" s="92">
        <v>8112</v>
      </c>
      <c r="X160" s="92">
        <v>7086</v>
      </c>
      <c r="Y160" s="92">
        <v>12096</v>
      </c>
      <c r="Z160" s="92">
        <v>7580</v>
      </c>
      <c r="AA160" s="92">
        <v>9320</v>
      </c>
      <c r="AB160" s="92">
        <v>14480</v>
      </c>
      <c r="AC160" s="92">
        <v>6472</v>
      </c>
      <c r="AD160" s="92">
        <v>10010</v>
      </c>
      <c r="AE160" s="92">
        <v>10328</v>
      </c>
      <c r="AF160" s="92">
        <v>10040</v>
      </c>
      <c r="AG160" s="92">
        <v>14239</v>
      </c>
      <c r="AH160" s="92">
        <v>13980</v>
      </c>
      <c r="AI160" s="92">
        <v>8648</v>
      </c>
      <c r="AJ160" s="92">
        <v>9716</v>
      </c>
      <c r="AK160" s="92">
        <v>6324</v>
      </c>
      <c r="AL160" s="92">
        <v>13628</v>
      </c>
      <c r="AM160" s="92">
        <v>8096</v>
      </c>
      <c r="AN160" s="92">
        <v>10776</v>
      </c>
      <c r="AO160" s="92">
        <v>8332</v>
      </c>
      <c r="AP160" s="92">
        <v>11864</v>
      </c>
      <c r="AQ160" s="92">
        <v>10984</v>
      </c>
      <c r="AR160" s="92">
        <v>6392</v>
      </c>
      <c r="AS160" s="92">
        <v>8208</v>
      </c>
      <c r="AT160" s="92">
        <v>3480</v>
      </c>
      <c r="AU160" s="92">
        <v>1300</v>
      </c>
      <c r="AV160" s="92">
        <v>3536</v>
      </c>
      <c r="AW160" s="92">
        <v>1352</v>
      </c>
      <c r="AX160" s="92">
        <v>7572</v>
      </c>
      <c r="AY160" s="92">
        <v>5352</v>
      </c>
      <c r="AZ160" s="92">
        <v>1484</v>
      </c>
      <c r="BA160" s="92">
        <v>1984</v>
      </c>
      <c r="BB160" s="92">
        <v>3224</v>
      </c>
      <c r="BC160" s="92">
        <v>4032</v>
      </c>
      <c r="BD160" s="92">
        <v>3936</v>
      </c>
      <c r="BE160" s="92">
        <v>5768</v>
      </c>
      <c r="BF160" s="92">
        <v>4580</v>
      </c>
      <c r="BG160" s="92">
        <v>6532</v>
      </c>
    </row>
    <row r="161" spans="1:59" customFormat="1" ht="14.45">
      <c r="A161" s="2" t="s">
        <v>252</v>
      </c>
      <c r="B161" s="2" t="s">
        <v>101</v>
      </c>
      <c r="C161" s="2" t="s">
        <v>265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</row>
    <row r="162" spans="1:59" customFormat="1" ht="14.45">
      <c r="A162" s="2" t="s">
        <v>252</v>
      </c>
      <c r="B162" s="2" t="s">
        <v>101</v>
      </c>
      <c r="C162" s="2" t="s">
        <v>266</v>
      </c>
      <c r="D162" s="92">
        <v>4896</v>
      </c>
      <c r="E162" s="92">
        <v>2280</v>
      </c>
      <c r="F162" s="92">
        <v>4224</v>
      </c>
      <c r="G162" s="92">
        <v>4680</v>
      </c>
      <c r="H162" s="92">
        <v>5244</v>
      </c>
      <c r="I162" s="92">
        <v>4896</v>
      </c>
      <c r="J162" s="92">
        <v>2076</v>
      </c>
      <c r="K162" s="92">
        <v>3156</v>
      </c>
      <c r="L162" s="92">
        <v>3600</v>
      </c>
      <c r="M162" s="92">
        <v>3099</v>
      </c>
      <c r="N162" s="92">
        <v>1080</v>
      </c>
      <c r="O162" s="92">
        <v>2770</v>
      </c>
      <c r="P162" s="1">
        <v>364</v>
      </c>
      <c r="Q162" s="1">
        <v>672</v>
      </c>
      <c r="R162" s="92">
        <v>2016</v>
      </c>
      <c r="S162" s="1">
        <v>216</v>
      </c>
      <c r="T162" s="92">
        <v>2077</v>
      </c>
      <c r="U162" s="92">
        <v>3924</v>
      </c>
      <c r="V162" s="92">
        <v>5244</v>
      </c>
      <c r="W162" s="92">
        <v>3290</v>
      </c>
      <c r="X162" s="92">
        <v>3387</v>
      </c>
      <c r="Y162" s="92">
        <v>6132</v>
      </c>
      <c r="Z162" s="92">
        <v>4212</v>
      </c>
      <c r="AA162" s="92">
        <v>2436</v>
      </c>
      <c r="AB162" s="92">
        <v>3384</v>
      </c>
      <c r="AC162" s="92">
        <v>4752</v>
      </c>
      <c r="AD162" s="92">
        <v>2076</v>
      </c>
      <c r="AE162" s="92">
        <v>4260</v>
      </c>
      <c r="AF162" s="92">
        <v>2616</v>
      </c>
      <c r="AG162" s="92">
        <v>3651</v>
      </c>
      <c r="AH162" s="92">
        <v>2766</v>
      </c>
      <c r="AI162" s="92">
        <v>3249</v>
      </c>
      <c r="AJ162" s="92">
        <v>3615</v>
      </c>
      <c r="AK162" s="92">
        <v>2490</v>
      </c>
      <c r="AL162" s="92">
        <v>2802</v>
      </c>
      <c r="AM162" s="92">
        <v>1682</v>
      </c>
      <c r="AN162" s="92">
        <v>4080</v>
      </c>
      <c r="AO162" s="92">
        <v>2208</v>
      </c>
      <c r="AP162" s="92">
        <v>1710</v>
      </c>
      <c r="AQ162" s="92">
        <v>1620</v>
      </c>
      <c r="AR162" s="92">
        <v>1884</v>
      </c>
      <c r="AS162" s="92">
        <v>1440</v>
      </c>
      <c r="AT162" s="92">
        <v>1692</v>
      </c>
      <c r="AU162" s="1">
        <v>0</v>
      </c>
      <c r="AV162" s="92">
        <v>2625</v>
      </c>
      <c r="AW162" s="1">
        <v>129</v>
      </c>
      <c r="AX162" s="1">
        <v>345</v>
      </c>
      <c r="AY162" s="1">
        <v>324</v>
      </c>
      <c r="AZ162" s="1">
        <v>972</v>
      </c>
      <c r="BA162" s="92">
        <v>2580</v>
      </c>
      <c r="BB162" s="92">
        <v>1329</v>
      </c>
      <c r="BC162" s="1">
        <v>217</v>
      </c>
      <c r="BD162" s="1">
        <v>216</v>
      </c>
      <c r="BE162" s="92">
        <v>1512</v>
      </c>
      <c r="BF162" s="92">
        <v>1929</v>
      </c>
      <c r="BG162" s="92">
        <v>2001</v>
      </c>
    </row>
    <row r="163" spans="1:59" customFormat="1" ht="14.45">
      <c r="A163" s="2" t="s">
        <v>252</v>
      </c>
      <c r="B163" s="2" t="s">
        <v>101</v>
      </c>
      <c r="C163" s="2" t="s">
        <v>267</v>
      </c>
      <c r="D163" s="1">
        <v>288</v>
      </c>
      <c r="E163" s="1">
        <v>780</v>
      </c>
      <c r="F163" s="1">
        <v>600</v>
      </c>
      <c r="G163" s="1">
        <v>99</v>
      </c>
      <c r="H163" s="1">
        <v>96</v>
      </c>
      <c r="I163" s="1">
        <v>0</v>
      </c>
      <c r="J163" s="1">
        <v>216</v>
      </c>
      <c r="K163" s="1">
        <v>204</v>
      </c>
      <c r="L163" s="1">
        <v>612</v>
      </c>
      <c r="M163" s="1">
        <v>396</v>
      </c>
      <c r="N163" s="1">
        <v>516</v>
      </c>
      <c r="O163" s="1">
        <v>0</v>
      </c>
      <c r="P163" s="1">
        <v>392</v>
      </c>
      <c r="Q163" s="1">
        <v>108</v>
      </c>
      <c r="R163" s="1">
        <v>0</v>
      </c>
      <c r="S163" s="1">
        <v>0</v>
      </c>
      <c r="T163" s="1">
        <v>0</v>
      </c>
      <c r="U163" s="1">
        <v>0</v>
      </c>
      <c r="V163" s="1">
        <v>864</v>
      </c>
      <c r="W163" s="1">
        <v>288</v>
      </c>
      <c r="X163" s="1">
        <v>312</v>
      </c>
      <c r="Y163" s="92">
        <v>1008</v>
      </c>
      <c r="Z163" s="1">
        <v>108</v>
      </c>
      <c r="AA163" s="1">
        <v>492</v>
      </c>
      <c r="AB163" s="92">
        <v>1104</v>
      </c>
      <c r="AC163" s="1">
        <v>624</v>
      </c>
      <c r="AD163" s="1">
        <v>0</v>
      </c>
      <c r="AE163" s="1">
        <v>624</v>
      </c>
      <c r="AF163" s="1">
        <v>600</v>
      </c>
      <c r="AG163" s="1">
        <v>612</v>
      </c>
      <c r="AH163" s="1">
        <v>216</v>
      </c>
      <c r="AI163" s="92">
        <v>1236</v>
      </c>
      <c r="AJ163" s="92">
        <v>1212</v>
      </c>
      <c r="AK163" s="1">
        <v>384</v>
      </c>
      <c r="AL163" s="1">
        <v>708</v>
      </c>
      <c r="AM163" s="1">
        <v>420</v>
      </c>
      <c r="AN163" s="1">
        <v>720</v>
      </c>
      <c r="AO163" s="1">
        <v>804</v>
      </c>
      <c r="AP163" s="1">
        <v>480</v>
      </c>
      <c r="AQ163" s="1">
        <v>900</v>
      </c>
      <c r="AR163" s="1">
        <v>576</v>
      </c>
      <c r="AS163" s="1">
        <v>780</v>
      </c>
      <c r="AT163" s="1">
        <v>816</v>
      </c>
      <c r="AU163" s="1">
        <v>576</v>
      </c>
      <c r="AV163" s="1">
        <v>288</v>
      </c>
      <c r="AW163" s="1">
        <v>384</v>
      </c>
      <c r="AX163" s="1">
        <v>384</v>
      </c>
      <c r="AY163" s="1">
        <v>288</v>
      </c>
      <c r="AZ163" s="1">
        <v>672</v>
      </c>
      <c r="BA163" s="1">
        <v>480</v>
      </c>
      <c r="BB163" s="1">
        <v>480</v>
      </c>
      <c r="BC163" s="92">
        <v>1344</v>
      </c>
      <c r="BD163" s="1">
        <v>768</v>
      </c>
      <c r="BE163" s="1">
        <v>768</v>
      </c>
      <c r="BF163" s="1">
        <v>288</v>
      </c>
      <c r="BG163" s="1">
        <v>672</v>
      </c>
    </row>
    <row r="164" spans="1:59" customFormat="1" ht="14.45">
      <c r="A164" s="2" t="s">
        <v>252</v>
      </c>
      <c r="B164" s="2" t="s">
        <v>101</v>
      </c>
      <c r="C164" s="2" t="s">
        <v>268</v>
      </c>
      <c r="D164" s="1">
        <v>919</v>
      </c>
      <c r="E164" s="1">
        <v>924</v>
      </c>
      <c r="F164" s="92">
        <v>1107</v>
      </c>
      <c r="G164" s="1">
        <v>842</v>
      </c>
      <c r="H164" s="1">
        <v>838</v>
      </c>
      <c r="I164" s="1">
        <v>261</v>
      </c>
      <c r="J164" s="1">
        <v>178</v>
      </c>
      <c r="K164" s="1">
        <v>874</v>
      </c>
      <c r="L164" s="1">
        <v>0</v>
      </c>
      <c r="M164" s="92">
        <v>1764</v>
      </c>
      <c r="N164" s="1">
        <v>840</v>
      </c>
      <c r="O164" s="1">
        <v>588</v>
      </c>
      <c r="P164" s="1">
        <v>126</v>
      </c>
      <c r="Q164" s="1">
        <v>550</v>
      </c>
      <c r="R164" s="92">
        <v>2526</v>
      </c>
      <c r="S164" s="92">
        <v>3404</v>
      </c>
      <c r="T164" s="1">
        <v>509</v>
      </c>
      <c r="U164" s="1">
        <v>0</v>
      </c>
      <c r="V164" s="1">
        <v>74</v>
      </c>
      <c r="W164" s="1">
        <v>378</v>
      </c>
      <c r="X164" s="92">
        <v>1137</v>
      </c>
      <c r="Y164" s="1">
        <v>850</v>
      </c>
      <c r="Z164" s="92">
        <v>1177</v>
      </c>
      <c r="AA164" s="92">
        <v>1260</v>
      </c>
      <c r="AB164" s="92">
        <v>2316</v>
      </c>
      <c r="AC164" s="92">
        <v>1978</v>
      </c>
      <c r="AD164" s="92">
        <v>1430</v>
      </c>
      <c r="AE164" s="1">
        <v>758</v>
      </c>
      <c r="AF164" s="1">
        <v>0</v>
      </c>
      <c r="AG164" s="1">
        <v>0</v>
      </c>
      <c r="AH164" s="1">
        <v>2</v>
      </c>
      <c r="AI164" s="92">
        <v>1146</v>
      </c>
      <c r="AJ164" s="92">
        <v>2016</v>
      </c>
      <c r="AK164" s="1">
        <v>0</v>
      </c>
      <c r="AL164" s="1">
        <v>159</v>
      </c>
      <c r="AM164" s="92">
        <v>1094</v>
      </c>
      <c r="AN164" s="92">
        <v>2044</v>
      </c>
      <c r="AO164" s="92">
        <v>1284</v>
      </c>
      <c r="AP164" s="92">
        <v>1128</v>
      </c>
      <c r="AQ164" s="92">
        <v>1010</v>
      </c>
      <c r="AR164" s="92">
        <v>2092</v>
      </c>
      <c r="AS164" s="1">
        <v>978</v>
      </c>
      <c r="AT164" s="1">
        <v>84</v>
      </c>
      <c r="AU164" s="1">
        <v>720</v>
      </c>
      <c r="AV164" s="1">
        <v>786</v>
      </c>
      <c r="AW164" s="92">
        <v>2188</v>
      </c>
      <c r="AX164" s="92">
        <v>1578</v>
      </c>
      <c r="AY164" s="92">
        <v>1294</v>
      </c>
      <c r="AZ164" s="1">
        <v>200</v>
      </c>
      <c r="BA164" s="1">
        <v>179</v>
      </c>
      <c r="BB164" s="1">
        <v>74</v>
      </c>
      <c r="BC164" s="1">
        <v>0</v>
      </c>
      <c r="BD164" s="1">
        <v>7</v>
      </c>
      <c r="BE164" s="1">
        <v>0</v>
      </c>
      <c r="BF164" s="1">
        <v>672</v>
      </c>
      <c r="BG164" s="92">
        <v>1234</v>
      </c>
    </row>
    <row r="165" spans="1:59" customFormat="1" ht="14.45">
      <c r="A165" s="2" t="s">
        <v>252</v>
      </c>
      <c r="B165" s="2" t="s">
        <v>101</v>
      </c>
      <c r="C165" s="2" t="s">
        <v>269</v>
      </c>
      <c r="D165" s="1">
        <v>1043</v>
      </c>
      <c r="E165" s="1">
        <v>938</v>
      </c>
      <c r="F165" s="92">
        <v>1371</v>
      </c>
      <c r="G165" s="92">
        <v>1399</v>
      </c>
      <c r="H165" s="92">
        <v>1387</v>
      </c>
      <c r="I165" s="1">
        <v>739</v>
      </c>
      <c r="J165" s="1">
        <v>789</v>
      </c>
      <c r="K165" s="1">
        <v>792</v>
      </c>
      <c r="L165" s="92">
        <v>1186</v>
      </c>
      <c r="M165" s="1">
        <v>710</v>
      </c>
      <c r="N165" s="1">
        <v>738</v>
      </c>
      <c r="O165" s="1">
        <v>450</v>
      </c>
      <c r="P165" s="1">
        <v>590</v>
      </c>
      <c r="Q165" s="1">
        <v>637</v>
      </c>
      <c r="R165" s="92">
        <v>1817</v>
      </c>
      <c r="S165" s="92">
        <v>1088</v>
      </c>
      <c r="T165" s="1">
        <v>896</v>
      </c>
      <c r="U165" s="92">
        <v>1340</v>
      </c>
      <c r="V165" s="92">
        <v>1463</v>
      </c>
      <c r="W165" s="1">
        <v>942</v>
      </c>
      <c r="X165" s="92">
        <v>2889</v>
      </c>
      <c r="Y165" s="92">
        <v>1234</v>
      </c>
      <c r="Z165" s="92">
        <v>2982</v>
      </c>
      <c r="AA165" s="1">
        <v>660</v>
      </c>
      <c r="AB165" s="92">
        <v>3685</v>
      </c>
      <c r="AC165" s="92">
        <v>2290</v>
      </c>
      <c r="AD165" s="92">
        <v>2574</v>
      </c>
      <c r="AE165" s="92">
        <v>2075</v>
      </c>
      <c r="AF165" s="92">
        <v>1582</v>
      </c>
      <c r="AG165" s="92">
        <v>2247</v>
      </c>
      <c r="AH165" s="92">
        <v>1103</v>
      </c>
      <c r="AI165" s="92">
        <v>1041</v>
      </c>
      <c r="AJ165" s="92">
        <v>1236</v>
      </c>
      <c r="AK165" s="92">
        <v>1708</v>
      </c>
      <c r="AL165" s="92">
        <v>2318</v>
      </c>
      <c r="AM165" s="1">
        <v>708</v>
      </c>
      <c r="AN165" s="92">
        <v>1958</v>
      </c>
      <c r="AO165" s="92">
        <v>1939</v>
      </c>
      <c r="AP165" s="92">
        <v>1670</v>
      </c>
      <c r="AQ165" s="92">
        <v>1840</v>
      </c>
      <c r="AR165" s="92">
        <v>2183</v>
      </c>
      <c r="AS165" s="92">
        <v>1900</v>
      </c>
      <c r="AT165" s="92">
        <v>1036</v>
      </c>
      <c r="AU165" s="92">
        <v>3531</v>
      </c>
      <c r="AV165" s="92">
        <v>1807</v>
      </c>
      <c r="AW165" s="1">
        <v>42</v>
      </c>
      <c r="AX165" s="92">
        <v>1390</v>
      </c>
      <c r="AY165" s="92">
        <v>1450</v>
      </c>
      <c r="AZ165" s="92">
        <v>2100</v>
      </c>
      <c r="BA165" s="92">
        <v>2190</v>
      </c>
      <c r="BB165" s="92">
        <v>1968</v>
      </c>
      <c r="BC165" s="92">
        <v>1619</v>
      </c>
      <c r="BD165" s="1">
        <v>916</v>
      </c>
      <c r="BE165" s="1">
        <v>974</v>
      </c>
      <c r="BF165" s="1">
        <v>550</v>
      </c>
      <c r="BG165" s="1">
        <v>918</v>
      </c>
    </row>
    <row r="166" spans="1:59" customFormat="1" ht="14.45">
      <c r="A166" s="2" t="s">
        <v>252</v>
      </c>
      <c r="B166" s="2" t="s">
        <v>101</v>
      </c>
      <c r="C166" s="2" t="s">
        <v>270</v>
      </c>
      <c r="D166" s="1">
        <v>215</v>
      </c>
      <c r="E166" s="1">
        <v>270</v>
      </c>
      <c r="F166" s="1">
        <v>114</v>
      </c>
      <c r="G166" s="1">
        <v>506</v>
      </c>
      <c r="H166" s="1">
        <v>446</v>
      </c>
      <c r="I166" s="1">
        <v>367</v>
      </c>
      <c r="J166" s="1">
        <v>455</v>
      </c>
      <c r="K166" s="1">
        <v>275</v>
      </c>
      <c r="L166" s="92">
        <v>1013</v>
      </c>
      <c r="M166" s="1">
        <v>321</v>
      </c>
      <c r="N166" s="1">
        <v>273</v>
      </c>
      <c r="O166" s="1">
        <v>198</v>
      </c>
      <c r="P166" s="1">
        <v>42</v>
      </c>
      <c r="Q166" s="1">
        <v>42</v>
      </c>
      <c r="R166" s="1">
        <v>715</v>
      </c>
      <c r="S166" s="1">
        <v>166</v>
      </c>
      <c r="T166" s="1">
        <v>398</v>
      </c>
      <c r="U166" s="1">
        <v>550</v>
      </c>
      <c r="V166" s="1">
        <v>499</v>
      </c>
      <c r="W166" s="92">
        <v>1123</v>
      </c>
      <c r="X166" s="1">
        <v>800</v>
      </c>
      <c r="Y166" s="92">
        <v>1376</v>
      </c>
      <c r="Z166" s="1">
        <v>960</v>
      </c>
      <c r="AA166" s="1">
        <v>452</v>
      </c>
      <c r="AB166" s="1">
        <v>913</v>
      </c>
      <c r="AC166" s="92">
        <v>1134</v>
      </c>
      <c r="AD166" s="1">
        <v>738</v>
      </c>
      <c r="AE166" s="92">
        <v>1208</v>
      </c>
      <c r="AF166" s="1">
        <v>828</v>
      </c>
      <c r="AG166" s="1">
        <v>553</v>
      </c>
      <c r="AH166" s="1">
        <v>348</v>
      </c>
      <c r="AI166" s="1">
        <v>794</v>
      </c>
      <c r="AJ166" s="1">
        <v>967</v>
      </c>
      <c r="AK166" s="92">
        <v>1302</v>
      </c>
      <c r="AL166" s="1">
        <v>584</v>
      </c>
      <c r="AM166" s="1">
        <v>462</v>
      </c>
      <c r="AN166" s="92">
        <v>1106</v>
      </c>
      <c r="AO166" s="1">
        <v>766</v>
      </c>
      <c r="AP166" s="92">
        <v>1390</v>
      </c>
      <c r="AQ166" s="92">
        <v>1056</v>
      </c>
      <c r="AR166" s="1">
        <v>960</v>
      </c>
      <c r="AS166" s="1">
        <v>571</v>
      </c>
      <c r="AT166" s="1">
        <v>227</v>
      </c>
      <c r="AU166" s="1">
        <v>527</v>
      </c>
      <c r="AV166" s="1">
        <v>442</v>
      </c>
      <c r="AW166" s="1">
        <v>408</v>
      </c>
      <c r="AX166" s="1">
        <v>642</v>
      </c>
      <c r="AY166" s="1">
        <v>428</v>
      </c>
      <c r="AZ166" s="1">
        <v>539</v>
      </c>
      <c r="BA166" s="1">
        <v>464</v>
      </c>
      <c r="BB166" s="1">
        <v>373</v>
      </c>
      <c r="BC166" s="92">
        <v>1090</v>
      </c>
      <c r="BD166" s="1">
        <v>860</v>
      </c>
      <c r="BE166" s="1">
        <v>4</v>
      </c>
      <c r="BF166" s="1">
        <v>983</v>
      </c>
      <c r="BG166" s="92">
        <v>1347</v>
      </c>
    </row>
    <row r="167" spans="1:59" customFormat="1" ht="14.45">
      <c r="A167" s="2" t="s">
        <v>252</v>
      </c>
      <c r="B167" s="2" t="s">
        <v>101</v>
      </c>
      <c r="C167" s="2" t="s">
        <v>271</v>
      </c>
      <c r="D167" s="1">
        <v>1392</v>
      </c>
      <c r="E167" s="1">
        <v>990</v>
      </c>
      <c r="F167" s="92">
        <v>1617</v>
      </c>
      <c r="G167" s="1">
        <v>944</v>
      </c>
      <c r="H167" s="1">
        <v>785</v>
      </c>
      <c r="I167" s="1">
        <v>843</v>
      </c>
      <c r="J167" s="1">
        <v>905</v>
      </c>
      <c r="K167" s="1">
        <v>977</v>
      </c>
      <c r="L167" s="92">
        <v>1176</v>
      </c>
      <c r="M167" s="92">
        <v>3476</v>
      </c>
      <c r="N167" s="92">
        <v>3536</v>
      </c>
      <c r="O167" s="92">
        <v>2619</v>
      </c>
      <c r="P167" s="92">
        <v>1027</v>
      </c>
      <c r="Q167" s="92">
        <v>1574</v>
      </c>
      <c r="R167" s="92">
        <v>4575</v>
      </c>
      <c r="S167" s="92">
        <v>5772</v>
      </c>
      <c r="T167" s="92">
        <v>2091</v>
      </c>
      <c r="U167" s="1">
        <v>966</v>
      </c>
      <c r="V167" s="92">
        <v>1532</v>
      </c>
      <c r="W167" s="92">
        <v>1756</v>
      </c>
      <c r="X167" s="92">
        <v>3185</v>
      </c>
      <c r="Y167" s="92">
        <v>3354</v>
      </c>
      <c r="Z167" s="92">
        <v>3034</v>
      </c>
      <c r="AA167" s="92">
        <v>2392</v>
      </c>
      <c r="AB167" s="92">
        <v>5563</v>
      </c>
      <c r="AC167" s="92">
        <v>3888</v>
      </c>
      <c r="AD167" s="92">
        <v>3800</v>
      </c>
      <c r="AE167" s="92">
        <v>2791</v>
      </c>
      <c r="AF167" s="1">
        <v>400</v>
      </c>
      <c r="AG167" s="1">
        <v>893</v>
      </c>
      <c r="AH167" s="92">
        <v>1154</v>
      </c>
      <c r="AI167" s="92">
        <v>1036</v>
      </c>
      <c r="AJ167" s="92">
        <v>3395</v>
      </c>
      <c r="AK167" s="92">
        <v>1207</v>
      </c>
      <c r="AL167" s="92">
        <v>1955</v>
      </c>
      <c r="AM167" s="92">
        <v>1356</v>
      </c>
      <c r="AN167" s="92">
        <v>5205</v>
      </c>
      <c r="AO167" s="92">
        <v>2399</v>
      </c>
      <c r="AP167" s="92">
        <v>2354</v>
      </c>
      <c r="AQ167" s="92">
        <v>3696</v>
      </c>
      <c r="AR167" s="92">
        <v>3672</v>
      </c>
      <c r="AS167" s="92">
        <v>2210</v>
      </c>
      <c r="AT167" s="92">
        <v>1308</v>
      </c>
      <c r="AU167" s="92">
        <v>1611</v>
      </c>
      <c r="AV167" s="92">
        <v>3606</v>
      </c>
      <c r="AW167" s="92">
        <v>4364</v>
      </c>
      <c r="AX167" s="92">
        <v>5056</v>
      </c>
      <c r="AY167" s="92">
        <v>2496</v>
      </c>
      <c r="AZ167" s="92">
        <v>3812</v>
      </c>
      <c r="BA167" s="92">
        <v>1099</v>
      </c>
      <c r="BB167" s="92">
        <v>2623</v>
      </c>
      <c r="BC167" s="92">
        <v>2375</v>
      </c>
      <c r="BD167" s="92">
        <v>1024</v>
      </c>
      <c r="BE167" s="92">
        <v>1151</v>
      </c>
      <c r="BF167" s="92">
        <v>2795</v>
      </c>
      <c r="BG167" s="92">
        <v>2955</v>
      </c>
    </row>
    <row r="168" spans="1:59" customFormat="1" ht="14.45">
      <c r="A168" s="2" t="s">
        <v>252</v>
      </c>
      <c r="B168" s="2" t="s">
        <v>101</v>
      </c>
      <c r="C168" s="2" t="s">
        <v>272</v>
      </c>
      <c r="D168" s="1"/>
      <c r="E168" s="1"/>
      <c r="F168" s="1"/>
      <c r="G168" s="1"/>
      <c r="H168" s="1"/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/>
      <c r="Q168" s="1"/>
      <c r="R168" s="1"/>
      <c r="S168" s="1"/>
      <c r="T168" s="1"/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</row>
    <row r="169" spans="1:59" customFormat="1" ht="14.45">
      <c r="A169" s="2" t="s">
        <v>252</v>
      </c>
      <c r="B169" s="2" t="s">
        <v>101</v>
      </c>
      <c r="C169" s="2" t="s">
        <v>273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</row>
    <row r="170" spans="1:59" customFormat="1" ht="14.45">
      <c r="A170" s="2" t="s">
        <v>252</v>
      </c>
      <c r="B170" s="2" t="s">
        <v>101</v>
      </c>
      <c r="C170" s="2" t="s">
        <v>274</v>
      </c>
      <c r="D170" s="1"/>
      <c r="E170" s="1"/>
      <c r="F170" s="1"/>
      <c r="G170" s="1"/>
      <c r="H170" s="1"/>
      <c r="I170" s="1"/>
      <c r="J170" s="1"/>
      <c r="K170" s="1">
        <v>0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</row>
    <row r="171" spans="1:59" customFormat="1" ht="14.45">
      <c r="A171" s="2" t="s">
        <v>252</v>
      </c>
      <c r="B171" s="2" t="s">
        <v>101</v>
      </c>
      <c r="C171" s="2" t="s">
        <v>275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408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288</v>
      </c>
      <c r="T171" s="1">
        <v>384</v>
      </c>
      <c r="U171" s="1">
        <v>0</v>
      </c>
      <c r="V171" s="1">
        <v>3</v>
      </c>
      <c r="W171" s="1">
        <v>0</v>
      </c>
      <c r="X171" s="1">
        <v>0</v>
      </c>
      <c r="Y171" s="1">
        <v>193</v>
      </c>
      <c r="Z171" s="1">
        <v>480</v>
      </c>
      <c r="AA171" s="92">
        <v>1248</v>
      </c>
      <c r="AB171" s="1">
        <v>96</v>
      </c>
      <c r="AC171" s="1">
        <v>576</v>
      </c>
      <c r="AD171" s="1">
        <v>96</v>
      </c>
      <c r="AE171" s="1">
        <v>96</v>
      </c>
      <c r="AF171" s="1">
        <v>0</v>
      </c>
      <c r="AG171" s="1">
        <v>96</v>
      </c>
      <c r="AH171" s="1">
        <v>480</v>
      </c>
      <c r="AI171" s="1">
        <v>384</v>
      </c>
      <c r="AJ171" s="1">
        <v>288</v>
      </c>
      <c r="AK171" s="1">
        <v>480</v>
      </c>
      <c r="AL171" s="1">
        <v>0</v>
      </c>
      <c r="AM171" s="1">
        <v>18</v>
      </c>
      <c r="AN171" s="1">
        <v>192</v>
      </c>
      <c r="AO171" s="1">
        <v>192</v>
      </c>
      <c r="AP171" s="1">
        <v>384</v>
      </c>
      <c r="AQ171" s="1">
        <v>96</v>
      </c>
      <c r="AR171" s="1">
        <v>192</v>
      </c>
      <c r="AS171" s="1">
        <v>0</v>
      </c>
      <c r="AT171" s="1">
        <v>0</v>
      </c>
      <c r="AU171" s="1">
        <v>96</v>
      </c>
      <c r="AV171" s="1">
        <v>96</v>
      </c>
      <c r="AW171" s="1">
        <v>96</v>
      </c>
      <c r="AX171" s="1">
        <v>0</v>
      </c>
      <c r="AY171" s="1">
        <v>192</v>
      </c>
      <c r="AZ171" s="1">
        <v>0</v>
      </c>
      <c r="BA171" s="1">
        <v>0</v>
      </c>
      <c r="BB171" s="1">
        <v>0</v>
      </c>
      <c r="BC171" s="1">
        <v>96</v>
      </c>
      <c r="BD171" s="1">
        <v>192</v>
      </c>
      <c r="BE171" s="1">
        <v>0</v>
      </c>
      <c r="BF171" s="1">
        <v>0</v>
      </c>
      <c r="BG171" s="1">
        <v>0</v>
      </c>
    </row>
    <row r="172" spans="1:59" customFormat="1" ht="14.45">
      <c r="A172" s="2" t="s">
        <v>252</v>
      </c>
      <c r="B172" s="2" t="s">
        <v>101</v>
      </c>
      <c r="C172" s="2" t="s">
        <v>276</v>
      </c>
      <c r="D172" s="1">
        <v>144</v>
      </c>
      <c r="E172" s="1">
        <v>310</v>
      </c>
      <c r="F172" s="1">
        <v>396</v>
      </c>
      <c r="G172" s="1">
        <v>260</v>
      </c>
      <c r="H172" s="1">
        <v>490</v>
      </c>
      <c r="I172" s="1">
        <v>278</v>
      </c>
      <c r="J172" s="1">
        <v>139</v>
      </c>
      <c r="K172" s="1">
        <v>268</v>
      </c>
      <c r="L172" s="1">
        <v>64</v>
      </c>
      <c r="M172" s="1">
        <v>164</v>
      </c>
      <c r="N172" s="1">
        <v>187</v>
      </c>
      <c r="O172" s="1">
        <v>64</v>
      </c>
      <c r="P172" s="1">
        <v>104</v>
      </c>
      <c r="Q172" s="1">
        <v>0</v>
      </c>
      <c r="R172" s="1">
        <v>0</v>
      </c>
      <c r="S172" s="1">
        <v>66</v>
      </c>
      <c r="T172" s="1">
        <v>300</v>
      </c>
      <c r="U172" s="1">
        <v>371</v>
      </c>
      <c r="V172" s="1">
        <v>259</v>
      </c>
      <c r="W172" s="1">
        <v>192</v>
      </c>
      <c r="X172" s="1">
        <v>164</v>
      </c>
      <c r="Y172" s="1">
        <v>354</v>
      </c>
      <c r="Z172" s="1">
        <v>389</v>
      </c>
      <c r="AA172" s="1">
        <v>9</v>
      </c>
      <c r="AB172" s="1">
        <v>342</v>
      </c>
      <c r="AC172" s="1">
        <v>450</v>
      </c>
      <c r="AD172" s="1">
        <v>231</v>
      </c>
      <c r="AE172" s="1">
        <v>447</v>
      </c>
      <c r="AF172" s="1">
        <v>342</v>
      </c>
      <c r="AG172" s="1">
        <v>576</v>
      </c>
      <c r="AH172" s="1">
        <v>222</v>
      </c>
      <c r="AI172" s="1">
        <v>204</v>
      </c>
      <c r="AJ172" s="1">
        <v>672</v>
      </c>
      <c r="AK172" s="1">
        <v>480</v>
      </c>
      <c r="AL172" s="1">
        <v>96</v>
      </c>
      <c r="AM172" s="1">
        <v>201</v>
      </c>
      <c r="AN172" s="1">
        <v>213</v>
      </c>
      <c r="AO172" s="1">
        <v>288</v>
      </c>
      <c r="AP172" s="1">
        <v>384</v>
      </c>
      <c r="AQ172" s="1">
        <v>288</v>
      </c>
      <c r="AR172" s="1">
        <v>686</v>
      </c>
      <c r="AS172" s="1">
        <v>366</v>
      </c>
      <c r="AT172" s="1">
        <v>297</v>
      </c>
      <c r="AU172" s="1">
        <v>254</v>
      </c>
      <c r="AV172" s="1">
        <v>96</v>
      </c>
      <c r="AW172" s="1">
        <v>192</v>
      </c>
      <c r="AX172" s="1">
        <v>168</v>
      </c>
      <c r="AY172" s="1">
        <v>444</v>
      </c>
      <c r="AZ172" s="1">
        <v>342</v>
      </c>
      <c r="BA172" s="1">
        <v>24</v>
      </c>
      <c r="BB172" s="1">
        <v>264</v>
      </c>
      <c r="BC172" s="1">
        <v>408</v>
      </c>
      <c r="BD172" s="1">
        <v>480</v>
      </c>
      <c r="BE172" s="1">
        <v>210</v>
      </c>
      <c r="BF172" s="1">
        <v>192</v>
      </c>
      <c r="BG172" s="1">
        <v>13</v>
      </c>
    </row>
    <row r="173" spans="1:59" customFormat="1" ht="14.45">
      <c r="A173" s="2" t="s">
        <v>252</v>
      </c>
      <c r="B173" s="2" t="s">
        <v>101</v>
      </c>
      <c r="C173" s="2" t="s">
        <v>277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</row>
    <row r="174" spans="1:59" customFormat="1" ht="14.45">
      <c r="A174" s="2" t="s">
        <v>252</v>
      </c>
      <c r="B174" s="2" t="s">
        <v>101</v>
      </c>
      <c r="C174" s="2" t="s">
        <v>278</v>
      </c>
      <c r="D174" s="92">
        <v>2450</v>
      </c>
      <c r="E174" s="92">
        <v>1810</v>
      </c>
      <c r="F174" s="92">
        <v>2528</v>
      </c>
      <c r="G174" s="92">
        <v>2165</v>
      </c>
      <c r="H174" s="92">
        <v>3364</v>
      </c>
      <c r="I174" s="92">
        <v>3469</v>
      </c>
      <c r="J174" s="92">
        <v>2370</v>
      </c>
      <c r="K174" s="92">
        <v>2432</v>
      </c>
      <c r="L174" s="92">
        <v>2916</v>
      </c>
      <c r="M174" s="92">
        <v>1990</v>
      </c>
      <c r="N174" s="92">
        <v>2696</v>
      </c>
      <c r="O174" s="92">
        <v>2254</v>
      </c>
      <c r="P174" s="1">
        <v>288</v>
      </c>
      <c r="Q174" s="1">
        <v>460</v>
      </c>
      <c r="R174" s="92">
        <v>1786</v>
      </c>
      <c r="S174" s="92">
        <v>2804</v>
      </c>
      <c r="T174" s="92">
        <v>3716</v>
      </c>
      <c r="U174" s="92">
        <v>5792</v>
      </c>
      <c r="V174" s="92">
        <v>4314</v>
      </c>
      <c r="W174" s="92">
        <v>5820</v>
      </c>
      <c r="X174" s="92">
        <v>4555</v>
      </c>
      <c r="Y174" s="92">
        <v>3458</v>
      </c>
      <c r="Z174" s="92">
        <v>4644</v>
      </c>
      <c r="AA174" s="92">
        <v>3364</v>
      </c>
      <c r="AB174" s="92">
        <v>4212</v>
      </c>
      <c r="AC174" s="92">
        <v>4496</v>
      </c>
      <c r="AD174" s="92">
        <v>2772</v>
      </c>
      <c r="AE174" s="92">
        <v>4224</v>
      </c>
      <c r="AF174" s="92">
        <v>4352</v>
      </c>
      <c r="AG174" s="92">
        <v>5008</v>
      </c>
      <c r="AH174" s="92">
        <v>4148</v>
      </c>
      <c r="AI174" s="92">
        <v>2272</v>
      </c>
      <c r="AJ174" s="92">
        <v>3903</v>
      </c>
      <c r="AK174" s="92">
        <v>4628</v>
      </c>
      <c r="AL174" s="92">
        <v>4065</v>
      </c>
      <c r="AM174" s="92">
        <v>3408</v>
      </c>
      <c r="AN174" s="92">
        <v>3433</v>
      </c>
      <c r="AO174" s="92">
        <v>3832</v>
      </c>
      <c r="AP174" s="92">
        <v>4188</v>
      </c>
      <c r="AQ174" s="92">
        <v>1568</v>
      </c>
      <c r="AR174" s="92">
        <v>1763</v>
      </c>
      <c r="AS174" s="92">
        <v>2464</v>
      </c>
      <c r="AT174" s="92">
        <v>2498</v>
      </c>
      <c r="AU174" s="92">
        <v>3394</v>
      </c>
      <c r="AV174" s="92">
        <v>1647</v>
      </c>
      <c r="AW174" s="92">
        <v>2035</v>
      </c>
      <c r="AX174" s="92">
        <v>2142</v>
      </c>
      <c r="AY174" s="92">
        <v>1657</v>
      </c>
      <c r="AZ174" s="92">
        <v>1938</v>
      </c>
      <c r="BA174" s="92">
        <v>3690</v>
      </c>
      <c r="BB174" s="92">
        <v>2902</v>
      </c>
      <c r="BC174" s="92">
        <v>4594</v>
      </c>
      <c r="BD174" s="92">
        <v>3868</v>
      </c>
      <c r="BE174" s="92">
        <v>3621</v>
      </c>
      <c r="BF174" s="92">
        <v>6383</v>
      </c>
      <c r="BG174" s="92">
        <v>3934</v>
      </c>
    </row>
    <row r="175" spans="1:59" customFormat="1" ht="14.45">
      <c r="A175" s="2" t="s">
        <v>252</v>
      </c>
      <c r="B175" s="2" t="s">
        <v>101</v>
      </c>
      <c r="C175" s="2" t="s">
        <v>279</v>
      </c>
      <c r="D175" s="92">
        <v>4513</v>
      </c>
      <c r="E175" s="92">
        <v>9026</v>
      </c>
      <c r="F175" s="92">
        <v>11705</v>
      </c>
      <c r="G175" s="92">
        <v>15975</v>
      </c>
      <c r="H175" s="92">
        <v>12894</v>
      </c>
      <c r="I175" s="92">
        <v>6084</v>
      </c>
      <c r="J175" s="92">
        <v>9292</v>
      </c>
      <c r="K175" s="92">
        <v>9117</v>
      </c>
      <c r="L175" s="92">
        <v>7008</v>
      </c>
      <c r="M175" s="92">
        <v>5328</v>
      </c>
      <c r="N175" s="92">
        <v>5521</v>
      </c>
      <c r="O175" s="92">
        <v>7272</v>
      </c>
      <c r="P175" s="92">
        <v>1632</v>
      </c>
      <c r="Q175" s="92">
        <v>3624</v>
      </c>
      <c r="R175" s="92">
        <v>4496</v>
      </c>
      <c r="S175" s="92">
        <v>4210</v>
      </c>
      <c r="T175" s="92">
        <v>12514</v>
      </c>
      <c r="U175" s="92">
        <v>18120</v>
      </c>
      <c r="V175" s="92">
        <v>11711</v>
      </c>
      <c r="W175" s="92">
        <v>11112</v>
      </c>
      <c r="X175" s="92">
        <v>14043</v>
      </c>
      <c r="Y175" s="92">
        <v>12674</v>
      </c>
      <c r="Z175" s="92">
        <v>10698</v>
      </c>
      <c r="AA175" s="92">
        <v>13588</v>
      </c>
      <c r="AB175" s="92">
        <v>14190</v>
      </c>
      <c r="AC175" s="92">
        <v>10968</v>
      </c>
      <c r="AD175" s="92">
        <v>9358</v>
      </c>
      <c r="AE175" s="92">
        <v>13428</v>
      </c>
      <c r="AF175" s="92">
        <v>11641</v>
      </c>
      <c r="AG175" s="92">
        <v>14064</v>
      </c>
      <c r="AH175" s="92">
        <v>10106</v>
      </c>
      <c r="AI175" s="92">
        <v>10632</v>
      </c>
      <c r="AJ175" s="92">
        <v>6432</v>
      </c>
      <c r="AK175" s="92">
        <v>8874</v>
      </c>
      <c r="AL175" s="92">
        <v>7788</v>
      </c>
      <c r="AM175" s="92">
        <v>9614</v>
      </c>
      <c r="AN175" s="92">
        <v>7686</v>
      </c>
      <c r="AO175" s="92">
        <v>7668</v>
      </c>
      <c r="AP175" s="92">
        <v>18144</v>
      </c>
      <c r="AQ175" s="92">
        <v>9714</v>
      </c>
      <c r="AR175" s="92">
        <v>6528</v>
      </c>
      <c r="AS175" s="92">
        <v>5118</v>
      </c>
      <c r="AT175" s="92">
        <v>3714</v>
      </c>
      <c r="AU175" s="92">
        <v>5856</v>
      </c>
      <c r="AV175" s="92">
        <v>1248</v>
      </c>
      <c r="AW175" s="92">
        <v>1931</v>
      </c>
      <c r="AX175" s="1">
        <v>528</v>
      </c>
      <c r="AY175" s="1">
        <v>957</v>
      </c>
      <c r="AZ175" s="92">
        <v>2124</v>
      </c>
      <c r="BA175" s="92">
        <v>4344</v>
      </c>
      <c r="BB175" s="92">
        <v>1392</v>
      </c>
      <c r="BC175" s="92">
        <v>4602</v>
      </c>
      <c r="BD175" s="92">
        <v>6057</v>
      </c>
      <c r="BE175" s="92">
        <v>6480</v>
      </c>
      <c r="BF175" s="92">
        <v>6984</v>
      </c>
      <c r="BG175" s="92">
        <v>8442</v>
      </c>
    </row>
    <row r="176" spans="1:59" customFormat="1" ht="14.45">
      <c r="A176" s="2" t="s">
        <v>252</v>
      </c>
      <c r="B176" s="2" t="s">
        <v>101</v>
      </c>
      <c r="C176" s="2" t="s">
        <v>280</v>
      </c>
      <c r="D176" s="92">
        <v>6916</v>
      </c>
      <c r="E176" s="92">
        <v>7424</v>
      </c>
      <c r="F176" s="92">
        <v>9364</v>
      </c>
      <c r="G176" s="92">
        <v>12306</v>
      </c>
      <c r="H176" s="92">
        <v>10790</v>
      </c>
      <c r="I176" s="92">
        <v>13617</v>
      </c>
      <c r="J176" s="92">
        <v>11310</v>
      </c>
      <c r="K176" s="92">
        <v>9551</v>
      </c>
      <c r="L176" s="92">
        <v>13312</v>
      </c>
      <c r="M176" s="92">
        <v>11940</v>
      </c>
      <c r="N176" s="92">
        <v>8457</v>
      </c>
      <c r="O176" s="92">
        <v>5295</v>
      </c>
      <c r="P176" s="92">
        <v>3296</v>
      </c>
      <c r="Q176" s="92">
        <v>3914</v>
      </c>
      <c r="R176" s="92">
        <v>4808</v>
      </c>
      <c r="S176" s="92">
        <v>5008</v>
      </c>
      <c r="T176" s="92">
        <v>11246</v>
      </c>
      <c r="U176" s="92">
        <v>17359</v>
      </c>
      <c r="V176" s="92">
        <v>14461</v>
      </c>
      <c r="W176" s="92">
        <v>14198</v>
      </c>
      <c r="X176" s="92">
        <v>15753</v>
      </c>
      <c r="Y176" s="92">
        <v>18056</v>
      </c>
      <c r="Z176" s="92">
        <v>14689</v>
      </c>
      <c r="AA176" s="92">
        <v>7760</v>
      </c>
      <c r="AB176" s="92">
        <v>21703</v>
      </c>
      <c r="AC176" s="92">
        <v>14361</v>
      </c>
      <c r="AD176" s="92">
        <v>12702</v>
      </c>
      <c r="AE176" s="92">
        <v>14965</v>
      </c>
      <c r="AF176" s="92">
        <v>15754</v>
      </c>
      <c r="AG176" s="92">
        <v>16254</v>
      </c>
      <c r="AH176" s="92">
        <v>11682</v>
      </c>
      <c r="AI176" s="92">
        <v>9410</v>
      </c>
      <c r="AJ176" s="92">
        <v>13427</v>
      </c>
      <c r="AK176" s="92">
        <v>13684</v>
      </c>
      <c r="AL176" s="92">
        <v>13518</v>
      </c>
      <c r="AM176" s="92">
        <v>9618</v>
      </c>
      <c r="AN176" s="92">
        <v>17196</v>
      </c>
      <c r="AO176" s="92">
        <v>11971</v>
      </c>
      <c r="AP176" s="92">
        <v>16273</v>
      </c>
      <c r="AQ176" s="92">
        <v>14677</v>
      </c>
      <c r="AR176" s="92">
        <v>12175</v>
      </c>
      <c r="AS176" s="92">
        <v>12564</v>
      </c>
      <c r="AT176" s="92">
        <v>11393</v>
      </c>
      <c r="AU176" s="92">
        <v>11588</v>
      </c>
      <c r="AV176" s="92">
        <v>7813</v>
      </c>
      <c r="AW176" s="92">
        <v>8160</v>
      </c>
      <c r="AX176" s="92">
        <v>12385</v>
      </c>
      <c r="AY176" s="92">
        <v>13692</v>
      </c>
      <c r="AZ176" s="92">
        <v>15520</v>
      </c>
      <c r="BA176" s="92">
        <v>15883</v>
      </c>
      <c r="BB176" s="92">
        <v>17566</v>
      </c>
      <c r="BC176" s="92">
        <v>18198</v>
      </c>
      <c r="BD176" s="92">
        <v>20185</v>
      </c>
      <c r="BE176" s="92">
        <v>13549</v>
      </c>
      <c r="BF176" s="92">
        <v>17888</v>
      </c>
      <c r="BG176" s="92">
        <v>16346</v>
      </c>
    </row>
    <row r="177" spans="1:59" customFormat="1" ht="14.45">
      <c r="A177" s="2" t="s">
        <v>252</v>
      </c>
      <c r="B177" s="2" t="s">
        <v>101</v>
      </c>
      <c r="C177" s="2" t="s">
        <v>281</v>
      </c>
      <c r="D177" s="92">
        <v>1610</v>
      </c>
      <c r="E177" s="92">
        <v>1736</v>
      </c>
      <c r="F177" s="92">
        <v>1152</v>
      </c>
      <c r="G177" s="92">
        <v>1792</v>
      </c>
      <c r="H177" s="92">
        <v>2122</v>
      </c>
      <c r="I177" s="92">
        <v>2304</v>
      </c>
      <c r="J177" s="92">
        <v>1482</v>
      </c>
      <c r="K177" s="92">
        <v>4196</v>
      </c>
      <c r="L177" s="92">
        <v>1108</v>
      </c>
      <c r="M177" s="1">
        <v>360</v>
      </c>
      <c r="N177" s="92">
        <v>2526</v>
      </c>
      <c r="O177" s="1">
        <v>896</v>
      </c>
      <c r="P177" s="1">
        <v>0</v>
      </c>
      <c r="Q177" s="1">
        <v>0</v>
      </c>
      <c r="R177" s="1">
        <v>172</v>
      </c>
      <c r="S177" s="1">
        <v>0</v>
      </c>
      <c r="T177" s="92">
        <v>1152</v>
      </c>
      <c r="U177" s="92">
        <v>2904</v>
      </c>
      <c r="V177" s="92">
        <v>1920</v>
      </c>
      <c r="W177" s="92">
        <v>1410</v>
      </c>
      <c r="X177" s="92">
        <v>2673</v>
      </c>
      <c r="Y177" s="92">
        <v>1536</v>
      </c>
      <c r="Z177" s="1">
        <v>832</v>
      </c>
      <c r="AA177" s="92">
        <v>1544</v>
      </c>
      <c r="AB177" s="92">
        <v>2432</v>
      </c>
      <c r="AC177" s="1">
        <v>360</v>
      </c>
      <c r="AD177" s="92">
        <v>1171</v>
      </c>
      <c r="AE177" s="92">
        <v>2754</v>
      </c>
      <c r="AF177" s="92">
        <v>2496</v>
      </c>
      <c r="AG177" s="1">
        <v>384</v>
      </c>
      <c r="AH177" s="1">
        <v>775</v>
      </c>
      <c r="AI177" s="92">
        <v>1536</v>
      </c>
      <c r="AJ177" s="92">
        <v>3992</v>
      </c>
      <c r="AK177" s="92">
        <v>4224</v>
      </c>
      <c r="AL177" s="1">
        <v>772</v>
      </c>
      <c r="AM177" s="1">
        <v>8</v>
      </c>
      <c r="AN177" s="1">
        <v>650</v>
      </c>
      <c r="AO177" s="1">
        <v>832</v>
      </c>
      <c r="AP177" s="92">
        <v>1600</v>
      </c>
      <c r="AQ177" s="92">
        <v>1024</v>
      </c>
      <c r="AR177" s="92">
        <v>1014</v>
      </c>
      <c r="AS177" s="92">
        <v>1386</v>
      </c>
      <c r="AT177" s="92">
        <v>2270</v>
      </c>
      <c r="AU177" s="92">
        <v>3448</v>
      </c>
      <c r="AV177" s="92">
        <v>1759</v>
      </c>
      <c r="AW177" s="92">
        <v>3114</v>
      </c>
      <c r="AX177" s="92">
        <v>2372</v>
      </c>
      <c r="AY177" s="92">
        <v>2340</v>
      </c>
      <c r="AZ177" s="92">
        <v>2700</v>
      </c>
      <c r="BA177" s="92">
        <v>3774</v>
      </c>
      <c r="BB177" s="92">
        <v>3270</v>
      </c>
      <c r="BC177" s="92">
        <v>4290</v>
      </c>
      <c r="BD177" s="92">
        <v>4290</v>
      </c>
      <c r="BE177" s="92">
        <v>3828</v>
      </c>
      <c r="BF177" s="92">
        <v>2364</v>
      </c>
      <c r="BG177" s="92">
        <v>2670</v>
      </c>
    </row>
    <row r="178" spans="1:59" customFormat="1" ht="14.45">
      <c r="A178" s="2" t="s">
        <v>252</v>
      </c>
      <c r="B178" s="2" t="s">
        <v>101</v>
      </c>
      <c r="C178" s="2" t="s">
        <v>282</v>
      </c>
      <c r="D178" s="1"/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70</v>
      </c>
      <c r="U178" s="92">
        <v>1260</v>
      </c>
      <c r="V178" s="92">
        <v>1335</v>
      </c>
      <c r="W178" s="92">
        <v>2100</v>
      </c>
      <c r="X178" s="92">
        <v>2312</v>
      </c>
      <c r="Y178" s="1">
        <v>554</v>
      </c>
      <c r="Z178" s="1">
        <v>542</v>
      </c>
      <c r="AA178" s="1">
        <v>326</v>
      </c>
      <c r="AB178" s="92">
        <v>1016</v>
      </c>
      <c r="AC178" s="1">
        <v>613</v>
      </c>
      <c r="AD178" s="1">
        <v>956</v>
      </c>
      <c r="AE178" s="92">
        <v>1388</v>
      </c>
      <c r="AF178" s="92">
        <v>1800</v>
      </c>
      <c r="AG178" s="92">
        <v>1312</v>
      </c>
      <c r="AH178" s="92">
        <v>1260</v>
      </c>
      <c r="AI178" s="92">
        <v>1104</v>
      </c>
      <c r="AJ178" s="1">
        <v>594</v>
      </c>
      <c r="AK178" s="92">
        <v>1512</v>
      </c>
      <c r="AL178" s="1">
        <v>943</v>
      </c>
      <c r="AM178" s="92">
        <v>1188</v>
      </c>
      <c r="AN178" s="92">
        <v>2073</v>
      </c>
      <c r="AO178" s="92">
        <v>1476</v>
      </c>
      <c r="AP178" s="92">
        <v>1992</v>
      </c>
      <c r="AQ178" s="1">
        <v>864</v>
      </c>
      <c r="AR178" s="92">
        <v>1296</v>
      </c>
      <c r="AS178" s="1">
        <v>924</v>
      </c>
      <c r="AT178" s="1">
        <v>486</v>
      </c>
      <c r="AU178" s="92">
        <v>1092</v>
      </c>
      <c r="AV178" s="1">
        <v>566</v>
      </c>
      <c r="AW178" s="1">
        <v>387</v>
      </c>
      <c r="AX178" s="92">
        <v>1272</v>
      </c>
      <c r="AY178" s="1">
        <v>696</v>
      </c>
      <c r="AZ178" s="92">
        <v>1038</v>
      </c>
      <c r="BA178" s="92">
        <v>1008</v>
      </c>
      <c r="BB178" s="92">
        <v>2190</v>
      </c>
      <c r="BC178" s="92">
        <v>2490</v>
      </c>
      <c r="BD178" s="92">
        <v>1590</v>
      </c>
      <c r="BE178" s="92">
        <v>1266</v>
      </c>
      <c r="BF178" s="1">
        <v>612</v>
      </c>
      <c r="BG178" s="1">
        <v>402</v>
      </c>
    </row>
    <row r="179" spans="1:59" customFormat="1" ht="14.45">
      <c r="A179" s="2" t="s">
        <v>252</v>
      </c>
      <c r="B179" s="2" t="s">
        <v>101</v>
      </c>
      <c r="C179" s="2" t="s">
        <v>283</v>
      </c>
      <c r="D179" s="92">
        <v>938</v>
      </c>
      <c r="E179" s="92">
        <v>1296</v>
      </c>
      <c r="F179" s="1">
        <v>816</v>
      </c>
      <c r="G179" s="92">
        <v>1078</v>
      </c>
      <c r="H179" s="92">
        <v>1112</v>
      </c>
      <c r="I179" s="1">
        <v>554</v>
      </c>
      <c r="J179" s="1">
        <v>734</v>
      </c>
      <c r="K179" s="1">
        <v>579</v>
      </c>
      <c r="L179" s="1">
        <v>702</v>
      </c>
      <c r="M179" s="92">
        <v>1408</v>
      </c>
      <c r="N179" s="92">
        <v>1588</v>
      </c>
      <c r="O179" s="1">
        <v>384</v>
      </c>
      <c r="P179" s="1">
        <v>447</v>
      </c>
      <c r="Q179" s="1">
        <v>472</v>
      </c>
      <c r="R179" s="1">
        <v>450</v>
      </c>
      <c r="S179" s="92">
        <v>1502</v>
      </c>
      <c r="T179" s="92">
        <v>1476</v>
      </c>
      <c r="U179" s="92">
        <v>1413</v>
      </c>
      <c r="V179" s="1">
        <v>910</v>
      </c>
      <c r="W179" s="92">
        <v>2190</v>
      </c>
      <c r="X179" s="92">
        <v>1252</v>
      </c>
      <c r="Y179" s="1">
        <v>734</v>
      </c>
      <c r="Z179" s="92">
        <v>1058</v>
      </c>
      <c r="AA179" s="1">
        <v>920</v>
      </c>
      <c r="AB179" s="92">
        <v>2205</v>
      </c>
      <c r="AC179" s="92">
        <v>1904</v>
      </c>
      <c r="AD179" s="92">
        <v>1814</v>
      </c>
      <c r="AE179" s="92">
        <v>2189</v>
      </c>
      <c r="AF179" s="92">
        <v>1416</v>
      </c>
      <c r="AG179" s="92">
        <v>1664</v>
      </c>
      <c r="AH179" s="92">
        <v>1895</v>
      </c>
      <c r="AI179" s="92">
        <v>1734</v>
      </c>
      <c r="AJ179" s="92">
        <v>1285</v>
      </c>
      <c r="AK179" s="92">
        <v>1896</v>
      </c>
      <c r="AL179" s="92">
        <v>2815</v>
      </c>
      <c r="AM179" s="92">
        <v>1484</v>
      </c>
      <c r="AN179" s="92">
        <v>3712</v>
      </c>
      <c r="AO179" s="92">
        <v>2084</v>
      </c>
      <c r="AP179" s="92">
        <v>3272</v>
      </c>
      <c r="AQ179" s="92">
        <v>1237</v>
      </c>
      <c r="AR179" s="92">
        <v>2714</v>
      </c>
      <c r="AS179" s="92">
        <v>1886</v>
      </c>
      <c r="AT179" s="92">
        <v>2076</v>
      </c>
      <c r="AU179" s="92">
        <v>2056</v>
      </c>
      <c r="AV179" s="92">
        <v>2050</v>
      </c>
      <c r="AW179" s="92">
        <v>1005</v>
      </c>
      <c r="AX179" s="92">
        <v>1737</v>
      </c>
      <c r="AY179" s="92">
        <v>1744</v>
      </c>
      <c r="AZ179" s="92">
        <v>3858</v>
      </c>
      <c r="BA179" s="92">
        <v>2306</v>
      </c>
      <c r="BB179" s="92">
        <v>2546</v>
      </c>
      <c r="BC179" s="92">
        <v>2472</v>
      </c>
      <c r="BD179" s="92">
        <v>1983</v>
      </c>
      <c r="BE179" s="1">
        <v>636</v>
      </c>
      <c r="BF179" s="1">
        <v>936</v>
      </c>
      <c r="BG179" s="92">
        <v>1911</v>
      </c>
    </row>
    <row r="180" spans="1:59" customFormat="1" ht="14.45">
      <c r="A180" s="2" t="s">
        <v>252</v>
      </c>
      <c r="B180" s="2" t="s">
        <v>101</v>
      </c>
      <c r="C180" s="2" t="s">
        <v>284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/>
      <c r="AW180" s="1"/>
      <c r="AX180" s="1"/>
      <c r="AY180" s="1"/>
      <c r="AZ180" s="1"/>
      <c r="BA180" s="1"/>
      <c r="BB180" s="1"/>
      <c r="BC180" s="1">
        <v>0</v>
      </c>
      <c r="BD180" s="1">
        <v>1</v>
      </c>
      <c r="BE180" s="1">
        <v>0</v>
      </c>
      <c r="BF180" s="1">
        <v>164</v>
      </c>
      <c r="BG180" s="92">
        <v>2264</v>
      </c>
    </row>
    <row r="181" spans="1:59" customFormat="1" ht="14.45">
      <c r="A181" s="2" t="s">
        <v>252</v>
      </c>
      <c r="B181" s="2" t="s">
        <v>133</v>
      </c>
      <c r="C181" s="2" t="s">
        <v>285</v>
      </c>
      <c r="D181" s="1"/>
      <c r="E181" s="1"/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3</v>
      </c>
      <c r="AU181" s="1">
        <v>0</v>
      </c>
      <c r="AV181" s="1">
        <v>2</v>
      </c>
      <c r="AW181" s="1">
        <v>0</v>
      </c>
      <c r="AX181" s="1">
        <v>0</v>
      </c>
      <c r="AY181" s="1">
        <v>0</v>
      </c>
      <c r="AZ181" s="1">
        <v>72</v>
      </c>
      <c r="BA181" s="1">
        <v>2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</row>
    <row r="182" spans="1:59" customFormat="1" ht="14.45">
      <c r="A182" s="2" t="s">
        <v>286</v>
      </c>
      <c r="B182" s="2" t="s">
        <v>101</v>
      </c>
      <c r="C182" s="2" t="s">
        <v>287</v>
      </c>
      <c r="D182" s="1"/>
      <c r="E182" s="1">
        <v>102</v>
      </c>
      <c r="F182" s="1">
        <v>432</v>
      </c>
      <c r="G182" s="1">
        <v>488</v>
      </c>
      <c r="H182" s="1">
        <v>527</v>
      </c>
      <c r="I182" s="92">
        <v>1061</v>
      </c>
      <c r="J182" s="1">
        <v>122</v>
      </c>
      <c r="K182" s="1">
        <v>118</v>
      </c>
      <c r="L182" s="1">
        <v>328</v>
      </c>
      <c r="M182" s="1">
        <v>434</v>
      </c>
      <c r="N182" s="1">
        <v>379</v>
      </c>
      <c r="O182" s="1">
        <v>362</v>
      </c>
      <c r="P182" s="1">
        <v>0</v>
      </c>
      <c r="Q182" s="1">
        <v>42</v>
      </c>
      <c r="R182" s="1">
        <v>11</v>
      </c>
      <c r="S182" s="1">
        <v>41</v>
      </c>
      <c r="T182" s="1">
        <v>178</v>
      </c>
      <c r="U182" s="1">
        <v>698</v>
      </c>
      <c r="V182" s="1">
        <v>906</v>
      </c>
      <c r="W182" s="1">
        <v>727</v>
      </c>
      <c r="X182" s="1">
        <v>238</v>
      </c>
      <c r="Y182" s="92">
        <v>1107</v>
      </c>
      <c r="Z182" s="92">
        <v>1563</v>
      </c>
      <c r="AA182" s="1">
        <v>679</v>
      </c>
      <c r="AB182" s="1">
        <v>724</v>
      </c>
      <c r="AC182" s="1">
        <v>564</v>
      </c>
      <c r="AD182" s="1">
        <v>269</v>
      </c>
      <c r="AE182" s="1">
        <v>65</v>
      </c>
      <c r="AF182" s="1">
        <v>719</v>
      </c>
      <c r="AG182" s="92">
        <v>1273</v>
      </c>
      <c r="AH182" s="1">
        <v>545</v>
      </c>
      <c r="AI182" s="92">
        <v>1375</v>
      </c>
      <c r="AJ182" s="92">
        <v>1983</v>
      </c>
      <c r="AK182" s="92">
        <v>2042</v>
      </c>
      <c r="AL182" s="92">
        <v>1456</v>
      </c>
      <c r="AM182" s="92">
        <v>2581</v>
      </c>
      <c r="AN182" s="92">
        <v>1797</v>
      </c>
      <c r="AO182" s="92">
        <v>2779</v>
      </c>
      <c r="AP182" s="92">
        <v>2592</v>
      </c>
      <c r="AQ182" s="92">
        <v>1798</v>
      </c>
      <c r="AR182" s="92">
        <v>1680</v>
      </c>
      <c r="AS182" s="92">
        <v>2607</v>
      </c>
      <c r="AT182" s="92">
        <v>1200</v>
      </c>
      <c r="AU182" s="1">
        <v>836</v>
      </c>
      <c r="AV182" s="92">
        <v>2652</v>
      </c>
      <c r="AW182" s="92">
        <v>1517</v>
      </c>
      <c r="AX182" s="92">
        <v>1731</v>
      </c>
      <c r="AY182" s="92">
        <v>2597</v>
      </c>
      <c r="AZ182" s="92">
        <v>1239</v>
      </c>
      <c r="BA182" s="92">
        <v>1526</v>
      </c>
      <c r="BB182" s="92">
        <v>2048</v>
      </c>
      <c r="BC182" s="92">
        <v>2672</v>
      </c>
      <c r="BD182" s="92">
        <v>1201</v>
      </c>
      <c r="BE182" s="92">
        <v>1238</v>
      </c>
      <c r="BF182" s="92">
        <v>1059</v>
      </c>
      <c r="BG182" s="92">
        <v>1339</v>
      </c>
    </row>
    <row r="183" spans="1:59" customFormat="1" ht="14.45">
      <c r="A183" s="2" t="s">
        <v>286</v>
      </c>
      <c r="B183" s="2" t="s">
        <v>101</v>
      </c>
      <c r="C183" s="2" t="s">
        <v>288</v>
      </c>
      <c r="D183" s="1"/>
      <c r="E183" s="1"/>
      <c r="F183" s="1"/>
      <c r="G183" s="1"/>
      <c r="H183" s="1"/>
      <c r="I183" s="1"/>
      <c r="J183" s="1"/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251</v>
      </c>
      <c r="X183" s="1">
        <v>94</v>
      </c>
      <c r="Y183" s="1">
        <v>184</v>
      </c>
      <c r="Z183" s="1">
        <v>620</v>
      </c>
      <c r="AA183" s="1">
        <v>890</v>
      </c>
      <c r="AB183" s="92">
        <v>1143</v>
      </c>
      <c r="AC183" s="92">
        <v>2887</v>
      </c>
      <c r="AD183" s="92">
        <v>2373</v>
      </c>
      <c r="AE183" s="92">
        <v>1737</v>
      </c>
      <c r="AF183" s="92">
        <v>2387</v>
      </c>
      <c r="AG183" s="92">
        <v>1530</v>
      </c>
      <c r="AH183" s="92">
        <v>1217</v>
      </c>
      <c r="AI183" s="92">
        <v>2605</v>
      </c>
      <c r="AJ183" s="92">
        <v>2276</v>
      </c>
      <c r="AK183" s="92">
        <v>2304</v>
      </c>
      <c r="AL183" s="92">
        <v>1339</v>
      </c>
      <c r="AM183" s="92">
        <v>1046</v>
      </c>
      <c r="AN183" s="92">
        <v>1138</v>
      </c>
      <c r="AO183" s="92">
        <v>2161</v>
      </c>
      <c r="AP183" s="92">
        <v>3487</v>
      </c>
      <c r="AQ183" s="92">
        <v>2844</v>
      </c>
      <c r="AR183" s="92">
        <v>2204</v>
      </c>
      <c r="AS183" s="92">
        <v>3139</v>
      </c>
      <c r="AT183" s="92">
        <v>1419</v>
      </c>
      <c r="AU183" s="1">
        <v>352</v>
      </c>
      <c r="AV183" s="92">
        <v>2398</v>
      </c>
      <c r="AW183" s="1">
        <v>633</v>
      </c>
      <c r="AX183" s="92">
        <v>1009</v>
      </c>
      <c r="AY183" s="92">
        <v>1641</v>
      </c>
      <c r="AZ183" s="1">
        <v>565</v>
      </c>
      <c r="BA183" s="92">
        <v>1293</v>
      </c>
      <c r="BB183" s="92">
        <v>2135</v>
      </c>
      <c r="BC183" s="1">
        <v>904</v>
      </c>
      <c r="BD183" s="1">
        <v>412</v>
      </c>
      <c r="BE183" s="1">
        <v>316</v>
      </c>
      <c r="BF183" s="1">
        <v>209</v>
      </c>
      <c r="BG183" s="92">
        <v>1732</v>
      </c>
    </row>
    <row r="184" spans="1:59" customFormat="1" ht="14.45">
      <c r="A184" s="2" t="s">
        <v>286</v>
      </c>
      <c r="B184" s="2" t="s">
        <v>101</v>
      </c>
      <c r="C184" s="2" t="s">
        <v>289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78</v>
      </c>
      <c r="AS184" s="1">
        <v>2</v>
      </c>
      <c r="AT184" s="92">
        <v>1290</v>
      </c>
      <c r="AU184" s="92">
        <v>2403</v>
      </c>
      <c r="AV184" s="92">
        <v>1657</v>
      </c>
      <c r="AW184" s="92">
        <v>1810</v>
      </c>
      <c r="AX184" s="92">
        <v>1645</v>
      </c>
      <c r="AY184" s="92">
        <v>4814</v>
      </c>
      <c r="AZ184" s="1">
        <v>568</v>
      </c>
      <c r="BA184" s="92">
        <v>1296</v>
      </c>
      <c r="BB184" s="92">
        <v>2113</v>
      </c>
      <c r="BC184" s="1">
        <v>783</v>
      </c>
      <c r="BD184" s="92">
        <v>3527</v>
      </c>
      <c r="BE184" s="1">
        <v>662</v>
      </c>
      <c r="BF184" s="1">
        <v>670</v>
      </c>
      <c r="BG184" s="92">
        <v>1025</v>
      </c>
    </row>
    <row r="185" spans="1:59" customFormat="1" ht="14.45">
      <c r="A185" s="2" t="s">
        <v>286</v>
      </c>
      <c r="B185" s="2" t="s">
        <v>101</v>
      </c>
      <c r="C185" s="2" t="s">
        <v>290</v>
      </c>
      <c r="D185" s="1"/>
      <c r="E185" s="1">
        <v>18</v>
      </c>
      <c r="F185" s="1">
        <v>13</v>
      </c>
      <c r="G185" s="1">
        <v>18</v>
      </c>
      <c r="H185" s="1">
        <v>61</v>
      </c>
      <c r="I185" s="1">
        <v>66</v>
      </c>
      <c r="J185" s="1">
        <v>24</v>
      </c>
      <c r="K185" s="1">
        <v>4</v>
      </c>
      <c r="L185" s="1">
        <v>45</v>
      </c>
      <c r="M185" s="1">
        <v>70</v>
      </c>
      <c r="N185" s="1">
        <v>14</v>
      </c>
      <c r="O185" s="1">
        <v>0</v>
      </c>
      <c r="P185" s="1"/>
      <c r="Q185" s="1">
        <v>0</v>
      </c>
      <c r="R185" s="1">
        <v>14</v>
      </c>
      <c r="S185" s="1">
        <v>40</v>
      </c>
      <c r="T185" s="1">
        <v>2</v>
      </c>
      <c r="U185" s="1">
        <v>4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/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</row>
    <row r="186" spans="1:59" customFormat="1" ht="14.45">
      <c r="A186" s="2" t="s">
        <v>286</v>
      </c>
      <c r="B186" s="2" t="s">
        <v>101</v>
      </c>
      <c r="C186" s="2" t="s">
        <v>291</v>
      </c>
      <c r="D186" s="1"/>
      <c r="E186" s="1">
        <v>0</v>
      </c>
      <c r="F186" s="1">
        <v>0</v>
      </c>
      <c r="G186" s="1">
        <v>0</v>
      </c>
      <c r="H186" s="1">
        <v>0</v>
      </c>
      <c r="I186" s="1">
        <v>40</v>
      </c>
      <c r="J186" s="1">
        <v>0</v>
      </c>
      <c r="K186" s="1">
        <v>0</v>
      </c>
      <c r="L186" s="1">
        <v>15</v>
      </c>
      <c r="M186" s="1">
        <v>18</v>
      </c>
      <c r="N186" s="1">
        <v>19</v>
      </c>
      <c r="O186" s="1">
        <v>19</v>
      </c>
      <c r="P186" s="1">
        <v>0</v>
      </c>
      <c r="Q186" s="1">
        <v>0</v>
      </c>
      <c r="R186" s="1">
        <v>0</v>
      </c>
      <c r="S186" s="1">
        <v>1</v>
      </c>
      <c r="T186" s="1">
        <v>0</v>
      </c>
      <c r="U186" s="1">
        <v>0</v>
      </c>
      <c r="V186" s="1">
        <v>0</v>
      </c>
      <c r="W186" s="1">
        <v>15</v>
      </c>
      <c r="X186" s="1">
        <v>0</v>
      </c>
      <c r="Y186" s="1">
        <v>11</v>
      </c>
      <c r="Z186" s="1">
        <v>9</v>
      </c>
      <c r="AA186" s="1">
        <v>3</v>
      </c>
      <c r="AB186" s="1">
        <v>13</v>
      </c>
      <c r="AC186" s="1">
        <v>0</v>
      </c>
      <c r="AD186" s="1">
        <v>0</v>
      </c>
      <c r="AE186" s="1">
        <v>5</v>
      </c>
      <c r="AF186" s="1">
        <v>0</v>
      </c>
      <c r="AG186" s="1">
        <v>3</v>
      </c>
      <c r="AH186" s="1">
        <v>0</v>
      </c>
      <c r="AI186" s="1">
        <v>0</v>
      </c>
      <c r="AJ186" s="1">
        <v>9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</row>
    <row r="187" spans="1:59" customFormat="1" ht="14.45">
      <c r="A187" s="2" t="s">
        <v>286</v>
      </c>
      <c r="B187" s="2" t="s">
        <v>101</v>
      </c>
      <c r="C187" s="2" t="s">
        <v>292</v>
      </c>
      <c r="D187" s="1"/>
      <c r="E187" s="1">
        <v>6</v>
      </c>
      <c r="F187" s="1">
        <v>0</v>
      </c>
      <c r="G187" s="1">
        <v>0</v>
      </c>
      <c r="H187" s="1">
        <v>8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35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15</v>
      </c>
      <c r="AE187" s="1">
        <v>0</v>
      </c>
      <c r="AF187" s="1">
        <v>0</v>
      </c>
      <c r="AG187" s="1">
        <v>64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7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405</v>
      </c>
      <c r="BF187" s="1">
        <v>71</v>
      </c>
      <c r="BG187" s="1">
        <v>238</v>
      </c>
    </row>
    <row r="188" spans="1:59" customFormat="1" ht="14.45">
      <c r="A188" s="2" t="s">
        <v>286</v>
      </c>
      <c r="B188" s="2" t="s">
        <v>101</v>
      </c>
      <c r="C188" s="2" t="s">
        <v>293</v>
      </c>
      <c r="D188" s="1"/>
      <c r="E188" s="1">
        <v>542</v>
      </c>
      <c r="F188" s="1">
        <v>832</v>
      </c>
      <c r="G188" s="1">
        <v>910</v>
      </c>
      <c r="H188" s="1">
        <v>882</v>
      </c>
      <c r="I188" s="1">
        <v>590</v>
      </c>
      <c r="J188" s="1">
        <v>780</v>
      </c>
      <c r="K188" s="1">
        <v>470</v>
      </c>
      <c r="L188" s="1">
        <v>335</v>
      </c>
      <c r="M188" s="1">
        <v>266</v>
      </c>
      <c r="N188" s="1">
        <v>634</v>
      </c>
      <c r="O188" s="1">
        <v>531</v>
      </c>
      <c r="P188" s="1">
        <v>54</v>
      </c>
      <c r="Q188" s="1">
        <v>140</v>
      </c>
      <c r="R188" s="1">
        <v>279</v>
      </c>
      <c r="S188" s="1">
        <v>825</v>
      </c>
      <c r="T188" s="1">
        <v>884</v>
      </c>
      <c r="U188" s="92">
        <v>1474</v>
      </c>
      <c r="V188" s="1">
        <v>844</v>
      </c>
      <c r="W188" s="92">
        <v>1004</v>
      </c>
      <c r="X188" s="92">
        <v>1207</v>
      </c>
      <c r="Y188" s="92">
        <v>1819</v>
      </c>
      <c r="Z188" s="92">
        <v>1151</v>
      </c>
      <c r="AA188" s="92">
        <v>1857</v>
      </c>
      <c r="AB188" s="92">
        <v>1398</v>
      </c>
      <c r="AC188" s="92">
        <v>1430</v>
      </c>
      <c r="AD188" s="92">
        <v>2072</v>
      </c>
      <c r="AE188" s="92">
        <v>1329</v>
      </c>
      <c r="AF188" s="92">
        <v>1502</v>
      </c>
      <c r="AG188" s="92">
        <v>2294</v>
      </c>
      <c r="AH188" s="92">
        <v>1042</v>
      </c>
      <c r="AI188" s="1">
        <v>918</v>
      </c>
      <c r="AJ188" s="92">
        <v>2487</v>
      </c>
      <c r="AK188" s="92">
        <v>1050</v>
      </c>
      <c r="AL188" s="92">
        <v>2047</v>
      </c>
      <c r="AM188" s="92">
        <v>3476</v>
      </c>
      <c r="AN188" s="92">
        <v>2607</v>
      </c>
      <c r="AO188" s="1">
        <v>0</v>
      </c>
      <c r="AP188" s="92">
        <v>3099</v>
      </c>
      <c r="AQ188" s="92">
        <v>2348</v>
      </c>
      <c r="AR188" s="92">
        <v>1675</v>
      </c>
      <c r="AS188" s="92">
        <v>1766</v>
      </c>
      <c r="AT188" s="1">
        <v>798</v>
      </c>
      <c r="AU188" s="92">
        <v>1041</v>
      </c>
      <c r="AV188" s="92">
        <v>1531</v>
      </c>
      <c r="AW188" s="1">
        <v>983</v>
      </c>
      <c r="AX188" s="1">
        <v>772</v>
      </c>
      <c r="AY188" s="1">
        <v>606</v>
      </c>
      <c r="AZ188" s="1">
        <v>767</v>
      </c>
      <c r="BA188" s="1">
        <v>535</v>
      </c>
      <c r="BB188" s="1">
        <v>881</v>
      </c>
      <c r="BC188" s="1">
        <v>844</v>
      </c>
      <c r="BD188" s="1">
        <v>329</v>
      </c>
      <c r="BE188" s="1">
        <v>325</v>
      </c>
      <c r="BF188" s="1">
        <v>54</v>
      </c>
      <c r="BG188" s="1">
        <v>190</v>
      </c>
    </row>
    <row r="189" spans="1:59" customFormat="1" ht="14.45">
      <c r="A189" s="2" t="s">
        <v>286</v>
      </c>
      <c r="B189" s="2" t="s">
        <v>101</v>
      </c>
      <c r="C189" s="2" t="s">
        <v>294</v>
      </c>
      <c r="D189" s="1"/>
      <c r="E189" s="1">
        <v>283</v>
      </c>
      <c r="F189" s="1">
        <v>421</v>
      </c>
      <c r="G189" s="1">
        <v>533</v>
      </c>
      <c r="H189" s="1">
        <v>413</v>
      </c>
      <c r="I189" s="1">
        <v>358</v>
      </c>
      <c r="J189" s="1">
        <v>426</v>
      </c>
      <c r="K189" s="1">
        <v>199</v>
      </c>
      <c r="L189" s="1">
        <v>366</v>
      </c>
      <c r="M189" s="1">
        <v>208</v>
      </c>
      <c r="N189" s="1">
        <v>255</v>
      </c>
      <c r="O189" s="1">
        <v>564</v>
      </c>
      <c r="P189" s="1">
        <v>11</v>
      </c>
      <c r="Q189" s="1">
        <v>105</v>
      </c>
      <c r="R189" s="1">
        <v>98</v>
      </c>
      <c r="S189" s="1">
        <v>213</v>
      </c>
      <c r="T189" s="1">
        <v>98</v>
      </c>
      <c r="U189" s="1">
        <v>258</v>
      </c>
      <c r="V189" s="1">
        <v>712</v>
      </c>
      <c r="W189" s="1">
        <v>828</v>
      </c>
      <c r="X189" s="1">
        <v>642</v>
      </c>
      <c r="Y189" s="1">
        <v>184</v>
      </c>
      <c r="Z189" s="1">
        <v>273</v>
      </c>
      <c r="AA189" s="1">
        <v>691</v>
      </c>
      <c r="AB189" s="1">
        <v>185</v>
      </c>
      <c r="AC189" s="1">
        <v>390</v>
      </c>
      <c r="AD189" s="1">
        <v>87</v>
      </c>
      <c r="AE189" s="1">
        <v>14</v>
      </c>
      <c r="AF189" s="1">
        <v>48</v>
      </c>
      <c r="AG189" s="1">
        <v>43</v>
      </c>
      <c r="AH189" s="1">
        <v>60</v>
      </c>
      <c r="AI189" s="1">
        <v>33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/>
      <c r="BA189" s="1"/>
      <c r="BB189" s="1"/>
      <c r="BC189" s="1"/>
      <c r="BD189" s="1"/>
      <c r="BE189" s="1"/>
      <c r="BF189" s="1"/>
      <c r="BG189" s="1"/>
    </row>
    <row r="190" spans="1:59" customFormat="1" ht="14.45">
      <c r="A190" s="2" t="s">
        <v>286</v>
      </c>
      <c r="B190" s="2" t="s">
        <v>101</v>
      </c>
      <c r="C190" s="2" t="s">
        <v>295</v>
      </c>
      <c r="D190" s="1"/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/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</row>
    <row r="191" spans="1:59" customFormat="1" ht="14.45">
      <c r="A191" s="2" t="s">
        <v>286</v>
      </c>
      <c r="B191" s="2" t="s">
        <v>101</v>
      </c>
      <c r="C191" s="2" t="s">
        <v>296</v>
      </c>
      <c r="D191" s="1"/>
      <c r="E191" s="1">
        <v>9</v>
      </c>
      <c r="F191" s="1">
        <v>96</v>
      </c>
      <c r="G191" s="1">
        <v>484</v>
      </c>
      <c r="H191" s="1">
        <v>329</v>
      </c>
      <c r="I191" s="1">
        <v>390</v>
      </c>
      <c r="J191" s="1">
        <v>229</v>
      </c>
      <c r="K191" s="1">
        <v>14</v>
      </c>
      <c r="L191" s="1">
        <v>70</v>
      </c>
      <c r="M191" s="1">
        <v>88</v>
      </c>
      <c r="N191" s="1">
        <v>125</v>
      </c>
      <c r="O191" s="1">
        <v>9</v>
      </c>
      <c r="P191" s="1"/>
      <c r="Q191" s="1">
        <v>30</v>
      </c>
      <c r="R191" s="1">
        <v>2</v>
      </c>
      <c r="S191" s="1">
        <v>15</v>
      </c>
      <c r="T191" s="1">
        <v>2</v>
      </c>
      <c r="U191" s="1">
        <v>18</v>
      </c>
      <c r="V191" s="1">
        <v>0</v>
      </c>
      <c r="W191" s="1">
        <v>94</v>
      </c>
      <c r="X191" s="1">
        <v>129</v>
      </c>
      <c r="Y191" s="1">
        <v>10</v>
      </c>
      <c r="Z191" s="1">
        <v>2</v>
      </c>
      <c r="AA191" s="1">
        <v>1</v>
      </c>
      <c r="AB191" s="1"/>
      <c r="AC191" s="1">
        <v>48</v>
      </c>
      <c r="AD191" s="1">
        <v>3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/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/>
      <c r="BA191" s="1"/>
      <c r="BB191" s="1"/>
      <c r="BC191" s="1"/>
      <c r="BD191" s="1"/>
      <c r="BE191" s="1"/>
      <c r="BF191" s="1"/>
      <c r="BG191" s="1"/>
    </row>
    <row r="192" spans="1:59" customFormat="1" ht="14.45">
      <c r="A192" s="2" t="s">
        <v>286</v>
      </c>
      <c r="B192" s="2" t="s">
        <v>101</v>
      </c>
      <c r="C192" s="2" t="s">
        <v>297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</row>
    <row r="193" spans="1:59" customFormat="1" ht="14.45">
      <c r="A193" s="2" t="s">
        <v>286</v>
      </c>
      <c r="B193" s="2" t="s">
        <v>101</v>
      </c>
      <c r="C193" s="2" t="s">
        <v>298</v>
      </c>
      <c r="D193" s="92"/>
      <c r="E193" s="92">
        <v>1200</v>
      </c>
      <c r="F193" s="92">
        <v>1463</v>
      </c>
      <c r="G193" s="92">
        <v>2570</v>
      </c>
      <c r="H193" s="92">
        <v>1932</v>
      </c>
      <c r="I193" s="92">
        <v>2137</v>
      </c>
      <c r="J193" s="92">
        <v>2845</v>
      </c>
      <c r="K193" s="92">
        <v>1314</v>
      </c>
      <c r="L193" s="1">
        <v>768</v>
      </c>
      <c r="M193" s="92">
        <v>1144</v>
      </c>
      <c r="N193" s="1">
        <v>922</v>
      </c>
      <c r="O193" s="92">
        <v>1664</v>
      </c>
      <c r="P193" s="1">
        <v>26</v>
      </c>
      <c r="Q193" s="1">
        <v>367</v>
      </c>
      <c r="R193" s="92">
        <v>1151</v>
      </c>
      <c r="S193" s="92">
        <v>1274</v>
      </c>
      <c r="T193" s="92">
        <v>1409</v>
      </c>
      <c r="U193" s="92">
        <v>1679</v>
      </c>
      <c r="V193" s="92">
        <v>1571</v>
      </c>
      <c r="W193" s="92">
        <v>1779</v>
      </c>
      <c r="X193" s="92">
        <v>1193</v>
      </c>
      <c r="Y193" s="92">
        <v>1200</v>
      </c>
      <c r="Z193" s="1">
        <v>927</v>
      </c>
      <c r="AA193" s="92">
        <v>1764</v>
      </c>
      <c r="AB193" s="92">
        <v>1046</v>
      </c>
      <c r="AC193" s="92">
        <v>1902</v>
      </c>
      <c r="AD193" s="92">
        <v>2414</v>
      </c>
      <c r="AE193" s="92">
        <v>1598</v>
      </c>
      <c r="AF193" s="92">
        <v>2134</v>
      </c>
      <c r="AG193" s="92">
        <v>1089</v>
      </c>
      <c r="AH193" s="1">
        <v>658</v>
      </c>
      <c r="AI193" s="92">
        <v>1893</v>
      </c>
      <c r="AJ193" s="92">
        <v>1797</v>
      </c>
      <c r="AK193" s="92">
        <v>3716</v>
      </c>
      <c r="AL193" s="92">
        <v>2183</v>
      </c>
      <c r="AM193" s="92">
        <v>2097</v>
      </c>
      <c r="AN193" s="92">
        <v>2754</v>
      </c>
      <c r="AO193" s="92">
        <v>5178</v>
      </c>
      <c r="AP193" s="92">
        <v>1964</v>
      </c>
      <c r="AQ193" s="92">
        <v>2036</v>
      </c>
      <c r="AR193" s="92">
        <v>1583</v>
      </c>
      <c r="AS193" s="1">
        <v>937</v>
      </c>
      <c r="AT193" s="92">
        <v>1000</v>
      </c>
      <c r="AU193" s="1">
        <v>374</v>
      </c>
      <c r="AV193" s="1">
        <v>341</v>
      </c>
      <c r="AW193" s="92">
        <v>2101</v>
      </c>
      <c r="AX193" s="92">
        <v>1951</v>
      </c>
      <c r="AY193" s="92">
        <v>1015</v>
      </c>
      <c r="AZ193" s="1">
        <v>363</v>
      </c>
      <c r="BA193" s="1">
        <v>694</v>
      </c>
      <c r="BB193" s="1">
        <v>921</v>
      </c>
      <c r="BC193" s="1">
        <v>790</v>
      </c>
      <c r="BD193" s="92">
        <v>1112</v>
      </c>
      <c r="BE193" s="1">
        <v>488</v>
      </c>
      <c r="BF193" s="1">
        <v>392</v>
      </c>
      <c r="BG193" s="1">
        <v>456</v>
      </c>
    </row>
    <row r="194" spans="1:59" customFormat="1" ht="14.45">
      <c r="A194" s="2" t="s">
        <v>286</v>
      </c>
      <c r="B194" s="2" t="s">
        <v>101</v>
      </c>
      <c r="C194" s="2" t="s">
        <v>299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/>
      <c r="AW194" s="1"/>
      <c r="AX194" s="1"/>
      <c r="AY194" s="92">
        <v>1678</v>
      </c>
      <c r="AZ194" s="1">
        <v>753</v>
      </c>
      <c r="BA194" s="92">
        <v>1322</v>
      </c>
      <c r="BB194" s="92">
        <v>1516</v>
      </c>
      <c r="BC194" s="92">
        <v>1062</v>
      </c>
      <c r="BD194" s="92">
        <v>1609</v>
      </c>
      <c r="BE194" s="1">
        <v>885</v>
      </c>
      <c r="BF194" s="92">
        <v>1022</v>
      </c>
      <c r="BG194" s="1">
        <v>134</v>
      </c>
    </row>
    <row r="195" spans="1:59" customFormat="1" ht="14.45">
      <c r="A195" s="2" t="s">
        <v>286</v>
      </c>
      <c r="B195" s="2" t="s">
        <v>101</v>
      </c>
      <c r="C195" s="2" t="s">
        <v>300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</row>
    <row r="196" spans="1:59" customFormat="1" ht="14.45">
      <c r="A196" s="2" t="s">
        <v>301</v>
      </c>
      <c r="B196" s="2" t="s">
        <v>302</v>
      </c>
      <c r="C196" s="2" t="s">
        <v>303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>
        <v>122</v>
      </c>
      <c r="BG196" s="1"/>
    </row>
    <row r="197" spans="1:59" customFormat="1" ht="10.5" customHeight="1">
      <c r="A197" s="2" t="s">
        <v>301</v>
      </c>
      <c r="B197" s="2" t="s">
        <v>302</v>
      </c>
      <c r="C197" s="2" t="s">
        <v>304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>
        <v>1</v>
      </c>
      <c r="BG197" s="1"/>
    </row>
  </sheetData>
  <autoFilter ref="A2:BL197" xr:uid="{D9DFDDB1-A633-406A-A25F-6FC713E1A698}"/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FDDB1-A633-406A-A25F-6FC713E1A698}">
  <sheetPr>
    <tabColor rgb="FF92D050"/>
  </sheetPr>
  <dimension ref="A2:BL25"/>
  <sheetViews>
    <sheetView showGridLines="0" workbookViewId="0">
      <pane xSplit="3" ySplit="2" topLeftCell="H3" activePane="bottomRight" state="frozen"/>
      <selection pane="bottomRight" activeCell="C13" sqref="C13"/>
      <selection pane="bottomLeft" activeCell="N12" sqref="N12"/>
      <selection pane="topRight" activeCell="N12" sqref="N12"/>
    </sheetView>
  </sheetViews>
  <sheetFormatPr defaultRowHeight="14.45"/>
  <cols>
    <col min="1" max="3" width="18.5703125" style="18" customWidth="1"/>
    <col min="4" max="4" width="9.28515625" style="18" customWidth="1"/>
    <col min="5" max="16" width="10.42578125" style="18" customWidth="1"/>
    <col min="17" max="48" width="10.42578125" customWidth="1"/>
  </cols>
  <sheetData>
    <row r="2" spans="1:64" s="46" customFormat="1" ht="21" customHeight="1">
      <c r="A2" s="77" t="s">
        <v>2</v>
      </c>
      <c r="B2" s="77" t="s">
        <v>80</v>
      </c>
      <c r="C2" s="77" t="s">
        <v>3</v>
      </c>
      <c r="D2" s="89">
        <v>43556</v>
      </c>
      <c r="E2" s="81">
        <v>43586</v>
      </c>
      <c r="F2" s="81">
        <v>43617</v>
      </c>
      <c r="G2" s="81">
        <v>43647</v>
      </c>
      <c r="H2" s="81">
        <v>43678</v>
      </c>
      <c r="I2" s="81">
        <v>43709</v>
      </c>
      <c r="J2" s="81">
        <v>43739</v>
      </c>
      <c r="K2" s="81">
        <v>43770</v>
      </c>
      <c r="L2" s="81">
        <v>43800</v>
      </c>
      <c r="M2" s="81">
        <v>43831</v>
      </c>
      <c r="N2" s="81">
        <v>43862</v>
      </c>
      <c r="O2" s="81">
        <v>43891</v>
      </c>
      <c r="P2" s="81">
        <v>43922</v>
      </c>
      <c r="Q2" s="81">
        <v>43952</v>
      </c>
      <c r="R2" s="81">
        <v>43983</v>
      </c>
      <c r="S2" s="81">
        <v>44013</v>
      </c>
      <c r="T2" s="81">
        <v>44044</v>
      </c>
      <c r="U2" s="81">
        <v>44075</v>
      </c>
      <c r="V2" s="81">
        <v>44105</v>
      </c>
      <c r="W2" s="81">
        <v>44136</v>
      </c>
      <c r="X2" s="81">
        <v>44166</v>
      </c>
      <c r="Y2" s="81">
        <v>44197</v>
      </c>
      <c r="Z2" s="81">
        <v>44228</v>
      </c>
      <c r="AA2" s="81">
        <v>44256</v>
      </c>
      <c r="AB2" s="81">
        <v>44287</v>
      </c>
      <c r="AC2" s="81">
        <v>44317</v>
      </c>
      <c r="AD2" s="81">
        <v>44348</v>
      </c>
      <c r="AE2" s="81">
        <v>44378</v>
      </c>
      <c r="AF2" s="81">
        <v>44409</v>
      </c>
      <c r="AG2" s="81">
        <v>44440</v>
      </c>
      <c r="AH2" s="81">
        <v>44470</v>
      </c>
      <c r="AI2" s="81">
        <v>44501</v>
      </c>
      <c r="AJ2" s="81">
        <v>44531</v>
      </c>
      <c r="AK2" s="81">
        <v>44562</v>
      </c>
      <c r="AL2" s="81">
        <v>44593</v>
      </c>
      <c r="AM2" s="81">
        <v>44621</v>
      </c>
      <c r="AN2" s="81">
        <v>44652</v>
      </c>
      <c r="AO2" s="81">
        <v>44682</v>
      </c>
      <c r="AP2" s="81">
        <v>44713</v>
      </c>
      <c r="AQ2" s="81">
        <v>44743</v>
      </c>
      <c r="AR2" s="81">
        <v>44774</v>
      </c>
      <c r="AS2" s="81">
        <v>44805</v>
      </c>
      <c r="AT2" s="81">
        <v>44835</v>
      </c>
      <c r="AU2" s="81">
        <v>44866</v>
      </c>
      <c r="AV2" s="81">
        <v>44896</v>
      </c>
      <c r="AW2" s="81">
        <v>44927</v>
      </c>
      <c r="AX2" s="81">
        <v>44958</v>
      </c>
      <c r="AY2" s="81">
        <v>44986</v>
      </c>
      <c r="AZ2" s="81">
        <v>45017</v>
      </c>
      <c r="BA2" s="81">
        <v>45047</v>
      </c>
      <c r="BB2" s="81">
        <v>45078</v>
      </c>
      <c r="BC2" s="81">
        <v>45108</v>
      </c>
      <c r="BD2" s="81">
        <v>45139</v>
      </c>
      <c r="BE2" s="81">
        <v>45170</v>
      </c>
      <c r="BF2" s="81">
        <v>45200</v>
      </c>
      <c r="BG2" s="81">
        <v>45231</v>
      </c>
      <c r="BH2" s="81">
        <v>45261</v>
      </c>
      <c r="BI2" s="81">
        <v>45292</v>
      </c>
      <c r="BJ2" s="81">
        <v>45323</v>
      </c>
      <c r="BK2" s="81">
        <v>45352</v>
      </c>
      <c r="BL2" s="81">
        <v>45383</v>
      </c>
    </row>
    <row r="3" spans="1:64" ht="18.75" customHeight="1">
      <c r="A3" s="78" t="s">
        <v>84</v>
      </c>
      <c r="B3" s="78" t="s">
        <v>305</v>
      </c>
      <c r="C3" s="78" t="s">
        <v>306</v>
      </c>
      <c r="D3" s="83">
        <v>1296</v>
      </c>
      <c r="E3" s="83">
        <v>1404</v>
      </c>
      <c r="F3" s="83">
        <v>720</v>
      </c>
      <c r="G3" s="83">
        <v>1528</v>
      </c>
      <c r="H3" s="83">
        <v>1076</v>
      </c>
      <c r="I3" s="83">
        <v>1816</v>
      </c>
      <c r="J3" s="83">
        <v>1030</v>
      </c>
      <c r="K3" s="83">
        <v>2136</v>
      </c>
      <c r="L3" s="83">
        <v>720</v>
      </c>
      <c r="M3" s="83">
        <v>764</v>
      </c>
      <c r="N3" s="83">
        <v>128</v>
      </c>
      <c r="O3" s="83">
        <v>114</v>
      </c>
      <c r="P3" s="83">
        <v>64</v>
      </c>
      <c r="Q3" s="83">
        <v>0</v>
      </c>
      <c r="R3" s="83">
        <v>90</v>
      </c>
      <c r="S3" s="83">
        <v>64</v>
      </c>
      <c r="T3" s="83">
        <v>497</v>
      </c>
      <c r="U3" s="83">
        <v>1333</v>
      </c>
      <c r="V3" s="83">
        <v>322</v>
      </c>
      <c r="W3" s="83">
        <v>80</v>
      </c>
      <c r="X3" s="83">
        <v>308</v>
      </c>
      <c r="Y3" s="83">
        <v>416</v>
      </c>
      <c r="Z3" s="83">
        <v>60</v>
      </c>
      <c r="AA3" s="83">
        <v>756</v>
      </c>
      <c r="AB3" s="83">
        <v>1412</v>
      </c>
      <c r="AC3" s="83">
        <v>1212</v>
      </c>
      <c r="AD3" s="83">
        <v>662</v>
      </c>
      <c r="AE3" s="83">
        <v>978</v>
      </c>
      <c r="AF3" s="83">
        <v>702</v>
      </c>
      <c r="AG3" s="83">
        <v>486</v>
      </c>
      <c r="AH3" s="83">
        <v>168</v>
      </c>
      <c r="AI3" s="83">
        <v>344</v>
      </c>
      <c r="AJ3" s="83">
        <v>618</v>
      </c>
      <c r="AK3" s="83">
        <v>928</v>
      </c>
      <c r="AL3" s="83">
        <v>1424</v>
      </c>
      <c r="AM3" s="83">
        <v>324</v>
      </c>
      <c r="AN3" s="83">
        <v>516</v>
      </c>
      <c r="AO3" s="83">
        <v>312</v>
      </c>
      <c r="AP3" s="83">
        <v>516</v>
      </c>
      <c r="AQ3" s="83">
        <v>32</v>
      </c>
      <c r="AR3" s="83">
        <v>808</v>
      </c>
      <c r="AS3" s="83">
        <v>640</v>
      </c>
      <c r="AT3" s="83">
        <v>0</v>
      </c>
      <c r="AU3" s="83">
        <v>1988</v>
      </c>
      <c r="AV3" s="83">
        <v>0</v>
      </c>
      <c r="AW3" s="83">
        <v>356</v>
      </c>
      <c r="AX3" s="83">
        <v>716</v>
      </c>
      <c r="AY3" s="83">
        <v>888</v>
      </c>
      <c r="AZ3" s="83">
        <v>568</v>
      </c>
      <c r="BA3" s="83">
        <v>990</v>
      </c>
      <c r="BB3" s="83">
        <v>1132</v>
      </c>
      <c r="BC3" s="83">
        <v>512</v>
      </c>
      <c r="BD3" s="83">
        <v>412</v>
      </c>
      <c r="BE3" s="83">
        <v>288</v>
      </c>
      <c r="BF3" s="90">
        <v>304</v>
      </c>
      <c r="BG3" s="90">
        <v>792</v>
      </c>
    </row>
    <row r="4" spans="1:64" ht="18.75" customHeight="1">
      <c r="A4" s="78" t="s">
        <v>84</v>
      </c>
      <c r="B4" s="78" t="s">
        <v>305</v>
      </c>
      <c r="C4" s="78" t="s">
        <v>307</v>
      </c>
      <c r="D4" s="83">
        <v>28156</v>
      </c>
      <c r="E4" s="83">
        <v>22310</v>
      </c>
      <c r="F4" s="83">
        <v>22356</v>
      </c>
      <c r="G4" s="83">
        <v>22480</v>
      </c>
      <c r="H4" s="83">
        <v>27613</v>
      </c>
      <c r="I4" s="83">
        <v>24393</v>
      </c>
      <c r="J4" s="83">
        <v>26441</v>
      </c>
      <c r="K4" s="83">
        <v>25833</v>
      </c>
      <c r="L4" s="83">
        <v>20547</v>
      </c>
      <c r="M4" s="83">
        <v>25925</v>
      </c>
      <c r="N4" s="83">
        <v>22188</v>
      </c>
      <c r="O4" s="83">
        <v>13140</v>
      </c>
      <c r="P4" s="83">
        <v>5611</v>
      </c>
      <c r="Q4" s="83">
        <v>13540</v>
      </c>
      <c r="R4" s="83">
        <v>18105</v>
      </c>
      <c r="S4" s="83">
        <v>10568</v>
      </c>
      <c r="T4" s="83">
        <v>26663</v>
      </c>
      <c r="U4" s="83">
        <v>25119</v>
      </c>
      <c r="V4" s="83">
        <v>27923</v>
      </c>
      <c r="W4" s="83">
        <v>26074</v>
      </c>
      <c r="X4" s="83">
        <v>21770</v>
      </c>
      <c r="Y4" s="83">
        <v>25730</v>
      </c>
      <c r="Z4" s="83">
        <v>25403</v>
      </c>
      <c r="AA4" s="83">
        <v>20458</v>
      </c>
      <c r="AB4" s="83">
        <v>29554</v>
      </c>
      <c r="AC4" s="83">
        <v>28388</v>
      </c>
      <c r="AD4" s="83">
        <v>27491</v>
      </c>
      <c r="AE4" s="83">
        <v>25846</v>
      </c>
      <c r="AF4" s="83">
        <v>18346</v>
      </c>
      <c r="AG4" s="83">
        <v>21202</v>
      </c>
      <c r="AH4" s="83">
        <v>27581</v>
      </c>
      <c r="AI4" s="83">
        <v>26152</v>
      </c>
      <c r="AJ4" s="83">
        <v>23480</v>
      </c>
      <c r="AK4" s="83">
        <v>24192</v>
      </c>
      <c r="AL4" s="83">
        <v>18113</v>
      </c>
      <c r="AM4" s="83">
        <v>20897</v>
      </c>
      <c r="AN4" s="83">
        <v>19441</v>
      </c>
      <c r="AO4" s="83">
        <v>9755</v>
      </c>
      <c r="AP4" s="83">
        <v>16910</v>
      </c>
      <c r="AQ4" s="83">
        <v>20868</v>
      </c>
      <c r="AR4" s="83">
        <v>22143</v>
      </c>
      <c r="AS4" s="83">
        <v>13898</v>
      </c>
      <c r="AT4" s="83">
        <v>16465</v>
      </c>
      <c r="AU4" s="83">
        <v>13086</v>
      </c>
      <c r="AV4" s="83">
        <v>10008</v>
      </c>
      <c r="AW4" s="83">
        <v>11362</v>
      </c>
      <c r="AX4" s="83">
        <v>10658</v>
      </c>
      <c r="AY4" s="83">
        <v>8976</v>
      </c>
      <c r="AZ4" s="83">
        <v>10997</v>
      </c>
      <c r="BA4" s="83">
        <v>12512</v>
      </c>
      <c r="BB4" s="83">
        <v>12029</v>
      </c>
      <c r="BC4" s="83">
        <v>12734</v>
      </c>
      <c r="BD4" s="83">
        <v>11653</v>
      </c>
      <c r="BE4" s="83">
        <v>13493</v>
      </c>
      <c r="BF4" s="90">
        <v>10916</v>
      </c>
      <c r="BG4" s="90">
        <v>13492</v>
      </c>
    </row>
    <row r="5" spans="1:64" ht="18.75" customHeight="1">
      <c r="A5" s="78" t="s">
        <v>84</v>
      </c>
      <c r="B5" s="78" t="s">
        <v>308</v>
      </c>
      <c r="C5" s="78" t="s">
        <v>306</v>
      </c>
      <c r="D5" s="83">
        <v>304</v>
      </c>
      <c r="E5" s="83">
        <v>140</v>
      </c>
      <c r="F5" s="83">
        <v>216</v>
      </c>
      <c r="G5" s="83">
        <v>144</v>
      </c>
      <c r="H5" s="83">
        <v>0</v>
      </c>
      <c r="I5" s="83">
        <v>553</v>
      </c>
      <c r="J5" s="83">
        <v>176</v>
      </c>
      <c r="K5" s="83">
        <v>130</v>
      </c>
      <c r="L5" s="83">
        <v>90</v>
      </c>
      <c r="M5" s="83">
        <v>169</v>
      </c>
      <c r="N5" s="83">
        <v>166</v>
      </c>
      <c r="O5" s="83">
        <v>0</v>
      </c>
      <c r="P5" s="83">
        <v>56</v>
      </c>
      <c r="Q5" s="83">
        <v>0</v>
      </c>
      <c r="R5" s="83">
        <v>29</v>
      </c>
      <c r="S5" s="83">
        <v>40</v>
      </c>
      <c r="T5" s="83">
        <v>40</v>
      </c>
      <c r="U5" s="83">
        <v>568</v>
      </c>
      <c r="V5" s="83">
        <v>548</v>
      </c>
      <c r="W5" s="83">
        <v>128</v>
      </c>
      <c r="X5" s="83">
        <v>288</v>
      </c>
      <c r="Y5" s="83">
        <v>392</v>
      </c>
      <c r="Z5" s="83">
        <v>484</v>
      </c>
      <c r="AA5" s="83">
        <v>673</v>
      </c>
      <c r="AB5" s="83">
        <v>460</v>
      </c>
      <c r="AC5" s="83">
        <v>776</v>
      </c>
      <c r="AD5" s="83">
        <v>544</v>
      </c>
      <c r="AE5" s="83">
        <v>256</v>
      </c>
      <c r="AF5" s="83">
        <v>544</v>
      </c>
      <c r="AG5" s="83">
        <v>360</v>
      </c>
      <c r="AH5" s="83">
        <v>472</v>
      </c>
      <c r="AI5" s="83">
        <v>211</v>
      </c>
      <c r="AJ5" s="83">
        <v>965</v>
      </c>
      <c r="AK5" s="83">
        <v>684</v>
      </c>
      <c r="AL5" s="83">
        <v>796</v>
      </c>
      <c r="AM5" s="83">
        <v>-40</v>
      </c>
      <c r="AN5" s="83">
        <v>96</v>
      </c>
      <c r="AO5" s="83">
        <v>0</v>
      </c>
      <c r="AP5" s="83">
        <v>128</v>
      </c>
      <c r="AQ5" s="83">
        <v>0</v>
      </c>
      <c r="AR5" s="83">
        <v>0</v>
      </c>
      <c r="AS5" s="83">
        <v>0</v>
      </c>
      <c r="AT5" s="83">
        <v>0</v>
      </c>
      <c r="AU5" s="83">
        <v>0</v>
      </c>
      <c r="AV5" s="83">
        <v>1184</v>
      </c>
      <c r="AW5" s="83">
        <v>22</v>
      </c>
      <c r="AX5" s="83">
        <v>192</v>
      </c>
      <c r="AY5" s="83">
        <v>40</v>
      </c>
      <c r="AZ5" s="83">
        <v>88</v>
      </c>
      <c r="BA5" s="83">
        <v>48</v>
      </c>
      <c r="BB5" s="83">
        <v>96</v>
      </c>
      <c r="BC5" s="83">
        <v>136</v>
      </c>
      <c r="BD5" s="83">
        <v>104</v>
      </c>
      <c r="BE5" s="83">
        <v>16</v>
      </c>
      <c r="BF5" s="90">
        <v>392</v>
      </c>
      <c r="BG5" s="90">
        <v>224</v>
      </c>
    </row>
    <row r="6" spans="1:64" ht="18.75" customHeight="1">
      <c r="A6" s="78" t="s">
        <v>84</v>
      </c>
      <c r="B6" s="78" t="s">
        <v>305</v>
      </c>
      <c r="C6" s="78" t="s">
        <v>309</v>
      </c>
      <c r="D6" s="83">
        <v>1062</v>
      </c>
      <c r="E6" s="83">
        <v>210</v>
      </c>
      <c r="F6" s="83">
        <v>156</v>
      </c>
      <c r="G6" s="83">
        <v>676</v>
      </c>
      <c r="H6" s="83">
        <v>952</v>
      </c>
      <c r="I6" s="83">
        <v>390</v>
      </c>
      <c r="J6" s="83">
        <v>388</v>
      </c>
      <c r="K6" s="83">
        <v>240</v>
      </c>
      <c r="L6" s="83">
        <v>360</v>
      </c>
      <c r="M6" s="83">
        <v>197</v>
      </c>
      <c r="N6" s="83">
        <v>338</v>
      </c>
      <c r="O6" s="83">
        <v>216</v>
      </c>
      <c r="P6" s="83">
        <v>138</v>
      </c>
      <c r="Q6" s="83">
        <v>2</v>
      </c>
      <c r="R6" s="83">
        <v>257</v>
      </c>
      <c r="S6" s="83">
        <v>102</v>
      </c>
      <c r="T6" s="83">
        <v>282</v>
      </c>
      <c r="U6" s="83">
        <v>204</v>
      </c>
      <c r="V6" s="83">
        <v>426</v>
      </c>
      <c r="W6" s="83">
        <v>228</v>
      </c>
      <c r="X6" s="83">
        <v>618</v>
      </c>
      <c r="Y6" s="83">
        <v>372</v>
      </c>
      <c r="Z6" s="83">
        <v>630</v>
      </c>
      <c r="AA6" s="83">
        <v>270</v>
      </c>
      <c r="AB6" s="83">
        <v>516</v>
      </c>
      <c r="AC6" s="83">
        <v>444</v>
      </c>
      <c r="AD6" s="83">
        <v>665</v>
      </c>
      <c r="AE6" s="83">
        <v>426</v>
      </c>
      <c r="AF6" s="83">
        <v>744</v>
      </c>
      <c r="AG6" s="83">
        <v>534</v>
      </c>
      <c r="AH6" s="83">
        <v>264</v>
      </c>
      <c r="AI6" s="83">
        <v>294</v>
      </c>
      <c r="AJ6" s="83">
        <v>252</v>
      </c>
      <c r="AK6" s="83">
        <v>49</v>
      </c>
      <c r="AL6" s="83">
        <v>126</v>
      </c>
      <c r="AM6" s="83">
        <v>12</v>
      </c>
      <c r="AN6" s="83">
        <v>66</v>
      </c>
      <c r="AO6" s="83">
        <v>96</v>
      </c>
      <c r="AP6" s="83">
        <v>234</v>
      </c>
      <c r="AQ6" s="83">
        <v>144</v>
      </c>
      <c r="AR6" s="83">
        <v>102</v>
      </c>
      <c r="AS6" s="83">
        <v>102</v>
      </c>
      <c r="AT6" s="83">
        <v>84</v>
      </c>
      <c r="AU6" s="83">
        <v>132</v>
      </c>
      <c r="AV6" s="83">
        <v>240</v>
      </c>
      <c r="AW6" s="83">
        <v>306</v>
      </c>
      <c r="AX6" s="83">
        <v>348</v>
      </c>
      <c r="AY6" s="83">
        <v>426</v>
      </c>
      <c r="AZ6" s="83">
        <v>296</v>
      </c>
      <c r="BA6" s="83">
        <v>312</v>
      </c>
      <c r="BB6" s="83">
        <v>384</v>
      </c>
      <c r="BC6" s="83">
        <v>252</v>
      </c>
      <c r="BD6" s="83">
        <v>168</v>
      </c>
      <c r="BE6" s="83">
        <v>366</v>
      </c>
      <c r="BF6" s="90">
        <v>300</v>
      </c>
      <c r="BG6" s="90">
        <v>300</v>
      </c>
    </row>
    <row r="7" spans="1:64" ht="18.75" customHeight="1">
      <c r="A7" s="78" t="s">
        <v>31</v>
      </c>
      <c r="B7" s="78" t="s">
        <v>305</v>
      </c>
      <c r="C7" s="78" t="s">
        <v>310</v>
      </c>
      <c r="D7" s="83">
        <v>12188</v>
      </c>
      <c r="E7" s="83">
        <v>11800</v>
      </c>
      <c r="F7" s="83">
        <v>12718</v>
      </c>
      <c r="G7" s="83">
        <v>12804</v>
      </c>
      <c r="H7" s="83">
        <v>13379</v>
      </c>
      <c r="I7" s="83">
        <v>13823</v>
      </c>
      <c r="J7" s="83">
        <v>13862</v>
      </c>
      <c r="K7" s="83">
        <v>15932</v>
      </c>
      <c r="L7" s="83">
        <v>15137</v>
      </c>
      <c r="M7" s="83">
        <v>13352</v>
      </c>
      <c r="N7" s="83">
        <v>16670</v>
      </c>
      <c r="O7" s="83">
        <v>10312</v>
      </c>
      <c r="P7" s="83">
        <v>1506</v>
      </c>
      <c r="Q7" s="83">
        <v>2556</v>
      </c>
      <c r="R7" s="83">
        <v>6864</v>
      </c>
      <c r="S7" s="83">
        <v>8248</v>
      </c>
      <c r="T7" s="83">
        <v>9459</v>
      </c>
      <c r="U7" s="83">
        <v>13593</v>
      </c>
      <c r="V7" s="83">
        <v>11779</v>
      </c>
      <c r="W7" s="83">
        <v>10344</v>
      </c>
      <c r="X7" s="83">
        <v>12942</v>
      </c>
      <c r="Y7" s="83">
        <v>11546</v>
      </c>
      <c r="Z7" s="83">
        <v>12353</v>
      </c>
      <c r="AA7" s="83">
        <v>14140</v>
      </c>
      <c r="AB7" s="83">
        <v>12378</v>
      </c>
      <c r="AC7" s="83">
        <v>12342</v>
      </c>
      <c r="AD7" s="83">
        <v>13567</v>
      </c>
      <c r="AE7" s="83">
        <v>15574</v>
      </c>
      <c r="AF7" s="83">
        <v>15567</v>
      </c>
      <c r="AG7" s="83">
        <v>13832</v>
      </c>
      <c r="AH7" s="83">
        <v>12303</v>
      </c>
      <c r="AI7" s="83">
        <v>14077</v>
      </c>
      <c r="AJ7" s="83">
        <v>14703</v>
      </c>
      <c r="AK7" s="83">
        <v>11315</v>
      </c>
      <c r="AL7" s="83">
        <v>12921</v>
      </c>
      <c r="AM7" s="83">
        <v>13664</v>
      </c>
      <c r="AN7" s="83">
        <v>13777</v>
      </c>
      <c r="AO7" s="83">
        <v>14486</v>
      </c>
      <c r="AP7" s="83">
        <v>13778</v>
      </c>
      <c r="AQ7" s="83">
        <v>14021</v>
      </c>
      <c r="AR7" s="83">
        <v>16826</v>
      </c>
      <c r="AS7" s="83">
        <v>15051</v>
      </c>
      <c r="AT7" s="83">
        <v>14049</v>
      </c>
      <c r="AU7" s="83">
        <v>12020</v>
      </c>
      <c r="AV7" s="83">
        <v>12932</v>
      </c>
      <c r="AW7" s="83">
        <v>8785</v>
      </c>
      <c r="AX7" s="83">
        <v>7724</v>
      </c>
      <c r="AY7" s="83">
        <v>8246</v>
      </c>
      <c r="AZ7" s="83">
        <v>9833</v>
      </c>
      <c r="BA7" s="83">
        <v>10002</v>
      </c>
      <c r="BB7" s="83">
        <v>10576</v>
      </c>
      <c r="BC7" s="83">
        <v>12131</v>
      </c>
      <c r="BD7" s="83">
        <v>12024</v>
      </c>
      <c r="BE7" s="90">
        <v>13784</v>
      </c>
      <c r="BF7" s="90">
        <v>12165</v>
      </c>
      <c r="BG7" s="90">
        <v>9920</v>
      </c>
    </row>
    <row r="8" spans="1:64" ht="18.75" customHeight="1">
      <c r="A8" s="78" t="s">
        <v>31</v>
      </c>
      <c r="B8" s="78" t="s">
        <v>308</v>
      </c>
      <c r="C8" s="78" t="s">
        <v>311</v>
      </c>
      <c r="D8" s="83">
        <v>0</v>
      </c>
      <c r="E8" s="83">
        <v>0</v>
      </c>
      <c r="F8" s="83">
        <v>0</v>
      </c>
      <c r="G8" s="83">
        <v>0</v>
      </c>
      <c r="H8" s="83">
        <v>0</v>
      </c>
      <c r="I8" s="83">
        <v>0</v>
      </c>
      <c r="J8" s="83">
        <v>0</v>
      </c>
      <c r="K8" s="83">
        <v>0</v>
      </c>
      <c r="L8" s="83">
        <v>0</v>
      </c>
      <c r="M8" s="83">
        <v>0</v>
      </c>
      <c r="N8" s="83">
        <v>0</v>
      </c>
      <c r="O8" s="83">
        <v>0</v>
      </c>
      <c r="P8" s="83">
        <v>0</v>
      </c>
      <c r="Q8" s="83">
        <v>0</v>
      </c>
      <c r="R8" s="83">
        <v>0</v>
      </c>
      <c r="S8" s="83">
        <v>0</v>
      </c>
      <c r="T8" s="83">
        <v>0</v>
      </c>
      <c r="U8" s="83">
        <v>0</v>
      </c>
      <c r="V8" s="83">
        <v>0</v>
      </c>
      <c r="W8" s="83">
        <v>0</v>
      </c>
      <c r="X8" s="83">
        <v>0</v>
      </c>
      <c r="Y8" s="83">
        <v>0</v>
      </c>
      <c r="Z8" s="83">
        <v>0</v>
      </c>
      <c r="AA8" s="83">
        <v>0</v>
      </c>
      <c r="AB8" s="83">
        <v>0</v>
      </c>
      <c r="AC8" s="83">
        <v>0</v>
      </c>
      <c r="AD8" s="83">
        <v>0</v>
      </c>
      <c r="AE8" s="83">
        <v>0</v>
      </c>
      <c r="AF8" s="83">
        <v>46</v>
      </c>
      <c r="AG8" s="83">
        <v>0</v>
      </c>
      <c r="AH8" s="83">
        <v>152</v>
      </c>
      <c r="AI8" s="83">
        <v>0</v>
      </c>
      <c r="AJ8" s="83">
        <v>88</v>
      </c>
      <c r="AK8" s="83">
        <v>199</v>
      </c>
      <c r="AL8" s="83">
        <v>226</v>
      </c>
      <c r="AM8" s="83">
        <v>98</v>
      </c>
      <c r="AN8" s="83">
        <v>161</v>
      </c>
      <c r="AO8" s="83">
        <v>183</v>
      </c>
      <c r="AP8" s="83">
        <v>46</v>
      </c>
      <c r="AQ8" s="83">
        <v>295</v>
      </c>
      <c r="AR8" s="83">
        <v>71</v>
      </c>
      <c r="AS8" s="83">
        <v>73</v>
      </c>
      <c r="AT8" s="83">
        <v>71</v>
      </c>
      <c r="AU8" s="83">
        <v>202</v>
      </c>
      <c r="AV8" s="83">
        <v>173</v>
      </c>
      <c r="AW8" s="83">
        <v>0</v>
      </c>
      <c r="AX8" s="83">
        <v>57</v>
      </c>
      <c r="AY8" s="83">
        <v>12</v>
      </c>
      <c r="AZ8" s="83">
        <v>0</v>
      </c>
      <c r="BA8" s="83">
        <v>0</v>
      </c>
      <c r="BB8" s="83">
        <v>0</v>
      </c>
      <c r="BC8" s="83">
        <v>5</v>
      </c>
      <c r="BD8" s="83">
        <v>0</v>
      </c>
      <c r="BE8" s="90">
        <v>48</v>
      </c>
      <c r="BF8" s="90">
        <v>134</v>
      </c>
      <c r="BG8" s="90">
        <v>197</v>
      </c>
    </row>
    <row r="9" spans="1:64" ht="18.75" customHeight="1">
      <c r="A9" s="78" t="s">
        <v>90</v>
      </c>
      <c r="B9" s="78" t="s">
        <v>305</v>
      </c>
      <c r="C9" s="78" t="s">
        <v>312</v>
      </c>
      <c r="D9" s="83">
        <v>240</v>
      </c>
      <c r="E9" s="83">
        <v>146</v>
      </c>
      <c r="F9" s="83">
        <v>89</v>
      </c>
      <c r="G9" s="83">
        <v>282</v>
      </c>
      <c r="H9" s="83">
        <v>64</v>
      </c>
      <c r="I9" s="83">
        <v>237</v>
      </c>
      <c r="J9" s="83">
        <v>57</v>
      </c>
      <c r="K9" s="83">
        <v>120</v>
      </c>
      <c r="L9" s="83">
        <v>188</v>
      </c>
      <c r="M9" s="83">
        <v>50</v>
      </c>
      <c r="N9" s="83">
        <v>80</v>
      </c>
      <c r="O9" s="83">
        <v>80</v>
      </c>
      <c r="P9" s="83">
        <v>0</v>
      </c>
      <c r="Q9" s="83">
        <v>24</v>
      </c>
      <c r="R9" s="83">
        <v>0</v>
      </c>
      <c r="S9" s="83">
        <v>0</v>
      </c>
      <c r="T9" s="83">
        <v>48</v>
      </c>
      <c r="U9" s="83">
        <v>58</v>
      </c>
      <c r="V9" s="83">
        <v>44</v>
      </c>
      <c r="W9" s="83">
        <v>84</v>
      </c>
      <c r="X9" s="83">
        <v>104</v>
      </c>
      <c r="Y9" s="83">
        <v>76</v>
      </c>
      <c r="Z9" s="83">
        <v>96</v>
      </c>
      <c r="AA9" s="83">
        <v>158</v>
      </c>
      <c r="AB9" s="83">
        <v>0</v>
      </c>
      <c r="AC9" s="83">
        <v>181</v>
      </c>
      <c r="AD9" s="83">
        <v>54</v>
      </c>
      <c r="AE9" s="83">
        <v>14</v>
      </c>
      <c r="AF9" s="83">
        <v>110</v>
      </c>
      <c r="AG9" s="83">
        <v>56</v>
      </c>
      <c r="AH9" s="83">
        <v>126</v>
      </c>
      <c r="AI9" s="83">
        <v>0</v>
      </c>
      <c r="AJ9" s="83">
        <v>150</v>
      </c>
      <c r="AK9" s="83">
        <v>70</v>
      </c>
      <c r="AL9" s="83">
        <v>83</v>
      </c>
      <c r="AM9" s="83">
        <v>168</v>
      </c>
      <c r="AN9" s="83">
        <v>56</v>
      </c>
      <c r="AO9" s="83">
        <v>101</v>
      </c>
      <c r="AP9" s="83">
        <v>136</v>
      </c>
      <c r="AQ9" s="83">
        <v>128</v>
      </c>
      <c r="AR9" s="83">
        <v>226</v>
      </c>
      <c r="AS9" s="83">
        <v>78</v>
      </c>
      <c r="AT9" s="83">
        <v>182</v>
      </c>
      <c r="AU9" s="83">
        <v>4</v>
      </c>
      <c r="AV9" s="83">
        <v>54</v>
      </c>
      <c r="AW9" s="83">
        <v>318</v>
      </c>
      <c r="AX9" s="83">
        <v>-114</v>
      </c>
      <c r="AY9" s="83">
        <v>154</v>
      </c>
      <c r="AZ9" s="83">
        <v>620</v>
      </c>
      <c r="BA9" s="83">
        <v>98</v>
      </c>
      <c r="BB9" s="83">
        <v>-100</v>
      </c>
      <c r="BC9" s="83">
        <v>102</v>
      </c>
      <c r="BD9" s="83">
        <v>126</v>
      </c>
      <c r="BE9" s="83">
        <v>112</v>
      </c>
      <c r="BF9" s="90">
        <v>56</v>
      </c>
      <c r="BG9" s="90">
        <v>70</v>
      </c>
    </row>
    <row r="10" spans="1:64" ht="18.75" customHeight="1">
      <c r="A10" s="78" t="s">
        <v>90</v>
      </c>
      <c r="B10" s="78" t="s">
        <v>305</v>
      </c>
      <c r="C10" s="78" t="s">
        <v>313</v>
      </c>
      <c r="D10" s="83">
        <f>3000-274</f>
        <v>2726</v>
      </c>
      <c r="E10" s="83">
        <v>3070</v>
      </c>
      <c r="F10" s="83">
        <v>2998</v>
      </c>
      <c r="G10" s="83">
        <v>2315</v>
      </c>
      <c r="H10" s="83">
        <v>3314</v>
      </c>
      <c r="I10" s="83">
        <v>2912</v>
      </c>
      <c r="J10" s="83">
        <v>2676</v>
      </c>
      <c r="K10" s="83">
        <v>2658</v>
      </c>
      <c r="L10" s="83">
        <v>3100</v>
      </c>
      <c r="M10" s="83">
        <v>2038</v>
      </c>
      <c r="N10" s="83">
        <v>2513</v>
      </c>
      <c r="O10" s="83">
        <v>1972</v>
      </c>
      <c r="P10" s="83">
        <v>0</v>
      </c>
      <c r="Q10" s="83">
        <v>1172</v>
      </c>
      <c r="R10" s="83">
        <v>526</v>
      </c>
      <c r="S10" s="83">
        <v>466</v>
      </c>
      <c r="T10" s="83">
        <v>2348</v>
      </c>
      <c r="U10" s="83">
        <v>1327</v>
      </c>
      <c r="V10" s="83">
        <v>1392</v>
      </c>
      <c r="W10" s="83">
        <v>-67</v>
      </c>
      <c r="X10" s="83">
        <v>2866</v>
      </c>
      <c r="Y10" s="83">
        <v>1780</v>
      </c>
      <c r="Z10" s="83">
        <v>2230</v>
      </c>
      <c r="AA10" s="83">
        <v>2906</v>
      </c>
      <c r="AB10" s="83">
        <v>2130</v>
      </c>
      <c r="AC10" s="83">
        <v>1069</v>
      </c>
      <c r="AD10" s="83">
        <v>3074</v>
      </c>
      <c r="AE10" s="83">
        <v>1862</v>
      </c>
      <c r="AF10" s="83">
        <v>928</v>
      </c>
      <c r="AG10" s="83">
        <v>2027</v>
      </c>
      <c r="AH10" s="83">
        <v>1002</v>
      </c>
      <c r="AI10" s="83">
        <v>736</v>
      </c>
      <c r="AJ10" s="83">
        <v>2286</v>
      </c>
      <c r="AK10" s="83">
        <v>981</v>
      </c>
      <c r="AL10" s="83">
        <v>1940</v>
      </c>
      <c r="AM10" s="83">
        <v>2711</v>
      </c>
      <c r="AN10" s="83">
        <v>1252</v>
      </c>
      <c r="AO10" s="83">
        <v>1704</v>
      </c>
      <c r="AP10" s="83">
        <v>2078</v>
      </c>
      <c r="AQ10" s="83">
        <v>2154</v>
      </c>
      <c r="AR10" s="83">
        <v>3217</v>
      </c>
      <c r="AS10" s="83">
        <v>2269</v>
      </c>
      <c r="AT10" s="83">
        <v>3039</v>
      </c>
      <c r="AU10" s="83">
        <v>2890</v>
      </c>
      <c r="AV10" s="83">
        <v>1221</v>
      </c>
      <c r="AW10" s="83">
        <v>1601</v>
      </c>
      <c r="AX10" s="83">
        <v>22</v>
      </c>
      <c r="AY10" s="83">
        <v>673</v>
      </c>
      <c r="AZ10" s="83">
        <v>706</v>
      </c>
      <c r="BA10" s="83">
        <v>1224</v>
      </c>
      <c r="BB10" s="83">
        <v>391</v>
      </c>
      <c r="BC10" s="83">
        <v>625</v>
      </c>
      <c r="BD10" s="83">
        <v>642</v>
      </c>
      <c r="BE10" s="83">
        <v>802</v>
      </c>
      <c r="BF10" s="90">
        <v>670</v>
      </c>
      <c r="BG10" s="90">
        <v>865</v>
      </c>
    </row>
    <row r="11" spans="1:64" ht="18.75" customHeight="1">
      <c r="A11" s="78" t="s">
        <v>90</v>
      </c>
      <c r="B11" s="78" t="s">
        <v>308</v>
      </c>
      <c r="C11" s="78" t="s">
        <v>314</v>
      </c>
      <c r="D11" s="83">
        <v>284</v>
      </c>
      <c r="E11" s="83">
        <v>295</v>
      </c>
      <c r="F11" s="83">
        <v>84</v>
      </c>
      <c r="G11" s="83">
        <v>288</v>
      </c>
      <c r="H11" s="83">
        <v>144</v>
      </c>
      <c r="I11" s="83">
        <v>577</v>
      </c>
      <c r="J11" s="83">
        <v>344</v>
      </c>
      <c r="K11" s="83">
        <v>250</v>
      </c>
      <c r="L11" s="83">
        <v>440</v>
      </c>
      <c r="M11" s="83">
        <v>137</v>
      </c>
      <c r="N11" s="83">
        <v>360</v>
      </c>
      <c r="O11" s="83">
        <v>130</v>
      </c>
      <c r="P11" s="83">
        <v>0</v>
      </c>
      <c r="Q11" s="83">
        <v>61</v>
      </c>
      <c r="R11" s="83">
        <v>34</v>
      </c>
      <c r="S11" s="83">
        <v>252</v>
      </c>
      <c r="T11" s="83">
        <v>330</v>
      </c>
      <c r="U11" s="83">
        <v>232</v>
      </c>
      <c r="V11" s="83">
        <v>204</v>
      </c>
      <c r="W11" s="83">
        <v>234</v>
      </c>
      <c r="X11" s="83">
        <v>28</v>
      </c>
      <c r="Y11" s="83">
        <v>337</v>
      </c>
      <c r="Z11" s="83">
        <v>104</v>
      </c>
      <c r="AA11" s="83">
        <v>332</v>
      </c>
      <c r="AB11" s="83">
        <v>172</v>
      </c>
      <c r="AC11" s="83">
        <v>310</v>
      </c>
      <c r="AD11" s="83">
        <v>858</v>
      </c>
      <c r="AE11" s="83">
        <v>81</v>
      </c>
      <c r="AF11" s="83">
        <v>21</v>
      </c>
      <c r="AG11" s="83">
        <v>108</v>
      </c>
      <c r="AH11" s="83">
        <v>160</v>
      </c>
      <c r="AI11" s="83">
        <v>360</v>
      </c>
      <c r="AJ11" s="83">
        <v>320</v>
      </c>
      <c r="AK11" s="83">
        <v>299</v>
      </c>
      <c r="AL11" s="83">
        <v>153</v>
      </c>
      <c r="AM11" s="83">
        <v>189</v>
      </c>
      <c r="AN11" s="83">
        <v>134</v>
      </c>
      <c r="AO11" s="83">
        <v>271</v>
      </c>
      <c r="AP11" s="83">
        <v>113</v>
      </c>
      <c r="AQ11" s="83">
        <v>91</v>
      </c>
      <c r="AR11" s="83">
        <v>82</v>
      </c>
      <c r="AS11" s="83">
        <v>248</v>
      </c>
      <c r="AT11" s="83">
        <v>127</v>
      </c>
      <c r="AU11" s="83">
        <v>30</v>
      </c>
      <c r="AV11" s="83">
        <v>53</v>
      </c>
      <c r="AW11" s="83">
        <v>48</v>
      </c>
      <c r="AX11" s="83">
        <v>1</v>
      </c>
      <c r="AY11" s="83">
        <v>-21</v>
      </c>
      <c r="AZ11" s="83">
        <v>3</v>
      </c>
      <c r="BA11" s="83">
        <v>148</v>
      </c>
      <c r="BB11" s="83">
        <v>38</v>
      </c>
      <c r="BC11" s="83">
        <v>86</v>
      </c>
      <c r="BD11" s="83">
        <v>42</v>
      </c>
      <c r="BE11" s="83">
        <v>69</v>
      </c>
      <c r="BF11" s="90">
        <v>67</v>
      </c>
      <c r="BG11" s="90">
        <v>18</v>
      </c>
    </row>
    <row r="12" spans="1:64" ht="18.75" customHeight="1">
      <c r="A12" s="78" t="s">
        <v>92</v>
      </c>
      <c r="B12" s="78" t="s">
        <v>305</v>
      </c>
      <c r="C12" s="78" t="s">
        <v>315</v>
      </c>
      <c r="D12" s="83">
        <v>0</v>
      </c>
      <c r="E12" s="83">
        <v>0</v>
      </c>
      <c r="F12" s="83">
        <v>14</v>
      </c>
      <c r="G12" s="83">
        <v>62</v>
      </c>
      <c r="H12" s="83">
        <v>87</v>
      </c>
      <c r="I12" s="83">
        <v>96</v>
      </c>
      <c r="J12" s="83">
        <v>112</v>
      </c>
      <c r="K12" s="83">
        <v>172</v>
      </c>
      <c r="L12" s="83">
        <v>84</v>
      </c>
      <c r="M12" s="83">
        <v>81</v>
      </c>
      <c r="N12" s="83">
        <v>123</v>
      </c>
      <c r="O12" s="83">
        <v>0</v>
      </c>
      <c r="P12" s="83">
        <v>0</v>
      </c>
      <c r="Q12" s="83">
        <v>8</v>
      </c>
      <c r="R12" s="83">
        <v>24</v>
      </c>
      <c r="S12" s="83">
        <v>0</v>
      </c>
      <c r="T12" s="83">
        <v>48</v>
      </c>
      <c r="U12" s="83">
        <v>19</v>
      </c>
      <c r="V12" s="83">
        <v>68</v>
      </c>
      <c r="W12" s="83">
        <v>48</v>
      </c>
      <c r="X12" s="83">
        <v>0</v>
      </c>
      <c r="Y12" s="83">
        <v>0</v>
      </c>
      <c r="Z12" s="83">
        <v>0</v>
      </c>
      <c r="AA12" s="83">
        <v>0</v>
      </c>
      <c r="AB12" s="83">
        <v>48</v>
      </c>
      <c r="AC12" s="83">
        <v>24</v>
      </c>
      <c r="AD12" s="83">
        <v>24</v>
      </c>
      <c r="AE12" s="83">
        <v>24</v>
      </c>
      <c r="AF12" s="83">
        <v>0</v>
      </c>
      <c r="AG12" s="83">
        <v>24</v>
      </c>
      <c r="AH12" s="83">
        <v>24</v>
      </c>
      <c r="AI12" s="83">
        <v>24</v>
      </c>
      <c r="AJ12" s="83">
        <v>0</v>
      </c>
      <c r="AK12" s="83">
        <v>24</v>
      </c>
      <c r="AL12" s="83">
        <v>0</v>
      </c>
      <c r="AM12" s="83">
        <v>48</v>
      </c>
      <c r="AN12" s="83">
        <v>0</v>
      </c>
      <c r="AO12" s="83">
        <v>0</v>
      </c>
      <c r="AP12" s="83">
        <v>0</v>
      </c>
      <c r="AQ12" s="83">
        <v>72</v>
      </c>
      <c r="AR12" s="83">
        <v>0</v>
      </c>
      <c r="AS12" s="83">
        <v>24</v>
      </c>
      <c r="AT12" s="83">
        <v>0</v>
      </c>
      <c r="AU12" s="83">
        <v>96</v>
      </c>
      <c r="AV12" s="83">
        <v>48</v>
      </c>
      <c r="AW12" s="83">
        <v>48</v>
      </c>
      <c r="AX12" s="83">
        <v>0</v>
      </c>
      <c r="AY12" s="83">
        <v>48</v>
      </c>
      <c r="AZ12" s="83">
        <v>0</v>
      </c>
      <c r="BA12" s="83">
        <v>0</v>
      </c>
      <c r="BB12" s="83">
        <v>0</v>
      </c>
      <c r="BC12" s="83">
        <v>24</v>
      </c>
      <c r="BD12" s="83">
        <v>24</v>
      </c>
      <c r="BE12" s="83">
        <v>0</v>
      </c>
      <c r="BF12" s="90">
        <v>24</v>
      </c>
      <c r="BG12" s="90">
        <v>72</v>
      </c>
    </row>
    <row r="13" spans="1:64" ht="18.75" customHeight="1">
      <c r="A13" s="78" t="s">
        <v>92</v>
      </c>
      <c r="B13" s="78" t="s">
        <v>305</v>
      </c>
      <c r="C13" s="78" t="s">
        <v>316</v>
      </c>
      <c r="D13" s="83">
        <v>0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>
        <v>2</v>
      </c>
      <c r="AD13" s="83">
        <v>0</v>
      </c>
      <c r="AE13" s="83">
        <v>0</v>
      </c>
      <c r="AF13" s="83">
        <v>0</v>
      </c>
      <c r="AG13" s="83">
        <v>24</v>
      </c>
      <c r="AH13" s="83">
        <v>0</v>
      </c>
      <c r="AI13" s="83">
        <v>4</v>
      </c>
      <c r="AJ13" s="83">
        <v>12</v>
      </c>
      <c r="AK13" s="83">
        <v>0</v>
      </c>
      <c r="AL13" s="83">
        <v>3</v>
      </c>
      <c r="AM13" s="83">
        <v>9</v>
      </c>
      <c r="AN13" s="83"/>
      <c r="AO13" s="83">
        <v>0</v>
      </c>
      <c r="AP13" s="83">
        <v>0</v>
      </c>
      <c r="AQ13" s="83">
        <v>2</v>
      </c>
      <c r="AR13" s="83">
        <v>12</v>
      </c>
      <c r="AS13" s="83">
        <v>31</v>
      </c>
      <c r="AT13" s="83">
        <v>0</v>
      </c>
      <c r="AU13" s="83">
        <v>0</v>
      </c>
      <c r="AV13" s="83">
        <v>0</v>
      </c>
      <c r="AW13" s="83">
        <v>0</v>
      </c>
      <c r="AX13" s="83">
        <v>0</v>
      </c>
      <c r="AY13" s="83">
        <v>33</v>
      </c>
      <c r="AZ13" s="83">
        <v>4</v>
      </c>
      <c r="BA13" s="83">
        <v>7</v>
      </c>
      <c r="BB13" s="83">
        <v>2</v>
      </c>
      <c r="BC13" s="83">
        <v>0</v>
      </c>
      <c r="BD13" s="83">
        <v>0</v>
      </c>
      <c r="BE13" s="83">
        <v>0</v>
      </c>
      <c r="BF13" s="90">
        <v>24</v>
      </c>
      <c r="BG13" s="90">
        <v>24</v>
      </c>
    </row>
    <row r="14" spans="1:64" ht="18.75" customHeight="1">
      <c r="A14" s="78" t="s">
        <v>92</v>
      </c>
      <c r="B14" s="78" t="s">
        <v>317</v>
      </c>
      <c r="C14" s="78" t="s">
        <v>318</v>
      </c>
      <c r="D14" s="83">
        <v>0</v>
      </c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>
        <v>0</v>
      </c>
      <c r="AH14" s="83">
        <v>0</v>
      </c>
      <c r="AI14" s="83">
        <v>0</v>
      </c>
      <c r="AJ14" s="83">
        <v>0</v>
      </c>
      <c r="AK14" s="83">
        <v>0</v>
      </c>
      <c r="AL14" s="83">
        <v>0</v>
      </c>
      <c r="AM14" s="83">
        <v>15</v>
      </c>
      <c r="AN14" s="83"/>
      <c r="AO14" s="83"/>
      <c r="AP14" s="83"/>
      <c r="AQ14" s="83"/>
      <c r="AR14" s="83"/>
      <c r="AS14" s="83">
        <v>0</v>
      </c>
      <c r="AT14" s="83">
        <v>0</v>
      </c>
      <c r="AU14" s="83">
        <v>0</v>
      </c>
      <c r="AV14" s="83">
        <v>0</v>
      </c>
      <c r="AW14" s="83">
        <v>0</v>
      </c>
      <c r="AX14" s="83">
        <v>0</v>
      </c>
      <c r="AY14" s="83">
        <v>0</v>
      </c>
      <c r="AZ14" s="83">
        <v>0</v>
      </c>
      <c r="BA14" s="83">
        <v>0</v>
      </c>
      <c r="BB14" s="83">
        <v>0</v>
      </c>
      <c r="BC14" s="83">
        <v>0</v>
      </c>
      <c r="BD14" s="83">
        <v>0</v>
      </c>
      <c r="BE14" s="83">
        <v>0</v>
      </c>
      <c r="BF14" s="83">
        <v>0</v>
      </c>
      <c r="BG14" s="83">
        <v>0</v>
      </c>
    </row>
    <row r="15" spans="1:64" ht="18.75" customHeight="1">
      <c r="A15" s="78" t="s">
        <v>92</v>
      </c>
      <c r="B15" s="78" t="s">
        <v>308</v>
      </c>
      <c r="C15" s="78" t="s">
        <v>315</v>
      </c>
      <c r="D15" s="83">
        <v>224</v>
      </c>
      <c r="E15" s="83">
        <v>104</v>
      </c>
      <c r="F15" s="83">
        <v>19</v>
      </c>
      <c r="G15" s="83">
        <v>5</v>
      </c>
      <c r="H15" s="83">
        <v>47</v>
      </c>
      <c r="I15" s="83">
        <v>0</v>
      </c>
      <c r="J15" s="83">
        <v>50</v>
      </c>
      <c r="K15" s="83">
        <v>60</v>
      </c>
      <c r="L15" s="83">
        <v>204</v>
      </c>
      <c r="M15" s="83">
        <v>25</v>
      </c>
      <c r="N15" s="83">
        <v>25</v>
      </c>
      <c r="O15" s="83">
        <v>0</v>
      </c>
      <c r="P15" s="83">
        <v>0</v>
      </c>
      <c r="Q15" s="83">
        <v>24</v>
      </c>
      <c r="R15" s="83">
        <v>0</v>
      </c>
      <c r="S15" s="83">
        <v>10</v>
      </c>
      <c r="T15" s="83">
        <v>0</v>
      </c>
      <c r="U15" s="83">
        <v>72</v>
      </c>
      <c r="V15" s="83">
        <v>4</v>
      </c>
      <c r="W15" s="83">
        <v>5</v>
      </c>
      <c r="X15" s="83">
        <v>0</v>
      </c>
      <c r="Y15" s="83">
        <v>10</v>
      </c>
      <c r="Z15" s="83">
        <v>0</v>
      </c>
      <c r="AA15" s="83">
        <v>0</v>
      </c>
      <c r="AB15" s="83">
        <v>15</v>
      </c>
      <c r="AC15" s="83">
        <v>0</v>
      </c>
      <c r="AD15" s="83">
        <v>0</v>
      </c>
      <c r="AE15" s="83">
        <v>0</v>
      </c>
      <c r="AF15" s="83">
        <v>0</v>
      </c>
      <c r="AG15" s="83">
        <v>0</v>
      </c>
      <c r="AH15" s="83">
        <v>36</v>
      </c>
      <c r="AI15" s="83">
        <v>0</v>
      </c>
      <c r="AJ15" s="83">
        <v>0</v>
      </c>
      <c r="AK15" s="83">
        <v>0</v>
      </c>
      <c r="AL15" s="83">
        <v>0</v>
      </c>
      <c r="AM15" s="83">
        <v>38</v>
      </c>
      <c r="AN15" s="83">
        <v>12</v>
      </c>
      <c r="AO15" s="83">
        <v>0</v>
      </c>
      <c r="AP15" s="83">
        <v>0</v>
      </c>
      <c r="AQ15" s="83">
        <v>0</v>
      </c>
      <c r="AR15" s="83">
        <v>79</v>
      </c>
      <c r="AS15" s="83">
        <v>19</v>
      </c>
      <c r="AT15" s="83">
        <v>0</v>
      </c>
      <c r="AU15" s="83">
        <v>0</v>
      </c>
      <c r="AV15" s="83">
        <v>0</v>
      </c>
      <c r="AW15" s="83">
        <v>0</v>
      </c>
      <c r="AX15" s="83">
        <v>0</v>
      </c>
      <c r="AY15" s="83">
        <v>10</v>
      </c>
      <c r="AZ15" s="83">
        <v>0</v>
      </c>
      <c r="BA15" s="83">
        <v>0</v>
      </c>
      <c r="BB15" s="83">
        <v>0</v>
      </c>
      <c r="BC15" s="83">
        <v>14</v>
      </c>
      <c r="BD15" s="83">
        <v>0</v>
      </c>
      <c r="BE15" s="83">
        <v>0</v>
      </c>
      <c r="BF15" s="83">
        <v>0</v>
      </c>
      <c r="BG15" s="90">
        <v>10</v>
      </c>
    </row>
    <row r="16" spans="1:64" ht="18.75" customHeight="1">
      <c r="A16" s="78" t="s">
        <v>92</v>
      </c>
      <c r="B16" s="78" t="s">
        <v>308</v>
      </c>
      <c r="C16" s="78" t="s">
        <v>316</v>
      </c>
      <c r="D16" s="83">
        <v>0</v>
      </c>
      <c r="E16" s="83"/>
      <c r="F16" s="83"/>
      <c r="G16" s="83"/>
      <c r="H16" s="83"/>
      <c r="I16" s="83"/>
      <c r="J16" s="83">
        <v>0</v>
      </c>
      <c r="K16" s="83">
        <v>0</v>
      </c>
      <c r="L16" s="83">
        <v>0</v>
      </c>
      <c r="M16" s="83">
        <v>0</v>
      </c>
      <c r="N16" s="83">
        <v>0</v>
      </c>
      <c r="O16" s="83">
        <v>0</v>
      </c>
      <c r="P16" s="83">
        <v>0</v>
      </c>
      <c r="Q16" s="83">
        <v>0</v>
      </c>
      <c r="R16" s="83">
        <v>0</v>
      </c>
      <c r="S16" s="83">
        <v>0</v>
      </c>
      <c r="T16" s="83">
        <v>0</v>
      </c>
      <c r="U16" s="83">
        <v>0</v>
      </c>
      <c r="V16" s="83">
        <v>0</v>
      </c>
      <c r="W16" s="83">
        <v>3</v>
      </c>
      <c r="X16" s="83">
        <v>2</v>
      </c>
      <c r="Y16" s="83">
        <v>0</v>
      </c>
      <c r="Z16" s="83">
        <v>1</v>
      </c>
      <c r="AA16" s="83">
        <v>0</v>
      </c>
      <c r="AB16" s="83">
        <v>0</v>
      </c>
      <c r="AC16" s="83">
        <v>3</v>
      </c>
      <c r="AD16" s="83">
        <v>4</v>
      </c>
      <c r="AE16" s="83">
        <v>0</v>
      </c>
      <c r="AF16" s="83">
        <v>0</v>
      </c>
      <c r="AG16" s="83">
        <v>0</v>
      </c>
      <c r="AH16" s="83">
        <v>0</v>
      </c>
      <c r="AI16" s="83">
        <v>2</v>
      </c>
      <c r="AJ16" s="83">
        <v>-4</v>
      </c>
      <c r="AK16" s="83">
        <v>4</v>
      </c>
      <c r="AL16" s="83">
        <v>2</v>
      </c>
      <c r="AM16" s="83">
        <v>3</v>
      </c>
      <c r="AN16" s="83">
        <v>2</v>
      </c>
      <c r="AO16" s="83">
        <v>0</v>
      </c>
      <c r="AP16" s="83">
        <v>0</v>
      </c>
      <c r="AQ16" s="83">
        <v>5</v>
      </c>
      <c r="AR16" s="83">
        <v>4</v>
      </c>
      <c r="AS16" s="83">
        <v>0</v>
      </c>
      <c r="AT16" s="83">
        <v>0</v>
      </c>
      <c r="AU16" s="83">
        <v>0</v>
      </c>
      <c r="AV16" s="83">
        <v>0</v>
      </c>
      <c r="AW16" s="83">
        <v>5</v>
      </c>
      <c r="AX16" s="83">
        <v>0</v>
      </c>
      <c r="AY16" s="83">
        <v>8</v>
      </c>
      <c r="AZ16" s="83">
        <v>2</v>
      </c>
      <c r="BA16" s="83">
        <v>0</v>
      </c>
      <c r="BB16" s="83">
        <v>2</v>
      </c>
      <c r="BC16" s="83">
        <v>0</v>
      </c>
      <c r="BD16" s="83">
        <v>0</v>
      </c>
      <c r="BE16" s="83">
        <v>0</v>
      </c>
      <c r="BF16" s="90">
        <v>0</v>
      </c>
      <c r="BG16" s="90">
        <v>4</v>
      </c>
    </row>
    <row r="17" spans="1:59" ht="18.75" customHeight="1">
      <c r="A17" s="78" t="s">
        <v>92</v>
      </c>
      <c r="B17" s="78" t="s">
        <v>308</v>
      </c>
      <c r="C17" s="78" t="s">
        <v>319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  <c r="R17" s="83">
        <v>0</v>
      </c>
      <c r="S17" s="83">
        <v>0</v>
      </c>
      <c r="T17" s="83">
        <v>0</v>
      </c>
      <c r="U17" s="83">
        <v>0</v>
      </c>
      <c r="V17" s="83">
        <v>0</v>
      </c>
      <c r="W17" s="83">
        <v>0</v>
      </c>
      <c r="X17" s="83">
        <v>0</v>
      </c>
      <c r="Y17" s="83">
        <v>0</v>
      </c>
      <c r="Z17" s="83">
        <v>0</v>
      </c>
      <c r="AA17" s="83">
        <v>0</v>
      </c>
      <c r="AB17" s="83">
        <v>0</v>
      </c>
      <c r="AC17" s="83">
        <v>0</v>
      </c>
      <c r="AD17" s="83">
        <v>0</v>
      </c>
      <c r="AE17" s="83">
        <v>0</v>
      </c>
      <c r="AF17" s="83">
        <v>0</v>
      </c>
      <c r="AG17" s="83">
        <v>0</v>
      </c>
      <c r="AH17" s="83">
        <v>0</v>
      </c>
      <c r="AI17" s="83">
        <v>0</v>
      </c>
      <c r="AJ17" s="83">
        <v>0</v>
      </c>
      <c r="AK17" s="83">
        <v>0</v>
      </c>
      <c r="AL17" s="83">
        <v>0</v>
      </c>
      <c r="AM17" s="83">
        <v>0</v>
      </c>
      <c r="AN17" s="83">
        <v>0</v>
      </c>
      <c r="AO17" s="83">
        <v>0</v>
      </c>
      <c r="AP17" s="83">
        <v>0</v>
      </c>
      <c r="AQ17" s="83">
        <v>0</v>
      </c>
      <c r="AR17" s="83">
        <v>0</v>
      </c>
      <c r="AS17" s="83">
        <v>0</v>
      </c>
      <c r="AT17" s="83">
        <v>0</v>
      </c>
      <c r="AU17" s="83">
        <v>0</v>
      </c>
      <c r="AV17" s="83">
        <v>0</v>
      </c>
      <c r="AW17" s="83">
        <v>0</v>
      </c>
      <c r="AX17" s="83">
        <v>0</v>
      </c>
      <c r="AY17" s="83">
        <v>0</v>
      </c>
      <c r="AZ17" s="83">
        <v>0</v>
      </c>
      <c r="BA17" s="83">
        <v>0</v>
      </c>
      <c r="BB17" s="83">
        <v>0</v>
      </c>
      <c r="BC17" s="83">
        <v>0</v>
      </c>
      <c r="BD17" s="83">
        <v>0</v>
      </c>
      <c r="BE17" s="83">
        <v>0</v>
      </c>
      <c r="BF17" s="90">
        <v>3</v>
      </c>
      <c r="BG17" s="90">
        <v>3</v>
      </c>
    </row>
    <row r="18" spans="1:59" ht="18.75" customHeight="1">
      <c r="A18" s="78" t="s">
        <v>98</v>
      </c>
      <c r="B18" s="78" t="s">
        <v>305</v>
      </c>
      <c r="C18" s="78" t="s">
        <v>320</v>
      </c>
      <c r="D18" s="83">
        <v>28</v>
      </c>
      <c r="E18" s="83">
        <v>42</v>
      </c>
      <c r="F18" s="83">
        <v>70</v>
      </c>
      <c r="G18" s="83">
        <v>168</v>
      </c>
      <c r="H18" s="83">
        <v>28</v>
      </c>
      <c r="I18" s="83">
        <v>56</v>
      </c>
      <c r="J18" s="83">
        <v>70</v>
      </c>
      <c r="K18" s="83">
        <v>140</v>
      </c>
      <c r="L18" s="83">
        <v>224</v>
      </c>
      <c r="M18" s="83">
        <v>252</v>
      </c>
      <c r="N18" s="83">
        <v>84</v>
      </c>
      <c r="O18" s="83">
        <v>28</v>
      </c>
      <c r="P18" s="83">
        <v>0</v>
      </c>
      <c r="Q18" s="83">
        <v>0</v>
      </c>
      <c r="R18" s="83">
        <v>112</v>
      </c>
      <c r="S18" s="83">
        <v>112</v>
      </c>
      <c r="T18" s="83">
        <v>112</v>
      </c>
      <c r="U18" s="83">
        <v>196</v>
      </c>
      <c r="V18" s="83">
        <v>280</v>
      </c>
      <c r="W18" s="83">
        <v>252</v>
      </c>
      <c r="X18" s="83">
        <v>266</v>
      </c>
      <c r="Y18" s="83">
        <v>350</v>
      </c>
      <c r="Z18" s="83">
        <v>336</v>
      </c>
      <c r="AA18" s="83">
        <v>308</v>
      </c>
      <c r="AB18" s="83">
        <v>182</v>
      </c>
      <c r="AC18" s="83">
        <v>154</v>
      </c>
      <c r="AD18" s="83">
        <v>406</v>
      </c>
      <c r="AE18" s="83">
        <v>196</v>
      </c>
      <c r="AF18" s="83">
        <v>462</v>
      </c>
      <c r="AG18" s="83">
        <v>224</v>
      </c>
      <c r="AH18" s="83">
        <v>476</v>
      </c>
      <c r="AI18" s="83">
        <v>322</v>
      </c>
      <c r="AJ18" s="83">
        <v>210</v>
      </c>
      <c r="AK18" s="83">
        <v>154</v>
      </c>
      <c r="AL18" s="83">
        <v>196</v>
      </c>
      <c r="AM18" s="83">
        <v>252</v>
      </c>
      <c r="AN18" s="83">
        <v>84</v>
      </c>
      <c r="AO18" s="83">
        <v>308</v>
      </c>
      <c r="AP18" s="83">
        <v>70</v>
      </c>
      <c r="AQ18" s="83">
        <v>238</v>
      </c>
      <c r="AR18" s="83">
        <v>406</v>
      </c>
      <c r="AS18" s="83">
        <v>196</v>
      </c>
      <c r="AT18" s="83">
        <v>70</v>
      </c>
      <c r="AU18" s="83">
        <v>322</v>
      </c>
      <c r="AV18" s="83">
        <v>406</v>
      </c>
      <c r="AW18" s="83">
        <v>364</v>
      </c>
      <c r="AX18" s="83">
        <v>196</v>
      </c>
      <c r="AY18" s="83">
        <v>98</v>
      </c>
      <c r="AZ18" s="83">
        <v>140</v>
      </c>
      <c r="BA18" s="83">
        <v>448</v>
      </c>
      <c r="BB18" s="83">
        <v>420</v>
      </c>
      <c r="BC18" s="83">
        <v>196</v>
      </c>
      <c r="BD18" s="83">
        <v>644</v>
      </c>
      <c r="BE18" s="83">
        <v>378</v>
      </c>
      <c r="BF18" s="90">
        <v>420</v>
      </c>
      <c r="BG18" s="90">
        <v>308</v>
      </c>
    </row>
    <row r="19" spans="1:59" s="3" customFormat="1" ht="18.75" customHeight="1">
      <c r="A19" s="78" t="s">
        <v>99</v>
      </c>
      <c r="B19" s="78" t="s">
        <v>305</v>
      </c>
      <c r="C19" s="78" t="s">
        <v>321</v>
      </c>
      <c r="D19" s="83">
        <v>512</v>
      </c>
      <c r="E19" s="83">
        <v>181</v>
      </c>
      <c r="F19" s="83">
        <v>397</v>
      </c>
      <c r="G19" s="83">
        <v>219</v>
      </c>
      <c r="H19" s="83">
        <v>89</v>
      </c>
      <c r="I19" s="83">
        <v>533</v>
      </c>
      <c r="J19" s="83">
        <v>215</v>
      </c>
      <c r="K19" s="83">
        <v>365</v>
      </c>
      <c r="L19" s="83">
        <v>176</v>
      </c>
      <c r="M19" s="83">
        <v>249</v>
      </c>
      <c r="N19" s="83">
        <v>74</v>
      </c>
      <c r="O19" s="83">
        <v>95</v>
      </c>
      <c r="P19" s="83">
        <v>0</v>
      </c>
      <c r="Q19" s="83">
        <v>178</v>
      </c>
      <c r="R19" s="83">
        <v>21</v>
      </c>
      <c r="S19" s="83">
        <v>119</v>
      </c>
      <c r="T19" s="83">
        <v>73</v>
      </c>
      <c r="U19" s="83">
        <v>55</v>
      </c>
      <c r="V19" s="83">
        <v>86</v>
      </c>
      <c r="W19" s="83">
        <v>65</v>
      </c>
      <c r="X19" s="83">
        <v>17</v>
      </c>
      <c r="Y19" s="83">
        <v>18</v>
      </c>
      <c r="Z19" s="83">
        <v>89</v>
      </c>
      <c r="AA19" s="83">
        <v>41</v>
      </c>
      <c r="AB19" s="83">
        <v>38</v>
      </c>
      <c r="AC19" s="83">
        <v>0</v>
      </c>
      <c r="AD19" s="83">
        <v>0</v>
      </c>
      <c r="AE19" s="83">
        <v>133</v>
      </c>
      <c r="AF19" s="83">
        <v>167</v>
      </c>
      <c r="AG19" s="83">
        <v>145</v>
      </c>
      <c r="AH19" s="83">
        <v>156</v>
      </c>
      <c r="AI19" s="83">
        <v>193</v>
      </c>
      <c r="AJ19" s="83">
        <v>75</v>
      </c>
      <c r="AK19" s="83">
        <v>229</v>
      </c>
      <c r="AL19" s="83">
        <v>140</v>
      </c>
      <c r="AM19" s="83">
        <v>129</v>
      </c>
      <c r="AN19" s="83">
        <v>215</v>
      </c>
      <c r="AO19" s="83">
        <v>323</v>
      </c>
      <c r="AP19" s="83">
        <v>186</v>
      </c>
      <c r="AQ19" s="83">
        <v>159</v>
      </c>
      <c r="AR19" s="83">
        <v>292</v>
      </c>
      <c r="AS19" s="83">
        <v>104</v>
      </c>
      <c r="AT19" s="83">
        <v>0</v>
      </c>
      <c r="AU19" s="83">
        <v>13</v>
      </c>
      <c r="AV19" s="83">
        <v>0</v>
      </c>
      <c r="AW19" s="83">
        <v>0</v>
      </c>
      <c r="AX19" s="83">
        <v>43</v>
      </c>
      <c r="AY19" s="83">
        <v>19</v>
      </c>
      <c r="AZ19" s="83">
        <v>4</v>
      </c>
      <c r="BA19" s="83">
        <v>2</v>
      </c>
      <c r="BB19" s="83">
        <v>0</v>
      </c>
      <c r="BC19" s="83">
        <v>13</v>
      </c>
      <c r="BD19" s="83">
        <v>21</v>
      </c>
      <c r="BE19" s="83">
        <v>21</v>
      </c>
      <c r="BF19" s="90">
        <v>21</v>
      </c>
      <c r="BG19" s="90">
        <v>0</v>
      </c>
    </row>
    <row r="20" spans="1:59" s="3" customFormat="1" ht="18.75" customHeight="1">
      <c r="A20" s="78" t="s">
        <v>99</v>
      </c>
      <c r="B20" s="78" t="s">
        <v>305</v>
      </c>
      <c r="C20" s="78" t="s">
        <v>322</v>
      </c>
      <c r="D20" s="83">
        <v>0</v>
      </c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>
        <v>0</v>
      </c>
      <c r="AI20" s="83">
        <v>0</v>
      </c>
      <c r="AJ20" s="83">
        <v>0</v>
      </c>
      <c r="AK20" s="83">
        <v>0</v>
      </c>
      <c r="AL20" s="83">
        <v>0</v>
      </c>
      <c r="AM20" s="83">
        <v>0</v>
      </c>
      <c r="AN20" s="83"/>
      <c r="AO20" s="83"/>
      <c r="AP20" s="83"/>
      <c r="AQ20" s="83"/>
      <c r="AR20" s="83"/>
      <c r="AS20" s="83"/>
      <c r="AT20" s="83">
        <v>233</v>
      </c>
      <c r="AU20" s="83">
        <v>233</v>
      </c>
      <c r="AV20" s="83">
        <v>144</v>
      </c>
      <c r="AW20" s="83">
        <v>143</v>
      </c>
      <c r="AX20" s="83">
        <v>141</v>
      </c>
      <c r="AY20" s="83">
        <v>122</v>
      </c>
      <c r="AZ20" s="83">
        <v>69</v>
      </c>
      <c r="BA20" s="83">
        <v>159</v>
      </c>
      <c r="BB20" s="83">
        <v>42</v>
      </c>
      <c r="BC20" s="83">
        <v>180</v>
      </c>
      <c r="BD20" s="83">
        <v>266</v>
      </c>
      <c r="BE20" s="83">
        <v>41</v>
      </c>
      <c r="BF20" s="90">
        <v>248</v>
      </c>
      <c r="BG20" s="90">
        <v>143</v>
      </c>
    </row>
    <row r="21" spans="1:59" s="3" customFormat="1" ht="18.75" customHeight="1">
      <c r="A21" s="78" t="s">
        <v>99</v>
      </c>
      <c r="B21" s="78" t="s">
        <v>308</v>
      </c>
      <c r="C21" s="78" t="s">
        <v>321</v>
      </c>
      <c r="D21" s="83">
        <v>8</v>
      </c>
      <c r="E21" s="83">
        <v>4</v>
      </c>
      <c r="F21" s="83">
        <v>4</v>
      </c>
      <c r="G21" s="83">
        <v>20</v>
      </c>
      <c r="H21" s="83">
        <v>8</v>
      </c>
      <c r="I21" s="83">
        <v>0</v>
      </c>
      <c r="J21" s="83">
        <v>0</v>
      </c>
      <c r="K21" s="83">
        <v>0</v>
      </c>
      <c r="L21" s="83">
        <v>0</v>
      </c>
      <c r="M21" s="83">
        <v>0</v>
      </c>
      <c r="N21" s="83">
        <v>1</v>
      </c>
      <c r="O21" s="83">
        <v>2</v>
      </c>
      <c r="P21" s="83">
        <v>0</v>
      </c>
      <c r="Q21" s="83">
        <v>0</v>
      </c>
      <c r="R21" s="83">
        <v>0</v>
      </c>
      <c r="S21" s="83">
        <v>4</v>
      </c>
      <c r="T21" s="83">
        <v>5</v>
      </c>
      <c r="U21" s="83">
        <v>2</v>
      </c>
      <c r="V21" s="83">
        <v>3</v>
      </c>
      <c r="W21" s="83">
        <v>6</v>
      </c>
      <c r="X21" s="83">
        <v>0</v>
      </c>
      <c r="Y21" s="83">
        <v>2</v>
      </c>
      <c r="Z21" s="83">
        <v>0</v>
      </c>
      <c r="AA21" s="83">
        <v>0</v>
      </c>
      <c r="AB21" s="83">
        <v>48</v>
      </c>
      <c r="AC21" s="83">
        <v>0</v>
      </c>
      <c r="AD21" s="83">
        <v>0</v>
      </c>
      <c r="AE21" s="83">
        <v>0</v>
      </c>
      <c r="AF21" s="83">
        <v>10</v>
      </c>
      <c r="AG21" s="83">
        <v>15</v>
      </c>
      <c r="AH21" s="83">
        <v>32</v>
      </c>
      <c r="AI21" s="83">
        <v>6</v>
      </c>
      <c r="AJ21" s="83">
        <v>5</v>
      </c>
      <c r="AK21" s="83">
        <v>30</v>
      </c>
      <c r="AL21" s="83">
        <v>0</v>
      </c>
      <c r="AM21" s="83">
        <v>10</v>
      </c>
      <c r="AN21" s="83">
        <v>0</v>
      </c>
      <c r="AO21" s="83">
        <v>45</v>
      </c>
      <c r="AP21" s="83">
        <v>0</v>
      </c>
      <c r="AQ21" s="83">
        <v>16</v>
      </c>
      <c r="AR21" s="83">
        <v>0</v>
      </c>
      <c r="AS21" s="83">
        <v>6</v>
      </c>
      <c r="AT21" s="83">
        <v>19</v>
      </c>
      <c r="AU21" s="83">
        <v>1</v>
      </c>
      <c r="AV21" s="83">
        <v>0</v>
      </c>
      <c r="AW21" s="83">
        <v>10</v>
      </c>
      <c r="AX21" s="83">
        <v>4</v>
      </c>
      <c r="AY21" s="83">
        <v>28</v>
      </c>
      <c r="AZ21" s="83">
        <v>4</v>
      </c>
      <c r="BA21" s="83">
        <v>0</v>
      </c>
      <c r="BB21" s="83">
        <v>0</v>
      </c>
      <c r="BC21" s="83">
        <v>14</v>
      </c>
      <c r="BD21" s="83">
        <v>2</v>
      </c>
      <c r="BE21" s="83">
        <v>0</v>
      </c>
      <c r="BF21" s="90">
        <v>29</v>
      </c>
      <c r="BG21" s="90">
        <v>4</v>
      </c>
    </row>
    <row r="22" spans="1:59" s="3" customFormat="1" ht="18.75" customHeight="1">
      <c r="A22" s="78" t="s">
        <v>99</v>
      </c>
      <c r="B22" s="78" t="s">
        <v>305</v>
      </c>
      <c r="C22" s="78" t="s">
        <v>323</v>
      </c>
      <c r="D22" s="83">
        <v>0</v>
      </c>
      <c r="E22" s="83"/>
      <c r="F22" s="83"/>
      <c r="G22" s="83"/>
      <c r="H22" s="83"/>
      <c r="I22" s="83"/>
      <c r="J22" s="83"/>
      <c r="K22" s="83"/>
      <c r="L22" s="83"/>
      <c r="M22" s="83"/>
      <c r="N22" s="83">
        <v>0</v>
      </c>
      <c r="O22" s="83">
        <v>0</v>
      </c>
      <c r="P22" s="83">
        <v>0</v>
      </c>
      <c r="Q22" s="83">
        <v>0</v>
      </c>
      <c r="R22" s="83">
        <v>0</v>
      </c>
      <c r="S22" s="83">
        <v>0</v>
      </c>
      <c r="T22" s="83">
        <v>0</v>
      </c>
      <c r="U22" s="83">
        <v>0</v>
      </c>
      <c r="V22" s="83">
        <v>0</v>
      </c>
      <c r="W22" s="83">
        <v>0</v>
      </c>
      <c r="X22" s="83">
        <v>0</v>
      </c>
      <c r="Y22" s="83">
        <v>0</v>
      </c>
      <c r="Z22" s="83">
        <v>0</v>
      </c>
      <c r="AA22" s="83">
        <v>0</v>
      </c>
      <c r="AB22" s="83">
        <v>0</v>
      </c>
      <c r="AC22" s="83">
        <v>0</v>
      </c>
      <c r="AD22" s="83">
        <v>0</v>
      </c>
      <c r="AE22" s="83">
        <v>0</v>
      </c>
      <c r="AF22" s="83">
        <v>4</v>
      </c>
      <c r="AG22" s="83">
        <v>0</v>
      </c>
      <c r="AH22" s="83">
        <v>0</v>
      </c>
      <c r="AI22" s="83">
        <v>0</v>
      </c>
      <c r="AJ22" s="83">
        <v>0</v>
      </c>
      <c r="AK22" s="83">
        <v>0</v>
      </c>
      <c r="AL22" s="83">
        <v>0</v>
      </c>
      <c r="AM22" s="83">
        <v>0</v>
      </c>
      <c r="AN22" s="83">
        <v>0</v>
      </c>
      <c r="AO22" s="83">
        <v>0</v>
      </c>
      <c r="AP22" s="83">
        <v>0</v>
      </c>
      <c r="AQ22" s="83">
        <v>0</v>
      </c>
      <c r="AR22" s="83">
        <v>0</v>
      </c>
      <c r="AS22" s="83">
        <v>0</v>
      </c>
      <c r="AT22" s="83">
        <v>0</v>
      </c>
      <c r="AU22" s="83">
        <v>0</v>
      </c>
      <c r="AV22" s="83">
        <v>0</v>
      </c>
      <c r="AW22" s="83">
        <v>0</v>
      </c>
      <c r="AX22" s="83">
        <v>0</v>
      </c>
      <c r="AY22" s="83">
        <v>0</v>
      </c>
      <c r="AZ22" s="83">
        <v>0</v>
      </c>
      <c r="BA22" s="83">
        <v>0</v>
      </c>
      <c r="BB22" s="83">
        <v>0</v>
      </c>
      <c r="BC22" s="83">
        <v>0</v>
      </c>
      <c r="BD22" s="83">
        <v>0</v>
      </c>
      <c r="BE22" s="83">
        <v>0</v>
      </c>
      <c r="BF22" s="83">
        <v>0</v>
      </c>
      <c r="BG22" s="83">
        <v>0</v>
      </c>
    </row>
    <row r="23" spans="1:59" s="3" customFormat="1" ht="18.75" customHeight="1">
      <c r="A23" s="78" t="s">
        <v>99</v>
      </c>
      <c r="B23" s="78" t="s">
        <v>305</v>
      </c>
      <c r="C23" s="78" t="s">
        <v>324</v>
      </c>
      <c r="D23" s="83">
        <v>0</v>
      </c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>
        <v>0</v>
      </c>
      <c r="S23" s="83">
        <v>0</v>
      </c>
      <c r="T23" s="83">
        <v>0</v>
      </c>
      <c r="U23" s="83">
        <v>0</v>
      </c>
      <c r="V23" s="83">
        <v>0</v>
      </c>
      <c r="W23" s="83">
        <v>0</v>
      </c>
      <c r="X23" s="83">
        <v>0</v>
      </c>
      <c r="Y23" s="83">
        <v>0</v>
      </c>
      <c r="Z23" s="83">
        <v>0</v>
      </c>
      <c r="AA23" s="83">
        <v>0</v>
      </c>
      <c r="AB23" s="83">
        <v>0</v>
      </c>
      <c r="AC23" s="83">
        <v>0</v>
      </c>
      <c r="AD23" s="83">
        <v>0</v>
      </c>
      <c r="AE23" s="83">
        <v>0</v>
      </c>
      <c r="AF23" s="83">
        <v>0</v>
      </c>
      <c r="AG23" s="83">
        <v>0</v>
      </c>
      <c r="AH23" s="83">
        <v>0</v>
      </c>
      <c r="AI23" s="83">
        <v>0</v>
      </c>
      <c r="AJ23" s="83">
        <v>0</v>
      </c>
      <c r="AK23" s="83">
        <v>0</v>
      </c>
      <c r="AL23" s="83">
        <v>0</v>
      </c>
      <c r="AM23" s="83">
        <v>0</v>
      </c>
      <c r="AN23" s="83">
        <v>0</v>
      </c>
      <c r="AO23" s="83">
        <v>0</v>
      </c>
      <c r="AP23" s="83">
        <v>0</v>
      </c>
      <c r="AQ23" s="83">
        <v>0</v>
      </c>
      <c r="AR23" s="83">
        <v>0</v>
      </c>
      <c r="AS23" s="83">
        <v>0</v>
      </c>
      <c r="AT23" s="83">
        <v>0</v>
      </c>
      <c r="AU23" s="83">
        <v>0</v>
      </c>
      <c r="AV23" s="83">
        <v>2</v>
      </c>
      <c r="AW23" s="83">
        <v>0</v>
      </c>
      <c r="AX23" s="83">
        <v>0</v>
      </c>
      <c r="AY23" s="83">
        <v>0</v>
      </c>
      <c r="AZ23" s="83">
        <v>0</v>
      </c>
      <c r="BA23" s="83">
        <v>0</v>
      </c>
      <c r="BB23" s="83">
        <v>0</v>
      </c>
      <c r="BC23" s="83">
        <v>0</v>
      </c>
      <c r="BD23" s="83">
        <v>0</v>
      </c>
      <c r="BE23" s="83">
        <v>0</v>
      </c>
      <c r="BF23" s="83">
        <v>0</v>
      </c>
      <c r="BG23" s="83">
        <v>0</v>
      </c>
    </row>
    <row r="24" spans="1:59" s="3" customFormat="1" ht="18.75" customHeight="1">
      <c r="A24" s="78" t="s">
        <v>99</v>
      </c>
      <c r="B24" s="78" t="s">
        <v>305</v>
      </c>
      <c r="C24" s="78" t="s">
        <v>325</v>
      </c>
      <c r="D24" s="83">
        <v>0</v>
      </c>
      <c r="E24" s="83">
        <v>0</v>
      </c>
      <c r="F24" s="83">
        <v>0</v>
      </c>
      <c r="G24" s="83">
        <v>0</v>
      </c>
      <c r="H24" s="83">
        <v>4</v>
      </c>
      <c r="I24" s="83">
        <v>0</v>
      </c>
      <c r="J24" s="83">
        <v>4</v>
      </c>
      <c r="K24" s="83">
        <v>0</v>
      </c>
      <c r="L24" s="83">
        <v>10</v>
      </c>
      <c r="M24" s="83">
        <v>36</v>
      </c>
      <c r="N24" s="83">
        <v>10</v>
      </c>
      <c r="O24" s="83">
        <v>10</v>
      </c>
      <c r="P24" s="83">
        <v>0</v>
      </c>
      <c r="Q24" s="83">
        <v>26</v>
      </c>
      <c r="R24" s="83">
        <v>0</v>
      </c>
      <c r="S24" s="83">
        <v>8</v>
      </c>
      <c r="T24" s="83">
        <v>2</v>
      </c>
      <c r="U24" s="83">
        <v>27</v>
      </c>
      <c r="V24" s="83">
        <v>15</v>
      </c>
      <c r="W24" s="83">
        <v>12</v>
      </c>
      <c r="X24" s="83">
        <v>0</v>
      </c>
      <c r="Y24" s="83">
        <v>0</v>
      </c>
      <c r="Z24" s="83">
        <v>15</v>
      </c>
      <c r="AA24" s="83">
        <v>0</v>
      </c>
      <c r="AB24" s="83">
        <v>0</v>
      </c>
      <c r="AC24" s="83">
        <v>0</v>
      </c>
      <c r="AD24" s="83">
        <v>0</v>
      </c>
      <c r="AE24" s="83">
        <v>33</v>
      </c>
      <c r="AF24" s="83">
        <v>0</v>
      </c>
      <c r="AG24" s="83">
        <v>0</v>
      </c>
      <c r="AH24" s="83">
        <v>8</v>
      </c>
      <c r="AI24" s="83">
        <v>0</v>
      </c>
      <c r="AJ24" s="83">
        <v>0</v>
      </c>
      <c r="AK24" s="83">
        <v>17</v>
      </c>
      <c r="AL24" s="83">
        <v>0</v>
      </c>
      <c r="AM24" s="83">
        <v>0</v>
      </c>
      <c r="AN24" s="83">
        <v>30</v>
      </c>
      <c r="AO24" s="83">
        <v>0</v>
      </c>
      <c r="AP24" s="83">
        <v>0</v>
      </c>
      <c r="AQ24" s="83">
        <v>0</v>
      </c>
      <c r="AR24" s="83">
        <v>0</v>
      </c>
      <c r="AS24" s="83">
        <v>0</v>
      </c>
      <c r="AT24" s="83">
        <v>0</v>
      </c>
      <c r="AU24" s="83">
        <v>0</v>
      </c>
      <c r="AV24" s="83">
        <v>0</v>
      </c>
      <c r="AW24" s="83">
        <v>18</v>
      </c>
      <c r="AX24" s="83">
        <v>0</v>
      </c>
      <c r="AY24" s="83">
        <v>0</v>
      </c>
      <c r="AZ24" s="83">
        <v>56</v>
      </c>
      <c r="BA24" s="83">
        <v>0</v>
      </c>
      <c r="BB24" s="83">
        <v>0</v>
      </c>
      <c r="BC24" s="83">
        <v>0</v>
      </c>
      <c r="BD24" s="83">
        <v>0</v>
      </c>
      <c r="BE24" s="83">
        <v>0</v>
      </c>
      <c r="BF24" s="90">
        <v>40</v>
      </c>
      <c r="BG24" s="90">
        <v>0</v>
      </c>
    </row>
    <row r="25" spans="1:59" s="3" customFormat="1" ht="18.75" customHeight="1">
      <c r="A25" s="78" t="s">
        <v>99</v>
      </c>
      <c r="B25" s="78" t="s">
        <v>308</v>
      </c>
      <c r="C25" s="78" t="s">
        <v>325</v>
      </c>
      <c r="D25" s="83">
        <v>9</v>
      </c>
      <c r="E25" s="83">
        <v>21</v>
      </c>
      <c r="F25" s="83">
        <v>0</v>
      </c>
      <c r="G25" s="83">
        <v>0</v>
      </c>
      <c r="H25" s="83">
        <v>0</v>
      </c>
      <c r="I25" s="83">
        <v>23</v>
      </c>
      <c r="J25" s="83">
        <v>26</v>
      </c>
      <c r="K25" s="83">
        <v>15</v>
      </c>
      <c r="L25" s="83">
        <v>14</v>
      </c>
      <c r="M25" s="83">
        <v>14</v>
      </c>
      <c r="N25" s="83">
        <v>4</v>
      </c>
      <c r="O25" s="83">
        <v>16</v>
      </c>
      <c r="P25" s="83">
        <v>0</v>
      </c>
      <c r="Q25" s="83">
        <v>0</v>
      </c>
      <c r="R25" s="83">
        <v>0</v>
      </c>
      <c r="S25" s="83">
        <v>4</v>
      </c>
      <c r="T25" s="83">
        <v>10</v>
      </c>
      <c r="U25" s="83">
        <v>9</v>
      </c>
      <c r="V25" s="83">
        <v>2</v>
      </c>
      <c r="W25" s="83">
        <v>10</v>
      </c>
      <c r="X25" s="83">
        <v>22</v>
      </c>
      <c r="Y25" s="83">
        <v>0</v>
      </c>
      <c r="Z25" s="83">
        <v>0</v>
      </c>
      <c r="AA25" s="83">
        <v>0</v>
      </c>
      <c r="AB25" s="83">
        <v>0</v>
      </c>
      <c r="AC25" s="83">
        <v>0</v>
      </c>
      <c r="AD25" s="83">
        <v>0</v>
      </c>
      <c r="AE25" s="83">
        <v>0</v>
      </c>
      <c r="AF25" s="83">
        <v>8</v>
      </c>
      <c r="AG25" s="83">
        <v>15</v>
      </c>
      <c r="AH25" s="83">
        <v>0</v>
      </c>
      <c r="AI25" s="83">
        <v>0</v>
      </c>
      <c r="AJ25" s="83">
        <v>0</v>
      </c>
      <c r="AK25" s="83">
        <v>25</v>
      </c>
      <c r="AL25" s="83">
        <v>0</v>
      </c>
      <c r="AM25" s="83">
        <v>20</v>
      </c>
      <c r="AN25" s="83">
        <v>0</v>
      </c>
      <c r="AO25" s="83">
        <v>8</v>
      </c>
      <c r="AP25" s="83">
        <v>0</v>
      </c>
      <c r="AQ25" s="83">
        <v>0</v>
      </c>
      <c r="AR25" s="83">
        <v>0</v>
      </c>
      <c r="AS25" s="83">
        <v>5</v>
      </c>
      <c r="AT25" s="83">
        <v>0</v>
      </c>
      <c r="AU25" s="83">
        <v>4</v>
      </c>
      <c r="AV25" s="83">
        <v>0</v>
      </c>
      <c r="AW25" s="83">
        <v>0</v>
      </c>
      <c r="AX25" s="83">
        <v>0</v>
      </c>
      <c r="AY25" s="83">
        <v>0</v>
      </c>
      <c r="AZ25" s="83">
        <v>0</v>
      </c>
      <c r="BA25" s="83">
        <v>0</v>
      </c>
      <c r="BB25" s="83">
        <v>0</v>
      </c>
      <c r="BC25" s="83">
        <v>0</v>
      </c>
      <c r="BD25" s="83">
        <v>10</v>
      </c>
      <c r="BE25" s="83">
        <v>0</v>
      </c>
      <c r="BF25" s="90">
        <v>21</v>
      </c>
      <c r="BG25" s="90">
        <v>0</v>
      </c>
    </row>
  </sheetData>
  <autoFilter ref="A2:BL25" xr:uid="{D9DFDDB1-A633-406A-A25F-6FC713E1A698}"/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0F014-C3B4-461B-A867-085AFEF0656E}">
  <sheetPr>
    <tabColor rgb="FF92D050"/>
  </sheetPr>
  <dimension ref="A2:AJ60"/>
  <sheetViews>
    <sheetView showGridLines="0" workbookViewId="0">
      <pane xSplit="2" ySplit="3" topLeftCell="C4" activePane="bottomRight" state="frozen"/>
      <selection pane="bottomRight" activeCell="J4" sqref="J4"/>
      <selection pane="bottomLeft" activeCell="N12" sqref="N12"/>
      <selection pane="topRight" activeCell="N12" sqref="N12"/>
    </sheetView>
  </sheetViews>
  <sheetFormatPr defaultRowHeight="14.45"/>
  <cols>
    <col min="1" max="1" width="12.140625" style="18" customWidth="1"/>
    <col min="2" max="2" width="18.28515625" customWidth="1"/>
    <col min="3" max="26" width="8" customWidth="1"/>
    <col min="27" max="27" width="8" bestFit="1" customWidth="1"/>
    <col min="28" max="28" width="8.5703125" bestFit="1" customWidth="1"/>
    <col min="29" max="35" width="8" customWidth="1"/>
    <col min="36" max="36" width="4.85546875" customWidth="1"/>
  </cols>
  <sheetData>
    <row r="2" spans="1:36" s="46" customFormat="1">
      <c r="A2" s="53" t="s">
        <v>326</v>
      </c>
      <c r="B2" s="54"/>
      <c r="C2" s="55">
        <v>43922</v>
      </c>
      <c r="D2" s="55">
        <v>43952</v>
      </c>
      <c r="E2" s="55">
        <v>43983</v>
      </c>
      <c r="F2" s="55">
        <v>44013</v>
      </c>
      <c r="G2" s="55">
        <v>44044</v>
      </c>
      <c r="H2" s="55">
        <v>44075</v>
      </c>
      <c r="I2" s="55">
        <v>44105</v>
      </c>
      <c r="J2" s="55">
        <v>44136</v>
      </c>
      <c r="K2" s="55">
        <v>44166</v>
      </c>
      <c r="L2" s="55">
        <v>44197</v>
      </c>
      <c r="M2" s="55">
        <v>44228</v>
      </c>
      <c r="N2" s="55">
        <v>44256</v>
      </c>
      <c r="O2" s="55">
        <v>44287</v>
      </c>
      <c r="P2" s="55">
        <v>44317</v>
      </c>
      <c r="Q2" s="55">
        <v>44348</v>
      </c>
      <c r="R2" s="55">
        <v>44378</v>
      </c>
      <c r="S2" s="55">
        <v>44409</v>
      </c>
      <c r="T2" s="55">
        <v>44440</v>
      </c>
      <c r="U2" s="55">
        <v>44470</v>
      </c>
      <c r="V2" s="55">
        <v>44501</v>
      </c>
      <c r="W2" s="55">
        <v>44531</v>
      </c>
      <c r="X2" s="55">
        <v>44562</v>
      </c>
      <c r="Y2" s="55">
        <v>44593</v>
      </c>
      <c r="Z2" s="55">
        <v>44621</v>
      </c>
      <c r="AA2" s="55">
        <v>44652</v>
      </c>
      <c r="AB2" s="56">
        <v>44682</v>
      </c>
      <c r="AC2" s="55">
        <v>44713</v>
      </c>
      <c r="AD2" s="55">
        <v>44743</v>
      </c>
      <c r="AE2" s="55">
        <v>44774</v>
      </c>
      <c r="AF2" s="55">
        <v>44805</v>
      </c>
      <c r="AG2" s="55">
        <v>44835</v>
      </c>
      <c r="AH2" s="55">
        <v>44866</v>
      </c>
      <c r="AI2" s="55">
        <v>44896</v>
      </c>
      <c r="AJ2" s="45"/>
    </row>
    <row r="3" spans="1:36">
      <c r="A3" s="57" t="s">
        <v>80</v>
      </c>
      <c r="B3" s="58" t="s">
        <v>81</v>
      </c>
      <c r="C3" s="59" t="s">
        <v>327</v>
      </c>
      <c r="D3" s="59" t="s">
        <v>327</v>
      </c>
      <c r="E3" s="59" t="s">
        <v>327</v>
      </c>
      <c r="F3" s="59" t="s">
        <v>327</v>
      </c>
      <c r="G3" s="59" t="s">
        <v>327</v>
      </c>
      <c r="H3" s="59" t="s">
        <v>327</v>
      </c>
      <c r="I3" s="59" t="s">
        <v>327</v>
      </c>
      <c r="J3" s="59" t="s">
        <v>327</v>
      </c>
      <c r="K3" s="59" t="s">
        <v>327</v>
      </c>
      <c r="L3" s="59" t="s">
        <v>327</v>
      </c>
      <c r="M3" s="59" t="s">
        <v>327</v>
      </c>
      <c r="N3" s="59" t="s">
        <v>327</v>
      </c>
      <c r="O3" s="59" t="s">
        <v>327</v>
      </c>
      <c r="P3" s="59" t="s">
        <v>327</v>
      </c>
      <c r="Q3" s="59" t="s">
        <v>327</v>
      </c>
      <c r="R3" s="59" t="s">
        <v>327</v>
      </c>
      <c r="S3" s="59" t="s">
        <v>327</v>
      </c>
      <c r="T3" s="59" t="s">
        <v>327</v>
      </c>
      <c r="U3" s="59" t="s">
        <v>327</v>
      </c>
      <c r="V3" s="59" t="s">
        <v>327</v>
      </c>
      <c r="W3" s="59" t="s">
        <v>327</v>
      </c>
      <c r="X3" s="59" t="s">
        <v>327</v>
      </c>
      <c r="Y3" s="59" t="s">
        <v>327</v>
      </c>
      <c r="Z3" s="59" t="s">
        <v>327</v>
      </c>
      <c r="AA3" s="59" t="s">
        <v>327</v>
      </c>
      <c r="AB3" s="60" t="s">
        <v>327</v>
      </c>
      <c r="AC3" s="59" t="s">
        <v>327</v>
      </c>
      <c r="AD3" s="59" t="s">
        <v>327</v>
      </c>
      <c r="AE3" s="59" t="s">
        <v>327</v>
      </c>
      <c r="AF3" s="59" t="s">
        <v>327</v>
      </c>
      <c r="AG3" s="59" t="s">
        <v>327</v>
      </c>
      <c r="AH3" s="59" t="s">
        <v>327</v>
      </c>
      <c r="AI3" s="59" t="s">
        <v>327</v>
      </c>
      <c r="AJ3" s="61"/>
    </row>
    <row r="4" spans="1:36">
      <c r="A4" s="100" t="s">
        <v>83</v>
      </c>
      <c r="B4" s="62" t="s">
        <v>84</v>
      </c>
      <c r="C4" s="48">
        <f>'[1]Dom + Exp'!C4-[1]Dom!C4</f>
        <v>29770</v>
      </c>
      <c r="D4" s="48">
        <f>'[1]Dom + Exp'!D4-[1]Dom!D4</f>
        <v>70330</v>
      </c>
      <c r="E4" s="48">
        <f>'[1]Dom + Exp'!E4-[1]Dom!E4</f>
        <v>97226</v>
      </c>
      <c r="F4" s="48">
        <f>'[1]Dom + Exp'!F4-[1]Dom!F4</f>
        <v>74599</v>
      </c>
      <c r="G4" s="48">
        <f>'[1]Dom + Exp'!G4-[1]Dom!G4</f>
        <v>138141</v>
      </c>
      <c r="H4" s="48">
        <f>'[1]Dom + Exp'!H4-[1]Dom!H4</f>
        <v>181963</v>
      </c>
      <c r="I4" s="48">
        <f>'[1]Dom + Exp'!I4-[1]Dom!I4</f>
        <v>197315</v>
      </c>
      <c r="J4" s="48">
        <f>'[1]Dom + Exp'!J4-[1]Dom!J4</f>
        <v>192216</v>
      </c>
      <c r="K4" s="48">
        <f>'[1]Dom + Exp'!K4-[1]Dom!K4</f>
        <v>200827</v>
      </c>
      <c r="L4" s="48">
        <f>'[1]Dom + Exp'!L4-[1]Dom!L4</f>
        <v>218392</v>
      </c>
      <c r="M4" s="48">
        <f>'[1]Dom + Exp'!M4-[1]Dom!M4</f>
        <v>172936</v>
      </c>
      <c r="N4" s="48">
        <f>'[1]Dom + Exp'!N4-[1]Dom!N4</f>
        <v>142971</v>
      </c>
      <c r="O4" s="48">
        <f>'[1]Dom + Exp'!O4-[1]Dom!O4</f>
        <v>206008</v>
      </c>
      <c r="P4" s="48">
        <f>'[1]Dom + Exp'!P4-[1]Dom!P4</f>
        <v>169312</v>
      </c>
      <c r="Q4" s="48">
        <f>'[1]Dom + Exp'!Q4-[1]Dom!Q4</f>
        <v>143630</v>
      </c>
      <c r="R4" s="48">
        <f>'[1]Dom + Exp'!R4-[1]Dom!R4</f>
        <v>165403</v>
      </c>
      <c r="S4" s="48">
        <f>'[1]Dom + Exp'!S4-[1]Dom!S4</f>
        <v>176003</v>
      </c>
      <c r="T4" s="48">
        <f>'[1]Dom + Exp'!T4-[1]Dom!T4</f>
        <v>182528</v>
      </c>
      <c r="U4" s="48">
        <f>'[1]Dom + Exp'!U4-[1]Dom!U4</f>
        <v>189330</v>
      </c>
      <c r="V4" s="48">
        <f>'[1]Dom + Exp'!V4-[1]Dom!V4</f>
        <v>187561</v>
      </c>
      <c r="W4" s="48">
        <f>'[1]Dom + Exp'!W4-[1]Dom!W4</f>
        <v>180824</v>
      </c>
      <c r="X4" s="48">
        <f>'[1]Dom + Exp'!X4-[1]Dom!X4</f>
        <v>181656</v>
      </c>
      <c r="Y4" s="48">
        <f>'[1]Dom + Exp'!Y4-[1]Dom!Y4</f>
        <v>175803</v>
      </c>
      <c r="Z4" s="48">
        <f>'[1]Dom + Exp'!Z4-[1]Dom!Z4</f>
        <v>144641</v>
      </c>
      <c r="AA4" s="48">
        <f>'[1]Dom + Exp'!AA4-[1]Dom!AA4</f>
        <v>175707</v>
      </c>
      <c r="AB4" s="49">
        <f>'[1]Dom + Exp'!AB4-[1]Dom!AB4</f>
        <v>146233</v>
      </c>
      <c r="AC4" s="48">
        <f>'[1]Dom + Exp'!AC4-[1]Dom!AC4</f>
        <v>183365</v>
      </c>
      <c r="AD4" s="48">
        <f>'[1]Dom + Exp'!AD4-[1]Dom!AD4</f>
        <v>141838</v>
      </c>
      <c r="AE4" s="48">
        <f>'[1]Dom + Exp'!AE4-[1]Dom!AE4</f>
        <v>111962</v>
      </c>
      <c r="AF4" s="48">
        <f>'[1]Dom + Exp'!AF4-[1]Dom!AF4</f>
        <v>119388</v>
      </c>
      <c r="AG4" s="48">
        <f>'[1]Dom + Exp'!AG4-[1]Dom!AG4</f>
        <v>132810</v>
      </c>
      <c r="AH4" s="48">
        <v>130364</v>
      </c>
      <c r="AI4" s="48">
        <f>'[1]Dom + Exp'!AI4-[1]Dom!AI4</f>
        <v>113638</v>
      </c>
      <c r="AJ4" s="50"/>
    </row>
    <row r="5" spans="1:36">
      <c r="A5" s="100"/>
      <c r="B5" s="62" t="s">
        <v>85</v>
      </c>
      <c r="C5" s="48">
        <f>'[1]Dom + Exp'!C5-[1]Dom!C5</f>
        <v>2239</v>
      </c>
      <c r="D5" s="48">
        <f>'[1]Dom + Exp'!D5-[1]Dom!D5</f>
        <v>3182</v>
      </c>
      <c r="E5" s="48">
        <f>'[1]Dom + Exp'!E5-[1]Dom!E5</f>
        <v>11201</v>
      </c>
      <c r="F5" s="48">
        <f>'[1]Dom + Exp'!F5-[1]Dom!F5</f>
        <v>11483</v>
      </c>
      <c r="G5" s="48">
        <f>'[1]Dom + Exp'!G5-[1]Dom!G5</f>
        <v>4706</v>
      </c>
      <c r="H5" s="48">
        <f>'[1]Dom + Exp'!H5-[1]Dom!H5</f>
        <v>3388</v>
      </c>
      <c r="I5" s="48">
        <f>'[1]Dom + Exp'!I5-[1]Dom!I5</f>
        <v>4372</v>
      </c>
      <c r="J5" s="48">
        <f>'[1]Dom + Exp'!J5-[1]Dom!J5</f>
        <v>4553</v>
      </c>
      <c r="K5" s="48">
        <f>'[1]Dom + Exp'!K5-[1]Dom!K5</f>
        <v>9115</v>
      </c>
      <c r="L5" s="48">
        <f>'[1]Dom + Exp'!L5-[1]Dom!L5</f>
        <v>9140</v>
      </c>
      <c r="M5" s="48">
        <f>'[1]Dom + Exp'!M5-[1]Dom!M5</f>
        <v>10693</v>
      </c>
      <c r="N5" s="48">
        <f>'[1]Dom + Exp'!N5-[1]Dom!N5</f>
        <v>5768</v>
      </c>
      <c r="O5" s="48">
        <f>'[1]Dom + Exp'!O5-[1]Dom!O5</f>
        <v>15595</v>
      </c>
      <c r="P5" s="48">
        <f>'[1]Dom + Exp'!P5-[1]Dom!P5</f>
        <v>10900</v>
      </c>
      <c r="Q5" s="48">
        <f>'[1]Dom + Exp'!Q5-[1]Dom!Q5</f>
        <v>11308</v>
      </c>
      <c r="R5" s="48">
        <f>'[1]Dom + Exp'!R5-[1]Dom!R5</f>
        <v>8980</v>
      </c>
      <c r="S5" s="48">
        <f>'[1]Dom + Exp'!S5-[1]Dom!S5</f>
        <v>4290</v>
      </c>
      <c r="T5" s="48">
        <f>'[1]Dom + Exp'!T5-[1]Dom!T5</f>
        <v>4563</v>
      </c>
      <c r="U5" s="48">
        <f>'[1]Dom + Exp'!U5-[1]Dom!U5</f>
        <v>3235</v>
      </c>
      <c r="V5" s="48">
        <f>'[1]Dom + Exp'!V5-[1]Dom!V5</f>
        <v>5959</v>
      </c>
      <c r="W5" s="48">
        <f>'[1]Dom + Exp'!W5-[1]Dom!W5</f>
        <v>10352</v>
      </c>
      <c r="X5" s="48">
        <f>'[1]Dom + Exp'!X5-[1]Dom!X5</f>
        <v>6278</v>
      </c>
      <c r="Y5" s="48">
        <f>'[1]Dom + Exp'!Y5-[1]Dom!Y5</f>
        <v>7011</v>
      </c>
      <c r="Z5" s="48">
        <f>'[1]Dom + Exp'!Z5-[1]Dom!Z5</f>
        <v>4602</v>
      </c>
      <c r="AA5" s="48">
        <f>'[1]Dom + Exp'!AA5-[1]Dom!AA5</f>
        <v>12771</v>
      </c>
      <c r="AB5" s="49">
        <f>'[1]Dom + Exp'!AB5-[1]Dom!AB5</f>
        <v>7157</v>
      </c>
      <c r="AC5" s="48">
        <f>'[1]Dom + Exp'!AC5-[1]Dom!AC5</f>
        <v>7500</v>
      </c>
      <c r="AD5" s="48">
        <f>'[1]Dom + Exp'!AD5-[1]Dom!AD5</f>
        <v>8832</v>
      </c>
      <c r="AE5" s="48">
        <f>'[1]Dom + Exp'!AE5-[1]Dom!AE5</f>
        <v>9825</v>
      </c>
      <c r="AF5" s="48">
        <f>'[1]Dom + Exp'!AF5-[1]Dom!AF5</f>
        <v>6055</v>
      </c>
      <c r="AG5" s="48">
        <f>'[1]Dom + Exp'!AG5-[1]Dom!AG5</f>
        <v>2959</v>
      </c>
      <c r="AH5" s="48">
        <v>8266</v>
      </c>
      <c r="AI5" s="48">
        <f>'[1]Dom + Exp'!AI5-[1]Dom!AI5</f>
        <v>7859</v>
      </c>
      <c r="AJ5" s="50"/>
    </row>
    <row r="6" spans="1:36">
      <c r="A6" s="100"/>
      <c r="B6" s="62" t="s">
        <v>91</v>
      </c>
      <c r="C6" s="48">
        <f>'[1]Dom + Exp'!C6-[1]Dom!C6</f>
        <v>0</v>
      </c>
      <c r="D6" s="48">
        <f>'[1]Dom + Exp'!D6-[1]Dom!D6</f>
        <v>3134</v>
      </c>
      <c r="E6" s="48">
        <f>'[1]Dom + Exp'!E6-[1]Dom!E6</f>
        <v>20438</v>
      </c>
      <c r="F6" s="48">
        <f>'[1]Dom + Exp'!F6-[1]Dom!F6</f>
        <v>7395</v>
      </c>
      <c r="G6" s="48">
        <f>'[1]Dom + Exp'!G6-[1]Dom!G6</f>
        <v>15049</v>
      </c>
      <c r="H6" s="48">
        <f>'[1]Dom + Exp'!H6-[1]Dom!H6</f>
        <v>10683</v>
      </c>
      <c r="I6" s="48">
        <f>'[1]Dom + Exp'!I6-[1]Dom!I6</f>
        <v>14707</v>
      </c>
      <c r="J6" s="48">
        <f>'[1]Dom + Exp'!J6-[1]Dom!J6</f>
        <v>14781</v>
      </c>
      <c r="K6" s="48">
        <f>'[1]Dom + Exp'!K6-[1]Dom!K6</f>
        <v>19535</v>
      </c>
      <c r="L6" s="48">
        <f>'[1]Dom + Exp'!L6-[1]Dom!L6</f>
        <v>16983</v>
      </c>
      <c r="M6" s="48">
        <f>'[1]Dom + Exp'!M6-[1]Dom!M6</f>
        <v>20326</v>
      </c>
      <c r="N6" s="48">
        <f>'[1]Dom + Exp'!N6-[1]Dom!N6</f>
        <v>30833</v>
      </c>
      <c r="O6" s="48">
        <f>'[1]Dom + Exp'!O6-[1]Dom!O6</f>
        <v>28814</v>
      </c>
      <c r="P6" s="48">
        <f>'[1]Dom + Exp'!P6-[1]Dom!P6</f>
        <v>22509</v>
      </c>
      <c r="Q6" s="48">
        <f>'[1]Dom + Exp'!Q6-[1]Dom!Q6</f>
        <v>29102</v>
      </c>
      <c r="R6" s="48">
        <f>'[1]Dom + Exp'!R6-[1]Dom!R6</f>
        <v>24412</v>
      </c>
      <c r="S6" s="48">
        <f>'[1]Dom + Exp'!S6-[1]Dom!S6</f>
        <v>21052</v>
      </c>
      <c r="T6" s="48">
        <f>'[1]Dom + Exp'!T6-[1]Dom!T6</f>
        <v>24098</v>
      </c>
      <c r="U6" s="48">
        <f>'[1]Dom + Exp'!U6-[1]Dom!U6</f>
        <v>19706</v>
      </c>
      <c r="V6" s="48">
        <f>'[1]Dom + Exp'!V6-[1]Dom!V6</f>
        <v>20113</v>
      </c>
      <c r="W6" s="48">
        <f>'[1]Dom + Exp'!W6-[1]Dom!W6</f>
        <v>19815</v>
      </c>
      <c r="X6" s="48">
        <f>'[1]Dom + Exp'!X6-[1]Dom!X6</f>
        <v>21172</v>
      </c>
      <c r="Y6" s="48">
        <f>'[1]Dom + Exp'!Y6-[1]Dom!Y6</f>
        <v>26290</v>
      </c>
      <c r="Z6" s="48">
        <f>'[1]Dom + Exp'!Z6-[1]Dom!Z6</f>
        <v>33218</v>
      </c>
      <c r="AA6" s="48">
        <f>'[1]Dom + Exp'!AA6-[1]Dom!AA6</f>
        <v>19574</v>
      </c>
      <c r="AB6" s="49">
        <f>'[1]Dom + Exp'!AB6-[1]Dom!AB6</f>
        <v>19692</v>
      </c>
      <c r="AC6" s="49">
        <f>'[1]Dom + Exp'!AC6-[1]Dom!AC6</f>
        <v>20116</v>
      </c>
      <c r="AD6" s="48">
        <f>'[1]Dom + Exp'!AD6-[1]Dom!AD6</f>
        <v>14150</v>
      </c>
      <c r="AE6" s="48">
        <f>'[1]Dom + Exp'!AE6-[1]Dom!AE6</f>
        <v>11184</v>
      </c>
      <c r="AF6" s="48">
        <f>'[1]Dom + Exp'!AF6-[1]Dom!AF6</f>
        <v>11521</v>
      </c>
      <c r="AG6" s="48">
        <f>'[1]Dom + Exp'!AG6-[1]Dom!AG6</f>
        <v>11309</v>
      </c>
      <c r="AH6" s="48">
        <v>10214</v>
      </c>
      <c r="AI6" s="48">
        <f>'[1]Dom + Exp'!AI6-[1]Dom!AI6</f>
        <v>10782</v>
      </c>
      <c r="AJ6" s="50"/>
    </row>
    <row r="7" spans="1:36">
      <c r="A7" s="100"/>
      <c r="B7" s="62" t="s">
        <v>328</v>
      </c>
      <c r="C7" s="48">
        <f>'[1]Dom + Exp'!C7-[1]Dom!C7</f>
        <v>1688</v>
      </c>
      <c r="D7" s="48">
        <f>'[1]Dom + Exp'!D7-[1]Dom!D7</f>
        <v>144</v>
      </c>
      <c r="E7" s="48">
        <f>'[1]Dom + Exp'!E7-[1]Dom!E7</f>
        <v>4373</v>
      </c>
      <c r="F7" s="48">
        <f>'[1]Dom + Exp'!F7-[1]Dom!F7</f>
        <v>7845</v>
      </c>
      <c r="G7" s="48">
        <f>'[1]Dom + Exp'!G7-[1]Dom!G7</f>
        <v>11626</v>
      </c>
      <c r="H7" s="48">
        <f>'[1]Dom + Exp'!H7-[1]Dom!H7</f>
        <v>15239</v>
      </c>
      <c r="I7" s="48">
        <f>'[1]Dom + Exp'!I7-[1]Dom!I7</f>
        <v>12859</v>
      </c>
      <c r="J7" s="48">
        <f>'[1]Dom + Exp'!J7-[1]Dom!J7</f>
        <v>12265</v>
      </c>
      <c r="K7" s="48">
        <f>'[1]Dom + Exp'!K7-[1]Dom!K7</f>
        <v>9522</v>
      </c>
      <c r="L7" s="48">
        <f>'[1]Dom + Exp'!L7-[1]Dom!L7</f>
        <v>8082</v>
      </c>
      <c r="M7" s="48">
        <f>'[1]Dom + Exp'!M7-[1]Dom!M7</f>
        <v>16925</v>
      </c>
      <c r="N7" s="48">
        <f>'[1]Dom + Exp'!N7-[1]Dom!N7</f>
        <v>7811</v>
      </c>
      <c r="O7" s="48">
        <f>'[1]Dom + Exp'!O7-[1]Dom!O7</f>
        <v>24617</v>
      </c>
      <c r="P7" s="48">
        <f>'[1]Dom + Exp'!P7-[1]Dom!P7</f>
        <v>8006</v>
      </c>
      <c r="Q7" s="48">
        <f>'[1]Dom + Exp'!Q7-[1]Dom!Q7</f>
        <v>11169</v>
      </c>
      <c r="R7" s="48">
        <f>'[1]Dom + Exp'!R7-[1]Dom!R7</f>
        <v>25059</v>
      </c>
      <c r="S7" s="48">
        <f>'[1]Dom + Exp'!S7-[1]Dom!S7</f>
        <v>14538</v>
      </c>
      <c r="T7" s="48">
        <f>'[1]Dom + Exp'!T7-[1]Dom!T7</f>
        <v>8230</v>
      </c>
      <c r="U7" s="48">
        <f>'[1]Dom + Exp'!U7-[1]Dom!U7</f>
        <v>14437</v>
      </c>
      <c r="V7" s="48">
        <f>'[1]Dom + Exp'!V7-[1]Dom!V7</f>
        <v>10628</v>
      </c>
      <c r="W7" s="48">
        <f>'[1]Dom + Exp'!W7-[1]Dom!W7</f>
        <v>8213</v>
      </c>
      <c r="X7" s="48">
        <f>'[1]Dom + Exp'!X7-[1]Dom!X7</f>
        <v>19396</v>
      </c>
      <c r="Y7" s="48">
        <f>'[1]Dom + Exp'!Y7-[1]Dom!Y7</f>
        <v>12986</v>
      </c>
      <c r="Z7" s="48">
        <f>'[1]Dom + Exp'!Z7-[1]Dom!Z7</f>
        <v>5836</v>
      </c>
      <c r="AA7" s="48">
        <f>'[1]Dom + Exp'!AA7-[1]Dom!AA7</f>
        <v>21339</v>
      </c>
      <c r="AB7" s="49">
        <f>'[1]Dom + Exp'!AB7-[1]Dom!AB7</f>
        <v>16094</v>
      </c>
      <c r="AC7" s="49">
        <f>'[1]Dom + Exp'!AC7-[1]Dom!AC7</f>
        <v>13178</v>
      </c>
      <c r="AD7" s="48">
        <f>'[1]Dom + Exp'!AD7-[1]Dom!AD7</f>
        <v>13528</v>
      </c>
      <c r="AE7" s="48">
        <f>'[1]Dom + Exp'!AE7-[1]Dom!AE7</f>
        <v>14119</v>
      </c>
      <c r="AF7" s="48">
        <f>'[1]Dom + Exp'!AF7-[1]Dom!AF7</f>
        <v>17248</v>
      </c>
      <c r="AG7" s="48">
        <f>'[1]Dom + Exp'!AG7-[1]Dom!AG7</f>
        <v>12362</v>
      </c>
      <c r="AH7" s="48">
        <v>8369</v>
      </c>
      <c r="AI7" s="48">
        <f>'[1]Dom + Exp'!AI7-[1]Dom!AI7</f>
        <v>7540</v>
      </c>
      <c r="AJ7" s="50"/>
    </row>
    <row r="8" spans="1:36">
      <c r="A8" s="100"/>
      <c r="B8" s="62" t="s">
        <v>31</v>
      </c>
      <c r="C8" s="48">
        <f>'[1]Dom + Exp'!C8-[1]Dom!C8</f>
        <v>7762</v>
      </c>
      <c r="D8" s="48">
        <f>'[1]Dom + Exp'!D8-[1]Dom!D8</f>
        <v>14453</v>
      </c>
      <c r="E8" s="48">
        <f>'[1]Dom + Exp'!E8-[1]Dom!E8</f>
        <v>45036</v>
      </c>
      <c r="F8" s="48">
        <f>'[1]Dom + Exp'!F8-[1]Dom!F8</f>
        <v>51787</v>
      </c>
      <c r="G8" s="48">
        <f>'[1]Dom + Exp'!G8-[1]Dom!G8</f>
        <v>54719</v>
      </c>
      <c r="H8" s="48">
        <f>'[1]Dom + Exp'!H8-[1]Dom!H8</f>
        <v>66329</v>
      </c>
      <c r="I8" s="48">
        <f>'[1]Dom + Exp'!I8-[1]Dom!I8</f>
        <v>74456</v>
      </c>
      <c r="J8" s="48">
        <f>'[1]Dom + Exp'!J8-[1]Dom!J8</f>
        <v>59521</v>
      </c>
      <c r="K8" s="48">
        <f>'[1]Dom + Exp'!K8-[1]Dom!K8</f>
        <v>74277</v>
      </c>
      <c r="L8" s="48">
        <f>'[1]Dom + Exp'!L8-[1]Dom!L8</f>
        <v>83362</v>
      </c>
      <c r="M8" s="48">
        <f>'[1]Dom + Exp'!M8-[1]Dom!M8</f>
        <v>84594</v>
      </c>
      <c r="N8" s="48">
        <f>'[1]Dom + Exp'!N8-[1]Dom!N8</f>
        <v>97809</v>
      </c>
      <c r="O8" s="48">
        <f>'[1]Dom + Exp'!O8-[1]Dom!O8</f>
        <v>86264</v>
      </c>
      <c r="P8" s="48">
        <f>'[1]Dom + Exp'!P8-[1]Dom!P8</f>
        <v>92848</v>
      </c>
      <c r="Q8" s="48">
        <f>'[1]Dom + Exp'!Q8-[1]Dom!Q8</f>
        <v>91031</v>
      </c>
      <c r="R8" s="48">
        <f>'[1]Dom + Exp'!R8-[1]Dom!R8</f>
        <v>84191</v>
      </c>
      <c r="S8" s="48">
        <f>'[1]Dom + Exp'!S8-[1]Dom!S8</f>
        <v>87511</v>
      </c>
      <c r="T8" s="48">
        <f>'[1]Dom + Exp'!T8-[1]Dom!T8</f>
        <v>81279</v>
      </c>
      <c r="U8" s="48">
        <f>'[1]Dom + Exp'!U8-[1]Dom!U8</f>
        <v>77420</v>
      </c>
      <c r="V8" s="48">
        <f>'[1]Dom + Exp'!V8-[1]Dom!V8</f>
        <v>77730</v>
      </c>
      <c r="W8" s="48">
        <f>'[1]Dom + Exp'!W8-[1]Dom!W8</f>
        <v>82570</v>
      </c>
      <c r="X8" s="48">
        <f>'[1]Dom + Exp'!X8-[1]Dom!X8</f>
        <v>79820</v>
      </c>
      <c r="Y8" s="48">
        <f>'[1]Dom + Exp'!Y8-[1]Dom!Y8</f>
        <v>89851</v>
      </c>
      <c r="Z8" s="48">
        <f>'[1]Dom + Exp'!Z8-[1]Dom!Z8</f>
        <v>93650</v>
      </c>
      <c r="AA8" s="48">
        <f>'[1]Dom + Exp'!AA8-[1]Dom!AA8</f>
        <v>96370</v>
      </c>
      <c r="AB8" s="49">
        <f>'[1]Dom + Exp'!AB8-[1]Dom!AB8</f>
        <v>92496</v>
      </c>
      <c r="AC8" s="49">
        <f>'[1]Dom + Exp'!AC8-[1]Dom!AC8</f>
        <v>92073</v>
      </c>
      <c r="AD8" s="48">
        <f>'[1]Dom + Exp'!AD8-[1]Dom!AD8</f>
        <v>87570</v>
      </c>
      <c r="AE8" s="48">
        <f>'[1]Dom + Exp'!AE8-[1]Dom!AE8</f>
        <v>69704</v>
      </c>
      <c r="AF8" s="48">
        <f>'[1]Dom + Exp'!AF8-[1]Dom!AF8</f>
        <v>67302</v>
      </c>
      <c r="AG8" s="48">
        <f>'[1]Dom + Exp'!AG8-[1]Dom!AG8</f>
        <v>59168</v>
      </c>
      <c r="AH8" s="48">
        <v>68063</v>
      </c>
      <c r="AI8" s="48">
        <f>'[1]Dom + Exp'!AI8-[1]Dom!AI8</f>
        <v>61310</v>
      </c>
      <c r="AJ8" s="50"/>
    </row>
    <row r="9" spans="1:36">
      <c r="A9" s="100"/>
      <c r="B9" s="62" t="s">
        <v>329</v>
      </c>
      <c r="C9" s="48">
        <f>'[1]Dom + Exp'!C9-[1]Dom!C9</f>
        <v>1198</v>
      </c>
      <c r="D9" s="48">
        <f>'[1]Dom + Exp'!D9-[1]Dom!D9</f>
        <v>972</v>
      </c>
      <c r="E9" s="48">
        <f>'[1]Dom + Exp'!E9-[1]Dom!E9</f>
        <v>4997</v>
      </c>
      <c r="F9" s="48">
        <f>'[1]Dom + Exp'!F9-[1]Dom!F9</f>
        <v>12700</v>
      </c>
      <c r="G9" s="48">
        <f>'[1]Dom + Exp'!G9-[1]Dom!G9</f>
        <v>11185</v>
      </c>
      <c r="H9" s="48">
        <f>'[1]Dom + Exp'!H9-[1]Dom!H9</f>
        <v>14189</v>
      </c>
      <c r="I9" s="48">
        <f>'[1]Dom + Exp'!I9-[1]Dom!I9</f>
        <v>17186</v>
      </c>
      <c r="J9" s="48">
        <f>'[1]Dom + Exp'!J9-[1]Dom!J9</f>
        <v>12980</v>
      </c>
      <c r="K9" s="48">
        <f>'[1]Dom + Exp'!K9-[1]Dom!K9</f>
        <v>18147</v>
      </c>
      <c r="L9" s="48">
        <f>'[1]Dom + Exp'!L9-[1]Dom!L9</f>
        <v>14228</v>
      </c>
      <c r="M9" s="48">
        <f>'[1]Dom + Exp'!M9-[1]Dom!M9</f>
        <v>16294</v>
      </c>
      <c r="N9" s="48">
        <f>'[1]Dom + Exp'!N9-[1]Dom!N9</f>
        <v>27625</v>
      </c>
      <c r="O9" s="48">
        <f>'[1]Dom + Exp'!O9-[1]Dom!O9</f>
        <v>16642</v>
      </c>
      <c r="P9" s="48">
        <f>'[1]Dom + Exp'!P9-[1]Dom!P9</f>
        <v>14772</v>
      </c>
      <c r="Q9" s="48">
        <f>'[1]Dom + Exp'!Q9-[1]Dom!Q9</f>
        <v>24369</v>
      </c>
      <c r="R9" s="48">
        <f>'[1]Dom + Exp'!R9-[1]Dom!R9</f>
        <v>22799</v>
      </c>
      <c r="S9" s="48">
        <f>'[1]Dom + Exp'!S9-[1]Dom!S9</f>
        <v>17794</v>
      </c>
      <c r="T9" s="48">
        <f>'[1]Dom + Exp'!T9-[1]Dom!T9</f>
        <v>15317</v>
      </c>
      <c r="U9" s="48">
        <f>'[1]Dom + Exp'!U9-[1]Dom!U9</f>
        <v>19987</v>
      </c>
      <c r="V9" s="48">
        <f>'[1]Dom + Exp'!V9-[1]Dom!V9</f>
        <v>15483</v>
      </c>
      <c r="W9" s="48">
        <f>'[1]Dom + Exp'!W9-[1]Dom!W9</f>
        <v>18012</v>
      </c>
      <c r="X9" s="48">
        <f>'[1]Dom + Exp'!X9-[1]Dom!X9</f>
        <v>17220</v>
      </c>
      <c r="Y9" s="48">
        <f>'[1]Dom + Exp'!Y9-[1]Dom!Y9</f>
        <v>20208</v>
      </c>
      <c r="Z9" s="48">
        <f>'[1]Dom + Exp'!Z9-[1]Dom!Z9</f>
        <v>26331</v>
      </c>
      <c r="AA9" s="48">
        <f>'[1]Dom + Exp'!AA9-[1]Dom!AA9</f>
        <v>24057</v>
      </c>
      <c r="AB9" s="49">
        <f>'[1]Dom + Exp'!AB9-[1]Dom!AB9</f>
        <v>20742</v>
      </c>
      <c r="AC9" s="49">
        <f>'[1]Dom + Exp'!AC9-[1]Dom!AC9</f>
        <v>22638</v>
      </c>
      <c r="AD9" s="48">
        <f>'[1]Dom + Exp'!AD9-[1]Dom!AD9</f>
        <v>24378</v>
      </c>
      <c r="AE9" s="48">
        <f>'[1]Dom + Exp'!AE9-[1]Dom!AE9</f>
        <v>25950</v>
      </c>
      <c r="AF9" s="48">
        <f>'[1]Dom + Exp'!AF9-[1]Dom!AF9</f>
        <v>21835</v>
      </c>
      <c r="AG9" s="48">
        <f>'[1]Dom + Exp'!AG9-[1]Dom!AG9</f>
        <v>20197</v>
      </c>
      <c r="AH9" s="48">
        <v>20830</v>
      </c>
      <c r="AI9" s="48">
        <f>'[1]Dom + Exp'!AI9-[1]Dom!AI9</f>
        <v>20883</v>
      </c>
      <c r="AJ9" s="50"/>
    </row>
    <row r="10" spans="1:36">
      <c r="A10" s="100"/>
      <c r="B10" s="62" t="s">
        <v>330</v>
      </c>
      <c r="C10" s="48">
        <f>'[1]Dom + Exp'!C10-[1]Dom!C10</f>
        <v>91</v>
      </c>
      <c r="D10" s="48">
        <f>'[1]Dom + Exp'!D10-[1]Dom!D10</f>
        <v>684</v>
      </c>
      <c r="E10" s="48">
        <f>'[1]Dom + Exp'!E10-[1]Dom!E10</f>
        <v>1555</v>
      </c>
      <c r="F10" s="48">
        <f>'[1]Dom + Exp'!F10-[1]Dom!F10</f>
        <v>2409</v>
      </c>
      <c r="G10" s="48">
        <f>'[1]Dom + Exp'!G10-[1]Dom!G10</f>
        <v>2573</v>
      </c>
      <c r="H10" s="48">
        <f>'[1]Dom + Exp'!H10-[1]Dom!H10</f>
        <v>4131</v>
      </c>
      <c r="I10" s="48">
        <f>'[1]Dom + Exp'!I10-[1]Dom!I10</f>
        <v>4033</v>
      </c>
      <c r="J10" s="48">
        <f>'[1]Dom + Exp'!J10-[1]Dom!J10</f>
        <v>4698</v>
      </c>
      <c r="K10" s="48">
        <f>'[1]Dom + Exp'!K10-[1]Dom!K10</f>
        <v>3503</v>
      </c>
      <c r="L10" s="48">
        <f>'[1]Dom + Exp'!L10-[1]Dom!L10</f>
        <v>4515</v>
      </c>
      <c r="M10" s="48">
        <f>'[1]Dom + Exp'!M10-[1]Dom!M10</f>
        <v>4545</v>
      </c>
      <c r="N10" s="48">
        <f>'[1]Dom + Exp'!N10-[1]Dom!N10</f>
        <v>5885</v>
      </c>
      <c r="O10" s="48">
        <f>'[1]Dom + Exp'!O10-[1]Dom!O10</f>
        <v>4509</v>
      </c>
      <c r="P10" s="48">
        <f>'[1]Dom + Exp'!P10-[1]Dom!P10</f>
        <v>7221</v>
      </c>
      <c r="Q10" s="48">
        <f>'[1]Dom + Exp'!Q10-[1]Dom!Q10</f>
        <v>7233</v>
      </c>
      <c r="R10" s="48">
        <f>'[1]Dom + Exp'!R10-[1]Dom!R10</f>
        <v>3758</v>
      </c>
      <c r="S10" s="48">
        <f>'[1]Dom + Exp'!S10-[1]Dom!S10</f>
        <v>6790</v>
      </c>
      <c r="T10" s="48">
        <f>'[1]Dom + Exp'!T10-[1]Dom!T10</f>
        <v>6296</v>
      </c>
      <c r="U10" s="48">
        <f>'[1]Dom + Exp'!U10-[1]Dom!U10</f>
        <v>3520</v>
      </c>
      <c r="V10" s="48">
        <f>'[1]Dom + Exp'!V10-[1]Dom!V10</f>
        <v>6824</v>
      </c>
      <c r="W10" s="48">
        <f>'[1]Dom + Exp'!W10-[1]Dom!W10</f>
        <v>8552</v>
      </c>
      <c r="X10" s="48">
        <f>'[1]Dom + Exp'!X10-[1]Dom!X10</f>
        <v>9112</v>
      </c>
      <c r="Y10" s="48">
        <f>'[1]Dom + Exp'!Y10-[1]Dom!Y10</f>
        <v>7025</v>
      </c>
      <c r="Z10" s="48">
        <f>'[1]Dom + Exp'!Z10-[1]Dom!Z10</f>
        <v>9200</v>
      </c>
      <c r="AA10" s="48">
        <f>'[1]Dom + Exp'!AA10-[1]Dom!AA10</f>
        <v>8303</v>
      </c>
      <c r="AB10" s="49">
        <f>'[1]Dom + Exp'!AB10-[1]Dom!AB10</f>
        <v>10118</v>
      </c>
      <c r="AC10" s="49">
        <f>'[1]Dom + Exp'!AC10-[1]Dom!AC10</f>
        <v>11142</v>
      </c>
      <c r="AD10" s="48">
        <f>'[1]Dom + Exp'!AD10-[1]Dom!AD10</f>
        <v>9026</v>
      </c>
      <c r="AE10" s="48">
        <f>'[1]Dom + Exp'!AE10-[1]Dom!AE10</f>
        <v>7220</v>
      </c>
      <c r="AF10" s="48">
        <f>'[1]Dom + Exp'!AF10-[1]Dom!AF10</f>
        <v>8451</v>
      </c>
      <c r="AG10" s="48">
        <f>'[1]Dom + Exp'!AG10-[1]Dom!AG10</f>
        <v>5707</v>
      </c>
      <c r="AH10" s="48">
        <v>5006</v>
      </c>
      <c r="AI10" s="48">
        <f>'[1]Dom + Exp'!AI10-[1]Dom!AI10</f>
        <v>8579</v>
      </c>
      <c r="AJ10" s="50"/>
    </row>
    <row r="11" spans="1:36">
      <c r="A11" s="100"/>
      <c r="B11" s="62" t="s">
        <v>331</v>
      </c>
      <c r="C11" s="48">
        <f>'[1]Dom + Exp'!C11-[1]Dom!C11</f>
        <v>1170</v>
      </c>
      <c r="D11" s="48">
        <f>'[1]Dom + Exp'!D11-[1]Dom!D11</f>
        <v>0</v>
      </c>
      <c r="E11" s="48">
        <f>'[1]Dom + Exp'!E11-[1]Dom!E11</f>
        <v>878</v>
      </c>
      <c r="F11" s="48">
        <f>'[1]Dom + Exp'!F11-[1]Dom!F11</f>
        <v>2871</v>
      </c>
      <c r="G11" s="48">
        <f>'[1]Dom + Exp'!G11-[1]Dom!G11</f>
        <v>4015</v>
      </c>
      <c r="H11" s="48">
        <f>'[1]Dom + Exp'!H11-[1]Dom!H11</f>
        <v>4965</v>
      </c>
      <c r="I11" s="48">
        <f>'[1]Dom + Exp'!I11-[1]Dom!I11</f>
        <v>7381</v>
      </c>
      <c r="J11" s="48">
        <f>'[1]Dom + Exp'!J11-[1]Dom!J11</f>
        <v>6131</v>
      </c>
      <c r="K11" s="48">
        <f>'[1]Dom + Exp'!K11-[1]Dom!K11</f>
        <v>4948</v>
      </c>
      <c r="L11" s="48">
        <f>'[1]Dom + Exp'!L11-[1]Dom!L11</f>
        <v>5297</v>
      </c>
      <c r="M11" s="48">
        <f>'[1]Dom + Exp'!M11-[1]Dom!M11</f>
        <v>9084</v>
      </c>
      <c r="N11" s="48">
        <f>'[1]Dom + Exp'!N11-[1]Dom!N11</f>
        <v>8342</v>
      </c>
      <c r="O11" s="48">
        <f>'[1]Dom + Exp'!O11-[1]Dom!O11</f>
        <v>7042</v>
      </c>
      <c r="P11" s="48">
        <f>'[1]Dom + Exp'!P11-[1]Dom!P11</f>
        <v>4596</v>
      </c>
      <c r="Q11" s="48">
        <f>'[1]Dom + Exp'!Q11-[1]Dom!Q11</f>
        <v>4564</v>
      </c>
      <c r="R11" s="48">
        <f>'[1]Dom + Exp'!R11-[1]Dom!R11</f>
        <v>8628</v>
      </c>
      <c r="S11" s="48">
        <f>'[1]Dom + Exp'!S11-[1]Dom!S11</f>
        <v>8054</v>
      </c>
      <c r="T11" s="48">
        <f>'[1]Dom + Exp'!T11-[1]Dom!T11</f>
        <v>8597</v>
      </c>
      <c r="U11" s="48">
        <f>'[1]Dom + Exp'!U11-[1]Dom!U11</f>
        <v>7144</v>
      </c>
      <c r="V11" s="48">
        <f>'[1]Dom + Exp'!V11-[1]Dom!V11</f>
        <v>7694</v>
      </c>
      <c r="W11" s="48">
        <f>'[1]Dom + Exp'!W11-[1]Dom!W11</f>
        <v>14360</v>
      </c>
      <c r="X11" s="48">
        <f>'[1]Dom + Exp'!X11-[1]Dom!X11</f>
        <v>6799</v>
      </c>
      <c r="Y11" s="48">
        <f>'[1]Dom + Exp'!Y11-[1]Dom!Y11</f>
        <v>9943</v>
      </c>
      <c r="Z11" s="48">
        <f>'[1]Dom + Exp'!Z11-[1]Dom!Z11</f>
        <v>11921</v>
      </c>
      <c r="AA11" s="48">
        <f>'[1]Dom + Exp'!AA11-[1]Dom!AA11</f>
        <v>11152</v>
      </c>
      <c r="AB11" s="49">
        <f>'[1]Dom + Exp'!AB11-[1]Dom!AB11</f>
        <v>8080</v>
      </c>
      <c r="AC11" s="48">
        <f>'[1]Dom + Exp'!AC11-[1]Dom!AC11</f>
        <v>11489</v>
      </c>
      <c r="AD11" s="48">
        <f>'[1]Dom + Exp'!AD11-[1]Dom!AD11</f>
        <v>6983</v>
      </c>
      <c r="AE11" s="48">
        <f>'[1]Dom + Exp'!AE11-[1]Dom!AE11</f>
        <v>8084</v>
      </c>
      <c r="AF11" s="48">
        <f>'[1]Dom + Exp'!AF11-[1]Dom!AF11</f>
        <v>8043</v>
      </c>
      <c r="AG11" s="48">
        <f>'[1]Dom + Exp'!AG11-[1]Dom!AG11</f>
        <v>12422</v>
      </c>
      <c r="AH11" s="48">
        <v>9974</v>
      </c>
      <c r="AI11" s="48">
        <f>'[1]Dom + Exp'!AI11-[1]Dom!AI11</f>
        <v>14186</v>
      </c>
      <c r="AJ11" s="50"/>
    </row>
    <row r="12" spans="1:36">
      <c r="A12" s="100"/>
      <c r="B12" s="54" t="s">
        <v>332</v>
      </c>
      <c r="C12" s="63">
        <f>SUM(C4:C11)</f>
        <v>43918</v>
      </c>
      <c r="D12" s="63">
        <f t="shared" ref="D12:AG12" si="0">SUM(D4:D11)</f>
        <v>92899</v>
      </c>
      <c r="E12" s="63">
        <f t="shared" si="0"/>
        <v>185704</v>
      </c>
      <c r="F12" s="63">
        <f t="shared" si="0"/>
        <v>171089</v>
      </c>
      <c r="G12" s="63">
        <f t="shared" si="0"/>
        <v>242014</v>
      </c>
      <c r="H12" s="63">
        <f t="shared" si="0"/>
        <v>300887</v>
      </c>
      <c r="I12" s="63">
        <f t="shared" si="0"/>
        <v>332309</v>
      </c>
      <c r="J12" s="63">
        <f t="shared" si="0"/>
        <v>307145</v>
      </c>
      <c r="K12" s="63">
        <f t="shared" si="0"/>
        <v>339874</v>
      </c>
      <c r="L12" s="63">
        <f t="shared" si="0"/>
        <v>359999</v>
      </c>
      <c r="M12" s="63">
        <f t="shared" si="0"/>
        <v>335397</v>
      </c>
      <c r="N12" s="63">
        <f t="shared" si="0"/>
        <v>327044</v>
      </c>
      <c r="O12" s="63">
        <f t="shared" si="0"/>
        <v>389491</v>
      </c>
      <c r="P12" s="63">
        <f t="shared" si="0"/>
        <v>330164</v>
      </c>
      <c r="Q12" s="63">
        <f t="shared" si="0"/>
        <v>322406</v>
      </c>
      <c r="R12" s="63">
        <f t="shared" si="0"/>
        <v>343230</v>
      </c>
      <c r="S12" s="63">
        <f t="shared" si="0"/>
        <v>336032</v>
      </c>
      <c r="T12" s="63">
        <f t="shared" si="0"/>
        <v>330908</v>
      </c>
      <c r="U12" s="63">
        <f t="shared" si="0"/>
        <v>334779</v>
      </c>
      <c r="V12" s="63">
        <f t="shared" si="0"/>
        <v>331992</v>
      </c>
      <c r="W12" s="63">
        <f t="shared" si="0"/>
        <v>342698</v>
      </c>
      <c r="X12" s="63">
        <f t="shared" si="0"/>
        <v>341453</v>
      </c>
      <c r="Y12" s="63">
        <f t="shared" si="0"/>
        <v>349117</v>
      </c>
      <c r="Z12" s="63">
        <f t="shared" si="0"/>
        <v>329399</v>
      </c>
      <c r="AA12" s="63">
        <f t="shared" si="0"/>
        <v>369273</v>
      </c>
      <c r="AB12" s="64">
        <f t="shared" si="0"/>
        <v>320612</v>
      </c>
      <c r="AC12" s="63">
        <f t="shared" si="0"/>
        <v>361501</v>
      </c>
      <c r="AD12" s="63">
        <f t="shared" si="0"/>
        <v>306305</v>
      </c>
      <c r="AE12" s="63">
        <f t="shared" si="0"/>
        <v>258048</v>
      </c>
      <c r="AF12" s="63">
        <f t="shared" si="0"/>
        <v>259843</v>
      </c>
      <c r="AG12" s="63">
        <f t="shared" si="0"/>
        <v>256934</v>
      </c>
      <c r="AH12" s="63">
        <v>261086</v>
      </c>
      <c r="AI12" s="63">
        <f t="shared" ref="AI12" si="1">SUM(AI4:AI11)</f>
        <v>244777</v>
      </c>
      <c r="AJ12" s="65"/>
    </row>
    <row r="13" spans="1:36">
      <c r="AC13" s="66"/>
      <c r="AD13" s="66"/>
      <c r="AE13" s="66"/>
      <c r="AF13" s="66"/>
      <c r="AG13" s="66"/>
      <c r="AH13" s="66"/>
      <c r="AI13" s="66"/>
    </row>
    <row r="14" spans="1:36">
      <c r="A14" s="100" t="s">
        <v>45</v>
      </c>
      <c r="B14" s="62" t="s">
        <v>31</v>
      </c>
      <c r="C14" s="48">
        <f>'[1]Dom + Exp'!C14-[1]Dom!C14</f>
        <v>132</v>
      </c>
      <c r="D14" s="48">
        <f>'[1]Dom + Exp'!D14-[1]Dom!D14</f>
        <v>238</v>
      </c>
      <c r="E14" s="48">
        <f>'[1]Dom + Exp'!E14-[1]Dom!E14</f>
        <v>389</v>
      </c>
      <c r="F14" s="48">
        <f>'[1]Dom + Exp'!F14-[1]Dom!F14</f>
        <v>720</v>
      </c>
      <c r="G14" s="48">
        <f>'[1]Dom + Exp'!G14-[1]Dom!G14</f>
        <v>178</v>
      </c>
      <c r="H14" s="48">
        <f>'[1]Dom + Exp'!H14-[1]Dom!H14</f>
        <v>828</v>
      </c>
      <c r="I14" s="48">
        <f>'[1]Dom + Exp'!I14-[1]Dom!I14</f>
        <v>1452</v>
      </c>
      <c r="J14" s="48">
        <f>'[1]Dom + Exp'!J14-[1]Dom!J14</f>
        <v>1042</v>
      </c>
      <c r="K14" s="48">
        <f>'[1]Dom + Exp'!K14-[1]Dom!K14</f>
        <v>1560</v>
      </c>
      <c r="L14" s="48">
        <f>'[1]Dom + Exp'!L14-[1]Dom!L14</f>
        <v>480</v>
      </c>
      <c r="M14" s="48">
        <f>'[1]Dom + Exp'!M14-[1]Dom!M14</f>
        <v>352</v>
      </c>
      <c r="N14" s="48">
        <f>'[1]Dom + Exp'!N14-[1]Dom!N14</f>
        <v>942</v>
      </c>
      <c r="O14" s="48">
        <f>'[1]Dom + Exp'!O14-[1]Dom!O14</f>
        <v>1776</v>
      </c>
      <c r="P14" s="48">
        <f>'[1]Dom + Exp'!P14-[1]Dom!P14</f>
        <v>2466</v>
      </c>
      <c r="Q14" s="48">
        <f>'[1]Dom + Exp'!Q14-[1]Dom!Q14</f>
        <v>726</v>
      </c>
      <c r="R14" s="48">
        <f>'[1]Dom + Exp'!R14-[1]Dom!R14</f>
        <v>326</v>
      </c>
      <c r="S14" s="48">
        <f>'[1]Dom + Exp'!S14-[1]Dom!S14</f>
        <v>858</v>
      </c>
      <c r="T14" s="48">
        <f>'[1]Dom + Exp'!T14-[1]Dom!T14</f>
        <v>710</v>
      </c>
      <c r="U14" s="48">
        <f>'[1]Dom + Exp'!U14-[1]Dom!U14</f>
        <v>672</v>
      </c>
      <c r="V14" s="48">
        <f>'[1]Dom + Exp'!V14-[1]Dom!V14</f>
        <v>186</v>
      </c>
      <c r="W14" s="48">
        <f>'[1]Dom + Exp'!W14-[1]Dom!W14</f>
        <v>744</v>
      </c>
      <c r="X14" s="48">
        <f>'[1]Dom + Exp'!X14-[1]Dom!X14</f>
        <v>144</v>
      </c>
      <c r="Y14" s="48">
        <f>'[1]Dom + Exp'!Y14-[1]Dom!Y14</f>
        <v>1638</v>
      </c>
      <c r="Z14" s="48">
        <f>'[1]Dom + Exp'!Z14-[1]Dom!Z14</f>
        <v>0</v>
      </c>
      <c r="AA14" s="48">
        <f>'[1]Dom + Exp'!AA14-[1]Dom!AA14</f>
        <v>6</v>
      </c>
      <c r="AB14" s="49">
        <f>'[1]Dom + Exp'!AB14-[1]Dom!AB14</f>
        <v>48</v>
      </c>
      <c r="AC14" s="48">
        <f>'[1]Dom + Exp'!AC14-[1]Dom!AC14</f>
        <v>288</v>
      </c>
      <c r="AD14" s="48">
        <f>'[1]Dom + Exp'!AD14-[1]Dom!AD14</f>
        <v>702</v>
      </c>
      <c r="AE14" s="48">
        <f>'[1]Dom + Exp'!AE14-[1]Dom!AE14</f>
        <v>66</v>
      </c>
      <c r="AF14" s="48">
        <f>'[1]Dom + Exp'!AF14-[1]Dom!AF14</f>
        <v>438</v>
      </c>
      <c r="AG14" s="48">
        <f>'[1]Dom + Exp'!AG14-[1]Dom!AG14</f>
        <v>234</v>
      </c>
      <c r="AH14" s="48">
        <v>492</v>
      </c>
      <c r="AI14" s="48">
        <f>'[1]Dom + Exp'!AI14-[1]Dom!AI14</f>
        <v>234</v>
      </c>
      <c r="AJ14" s="50"/>
    </row>
    <row r="15" spans="1:36">
      <c r="A15" s="100"/>
      <c r="B15" s="54" t="s">
        <v>332</v>
      </c>
      <c r="C15" s="63">
        <f>C14</f>
        <v>132</v>
      </c>
      <c r="D15" s="63">
        <f t="shared" ref="D15:AG15" si="2">D14</f>
        <v>238</v>
      </c>
      <c r="E15" s="63">
        <f t="shared" si="2"/>
        <v>389</v>
      </c>
      <c r="F15" s="63">
        <f t="shared" si="2"/>
        <v>720</v>
      </c>
      <c r="G15" s="63">
        <f t="shared" si="2"/>
        <v>178</v>
      </c>
      <c r="H15" s="63">
        <f t="shared" si="2"/>
        <v>828</v>
      </c>
      <c r="I15" s="63">
        <f t="shared" si="2"/>
        <v>1452</v>
      </c>
      <c r="J15" s="63">
        <f t="shared" si="2"/>
        <v>1042</v>
      </c>
      <c r="K15" s="63">
        <f t="shared" si="2"/>
        <v>1560</v>
      </c>
      <c r="L15" s="63">
        <f t="shared" si="2"/>
        <v>480</v>
      </c>
      <c r="M15" s="63">
        <f t="shared" si="2"/>
        <v>352</v>
      </c>
      <c r="N15" s="63">
        <f t="shared" si="2"/>
        <v>942</v>
      </c>
      <c r="O15" s="63">
        <f t="shared" si="2"/>
        <v>1776</v>
      </c>
      <c r="P15" s="63">
        <f t="shared" si="2"/>
        <v>2466</v>
      </c>
      <c r="Q15" s="63">
        <f t="shared" si="2"/>
        <v>726</v>
      </c>
      <c r="R15" s="63">
        <f t="shared" si="2"/>
        <v>326</v>
      </c>
      <c r="S15" s="63">
        <f t="shared" si="2"/>
        <v>858</v>
      </c>
      <c r="T15" s="63">
        <f t="shared" si="2"/>
        <v>710</v>
      </c>
      <c r="U15" s="63">
        <f t="shared" si="2"/>
        <v>672</v>
      </c>
      <c r="V15" s="63">
        <f t="shared" si="2"/>
        <v>186</v>
      </c>
      <c r="W15" s="63">
        <f t="shared" si="2"/>
        <v>744</v>
      </c>
      <c r="X15" s="63">
        <f t="shared" si="2"/>
        <v>144</v>
      </c>
      <c r="Y15" s="63">
        <f t="shared" si="2"/>
        <v>1638</v>
      </c>
      <c r="Z15" s="63">
        <f t="shared" si="2"/>
        <v>0</v>
      </c>
      <c r="AA15" s="63">
        <f t="shared" si="2"/>
        <v>6</v>
      </c>
      <c r="AB15" s="64">
        <f t="shared" si="2"/>
        <v>48</v>
      </c>
      <c r="AC15" s="63">
        <f t="shared" si="2"/>
        <v>288</v>
      </c>
      <c r="AD15" s="63">
        <f t="shared" si="2"/>
        <v>702</v>
      </c>
      <c r="AE15" s="63">
        <f t="shared" si="2"/>
        <v>66</v>
      </c>
      <c r="AF15" s="63">
        <f t="shared" si="2"/>
        <v>438</v>
      </c>
      <c r="AG15" s="63">
        <f t="shared" si="2"/>
        <v>234</v>
      </c>
      <c r="AH15" s="63">
        <v>492</v>
      </c>
      <c r="AI15" s="63">
        <f t="shared" ref="AI15" si="3">AI14</f>
        <v>234</v>
      </c>
      <c r="AJ15" s="65"/>
    </row>
    <row r="16" spans="1:36">
      <c r="AC16" s="66"/>
      <c r="AD16" s="66"/>
      <c r="AE16" s="66"/>
      <c r="AF16" s="66"/>
      <c r="AG16" s="66"/>
      <c r="AH16" s="66"/>
      <c r="AI16" s="66"/>
    </row>
    <row r="17" spans="1:36">
      <c r="A17" s="100" t="s">
        <v>40</v>
      </c>
      <c r="B17" s="62" t="s">
        <v>84</v>
      </c>
      <c r="C17" s="47">
        <f>'[1]Dom + Exp'!C17-[1]Dom!C17</f>
        <v>0</v>
      </c>
      <c r="D17" s="47">
        <f>'[1]Dom + Exp'!D17-[1]Dom!D17</f>
        <v>0</v>
      </c>
      <c r="E17" s="47">
        <f>'[1]Dom + Exp'!E17-[1]Dom!E17</f>
        <v>0</v>
      </c>
      <c r="F17" s="47">
        <f>'[1]Dom + Exp'!F17-[1]Dom!F17</f>
        <v>0</v>
      </c>
      <c r="G17" s="47">
        <f>'[1]Dom + Exp'!G17-[1]Dom!G17</f>
        <v>0</v>
      </c>
      <c r="H17" s="47">
        <f>'[1]Dom + Exp'!H17-[1]Dom!H17</f>
        <v>0</v>
      </c>
      <c r="I17" s="47">
        <f>'[1]Dom + Exp'!I17-[1]Dom!I17</f>
        <v>0</v>
      </c>
      <c r="J17" s="47">
        <f>'[1]Dom + Exp'!J17-[1]Dom!J17</f>
        <v>0</v>
      </c>
      <c r="K17" s="47">
        <f>'[1]Dom + Exp'!K17-[1]Dom!K17</f>
        <v>0</v>
      </c>
      <c r="L17" s="47">
        <f>'[1]Dom + Exp'!L17-[1]Dom!L17</f>
        <v>0</v>
      </c>
      <c r="M17" s="47">
        <f>'[1]Dom + Exp'!M17-[1]Dom!M17</f>
        <v>0</v>
      </c>
      <c r="N17" s="47">
        <f>'[1]Dom + Exp'!N17-[1]Dom!N17</f>
        <v>0</v>
      </c>
      <c r="O17" s="47">
        <f>'[1]Dom + Exp'!O17-[1]Dom!O17</f>
        <v>0</v>
      </c>
      <c r="P17" s="47">
        <f>'[1]Dom + Exp'!P17-[1]Dom!P17</f>
        <v>0</v>
      </c>
      <c r="Q17" s="47">
        <f>'[1]Dom + Exp'!Q17-[1]Dom!Q17</f>
        <v>0</v>
      </c>
      <c r="R17" s="47">
        <f>'[1]Dom + Exp'!R17-[1]Dom!R17</f>
        <v>0</v>
      </c>
      <c r="S17" s="47">
        <f>'[1]Dom + Exp'!S17-[1]Dom!S17</f>
        <v>0</v>
      </c>
      <c r="T17" s="47">
        <f>'[1]Dom + Exp'!T17-[1]Dom!T17</f>
        <v>0</v>
      </c>
      <c r="U17" s="47">
        <f>'[1]Dom + Exp'!U17-[1]Dom!U17</f>
        <v>0</v>
      </c>
      <c r="V17" s="47">
        <f>'[1]Dom + Exp'!V17-[1]Dom!V17</f>
        <v>0</v>
      </c>
      <c r="W17" s="47">
        <f>'[1]Dom + Exp'!W17-[1]Dom!W17</f>
        <v>0</v>
      </c>
      <c r="X17" s="47">
        <f>'[1]Dom + Exp'!X17-[1]Dom!X17</f>
        <v>0</v>
      </c>
      <c r="Y17" s="47">
        <f>'[1]Dom + Exp'!Y17-[1]Dom!Y17</f>
        <v>0</v>
      </c>
      <c r="Z17" s="47">
        <f>'[1]Dom + Exp'!Z17-[1]Dom!Z17</f>
        <v>0</v>
      </c>
      <c r="AA17" s="47">
        <f>'[1]Dom + Exp'!AA17-[1]Dom!AA17</f>
        <v>0</v>
      </c>
      <c r="AB17" s="51">
        <f>'[1]Dom + Exp'!AB17-[1]Dom!AB17</f>
        <v>0</v>
      </c>
      <c r="AC17" s="47">
        <f>'[1]Dom + Exp'!AC17-[1]Dom!AC17</f>
        <v>0</v>
      </c>
      <c r="AD17" s="48">
        <f>'[1]Dom + Exp'!AD17-[1]Dom!AD17</f>
        <v>0</v>
      </c>
      <c r="AE17" s="48">
        <f>'[1]Dom + Exp'!AE17-[1]Dom!AE17</f>
        <v>0</v>
      </c>
      <c r="AF17" s="48">
        <f>'[1]Dom + Exp'!AF17-[1]Dom!AF17</f>
        <v>0</v>
      </c>
      <c r="AG17" s="48">
        <f>'[1]Dom + Exp'!AG17-[1]Dom!AG17</f>
        <v>0</v>
      </c>
      <c r="AH17" s="48">
        <v>0</v>
      </c>
      <c r="AI17" s="48">
        <f>'[1]Dom + Exp'!AI17-[1]Dom!AI17</f>
        <v>0</v>
      </c>
      <c r="AJ17" s="50"/>
    </row>
    <row r="18" spans="1:36">
      <c r="A18" s="100"/>
      <c r="B18" s="62" t="s">
        <v>91</v>
      </c>
      <c r="C18" s="47">
        <f>'[1]Dom + Exp'!C18-[1]Dom!C18</f>
        <v>0</v>
      </c>
      <c r="D18" s="47">
        <f>'[1]Dom + Exp'!D18-[1]Dom!D18</f>
        <v>700</v>
      </c>
      <c r="E18" s="47">
        <f>'[1]Dom + Exp'!E18-[1]Dom!E18</f>
        <v>654</v>
      </c>
      <c r="F18" s="47">
        <f>'[1]Dom + Exp'!F18-[1]Dom!F18</f>
        <v>168</v>
      </c>
      <c r="G18" s="47">
        <f>'[1]Dom + Exp'!G18-[1]Dom!G18</f>
        <v>733</v>
      </c>
      <c r="H18" s="47">
        <f>'[1]Dom + Exp'!H18-[1]Dom!H18</f>
        <v>981</v>
      </c>
      <c r="I18" s="47">
        <f>'[1]Dom + Exp'!I18-[1]Dom!I18</f>
        <v>1004</v>
      </c>
      <c r="J18" s="47">
        <f>'[1]Dom + Exp'!J18-[1]Dom!J18</f>
        <v>2020</v>
      </c>
      <c r="K18" s="47">
        <f>'[1]Dom + Exp'!K18-[1]Dom!K18</f>
        <v>3446</v>
      </c>
      <c r="L18" s="47">
        <f>'[1]Dom + Exp'!L18-[1]Dom!L18</f>
        <v>2354</v>
      </c>
      <c r="M18" s="47">
        <f>'[1]Dom + Exp'!M18-[1]Dom!M18</f>
        <v>708</v>
      </c>
      <c r="N18" s="47">
        <f>'[1]Dom + Exp'!N18-[1]Dom!N18</f>
        <v>1784</v>
      </c>
      <c r="O18" s="47">
        <f>'[1]Dom + Exp'!O18-[1]Dom!O18</f>
        <v>857</v>
      </c>
      <c r="P18" s="47">
        <f>'[1]Dom + Exp'!P18-[1]Dom!P18</f>
        <v>974</v>
      </c>
      <c r="Q18" s="47">
        <f>'[1]Dom + Exp'!Q18-[1]Dom!Q18</f>
        <v>1544</v>
      </c>
      <c r="R18" s="47">
        <f>'[1]Dom + Exp'!R18-[1]Dom!R18</f>
        <v>778</v>
      </c>
      <c r="S18" s="47">
        <f>'[1]Dom + Exp'!S18-[1]Dom!S18</f>
        <v>1690</v>
      </c>
      <c r="T18" s="47">
        <f>'[1]Dom + Exp'!T18-[1]Dom!T18</f>
        <v>785</v>
      </c>
      <c r="U18" s="47">
        <f>'[1]Dom + Exp'!U18-[1]Dom!U18</f>
        <v>485</v>
      </c>
      <c r="V18" s="47">
        <f>'[1]Dom + Exp'!V18-[1]Dom!V18</f>
        <v>418</v>
      </c>
      <c r="W18" s="47">
        <f>'[1]Dom + Exp'!W18-[1]Dom!W18</f>
        <v>472</v>
      </c>
      <c r="X18" s="47">
        <f>'[1]Dom + Exp'!X18-[1]Dom!X18</f>
        <v>644</v>
      </c>
      <c r="Y18" s="47">
        <f>'[1]Dom + Exp'!Y18-[1]Dom!Y18</f>
        <v>502</v>
      </c>
      <c r="Z18" s="47">
        <f>'[1]Dom + Exp'!Z18-[1]Dom!Z18</f>
        <v>1172</v>
      </c>
      <c r="AA18" s="47">
        <f>'[1]Dom + Exp'!AA18-[1]Dom!AA18</f>
        <v>557</v>
      </c>
      <c r="AB18" s="51">
        <f>'[1]Dom + Exp'!AB18-[1]Dom!AB18</f>
        <v>546</v>
      </c>
      <c r="AC18" s="47">
        <f>'[1]Dom + Exp'!AC18-[1]Dom!AC18</f>
        <v>1289</v>
      </c>
      <c r="AD18" s="48">
        <f>'[1]Dom + Exp'!AD18-[1]Dom!AD18</f>
        <v>746</v>
      </c>
      <c r="AE18" s="48">
        <f>'[1]Dom + Exp'!AE18-[1]Dom!AE18</f>
        <v>684</v>
      </c>
      <c r="AF18" s="48">
        <f>'[1]Dom + Exp'!AF18-[1]Dom!AF18</f>
        <v>769</v>
      </c>
      <c r="AG18" s="48">
        <f>'[1]Dom + Exp'!AG18-[1]Dom!AG18</f>
        <v>448</v>
      </c>
      <c r="AH18" s="48">
        <v>879</v>
      </c>
      <c r="AI18" s="48">
        <f>'[1]Dom + Exp'!AI18-[1]Dom!AI18</f>
        <v>2030</v>
      </c>
      <c r="AJ18" s="50"/>
    </row>
    <row r="19" spans="1:36">
      <c r="A19" s="100"/>
      <c r="B19" s="62" t="s">
        <v>328</v>
      </c>
      <c r="C19" s="47">
        <f>'[1]Dom + Exp'!C19-[1]Dom!C19</f>
        <v>942</v>
      </c>
      <c r="D19" s="47">
        <f>'[1]Dom + Exp'!D19-[1]Dom!D19</f>
        <v>676</v>
      </c>
      <c r="E19" s="47">
        <f>'[1]Dom + Exp'!E19-[1]Dom!E19</f>
        <v>3669</v>
      </c>
      <c r="F19" s="47">
        <f>'[1]Dom + Exp'!F19-[1]Dom!F19</f>
        <v>4406</v>
      </c>
      <c r="G19" s="47">
        <f>'[1]Dom + Exp'!G19-[1]Dom!G19</f>
        <v>4112</v>
      </c>
      <c r="H19" s="47">
        <f>'[1]Dom + Exp'!H19-[1]Dom!H19</f>
        <v>10739</v>
      </c>
      <c r="I19" s="47">
        <f>'[1]Dom + Exp'!I19-[1]Dom!I19</f>
        <v>19862</v>
      </c>
      <c r="J19" s="47">
        <f>'[1]Dom + Exp'!J19-[1]Dom!J19</f>
        <v>8300</v>
      </c>
      <c r="K19" s="47">
        <f>'[1]Dom + Exp'!K19-[1]Dom!K19</f>
        <v>11459</v>
      </c>
      <c r="L19" s="47">
        <f>'[1]Dom + Exp'!L19-[1]Dom!L19</f>
        <v>12385</v>
      </c>
      <c r="M19" s="47">
        <f>'[1]Dom + Exp'!M19-[1]Dom!M19</f>
        <v>14193</v>
      </c>
      <c r="N19" s="47">
        <f>'[1]Dom + Exp'!N19-[1]Dom!N19</f>
        <v>10622</v>
      </c>
      <c r="O19" s="47">
        <f>'[1]Dom + Exp'!O19-[1]Dom!O19</f>
        <v>18328</v>
      </c>
      <c r="P19" s="47">
        <f>'[1]Dom + Exp'!P19-[1]Dom!P19</f>
        <v>11399</v>
      </c>
      <c r="Q19" s="47">
        <f>'[1]Dom + Exp'!Q19-[1]Dom!Q19</f>
        <v>8875</v>
      </c>
      <c r="R19" s="47">
        <f>'[1]Dom + Exp'!R19-[1]Dom!R19</f>
        <v>20341</v>
      </c>
      <c r="S19" s="47">
        <f>'[1]Dom + Exp'!S19-[1]Dom!S19</f>
        <v>14676</v>
      </c>
      <c r="T19" s="47">
        <f>'[1]Dom + Exp'!T19-[1]Dom!T19</f>
        <v>10847</v>
      </c>
      <c r="U19" s="47">
        <f>'[1]Dom + Exp'!U19-[1]Dom!U19</f>
        <v>23147</v>
      </c>
      <c r="V19" s="47">
        <f>'[1]Dom + Exp'!V19-[1]Dom!V19</f>
        <v>13583</v>
      </c>
      <c r="W19" s="47">
        <f>'[1]Dom + Exp'!W19-[1]Dom!W19</f>
        <v>7860</v>
      </c>
      <c r="X19" s="47">
        <f>'[1]Dom + Exp'!X19-[1]Dom!X19</f>
        <v>19617</v>
      </c>
      <c r="Y19" s="47">
        <f>'[1]Dom + Exp'!Y19-[1]Dom!Y19</f>
        <v>13958</v>
      </c>
      <c r="Z19" s="47">
        <f>'[1]Dom + Exp'!Z19-[1]Dom!Z19</f>
        <v>8048</v>
      </c>
      <c r="AA19" s="47">
        <f>'[1]Dom + Exp'!AA19-[1]Dom!AA19</f>
        <v>20956</v>
      </c>
      <c r="AB19" s="51">
        <f>'[1]Dom + Exp'!AB19-[1]Dom!AB19</f>
        <v>15942</v>
      </c>
      <c r="AC19" s="47">
        <f>'[1]Dom + Exp'!AC19-[1]Dom!AC19</f>
        <v>15144</v>
      </c>
      <c r="AD19" s="48">
        <f>'[1]Dom + Exp'!AD19-[1]Dom!AD19</f>
        <v>27414</v>
      </c>
      <c r="AE19" s="48">
        <f>'[1]Dom + Exp'!AE19-[1]Dom!AE19</f>
        <v>25188</v>
      </c>
      <c r="AF19" s="48">
        <f>'[1]Dom + Exp'!AF19-[1]Dom!AF19</f>
        <v>12387</v>
      </c>
      <c r="AG19" s="48">
        <f>'[1]Dom + Exp'!AG19-[1]Dom!AG19</f>
        <v>11060</v>
      </c>
      <c r="AH19" s="48">
        <v>11312</v>
      </c>
      <c r="AI19" s="48">
        <f>'[1]Dom + Exp'!AI19-[1]Dom!AI19</f>
        <v>9480</v>
      </c>
      <c r="AJ19" s="50"/>
    </row>
    <row r="20" spans="1:36">
      <c r="A20" s="100"/>
      <c r="B20" s="62" t="s">
        <v>31</v>
      </c>
      <c r="C20" s="47">
        <f>'[1]Dom + Exp'!C20-[1]Dom!C20</f>
        <v>240</v>
      </c>
      <c r="D20" s="47">
        <f>'[1]Dom + Exp'!D20-[1]Dom!D20</f>
        <v>460</v>
      </c>
      <c r="E20" s="47">
        <f>'[1]Dom + Exp'!E20-[1]Dom!E20</f>
        <v>834</v>
      </c>
      <c r="F20" s="47">
        <f>'[1]Dom + Exp'!F20-[1]Dom!F20</f>
        <v>1634</v>
      </c>
      <c r="G20" s="47">
        <f>'[1]Dom + Exp'!G20-[1]Dom!G20</f>
        <v>3984</v>
      </c>
      <c r="H20" s="47">
        <f>'[1]Dom + Exp'!H20-[1]Dom!H20</f>
        <v>4323</v>
      </c>
      <c r="I20" s="47">
        <f>'[1]Dom + Exp'!I20-[1]Dom!I20</f>
        <v>4833</v>
      </c>
      <c r="J20" s="47">
        <f>'[1]Dom + Exp'!J20-[1]Dom!J20</f>
        <v>3167</v>
      </c>
      <c r="K20" s="47">
        <f>'[1]Dom + Exp'!K20-[1]Dom!K20</f>
        <v>5490</v>
      </c>
      <c r="L20" s="47">
        <f>'[1]Dom + Exp'!L20-[1]Dom!L20</f>
        <v>5538</v>
      </c>
      <c r="M20" s="47">
        <f>'[1]Dom + Exp'!M20-[1]Dom!M20</f>
        <v>4490</v>
      </c>
      <c r="N20" s="47">
        <f>'[1]Dom + Exp'!N20-[1]Dom!N20</f>
        <v>6531</v>
      </c>
      <c r="O20" s="47">
        <f>'[1]Dom + Exp'!O20-[1]Dom!O20</f>
        <v>6767</v>
      </c>
      <c r="P20" s="47">
        <f>'[1]Dom + Exp'!P20-[1]Dom!P20</f>
        <v>7018</v>
      </c>
      <c r="Q20" s="47">
        <f>'[1]Dom + Exp'!Q20-[1]Dom!Q20</f>
        <v>922</v>
      </c>
      <c r="R20" s="47">
        <f>'[1]Dom + Exp'!R20-[1]Dom!R20</f>
        <v>3042</v>
      </c>
      <c r="S20" s="47">
        <f>'[1]Dom + Exp'!S20-[1]Dom!S20</f>
        <v>5944</v>
      </c>
      <c r="T20" s="47">
        <f>'[1]Dom + Exp'!T20-[1]Dom!T20</f>
        <v>6438</v>
      </c>
      <c r="U20" s="47">
        <f>'[1]Dom + Exp'!U20-[1]Dom!U20</f>
        <v>4644</v>
      </c>
      <c r="V20" s="47">
        <f>'[1]Dom + Exp'!V20-[1]Dom!V20</f>
        <v>4007</v>
      </c>
      <c r="W20" s="47">
        <f>'[1]Dom + Exp'!W20-[1]Dom!W20</f>
        <v>5315</v>
      </c>
      <c r="X20" s="47">
        <f>'[1]Dom + Exp'!X20-[1]Dom!X20</f>
        <v>6380</v>
      </c>
      <c r="Y20" s="47">
        <f>'[1]Dom + Exp'!Y20-[1]Dom!Y20</f>
        <v>2938</v>
      </c>
      <c r="Z20" s="47">
        <f>'[1]Dom + Exp'!Z20-[1]Dom!Z20</f>
        <v>2312</v>
      </c>
      <c r="AA20" s="47">
        <f>'[1]Dom + Exp'!AA20-[1]Dom!AA20</f>
        <v>3113</v>
      </c>
      <c r="AB20" s="51">
        <f>'[1]Dom + Exp'!AB20-[1]Dom!AB20</f>
        <v>3032</v>
      </c>
      <c r="AC20" s="47">
        <f>'[1]Dom + Exp'!AC20-[1]Dom!AC20</f>
        <v>8264</v>
      </c>
      <c r="AD20" s="48">
        <f>'[1]Dom + Exp'!AD20-[1]Dom!AD20</f>
        <v>9444</v>
      </c>
      <c r="AE20" s="48">
        <f>'[1]Dom + Exp'!AE20-[1]Dom!AE20</f>
        <v>6444</v>
      </c>
      <c r="AF20" s="48">
        <f>'[1]Dom + Exp'!AF20-[1]Dom!AF20</f>
        <v>10111</v>
      </c>
      <c r="AG20" s="48">
        <f>'[1]Dom + Exp'!AG20-[1]Dom!AG20</f>
        <v>9294</v>
      </c>
      <c r="AH20" s="48">
        <v>3357</v>
      </c>
      <c r="AI20" s="48">
        <f>'[1]Dom + Exp'!AI20-[1]Dom!AI20</f>
        <v>4753</v>
      </c>
      <c r="AJ20" s="50"/>
    </row>
    <row r="21" spans="1:36">
      <c r="A21" s="100"/>
      <c r="B21" s="62" t="s">
        <v>329</v>
      </c>
      <c r="C21" s="47">
        <f>'[1]Dom + Exp'!C21-[1]Dom!C21</f>
        <v>0</v>
      </c>
      <c r="D21" s="47">
        <f>'[1]Dom + Exp'!D21-[1]Dom!D21</f>
        <v>1054</v>
      </c>
      <c r="E21" s="47">
        <f>'[1]Dom + Exp'!E21-[1]Dom!E21</f>
        <v>1573</v>
      </c>
      <c r="F21" s="47">
        <f>'[1]Dom + Exp'!F21-[1]Dom!F21</f>
        <v>1512</v>
      </c>
      <c r="G21" s="47">
        <f>'[1]Dom + Exp'!G21-[1]Dom!G21</f>
        <v>2992</v>
      </c>
      <c r="H21" s="47">
        <f>'[1]Dom + Exp'!H21-[1]Dom!H21</f>
        <v>8644</v>
      </c>
      <c r="I21" s="47">
        <f>'[1]Dom + Exp'!I21-[1]Dom!I21</f>
        <v>6050</v>
      </c>
      <c r="J21" s="47">
        <f>'[1]Dom + Exp'!J21-[1]Dom!J21</f>
        <v>2054</v>
      </c>
      <c r="K21" s="47">
        <f>'[1]Dom + Exp'!K21-[1]Dom!K21</f>
        <v>3316</v>
      </c>
      <c r="L21" s="47">
        <f>'[1]Dom + Exp'!L21-[1]Dom!L21</f>
        <v>1194</v>
      </c>
      <c r="M21" s="47">
        <f>'[1]Dom + Exp'!M21-[1]Dom!M21</f>
        <v>4394</v>
      </c>
      <c r="N21" s="47">
        <f>'[1]Dom + Exp'!N21-[1]Dom!N21</f>
        <v>5971</v>
      </c>
      <c r="O21" s="47">
        <f>'[1]Dom + Exp'!O21-[1]Dom!O21</f>
        <v>4916</v>
      </c>
      <c r="P21" s="47">
        <f>'[1]Dom + Exp'!P21-[1]Dom!P21</f>
        <v>2740</v>
      </c>
      <c r="Q21" s="47">
        <f>'[1]Dom + Exp'!Q21-[1]Dom!Q21</f>
        <v>3428</v>
      </c>
      <c r="R21" s="47">
        <f>'[1]Dom + Exp'!R21-[1]Dom!R21</f>
        <v>3501</v>
      </c>
      <c r="S21" s="47">
        <f>'[1]Dom + Exp'!S21-[1]Dom!S21</f>
        <v>5171</v>
      </c>
      <c r="T21" s="47">
        <f>'[1]Dom + Exp'!T21-[1]Dom!T21</f>
        <v>2940</v>
      </c>
      <c r="U21" s="47">
        <f>'[1]Dom + Exp'!U21-[1]Dom!U21</f>
        <v>4238</v>
      </c>
      <c r="V21" s="47">
        <f>'[1]Dom + Exp'!V21-[1]Dom!V21</f>
        <v>3878</v>
      </c>
      <c r="W21" s="47">
        <f>'[1]Dom + Exp'!W21-[1]Dom!W21</f>
        <v>2558</v>
      </c>
      <c r="X21" s="47">
        <f>'[1]Dom + Exp'!X21-[1]Dom!X21</f>
        <v>2736</v>
      </c>
      <c r="Y21" s="47">
        <f>'[1]Dom + Exp'!Y21-[1]Dom!Y21</f>
        <v>2067</v>
      </c>
      <c r="Z21" s="47">
        <f>'[1]Dom + Exp'!Z21-[1]Dom!Z21</f>
        <v>4400</v>
      </c>
      <c r="AA21" s="47">
        <f>'[1]Dom + Exp'!AA21-[1]Dom!AA21</f>
        <v>3206</v>
      </c>
      <c r="AB21" s="51">
        <f>'[1]Dom + Exp'!AB21-[1]Dom!AB21</f>
        <v>2832</v>
      </c>
      <c r="AC21" s="47">
        <f>'[1]Dom + Exp'!AC21-[1]Dom!AC21</f>
        <v>3490</v>
      </c>
      <c r="AD21" s="48">
        <f>'[1]Dom + Exp'!AD21-[1]Dom!AD21</f>
        <v>3356</v>
      </c>
      <c r="AE21" s="48">
        <f>'[1]Dom + Exp'!AE21-[1]Dom!AE21</f>
        <v>4739</v>
      </c>
      <c r="AF21" s="48">
        <f>'[1]Dom + Exp'!AF21-[1]Dom!AF21</f>
        <v>3350</v>
      </c>
      <c r="AG21" s="48">
        <f>'[1]Dom + Exp'!AG21-[1]Dom!AG21</f>
        <v>1759</v>
      </c>
      <c r="AH21" s="48">
        <v>2486</v>
      </c>
      <c r="AI21" s="48">
        <f>'[1]Dom + Exp'!AI21-[1]Dom!AI21</f>
        <v>786</v>
      </c>
      <c r="AJ21" s="52"/>
    </row>
    <row r="22" spans="1:36">
      <c r="A22" s="100"/>
      <c r="B22" s="62" t="s">
        <v>331</v>
      </c>
      <c r="C22" s="47">
        <f>'[1]Dom + Exp'!C22-[1]Dom!C22</f>
        <v>648</v>
      </c>
      <c r="D22" s="47">
        <f>'[1]Dom + Exp'!D22-[1]Dom!D22</f>
        <v>0</v>
      </c>
      <c r="E22" s="47">
        <f>'[1]Dom + Exp'!E22-[1]Dom!E22</f>
        <v>320</v>
      </c>
      <c r="F22" s="47">
        <f>'[1]Dom + Exp'!F22-[1]Dom!F22</f>
        <v>120</v>
      </c>
      <c r="G22" s="47">
        <f>'[1]Dom + Exp'!G22-[1]Dom!G22</f>
        <v>752</v>
      </c>
      <c r="H22" s="47">
        <f>'[1]Dom + Exp'!H22-[1]Dom!H22</f>
        <v>1501</v>
      </c>
      <c r="I22" s="47">
        <f>'[1]Dom + Exp'!I22-[1]Dom!I22</f>
        <v>2259</v>
      </c>
      <c r="J22" s="47">
        <f>'[1]Dom + Exp'!J22-[1]Dom!J22</f>
        <v>664</v>
      </c>
      <c r="K22" s="47">
        <f>'[1]Dom + Exp'!K22-[1]Dom!K22</f>
        <v>1998</v>
      </c>
      <c r="L22" s="47">
        <f>'[1]Dom + Exp'!L22-[1]Dom!L22</f>
        <v>2568</v>
      </c>
      <c r="M22" s="47">
        <f>'[1]Dom + Exp'!M22-[1]Dom!M22</f>
        <v>3048</v>
      </c>
      <c r="N22" s="47">
        <f>'[1]Dom + Exp'!N22-[1]Dom!N22</f>
        <v>1378</v>
      </c>
      <c r="O22" s="47">
        <f>'[1]Dom + Exp'!O22-[1]Dom!O22</f>
        <v>6928</v>
      </c>
      <c r="P22" s="47">
        <f>'[1]Dom + Exp'!P22-[1]Dom!P22</f>
        <v>2072</v>
      </c>
      <c r="Q22" s="47">
        <f>'[1]Dom + Exp'!Q22-[1]Dom!Q22</f>
        <v>4624</v>
      </c>
      <c r="R22" s="47">
        <f>'[1]Dom + Exp'!R22-[1]Dom!R22</f>
        <v>3866</v>
      </c>
      <c r="S22" s="47">
        <f>'[1]Dom + Exp'!S22-[1]Dom!S22</f>
        <v>3600</v>
      </c>
      <c r="T22" s="47">
        <f>'[1]Dom + Exp'!T22-[1]Dom!T22</f>
        <v>3807</v>
      </c>
      <c r="U22" s="47">
        <f>'[1]Dom + Exp'!U22-[1]Dom!U22</f>
        <v>5257</v>
      </c>
      <c r="V22" s="47">
        <f>'[1]Dom + Exp'!V22-[1]Dom!V22</f>
        <v>2211</v>
      </c>
      <c r="W22" s="47">
        <f>'[1]Dom + Exp'!W22-[1]Dom!W22</f>
        <v>4239</v>
      </c>
      <c r="X22" s="47">
        <f>'[1]Dom + Exp'!X22-[1]Dom!X22</f>
        <v>2670</v>
      </c>
      <c r="Y22" s="47">
        <f>'[1]Dom + Exp'!Y22-[1]Dom!Y22</f>
        <v>3654</v>
      </c>
      <c r="Z22" s="47">
        <f>'[1]Dom + Exp'!Z22-[1]Dom!Z22</f>
        <v>2840</v>
      </c>
      <c r="AA22" s="47">
        <f>'[1]Dom + Exp'!AA22-[1]Dom!AA22</f>
        <v>6508</v>
      </c>
      <c r="AB22" s="51">
        <f>'[1]Dom + Exp'!AB22-[1]Dom!AB22</f>
        <v>8341</v>
      </c>
      <c r="AC22" s="47">
        <f>'[1]Dom + Exp'!AC22-[1]Dom!AC22</f>
        <v>3600</v>
      </c>
      <c r="AD22" s="48">
        <f>'[1]Dom + Exp'!AD22-[1]Dom!AD22</f>
        <v>8355</v>
      </c>
      <c r="AE22" s="48">
        <f>'[1]Dom + Exp'!AE22-[1]Dom!AE22</f>
        <v>6821</v>
      </c>
      <c r="AF22" s="48">
        <f>'[1]Dom + Exp'!AF22-[1]Dom!AF22</f>
        <v>6695</v>
      </c>
      <c r="AG22" s="48">
        <f>'[1]Dom + Exp'!AG22-[1]Dom!AG22</f>
        <v>5803</v>
      </c>
      <c r="AH22" s="48">
        <v>6337</v>
      </c>
      <c r="AI22" s="48">
        <f>'[1]Dom + Exp'!AI22-[1]Dom!AI22</f>
        <v>8821</v>
      </c>
      <c r="AJ22" s="52"/>
    </row>
    <row r="23" spans="1:36">
      <c r="A23" s="100"/>
      <c r="B23" s="62" t="s">
        <v>333</v>
      </c>
      <c r="C23" s="47">
        <f>'[1]Dom + Exp'!C23-[1]Dom!C23</f>
        <v>0</v>
      </c>
      <c r="D23" s="47">
        <f>'[1]Dom + Exp'!D23-[1]Dom!D23</f>
        <v>2520</v>
      </c>
      <c r="E23" s="47">
        <f>'[1]Dom + Exp'!E23-[1]Dom!E23</f>
        <v>5576</v>
      </c>
      <c r="F23" s="47">
        <f>'[1]Dom + Exp'!F23-[1]Dom!F23</f>
        <v>4460</v>
      </c>
      <c r="G23" s="47">
        <f>'[1]Dom + Exp'!G23-[1]Dom!G23</f>
        <v>3738</v>
      </c>
      <c r="H23" s="47">
        <f>'[1]Dom + Exp'!H23-[1]Dom!H23</f>
        <v>8516</v>
      </c>
      <c r="I23" s="47">
        <f>'[1]Dom + Exp'!I23-[1]Dom!I23</f>
        <v>9087</v>
      </c>
      <c r="J23" s="47">
        <f>'[1]Dom + Exp'!J23-[1]Dom!J23</f>
        <v>6797</v>
      </c>
      <c r="K23" s="47">
        <f>'[1]Dom + Exp'!K23-[1]Dom!K23</f>
        <v>1058</v>
      </c>
      <c r="L23" s="47">
        <f>'[1]Dom + Exp'!L23-[1]Dom!L23</f>
        <v>1556</v>
      </c>
      <c r="M23" s="47">
        <f>'[1]Dom + Exp'!M23-[1]Dom!M23</f>
        <v>2004</v>
      </c>
      <c r="N23" s="47">
        <f>'[1]Dom + Exp'!N23-[1]Dom!N23</f>
        <v>1863</v>
      </c>
      <c r="O23" s="47">
        <f>'[1]Dom + Exp'!O23-[1]Dom!O23</f>
        <v>2251</v>
      </c>
      <c r="P23" s="47">
        <f>'[1]Dom + Exp'!P23-[1]Dom!P23</f>
        <v>1923</v>
      </c>
      <c r="Q23" s="47">
        <f>'[1]Dom + Exp'!Q23-[1]Dom!Q23</f>
        <v>6956</v>
      </c>
      <c r="R23" s="47">
        <f>'[1]Dom + Exp'!R23-[1]Dom!R23</f>
        <v>4331</v>
      </c>
      <c r="S23" s="47">
        <f>'[1]Dom + Exp'!S23-[1]Dom!S23</f>
        <v>3375</v>
      </c>
      <c r="T23" s="47">
        <f>'[1]Dom + Exp'!T23-[1]Dom!T23</f>
        <v>3045</v>
      </c>
      <c r="U23" s="47">
        <f>'[1]Dom + Exp'!U23-[1]Dom!U23</f>
        <v>848</v>
      </c>
      <c r="V23" s="47">
        <f>'[1]Dom + Exp'!V23-[1]Dom!V23</f>
        <v>384</v>
      </c>
      <c r="W23" s="47">
        <f>'[1]Dom + Exp'!W23-[1]Dom!W23</f>
        <v>1284</v>
      </c>
      <c r="X23" s="47">
        <f>'[1]Dom + Exp'!X23-[1]Dom!X23</f>
        <v>1322</v>
      </c>
      <c r="Y23" s="47">
        <f>'[1]Dom + Exp'!Y23-[1]Dom!Y23</f>
        <v>1815</v>
      </c>
      <c r="Z23" s="47">
        <f>'[1]Dom + Exp'!Z23-[1]Dom!Z23</f>
        <v>3070</v>
      </c>
      <c r="AA23" s="47">
        <f>'[1]Dom + Exp'!AA23-[1]Dom!AA23</f>
        <v>1820</v>
      </c>
      <c r="AB23" s="51">
        <f>'[1]Dom + Exp'!AB23-[1]Dom!AB23</f>
        <v>1961</v>
      </c>
      <c r="AC23" s="47">
        <f>'[1]Dom + Exp'!AC23-[1]Dom!AC23</f>
        <v>1580</v>
      </c>
      <c r="AD23" s="48">
        <f>'[1]Dom + Exp'!AD23-[1]Dom!AD23</f>
        <v>1136</v>
      </c>
      <c r="AE23" s="48">
        <f>'[1]Dom + Exp'!AE23-[1]Dom!AE23</f>
        <v>1664</v>
      </c>
      <c r="AF23" s="48">
        <f>'[1]Dom + Exp'!AF23-[1]Dom!AF23</f>
        <v>1468</v>
      </c>
      <c r="AG23" s="48">
        <f>'[1]Dom + Exp'!AG23-[1]Dom!AG23</f>
        <v>1784</v>
      </c>
      <c r="AH23" s="48">
        <v>1196</v>
      </c>
      <c r="AI23" s="48">
        <f>'[1]Dom + Exp'!AI23-[1]Dom!AI23</f>
        <v>1272</v>
      </c>
      <c r="AJ23" s="52"/>
    </row>
    <row r="24" spans="1:36">
      <c r="A24" s="100"/>
      <c r="B24" s="62" t="s">
        <v>334</v>
      </c>
      <c r="C24" s="47">
        <f>'[1]Dom + Exp'!C24-[1]Dom!C24</f>
        <v>0</v>
      </c>
      <c r="D24" s="47">
        <f>'[1]Dom + Exp'!D24-[1]Dom!D24</f>
        <v>0</v>
      </c>
      <c r="E24" s="47">
        <f>'[1]Dom + Exp'!E24-[1]Dom!E24</f>
        <v>0</v>
      </c>
      <c r="F24" s="47">
        <f>'[1]Dom + Exp'!F24-[1]Dom!F24</f>
        <v>0</v>
      </c>
      <c r="G24" s="47">
        <f>'[1]Dom + Exp'!G24-[1]Dom!G24</f>
        <v>0</v>
      </c>
      <c r="H24" s="47">
        <f>'[1]Dom + Exp'!H24-[1]Dom!H24</f>
        <v>0</v>
      </c>
      <c r="I24" s="47">
        <f>'[1]Dom + Exp'!I24-[1]Dom!I24</f>
        <v>0</v>
      </c>
      <c r="J24" s="47">
        <f>'[1]Dom + Exp'!J24-[1]Dom!J24</f>
        <v>0</v>
      </c>
      <c r="K24" s="47">
        <f>'[1]Dom + Exp'!K24-[1]Dom!K24</f>
        <v>0</v>
      </c>
      <c r="L24" s="47">
        <f>'[1]Dom + Exp'!L24-[1]Dom!L24</f>
        <v>0</v>
      </c>
      <c r="M24" s="47">
        <f>'[1]Dom + Exp'!M24-[1]Dom!M24</f>
        <v>0</v>
      </c>
      <c r="N24" s="47">
        <f>'[1]Dom + Exp'!N24-[1]Dom!N24</f>
        <v>0</v>
      </c>
      <c r="O24" s="47">
        <f>'[1]Dom + Exp'!O24-[1]Dom!O24</f>
        <v>0</v>
      </c>
      <c r="P24" s="47">
        <f>'[1]Dom + Exp'!P24-[1]Dom!P24</f>
        <v>0</v>
      </c>
      <c r="Q24" s="47">
        <f>'[1]Dom + Exp'!Q24-[1]Dom!Q24</f>
        <v>0</v>
      </c>
      <c r="R24" s="47">
        <f>'[1]Dom + Exp'!R24-[1]Dom!R24</f>
        <v>0</v>
      </c>
      <c r="S24" s="47">
        <f>'[1]Dom + Exp'!S24-[1]Dom!S24</f>
        <v>0</v>
      </c>
      <c r="T24" s="47">
        <f>'[1]Dom + Exp'!T24-[1]Dom!T24</f>
        <v>0</v>
      </c>
      <c r="U24" s="47">
        <f>'[1]Dom + Exp'!U24-[1]Dom!U24</f>
        <v>0</v>
      </c>
      <c r="V24" s="47">
        <f>'[1]Dom + Exp'!V24-[1]Dom!V24</f>
        <v>0</v>
      </c>
      <c r="W24" s="47">
        <f>'[1]Dom + Exp'!W24-[1]Dom!W24</f>
        <v>0</v>
      </c>
      <c r="X24" s="47">
        <f>'[1]Dom + Exp'!X24-[1]Dom!X24</f>
        <v>0</v>
      </c>
      <c r="Y24" s="47">
        <f>'[1]Dom + Exp'!Y24-[1]Dom!Y24</f>
        <v>0</v>
      </c>
      <c r="Z24" s="47">
        <f>'[1]Dom + Exp'!Z24-[1]Dom!Z24</f>
        <v>0</v>
      </c>
      <c r="AA24" s="47">
        <f>'[1]Dom + Exp'!AA24-[1]Dom!AA24</f>
        <v>0</v>
      </c>
      <c r="AB24" s="51">
        <f>'[1]Dom + Exp'!AB24-[1]Dom!AB24</f>
        <v>0</v>
      </c>
      <c r="AC24" s="47">
        <f>'[1]Dom + Exp'!AC24-[1]Dom!AC24</f>
        <v>0</v>
      </c>
      <c r="AD24" s="48">
        <f>'[1]Dom + Exp'!AD24-[1]Dom!AD24</f>
        <v>0</v>
      </c>
      <c r="AE24" s="48">
        <f>'[1]Dom + Exp'!AE24-[1]Dom!AE24</f>
        <v>0</v>
      </c>
      <c r="AF24" s="48">
        <f>'[1]Dom + Exp'!AF24-[1]Dom!AF24</f>
        <v>0</v>
      </c>
      <c r="AG24" s="48">
        <f>'[1]Dom + Exp'!AG24-[1]Dom!AG24</f>
        <v>0</v>
      </c>
      <c r="AH24" s="48">
        <v>0</v>
      </c>
      <c r="AI24" s="48">
        <f>'[1]Dom + Exp'!AI24-[1]Dom!AI24</f>
        <v>0</v>
      </c>
      <c r="AJ24" s="52"/>
    </row>
    <row r="25" spans="1:36">
      <c r="A25" s="100"/>
      <c r="B25" s="54" t="s">
        <v>332</v>
      </c>
      <c r="C25" s="63">
        <f>SUM(C17:C24)</f>
        <v>1830</v>
      </c>
      <c r="D25" s="63">
        <f t="shared" ref="D25:AG25" si="4">SUM(D17:D24)</f>
        <v>5410</v>
      </c>
      <c r="E25" s="63">
        <f t="shared" si="4"/>
        <v>12626</v>
      </c>
      <c r="F25" s="63">
        <f t="shared" si="4"/>
        <v>12300</v>
      </c>
      <c r="G25" s="63">
        <f t="shared" si="4"/>
        <v>16311</v>
      </c>
      <c r="H25" s="63">
        <f t="shared" si="4"/>
        <v>34704</v>
      </c>
      <c r="I25" s="63">
        <f t="shared" si="4"/>
        <v>43095</v>
      </c>
      <c r="J25" s="63">
        <f t="shared" si="4"/>
        <v>23002</v>
      </c>
      <c r="K25" s="63">
        <f t="shared" si="4"/>
        <v>26767</v>
      </c>
      <c r="L25" s="63">
        <f t="shared" si="4"/>
        <v>25595</v>
      </c>
      <c r="M25" s="63">
        <f t="shared" si="4"/>
        <v>28837</v>
      </c>
      <c r="N25" s="63">
        <f t="shared" si="4"/>
        <v>28149</v>
      </c>
      <c r="O25" s="63">
        <f t="shared" si="4"/>
        <v>40047</v>
      </c>
      <c r="P25" s="63">
        <f t="shared" si="4"/>
        <v>26126</v>
      </c>
      <c r="Q25" s="63">
        <f t="shared" si="4"/>
        <v>26349</v>
      </c>
      <c r="R25" s="63">
        <f t="shared" si="4"/>
        <v>35859</v>
      </c>
      <c r="S25" s="63">
        <f t="shared" si="4"/>
        <v>34456</v>
      </c>
      <c r="T25" s="63">
        <f t="shared" si="4"/>
        <v>27862</v>
      </c>
      <c r="U25" s="63">
        <f t="shared" si="4"/>
        <v>38619</v>
      </c>
      <c r="V25" s="63">
        <f t="shared" si="4"/>
        <v>24481</v>
      </c>
      <c r="W25" s="63">
        <f t="shared" si="4"/>
        <v>21728</v>
      </c>
      <c r="X25" s="63">
        <f t="shared" si="4"/>
        <v>33369</v>
      </c>
      <c r="Y25" s="63">
        <f t="shared" si="4"/>
        <v>24934</v>
      </c>
      <c r="Z25" s="63">
        <f t="shared" si="4"/>
        <v>21842</v>
      </c>
      <c r="AA25" s="63">
        <f t="shared" si="4"/>
        <v>36160</v>
      </c>
      <c r="AB25" s="64">
        <f t="shared" si="4"/>
        <v>32654</v>
      </c>
      <c r="AC25" s="63">
        <f t="shared" si="4"/>
        <v>33367</v>
      </c>
      <c r="AD25" s="63">
        <f t="shared" si="4"/>
        <v>50451</v>
      </c>
      <c r="AE25" s="63">
        <f t="shared" si="4"/>
        <v>45540</v>
      </c>
      <c r="AF25" s="63">
        <f t="shared" si="4"/>
        <v>34780</v>
      </c>
      <c r="AG25" s="63">
        <f t="shared" si="4"/>
        <v>30148</v>
      </c>
      <c r="AH25" s="63">
        <v>25567</v>
      </c>
      <c r="AI25" s="63">
        <f t="shared" ref="AI25" si="5">SUM(AI17:AI24)</f>
        <v>27142</v>
      </c>
      <c r="AJ25" s="65"/>
    </row>
    <row r="26" spans="1:36">
      <c r="A26" s="67"/>
      <c r="B26" s="68"/>
      <c r="C26" s="68"/>
      <c r="D26" s="68"/>
      <c r="E26" s="68"/>
      <c r="F26" s="68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9"/>
      <c r="AC26" s="65"/>
      <c r="AD26" s="65"/>
      <c r="AE26" s="65"/>
      <c r="AF26" s="65"/>
      <c r="AG26" s="65"/>
      <c r="AH26" s="65"/>
      <c r="AI26" s="65"/>
      <c r="AJ26" s="65"/>
    </row>
    <row r="27" spans="1:36">
      <c r="A27" s="100" t="s">
        <v>93</v>
      </c>
      <c r="B27" s="62" t="s">
        <v>84</v>
      </c>
      <c r="C27" s="47">
        <f>'[1]Dom + Exp'!C27-[1]Dom!C27</f>
        <v>0</v>
      </c>
      <c r="D27" s="47">
        <f>'[1]Dom + Exp'!D27-[1]Dom!D27</f>
        <v>0</v>
      </c>
      <c r="E27" s="47">
        <f>'[1]Dom + Exp'!E27-[1]Dom!E27</f>
        <v>0</v>
      </c>
      <c r="F27" s="47">
        <f>'[1]Dom + Exp'!F27-[1]Dom!F27</f>
        <v>0</v>
      </c>
      <c r="G27" s="47">
        <f>'[1]Dom + Exp'!G27-[1]Dom!G27</f>
        <v>0</v>
      </c>
      <c r="H27" s="47">
        <f>'[1]Dom + Exp'!H27-[1]Dom!H27</f>
        <v>0</v>
      </c>
      <c r="I27" s="47">
        <f>'[1]Dom + Exp'!I27-[1]Dom!I27</f>
        <v>0</v>
      </c>
      <c r="J27" s="47">
        <f>'[1]Dom + Exp'!J27-[1]Dom!J27</f>
        <v>0</v>
      </c>
      <c r="K27" s="47">
        <f>'[1]Dom + Exp'!K27-[1]Dom!K27</f>
        <v>0</v>
      </c>
      <c r="L27" s="47">
        <f>'[1]Dom + Exp'!L27-[1]Dom!L27</f>
        <v>0</v>
      </c>
      <c r="M27" s="47">
        <f>'[1]Dom + Exp'!M27-[1]Dom!M27</f>
        <v>0</v>
      </c>
      <c r="N27" s="47">
        <f>'[1]Dom + Exp'!N27-[1]Dom!N27</f>
        <v>0</v>
      </c>
      <c r="O27" s="47">
        <f>'[1]Dom + Exp'!O27-[1]Dom!O27</f>
        <v>0</v>
      </c>
      <c r="P27" s="47">
        <f>'[1]Dom + Exp'!P27-[1]Dom!P27</f>
        <v>0</v>
      </c>
      <c r="Q27" s="47">
        <f>'[1]Dom + Exp'!Q27-[1]Dom!Q27</f>
        <v>0</v>
      </c>
      <c r="R27" s="47">
        <f>'[1]Dom + Exp'!R27-[1]Dom!R27</f>
        <v>0</v>
      </c>
      <c r="S27" s="47">
        <f>'[1]Dom + Exp'!S27-[1]Dom!S27</f>
        <v>0</v>
      </c>
      <c r="T27" s="47">
        <f>'[1]Dom + Exp'!T27-[1]Dom!T27</f>
        <v>0</v>
      </c>
      <c r="U27" s="47">
        <f>'[1]Dom + Exp'!U27-[1]Dom!U27</f>
        <v>0</v>
      </c>
      <c r="V27" s="47">
        <f>'[1]Dom + Exp'!V27-[1]Dom!V27</f>
        <v>0</v>
      </c>
      <c r="W27" s="47">
        <f>'[1]Dom + Exp'!W27-[1]Dom!W27</f>
        <v>0</v>
      </c>
      <c r="X27" s="47">
        <f>'[1]Dom + Exp'!X27-[1]Dom!X27</f>
        <v>0</v>
      </c>
      <c r="Y27" s="47">
        <f>'[1]Dom + Exp'!Y27-[1]Dom!Y27</f>
        <v>0</v>
      </c>
      <c r="Z27" s="47">
        <f>'[1]Dom + Exp'!Z27-[1]Dom!Z27</f>
        <v>0</v>
      </c>
      <c r="AA27" s="47">
        <f>'[1]Dom + Exp'!AA27-[1]Dom!AA27</f>
        <v>0</v>
      </c>
      <c r="AB27" s="51">
        <f>'[1]Dom + Exp'!AB27-[1]Dom!AB27</f>
        <v>0</v>
      </c>
      <c r="AC27" s="51">
        <f>'[1]Dom + Exp'!AC27-[1]Dom!AC27</f>
        <v>0</v>
      </c>
      <c r="AD27" s="48">
        <f>'[1]Dom + Exp'!AD27-[1]Dom!AD27</f>
        <v>0</v>
      </c>
      <c r="AE27" s="48">
        <f>'[1]Dom + Exp'!AE27-[1]Dom!AE27</f>
        <v>0</v>
      </c>
      <c r="AF27" s="48">
        <f>'[1]Dom + Exp'!AF27-[1]Dom!AF27</f>
        <v>0</v>
      </c>
      <c r="AG27" s="48">
        <f>'[1]Dom + Exp'!AG27-[1]Dom!AG27</f>
        <v>3</v>
      </c>
      <c r="AH27" s="48">
        <v>0</v>
      </c>
      <c r="AI27" s="48">
        <f>'[1]Dom + Exp'!AI27-[1]Dom!AI27</f>
        <v>2</v>
      </c>
      <c r="AJ27" s="50"/>
    </row>
    <row r="28" spans="1:36">
      <c r="A28" s="100"/>
      <c r="B28" s="62" t="s">
        <v>91</v>
      </c>
      <c r="C28" s="47">
        <f>'[1]Dom + Exp'!C28-[1]Dom!C28</f>
        <v>0</v>
      </c>
      <c r="D28" s="47">
        <f>'[1]Dom + Exp'!D28-[1]Dom!D28</f>
        <v>0</v>
      </c>
      <c r="E28" s="47">
        <f>'[1]Dom + Exp'!E28-[1]Dom!E28</f>
        <v>0</v>
      </c>
      <c r="F28" s="47">
        <f>'[1]Dom + Exp'!F28-[1]Dom!F28</f>
        <v>0</v>
      </c>
      <c r="G28" s="47">
        <f>'[1]Dom + Exp'!G28-[1]Dom!G28</f>
        <v>0</v>
      </c>
      <c r="H28" s="47">
        <f>'[1]Dom + Exp'!H28-[1]Dom!H28</f>
        <v>0</v>
      </c>
      <c r="I28" s="47">
        <f>'[1]Dom + Exp'!I28-[1]Dom!I28</f>
        <v>0</v>
      </c>
      <c r="J28" s="47">
        <f>'[1]Dom + Exp'!J28-[1]Dom!J28</f>
        <v>0</v>
      </c>
      <c r="K28" s="47">
        <f>'[1]Dom + Exp'!K28-[1]Dom!K28</f>
        <v>0</v>
      </c>
      <c r="L28" s="47">
        <f>'[1]Dom + Exp'!L28-[1]Dom!L28</f>
        <v>0</v>
      </c>
      <c r="M28" s="47">
        <f>'[1]Dom + Exp'!M28-[1]Dom!M28</f>
        <v>0</v>
      </c>
      <c r="N28" s="47">
        <f>'[1]Dom + Exp'!N28-[1]Dom!N28</f>
        <v>0</v>
      </c>
      <c r="O28" s="47">
        <f>'[1]Dom + Exp'!O28-[1]Dom!O28</f>
        <v>0</v>
      </c>
      <c r="P28" s="47">
        <f>'[1]Dom + Exp'!P28-[1]Dom!P28</f>
        <v>0</v>
      </c>
      <c r="Q28" s="47">
        <f>'[1]Dom + Exp'!Q28-[1]Dom!Q28</f>
        <v>0</v>
      </c>
      <c r="R28" s="47">
        <f>'[1]Dom + Exp'!R28-[1]Dom!R28</f>
        <v>0</v>
      </c>
      <c r="S28" s="47">
        <f>'[1]Dom + Exp'!S28-[1]Dom!S28</f>
        <v>0</v>
      </c>
      <c r="T28" s="47">
        <f>'[1]Dom + Exp'!T28-[1]Dom!T28</f>
        <v>0</v>
      </c>
      <c r="U28" s="47">
        <f>'[1]Dom + Exp'!U28-[1]Dom!U28</f>
        <v>0</v>
      </c>
      <c r="V28" s="47">
        <f>'[1]Dom + Exp'!V28-[1]Dom!V28</f>
        <v>0</v>
      </c>
      <c r="W28" s="47">
        <f>'[1]Dom + Exp'!W28-[1]Dom!W28</f>
        <v>0</v>
      </c>
      <c r="X28" s="47">
        <f>'[1]Dom + Exp'!X28-[1]Dom!X28</f>
        <v>0</v>
      </c>
      <c r="Y28" s="47">
        <f>'[1]Dom + Exp'!Y28-[1]Dom!Y28</f>
        <v>0</v>
      </c>
      <c r="Z28" s="47">
        <f>'[1]Dom + Exp'!Z28-[1]Dom!Z28</f>
        <v>0</v>
      </c>
      <c r="AA28" s="47">
        <f>'[1]Dom + Exp'!AA28-[1]Dom!AA28</f>
        <v>0</v>
      </c>
      <c r="AB28" s="51">
        <f>'[1]Dom + Exp'!AB28-[1]Dom!AB28</f>
        <v>0</v>
      </c>
      <c r="AC28" s="51">
        <f>'[1]Dom + Exp'!AC28-[1]Dom!AC28</f>
        <v>0</v>
      </c>
      <c r="AD28" s="48">
        <f>'[1]Dom + Exp'!AD28-[1]Dom!AD28</f>
        <v>0</v>
      </c>
      <c r="AE28" s="48">
        <f>'[1]Dom + Exp'!AE28-[1]Dom!AE28</f>
        <v>0</v>
      </c>
      <c r="AF28" s="48">
        <f>'[1]Dom + Exp'!AF28-[1]Dom!AF28</f>
        <v>0</v>
      </c>
      <c r="AG28" s="48">
        <f>'[1]Dom + Exp'!AG28-[1]Dom!AG28</f>
        <v>0</v>
      </c>
      <c r="AH28" s="48">
        <v>0</v>
      </c>
      <c r="AI28" s="48">
        <f>'[1]Dom + Exp'!AI28-[1]Dom!AI28</f>
        <v>0</v>
      </c>
      <c r="AJ28" s="50"/>
    </row>
    <row r="29" spans="1:36">
      <c r="A29" s="100"/>
      <c r="B29" s="62" t="s">
        <v>328</v>
      </c>
      <c r="C29" s="47">
        <f>'[1]Dom + Exp'!C29-[1]Dom!C29</f>
        <v>0</v>
      </c>
      <c r="D29" s="47">
        <f>'[1]Dom + Exp'!D29-[1]Dom!D29</f>
        <v>0</v>
      </c>
      <c r="E29" s="47">
        <f>'[1]Dom + Exp'!E29-[1]Dom!E29</f>
        <v>0</v>
      </c>
      <c r="F29" s="47">
        <f>'[1]Dom + Exp'!F29-[1]Dom!F29</f>
        <v>0</v>
      </c>
      <c r="G29" s="47">
        <f>'[1]Dom + Exp'!G29-[1]Dom!G29</f>
        <v>0</v>
      </c>
      <c r="H29" s="47">
        <f>'[1]Dom + Exp'!H29-[1]Dom!H29</f>
        <v>0</v>
      </c>
      <c r="I29" s="47">
        <f>'[1]Dom + Exp'!I29-[1]Dom!I29</f>
        <v>0</v>
      </c>
      <c r="J29" s="47">
        <f>'[1]Dom + Exp'!J29-[1]Dom!J29</f>
        <v>0</v>
      </c>
      <c r="K29" s="47">
        <f>'[1]Dom + Exp'!K29-[1]Dom!K29</f>
        <v>0</v>
      </c>
      <c r="L29" s="47">
        <f>'[1]Dom + Exp'!L29-[1]Dom!L29</f>
        <v>0</v>
      </c>
      <c r="M29" s="47">
        <f>'[1]Dom + Exp'!M29-[1]Dom!M29</f>
        <v>0</v>
      </c>
      <c r="N29" s="47">
        <f>'[1]Dom + Exp'!N29-[1]Dom!N29</f>
        <v>0</v>
      </c>
      <c r="O29" s="47">
        <f>'[1]Dom + Exp'!O29-[1]Dom!O29</f>
        <v>0</v>
      </c>
      <c r="P29" s="47">
        <f>'[1]Dom + Exp'!P29-[1]Dom!P29</f>
        <v>0</v>
      </c>
      <c r="Q29" s="47">
        <f>'[1]Dom + Exp'!Q29-[1]Dom!Q29</f>
        <v>0</v>
      </c>
      <c r="R29" s="47">
        <f>'[1]Dom + Exp'!R29-[1]Dom!R29</f>
        <v>0</v>
      </c>
      <c r="S29" s="47">
        <f>'[1]Dom + Exp'!S29-[1]Dom!S29</f>
        <v>0</v>
      </c>
      <c r="T29" s="47">
        <f>'[1]Dom + Exp'!T29-[1]Dom!T29</f>
        <v>0</v>
      </c>
      <c r="U29" s="47">
        <f>'[1]Dom + Exp'!U29-[1]Dom!U29</f>
        <v>0</v>
      </c>
      <c r="V29" s="47">
        <f>'[1]Dom + Exp'!V29-[1]Dom!V29</f>
        <v>0</v>
      </c>
      <c r="W29" s="47">
        <f>'[1]Dom + Exp'!W29-[1]Dom!W29</f>
        <v>0</v>
      </c>
      <c r="X29" s="47">
        <f>'[1]Dom + Exp'!X29-[1]Dom!X29</f>
        <v>0</v>
      </c>
      <c r="Y29" s="47">
        <f>'[1]Dom + Exp'!Y29-[1]Dom!Y29</f>
        <v>0</v>
      </c>
      <c r="Z29" s="47">
        <f>'[1]Dom + Exp'!Z29-[1]Dom!Z29</f>
        <v>0</v>
      </c>
      <c r="AA29" s="47">
        <f>'[1]Dom + Exp'!AA29-[1]Dom!AA29</f>
        <v>0</v>
      </c>
      <c r="AB29" s="51">
        <f>'[1]Dom + Exp'!AB29-[1]Dom!AB29</f>
        <v>0</v>
      </c>
      <c r="AC29" s="51">
        <f>'[1]Dom + Exp'!AC29-[1]Dom!AC29</f>
        <v>0</v>
      </c>
      <c r="AD29" s="48">
        <f>'[1]Dom + Exp'!AD29-[1]Dom!AD29</f>
        <v>0</v>
      </c>
      <c r="AE29" s="48">
        <f>'[1]Dom + Exp'!AE29-[1]Dom!AE29</f>
        <v>0</v>
      </c>
      <c r="AF29" s="48">
        <f>'[1]Dom + Exp'!AF29-[1]Dom!AF29</f>
        <v>0</v>
      </c>
      <c r="AG29" s="48">
        <f>'[1]Dom + Exp'!AG29-[1]Dom!AG29</f>
        <v>0</v>
      </c>
      <c r="AH29" s="48">
        <v>0</v>
      </c>
      <c r="AI29" s="48">
        <f>'[1]Dom + Exp'!AI29-[1]Dom!AI29</f>
        <v>0</v>
      </c>
      <c r="AJ29" s="50"/>
    </row>
    <row r="30" spans="1:36">
      <c r="A30" s="100"/>
      <c r="B30" s="62" t="s">
        <v>31</v>
      </c>
      <c r="C30" s="47">
        <f>'[1]Dom + Exp'!C30-[1]Dom!C30</f>
        <v>0</v>
      </c>
      <c r="D30" s="47">
        <f>'[1]Dom + Exp'!D30-[1]Dom!D30</f>
        <v>0</v>
      </c>
      <c r="E30" s="47">
        <f>'[1]Dom + Exp'!E30-[1]Dom!E30</f>
        <v>0</v>
      </c>
      <c r="F30" s="47">
        <f>'[1]Dom + Exp'!F30-[1]Dom!F30</f>
        <v>0</v>
      </c>
      <c r="G30" s="47">
        <f>'[1]Dom + Exp'!G30-[1]Dom!G30</f>
        <v>0</v>
      </c>
      <c r="H30" s="47">
        <f>'[1]Dom + Exp'!H30-[1]Dom!H30</f>
        <v>0</v>
      </c>
      <c r="I30" s="47">
        <f>'[1]Dom + Exp'!I30-[1]Dom!I30</f>
        <v>0</v>
      </c>
      <c r="J30" s="47">
        <f>'[1]Dom + Exp'!J30-[1]Dom!J30</f>
        <v>0</v>
      </c>
      <c r="K30" s="47">
        <f>'[1]Dom + Exp'!K30-[1]Dom!K30</f>
        <v>0</v>
      </c>
      <c r="L30" s="47">
        <f>'[1]Dom + Exp'!L30-[1]Dom!L30</f>
        <v>0</v>
      </c>
      <c r="M30" s="47">
        <f>'[1]Dom + Exp'!M30-[1]Dom!M30</f>
        <v>0</v>
      </c>
      <c r="N30" s="47">
        <f>'[1]Dom + Exp'!N30-[1]Dom!N30</f>
        <v>0</v>
      </c>
      <c r="O30" s="47">
        <f>'[1]Dom + Exp'!O30-[1]Dom!O30</f>
        <v>0</v>
      </c>
      <c r="P30" s="47">
        <f>'[1]Dom + Exp'!P30-[1]Dom!P30</f>
        <v>0</v>
      </c>
      <c r="Q30" s="47">
        <f>'[1]Dom + Exp'!Q30-[1]Dom!Q30</f>
        <v>0</v>
      </c>
      <c r="R30" s="47">
        <f>'[1]Dom + Exp'!R30-[1]Dom!R30</f>
        <v>0</v>
      </c>
      <c r="S30" s="47">
        <f>'[1]Dom + Exp'!S30-[1]Dom!S30</f>
        <v>0</v>
      </c>
      <c r="T30" s="47">
        <f>'[1]Dom + Exp'!T30-[1]Dom!T30</f>
        <v>0</v>
      </c>
      <c r="U30" s="47">
        <f>'[1]Dom + Exp'!U30-[1]Dom!U30</f>
        <v>0</v>
      </c>
      <c r="V30" s="47">
        <f>'[1]Dom + Exp'!V30-[1]Dom!V30</f>
        <v>0</v>
      </c>
      <c r="W30" s="47">
        <f>'[1]Dom + Exp'!W30-[1]Dom!W30</f>
        <v>0</v>
      </c>
      <c r="X30" s="47">
        <f>'[1]Dom + Exp'!X30-[1]Dom!X30</f>
        <v>0</v>
      </c>
      <c r="Y30" s="47">
        <f>'[1]Dom + Exp'!Y30-[1]Dom!Y30</f>
        <v>0</v>
      </c>
      <c r="Z30" s="47">
        <f>'[1]Dom + Exp'!Z30-[1]Dom!Z30</f>
        <v>0</v>
      </c>
      <c r="AA30" s="47">
        <f>'[1]Dom + Exp'!AA30-[1]Dom!AA30</f>
        <v>0</v>
      </c>
      <c r="AB30" s="51">
        <f>'[1]Dom + Exp'!AB30-[1]Dom!AB30</f>
        <v>0</v>
      </c>
      <c r="AC30" s="51">
        <f>'[1]Dom + Exp'!AC30-[1]Dom!AC30</f>
        <v>0</v>
      </c>
      <c r="AD30" s="48">
        <f>'[1]Dom + Exp'!AD30-[1]Dom!AD30</f>
        <v>0</v>
      </c>
      <c r="AE30" s="48">
        <f>'[1]Dom + Exp'!AE30-[1]Dom!AE30</f>
        <v>0</v>
      </c>
      <c r="AF30" s="48">
        <f>'[1]Dom + Exp'!AF30-[1]Dom!AF30</f>
        <v>0</v>
      </c>
      <c r="AG30" s="48">
        <f>'[1]Dom + Exp'!AG30-[1]Dom!AG30</f>
        <v>0</v>
      </c>
      <c r="AH30" s="48">
        <v>0</v>
      </c>
      <c r="AI30" s="48">
        <f>'[1]Dom + Exp'!AI30-[1]Dom!AI30</f>
        <v>0</v>
      </c>
      <c r="AJ30" s="50"/>
    </row>
    <row r="31" spans="1:36">
      <c r="A31" s="100"/>
      <c r="B31" s="62" t="s">
        <v>329</v>
      </c>
      <c r="C31" s="47">
        <f>'[1]Dom + Exp'!C31-[1]Dom!C31</f>
        <v>0</v>
      </c>
      <c r="D31" s="47">
        <f>'[1]Dom + Exp'!D31-[1]Dom!D31</f>
        <v>0</v>
      </c>
      <c r="E31" s="47">
        <f>'[1]Dom + Exp'!E31-[1]Dom!E31</f>
        <v>0</v>
      </c>
      <c r="F31" s="47">
        <f>'[1]Dom + Exp'!F31-[1]Dom!F31</f>
        <v>0</v>
      </c>
      <c r="G31" s="47">
        <f>'[1]Dom + Exp'!G31-[1]Dom!G31</f>
        <v>0</v>
      </c>
      <c r="H31" s="47">
        <f>'[1]Dom + Exp'!H31-[1]Dom!H31</f>
        <v>0</v>
      </c>
      <c r="I31" s="47">
        <f>'[1]Dom + Exp'!I31-[1]Dom!I31</f>
        <v>0</v>
      </c>
      <c r="J31" s="47">
        <f>'[1]Dom + Exp'!J31-[1]Dom!J31</f>
        <v>0</v>
      </c>
      <c r="K31" s="47">
        <f>'[1]Dom + Exp'!K31-[1]Dom!K31</f>
        <v>0</v>
      </c>
      <c r="L31" s="47">
        <f>'[1]Dom + Exp'!L31-[1]Dom!L31</f>
        <v>0</v>
      </c>
      <c r="M31" s="47">
        <f>'[1]Dom + Exp'!M31-[1]Dom!M31</f>
        <v>0</v>
      </c>
      <c r="N31" s="47">
        <f>'[1]Dom + Exp'!N31-[1]Dom!N31</f>
        <v>0</v>
      </c>
      <c r="O31" s="47">
        <f>'[1]Dom + Exp'!O31-[1]Dom!O31</f>
        <v>0</v>
      </c>
      <c r="P31" s="47">
        <f>'[1]Dom + Exp'!P31-[1]Dom!P31</f>
        <v>0</v>
      </c>
      <c r="Q31" s="47">
        <f>'[1]Dom + Exp'!Q31-[1]Dom!Q31</f>
        <v>0</v>
      </c>
      <c r="R31" s="47">
        <f>'[1]Dom + Exp'!R31-[1]Dom!R31</f>
        <v>0</v>
      </c>
      <c r="S31" s="47">
        <f>'[1]Dom + Exp'!S31-[1]Dom!S31</f>
        <v>0</v>
      </c>
      <c r="T31" s="47">
        <f>'[1]Dom + Exp'!T31-[1]Dom!T31</f>
        <v>0</v>
      </c>
      <c r="U31" s="47">
        <f>'[1]Dom + Exp'!U31-[1]Dom!U31</f>
        <v>0</v>
      </c>
      <c r="V31" s="47">
        <f>'[1]Dom + Exp'!V31-[1]Dom!V31</f>
        <v>0</v>
      </c>
      <c r="W31" s="47">
        <f>'[1]Dom + Exp'!W31-[1]Dom!W31</f>
        <v>0</v>
      </c>
      <c r="X31" s="47">
        <f>'[1]Dom + Exp'!X31-[1]Dom!X31</f>
        <v>0</v>
      </c>
      <c r="Y31" s="47">
        <f>'[1]Dom + Exp'!Y31-[1]Dom!Y31</f>
        <v>0</v>
      </c>
      <c r="Z31" s="47">
        <f>'[1]Dom + Exp'!Z31-[1]Dom!Z31</f>
        <v>0</v>
      </c>
      <c r="AA31" s="47">
        <f>'[1]Dom + Exp'!AA31-[1]Dom!AA31</f>
        <v>0</v>
      </c>
      <c r="AB31" s="51">
        <f>'[1]Dom + Exp'!AB31-[1]Dom!AB31</f>
        <v>0</v>
      </c>
      <c r="AC31" s="47">
        <f>'[1]Dom + Exp'!AC31-[1]Dom!AC31</f>
        <v>0</v>
      </c>
      <c r="AD31" s="48">
        <f>'[1]Dom + Exp'!AD31-[1]Dom!AD31</f>
        <v>0</v>
      </c>
      <c r="AE31" s="48">
        <f>'[1]Dom + Exp'!AE31-[1]Dom!AE31</f>
        <v>0</v>
      </c>
      <c r="AF31" s="48">
        <f>'[1]Dom + Exp'!AF31-[1]Dom!AF31</f>
        <v>0</v>
      </c>
      <c r="AG31" s="48">
        <f>'[1]Dom + Exp'!AG31-[1]Dom!AG31</f>
        <v>0</v>
      </c>
      <c r="AH31" s="48">
        <v>0</v>
      </c>
      <c r="AI31" s="48">
        <f>'[1]Dom + Exp'!AI31-[1]Dom!AI31</f>
        <v>0</v>
      </c>
      <c r="AJ31" s="52"/>
    </row>
    <row r="32" spans="1:36">
      <c r="A32" s="100"/>
      <c r="B32" s="62" t="s">
        <v>331</v>
      </c>
      <c r="C32" s="47">
        <f>'[1]Dom + Exp'!C32-[1]Dom!C32</f>
        <v>0</v>
      </c>
      <c r="D32" s="47">
        <f>'[1]Dom + Exp'!D32-[1]Dom!D32</f>
        <v>0</v>
      </c>
      <c r="E32" s="47">
        <f>'[1]Dom + Exp'!E32-[1]Dom!E32</f>
        <v>0</v>
      </c>
      <c r="F32" s="47">
        <f>'[1]Dom + Exp'!F32-[1]Dom!F32</f>
        <v>0</v>
      </c>
      <c r="G32" s="47">
        <f>'[1]Dom + Exp'!G32-[1]Dom!G32</f>
        <v>0</v>
      </c>
      <c r="H32" s="47">
        <f>'[1]Dom + Exp'!H32-[1]Dom!H32</f>
        <v>0</v>
      </c>
      <c r="I32" s="47">
        <f>'[1]Dom + Exp'!I32-[1]Dom!I32</f>
        <v>0</v>
      </c>
      <c r="J32" s="47">
        <f>'[1]Dom + Exp'!J32-[1]Dom!J32</f>
        <v>0</v>
      </c>
      <c r="K32" s="47">
        <f>'[1]Dom + Exp'!K32-[1]Dom!K32</f>
        <v>0</v>
      </c>
      <c r="L32" s="47">
        <f>'[1]Dom + Exp'!L32-[1]Dom!L32</f>
        <v>0</v>
      </c>
      <c r="M32" s="47">
        <f>'[1]Dom + Exp'!M32-[1]Dom!M32</f>
        <v>0</v>
      </c>
      <c r="N32" s="47">
        <f>'[1]Dom + Exp'!N32-[1]Dom!N32</f>
        <v>0</v>
      </c>
      <c r="O32" s="47">
        <f>'[1]Dom + Exp'!O32-[1]Dom!O32</f>
        <v>0</v>
      </c>
      <c r="P32" s="47">
        <f>'[1]Dom + Exp'!P32-[1]Dom!P32</f>
        <v>0</v>
      </c>
      <c r="Q32" s="47">
        <f>'[1]Dom + Exp'!Q32-[1]Dom!Q32</f>
        <v>0</v>
      </c>
      <c r="R32" s="47">
        <f>'[1]Dom + Exp'!R32-[1]Dom!R32</f>
        <v>0</v>
      </c>
      <c r="S32" s="47">
        <f>'[1]Dom + Exp'!S32-[1]Dom!S32</f>
        <v>0</v>
      </c>
      <c r="T32" s="47">
        <f>'[1]Dom + Exp'!T32-[1]Dom!T32</f>
        <v>0</v>
      </c>
      <c r="U32" s="47">
        <f>'[1]Dom + Exp'!U32-[1]Dom!U32</f>
        <v>0</v>
      </c>
      <c r="V32" s="47">
        <f>'[1]Dom + Exp'!V32-[1]Dom!V32</f>
        <v>0</v>
      </c>
      <c r="W32" s="47">
        <f>'[1]Dom + Exp'!W32-[1]Dom!W32</f>
        <v>0</v>
      </c>
      <c r="X32" s="47">
        <f>'[1]Dom + Exp'!X32-[1]Dom!X32</f>
        <v>0</v>
      </c>
      <c r="Y32" s="47">
        <f>'[1]Dom + Exp'!Y32-[1]Dom!Y32</f>
        <v>0</v>
      </c>
      <c r="Z32" s="47">
        <f>'[1]Dom + Exp'!Z32-[1]Dom!Z32</f>
        <v>0</v>
      </c>
      <c r="AA32" s="47">
        <f>'[1]Dom + Exp'!AA32-[1]Dom!AA32</f>
        <v>0</v>
      </c>
      <c r="AB32" s="51">
        <f>'[1]Dom + Exp'!AB32-[1]Dom!AB32</f>
        <v>0</v>
      </c>
      <c r="AC32" s="47">
        <f>'[1]Dom + Exp'!AC32-[1]Dom!AC32</f>
        <v>0</v>
      </c>
      <c r="AD32" s="48">
        <f>'[1]Dom + Exp'!AD32-[1]Dom!AD32</f>
        <v>0</v>
      </c>
      <c r="AE32" s="48">
        <f>'[1]Dom + Exp'!AE32-[1]Dom!AE32</f>
        <v>0</v>
      </c>
      <c r="AF32" s="48">
        <f>'[1]Dom + Exp'!AF32-[1]Dom!AF32</f>
        <v>0</v>
      </c>
      <c r="AG32" s="48">
        <f>'[1]Dom + Exp'!AG32-[1]Dom!AG32</f>
        <v>0</v>
      </c>
      <c r="AH32" s="48">
        <v>0</v>
      </c>
      <c r="AI32" s="48">
        <f>'[1]Dom + Exp'!AI32-[1]Dom!AI32</f>
        <v>0</v>
      </c>
      <c r="AJ32" s="52"/>
    </row>
    <row r="33" spans="1:36">
      <c r="A33" s="100"/>
      <c r="B33" s="62" t="s">
        <v>333</v>
      </c>
      <c r="C33" s="47">
        <f>'[1]Dom + Exp'!C33-[1]Dom!C33</f>
        <v>0</v>
      </c>
      <c r="D33" s="47">
        <f>'[1]Dom + Exp'!D33-[1]Dom!D33</f>
        <v>0</v>
      </c>
      <c r="E33" s="47">
        <f>'[1]Dom + Exp'!E33-[1]Dom!E33</f>
        <v>0</v>
      </c>
      <c r="F33" s="47">
        <f>'[1]Dom + Exp'!F33-[1]Dom!F33</f>
        <v>0</v>
      </c>
      <c r="G33" s="47">
        <f>'[1]Dom + Exp'!G33-[1]Dom!G33</f>
        <v>0</v>
      </c>
      <c r="H33" s="47">
        <f>'[1]Dom + Exp'!H33-[1]Dom!H33</f>
        <v>0</v>
      </c>
      <c r="I33" s="47">
        <f>'[1]Dom + Exp'!I33-[1]Dom!I33</f>
        <v>0</v>
      </c>
      <c r="J33" s="47">
        <f>'[1]Dom + Exp'!J33-[1]Dom!J33</f>
        <v>0</v>
      </c>
      <c r="K33" s="47">
        <f>'[1]Dom + Exp'!K33-[1]Dom!K33</f>
        <v>0</v>
      </c>
      <c r="L33" s="47">
        <f>'[1]Dom + Exp'!L33-[1]Dom!L33</f>
        <v>0</v>
      </c>
      <c r="M33" s="47">
        <f>'[1]Dom + Exp'!M33-[1]Dom!M33</f>
        <v>0</v>
      </c>
      <c r="N33" s="47">
        <f>'[1]Dom + Exp'!N33-[1]Dom!N33</f>
        <v>0</v>
      </c>
      <c r="O33" s="47">
        <f>'[1]Dom + Exp'!O33-[1]Dom!O33</f>
        <v>0</v>
      </c>
      <c r="P33" s="47">
        <f>'[1]Dom + Exp'!P33-[1]Dom!P33</f>
        <v>0</v>
      </c>
      <c r="Q33" s="47">
        <f>'[1]Dom + Exp'!Q33-[1]Dom!Q33</f>
        <v>0</v>
      </c>
      <c r="R33" s="47">
        <f>'[1]Dom + Exp'!R33-[1]Dom!R33</f>
        <v>0</v>
      </c>
      <c r="S33" s="47">
        <f>'[1]Dom + Exp'!S33-[1]Dom!S33</f>
        <v>0</v>
      </c>
      <c r="T33" s="47">
        <f>'[1]Dom + Exp'!T33-[1]Dom!T33</f>
        <v>0</v>
      </c>
      <c r="U33" s="47">
        <f>'[1]Dom + Exp'!U33-[1]Dom!U33</f>
        <v>0</v>
      </c>
      <c r="V33" s="47">
        <f>'[1]Dom + Exp'!V33-[1]Dom!V33</f>
        <v>0</v>
      </c>
      <c r="W33" s="47">
        <f>'[1]Dom + Exp'!W33-[1]Dom!W33</f>
        <v>0</v>
      </c>
      <c r="X33" s="47">
        <f>'[1]Dom + Exp'!X33-[1]Dom!X33</f>
        <v>0</v>
      </c>
      <c r="Y33" s="47">
        <f>'[1]Dom + Exp'!Y33-[1]Dom!Y33</f>
        <v>0</v>
      </c>
      <c r="Z33" s="47">
        <f>'[1]Dom + Exp'!Z33-[1]Dom!Z33</f>
        <v>0</v>
      </c>
      <c r="AA33" s="47">
        <f>'[1]Dom + Exp'!AA33-[1]Dom!AA33</f>
        <v>0</v>
      </c>
      <c r="AB33" s="51">
        <f>'[1]Dom + Exp'!AB33-[1]Dom!AB33</f>
        <v>0</v>
      </c>
      <c r="AC33" s="47">
        <f>'[1]Dom + Exp'!AC33-[1]Dom!AC33</f>
        <v>0</v>
      </c>
      <c r="AD33" s="48">
        <f>'[1]Dom + Exp'!AD33-[1]Dom!AD33</f>
        <v>0</v>
      </c>
      <c r="AE33" s="48">
        <f>'[1]Dom + Exp'!AE33-[1]Dom!AE33</f>
        <v>0</v>
      </c>
      <c r="AF33" s="48">
        <f>'[1]Dom + Exp'!AF33-[1]Dom!AF33</f>
        <v>0</v>
      </c>
      <c r="AG33" s="48">
        <f>'[1]Dom + Exp'!AG33-[1]Dom!AG33</f>
        <v>0</v>
      </c>
      <c r="AH33" s="48">
        <v>0</v>
      </c>
      <c r="AI33" s="48">
        <f>'[1]Dom + Exp'!AI33-[1]Dom!AI33</f>
        <v>0</v>
      </c>
      <c r="AJ33" s="52"/>
    </row>
    <row r="34" spans="1:36">
      <c r="A34" s="100"/>
      <c r="B34" s="62" t="s">
        <v>334</v>
      </c>
      <c r="C34" s="47">
        <f>'[1]Dom + Exp'!C34-[1]Dom!C34</f>
        <v>0</v>
      </c>
      <c r="D34" s="47">
        <f>'[1]Dom + Exp'!D34-[1]Dom!D34</f>
        <v>0</v>
      </c>
      <c r="E34" s="47">
        <f>'[1]Dom + Exp'!E34-[1]Dom!E34</f>
        <v>0</v>
      </c>
      <c r="F34" s="47">
        <f>'[1]Dom + Exp'!F34-[1]Dom!F34</f>
        <v>0</v>
      </c>
      <c r="G34" s="47">
        <f>'[1]Dom + Exp'!G34-[1]Dom!G34</f>
        <v>0</v>
      </c>
      <c r="H34" s="47">
        <f>'[1]Dom + Exp'!H34-[1]Dom!H34</f>
        <v>0</v>
      </c>
      <c r="I34" s="47">
        <f>'[1]Dom + Exp'!I34-[1]Dom!I34</f>
        <v>0</v>
      </c>
      <c r="J34" s="47">
        <f>'[1]Dom + Exp'!J34-[1]Dom!J34</f>
        <v>0</v>
      </c>
      <c r="K34" s="47">
        <f>'[1]Dom + Exp'!K34-[1]Dom!K34</f>
        <v>0</v>
      </c>
      <c r="L34" s="47">
        <f>'[1]Dom + Exp'!L34-[1]Dom!L34</f>
        <v>0</v>
      </c>
      <c r="M34" s="47">
        <f>'[1]Dom + Exp'!M34-[1]Dom!M34</f>
        <v>0</v>
      </c>
      <c r="N34" s="47">
        <f>'[1]Dom + Exp'!N34-[1]Dom!N34</f>
        <v>0</v>
      </c>
      <c r="O34" s="47">
        <f>'[1]Dom + Exp'!O34-[1]Dom!O34</f>
        <v>0</v>
      </c>
      <c r="P34" s="47">
        <f>'[1]Dom + Exp'!P34-[1]Dom!P34</f>
        <v>0</v>
      </c>
      <c r="Q34" s="47">
        <f>'[1]Dom + Exp'!Q34-[1]Dom!Q34</f>
        <v>0</v>
      </c>
      <c r="R34" s="47">
        <f>'[1]Dom + Exp'!R34-[1]Dom!R34</f>
        <v>0</v>
      </c>
      <c r="S34" s="47">
        <f>'[1]Dom + Exp'!S34-[1]Dom!S34</f>
        <v>0</v>
      </c>
      <c r="T34" s="47">
        <f>'[1]Dom + Exp'!T34-[1]Dom!T34</f>
        <v>0</v>
      </c>
      <c r="U34" s="47">
        <f>'[1]Dom + Exp'!U34-[1]Dom!U34</f>
        <v>0</v>
      </c>
      <c r="V34" s="47">
        <f>'[1]Dom + Exp'!V34-[1]Dom!V34</f>
        <v>0</v>
      </c>
      <c r="W34" s="47">
        <f>'[1]Dom + Exp'!W34-[1]Dom!W34</f>
        <v>0</v>
      </c>
      <c r="X34" s="47">
        <f>'[1]Dom + Exp'!X34-[1]Dom!X34</f>
        <v>0</v>
      </c>
      <c r="Y34" s="47">
        <f>'[1]Dom + Exp'!Y34-[1]Dom!Y34</f>
        <v>0</v>
      </c>
      <c r="Z34" s="47">
        <f>'[1]Dom + Exp'!Z34-[1]Dom!Z34</f>
        <v>0</v>
      </c>
      <c r="AA34" s="47">
        <f>'[1]Dom + Exp'!AA34-[1]Dom!AA34</f>
        <v>0</v>
      </c>
      <c r="AB34" s="51">
        <f>'[1]Dom + Exp'!AB34-[1]Dom!AB34</f>
        <v>0</v>
      </c>
      <c r="AC34" s="47">
        <f>'[1]Dom + Exp'!AC34-[1]Dom!AC34</f>
        <v>0</v>
      </c>
      <c r="AD34" s="48">
        <f>'[1]Dom + Exp'!AD34-[1]Dom!AD34</f>
        <v>0</v>
      </c>
      <c r="AE34" s="48">
        <f>'[1]Dom + Exp'!AE34-[1]Dom!AE34</f>
        <v>0</v>
      </c>
      <c r="AF34" s="48">
        <f>'[1]Dom + Exp'!AF34-[1]Dom!AF34</f>
        <v>0</v>
      </c>
      <c r="AG34" s="48">
        <f>'[1]Dom + Exp'!AG34-[1]Dom!AG34</f>
        <v>0</v>
      </c>
      <c r="AH34" s="48">
        <v>0</v>
      </c>
      <c r="AI34" s="48">
        <f>'[1]Dom + Exp'!AI34-[1]Dom!AI34</f>
        <v>0</v>
      </c>
      <c r="AJ34" s="52"/>
    </row>
    <row r="35" spans="1:36">
      <c r="A35" s="100"/>
      <c r="B35" s="54" t="s">
        <v>332</v>
      </c>
      <c r="C35" s="70">
        <f>SUM(C27:C34)</f>
        <v>0</v>
      </c>
      <c r="D35" s="70">
        <f t="shared" ref="D35:AG35" si="6">SUM(D27:D34)</f>
        <v>0</v>
      </c>
      <c r="E35" s="70">
        <f t="shared" si="6"/>
        <v>0</v>
      </c>
      <c r="F35" s="70">
        <f t="shared" si="6"/>
        <v>0</v>
      </c>
      <c r="G35" s="70">
        <f t="shared" si="6"/>
        <v>0</v>
      </c>
      <c r="H35" s="70">
        <f t="shared" si="6"/>
        <v>0</v>
      </c>
      <c r="I35" s="70">
        <f t="shared" si="6"/>
        <v>0</v>
      </c>
      <c r="J35" s="70">
        <f t="shared" si="6"/>
        <v>0</v>
      </c>
      <c r="K35" s="70">
        <f t="shared" si="6"/>
        <v>0</v>
      </c>
      <c r="L35" s="70">
        <f t="shared" si="6"/>
        <v>0</v>
      </c>
      <c r="M35" s="70">
        <f t="shared" si="6"/>
        <v>0</v>
      </c>
      <c r="N35" s="70">
        <f t="shared" si="6"/>
        <v>0</v>
      </c>
      <c r="O35" s="70">
        <f t="shared" si="6"/>
        <v>0</v>
      </c>
      <c r="P35" s="70">
        <f t="shared" si="6"/>
        <v>0</v>
      </c>
      <c r="Q35" s="70">
        <f t="shared" si="6"/>
        <v>0</v>
      </c>
      <c r="R35" s="70">
        <f t="shared" si="6"/>
        <v>0</v>
      </c>
      <c r="S35" s="70">
        <f t="shared" si="6"/>
        <v>0</v>
      </c>
      <c r="T35" s="70">
        <f t="shared" si="6"/>
        <v>0</v>
      </c>
      <c r="U35" s="70">
        <f t="shared" si="6"/>
        <v>0</v>
      </c>
      <c r="V35" s="70">
        <f t="shared" si="6"/>
        <v>0</v>
      </c>
      <c r="W35" s="70">
        <f t="shared" si="6"/>
        <v>0</v>
      </c>
      <c r="X35" s="70">
        <f t="shared" si="6"/>
        <v>0</v>
      </c>
      <c r="Y35" s="70">
        <f t="shared" si="6"/>
        <v>0</v>
      </c>
      <c r="Z35" s="70">
        <f t="shared" si="6"/>
        <v>0</v>
      </c>
      <c r="AA35" s="70">
        <f t="shared" si="6"/>
        <v>0</v>
      </c>
      <c r="AB35" s="71">
        <f t="shared" si="6"/>
        <v>0</v>
      </c>
      <c r="AC35" s="70">
        <f t="shared" si="6"/>
        <v>0</v>
      </c>
      <c r="AD35" s="70">
        <f t="shared" si="6"/>
        <v>0</v>
      </c>
      <c r="AE35" s="70">
        <f t="shared" si="6"/>
        <v>0</v>
      </c>
      <c r="AF35" s="70">
        <f t="shared" si="6"/>
        <v>0</v>
      </c>
      <c r="AG35" s="70">
        <f t="shared" si="6"/>
        <v>3</v>
      </c>
      <c r="AH35" s="70">
        <v>0</v>
      </c>
      <c r="AI35" s="70">
        <f t="shared" ref="AI35" si="7">SUM(AI27:AI34)</f>
        <v>2</v>
      </c>
      <c r="AJ35" s="65"/>
    </row>
    <row r="36" spans="1:36">
      <c r="AC36" s="66"/>
      <c r="AD36" s="66"/>
      <c r="AE36" s="66"/>
      <c r="AF36" s="66"/>
      <c r="AG36" s="66"/>
      <c r="AH36" s="66"/>
      <c r="AI36" s="66"/>
    </row>
    <row r="37" spans="1:36">
      <c r="A37" s="100" t="s">
        <v>335</v>
      </c>
      <c r="B37" s="62" t="s">
        <v>84</v>
      </c>
      <c r="C37" s="48">
        <f>'[1]Dom + Exp'!C37-[1]Dom!C37</f>
        <v>29770</v>
      </c>
      <c r="D37" s="48">
        <f>'[1]Dom + Exp'!D37-[1]Dom!D37</f>
        <v>70330</v>
      </c>
      <c r="E37" s="48">
        <f>'[1]Dom + Exp'!E37-[1]Dom!E37</f>
        <v>97226</v>
      </c>
      <c r="F37" s="48">
        <f>'[1]Dom + Exp'!F37-[1]Dom!F37</f>
        <v>74599</v>
      </c>
      <c r="G37" s="48">
        <f>'[1]Dom + Exp'!G37-[1]Dom!G37</f>
        <v>138141</v>
      </c>
      <c r="H37" s="48">
        <f>'[1]Dom + Exp'!H37-[1]Dom!H37</f>
        <v>181963</v>
      </c>
      <c r="I37" s="48">
        <f>'[1]Dom + Exp'!I37-[1]Dom!I37</f>
        <v>197315</v>
      </c>
      <c r="J37" s="48">
        <f>'[1]Dom + Exp'!J37-[1]Dom!J37</f>
        <v>192216</v>
      </c>
      <c r="K37" s="48">
        <f>'[1]Dom + Exp'!K37-[1]Dom!K37</f>
        <v>200827</v>
      </c>
      <c r="L37" s="48">
        <f>'[1]Dom + Exp'!L37-[1]Dom!L37</f>
        <v>218392</v>
      </c>
      <c r="M37" s="48">
        <f>'[1]Dom + Exp'!M37-[1]Dom!M37</f>
        <v>172936</v>
      </c>
      <c r="N37" s="48">
        <f>'[1]Dom + Exp'!N37-[1]Dom!N37</f>
        <v>142971</v>
      </c>
      <c r="O37" s="48">
        <f>'[1]Dom + Exp'!O37-[1]Dom!O37</f>
        <v>206008</v>
      </c>
      <c r="P37" s="48">
        <f>'[1]Dom + Exp'!P37-[1]Dom!P37</f>
        <v>169312</v>
      </c>
      <c r="Q37" s="48">
        <f>'[1]Dom + Exp'!Q37-[1]Dom!Q37</f>
        <v>143630</v>
      </c>
      <c r="R37" s="48">
        <f>'[1]Dom + Exp'!R37-[1]Dom!R37</f>
        <v>165403</v>
      </c>
      <c r="S37" s="48">
        <f>'[1]Dom + Exp'!S37-[1]Dom!S37</f>
        <v>176003</v>
      </c>
      <c r="T37" s="48">
        <f>'[1]Dom + Exp'!T37-[1]Dom!T37</f>
        <v>182528</v>
      </c>
      <c r="U37" s="48">
        <f>'[1]Dom + Exp'!U37-[1]Dom!U37</f>
        <v>189330</v>
      </c>
      <c r="V37" s="48">
        <f>'[1]Dom + Exp'!V37-[1]Dom!V37</f>
        <v>187561</v>
      </c>
      <c r="W37" s="48">
        <f>'[1]Dom + Exp'!W37-[1]Dom!W37</f>
        <v>180824</v>
      </c>
      <c r="X37" s="48">
        <f>'[1]Dom + Exp'!X37-[1]Dom!X37</f>
        <v>181656</v>
      </c>
      <c r="Y37" s="48">
        <f>'[1]Dom + Exp'!Y37-[1]Dom!Y37</f>
        <v>175803</v>
      </c>
      <c r="Z37" s="48">
        <f>'[1]Dom + Exp'!Z37-[1]Dom!Z37</f>
        <v>144641</v>
      </c>
      <c r="AA37" s="48">
        <f>'[1]Dom + Exp'!AA37-[1]Dom!AA37</f>
        <v>175707</v>
      </c>
      <c r="AB37" s="49">
        <f>'[1]Dom + Exp'!AB37-[1]Dom!AB37</f>
        <v>146233</v>
      </c>
      <c r="AC37" s="48">
        <f>'[1]Dom + Exp'!AC37-[1]Dom!AC37</f>
        <v>183365</v>
      </c>
      <c r="AD37" s="48">
        <f>'[1]Dom + Exp'!AD37-[1]Dom!AD37</f>
        <v>141838</v>
      </c>
      <c r="AE37" s="48">
        <f>'[1]Dom + Exp'!AE37-[1]Dom!AE37</f>
        <v>111962</v>
      </c>
      <c r="AF37" s="48">
        <f>'[1]Dom + Exp'!AF37-[1]Dom!AF37</f>
        <v>119388</v>
      </c>
      <c r="AG37" s="48">
        <f>'[1]Dom + Exp'!AG37-[1]Dom!AG37</f>
        <v>132813</v>
      </c>
      <c r="AH37" s="48">
        <v>130364</v>
      </c>
      <c r="AI37" s="48">
        <f>'[1]Dom + Exp'!AI37-[1]Dom!AI37</f>
        <v>113640</v>
      </c>
      <c r="AJ37" s="50"/>
    </row>
    <row r="38" spans="1:36">
      <c r="A38" s="100"/>
      <c r="B38" s="62" t="s">
        <v>85</v>
      </c>
      <c r="C38" s="48">
        <f>'[1]Dom + Exp'!C38-[1]Dom!C38</f>
        <v>2239</v>
      </c>
      <c r="D38" s="48">
        <f>'[1]Dom + Exp'!D38-[1]Dom!D38</f>
        <v>3182</v>
      </c>
      <c r="E38" s="48">
        <f>'[1]Dom + Exp'!E38-[1]Dom!E38</f>
        <v>11201</v>
      </c>
      <c r="F38" s="48">
        <f>'[1]Dom + Exp'!F38-[1]Dom!F38</f>
        <v>11483</v>
      </c>
      <c r="G38" s="48">
        <f>'[1]Dom + Exp'!G38-[1]Dom!G38</f>
        <v>4706</v>
      </c>
      <c r="H38" s="48">
        <f>'[1]Dom + Exp'!H38-[1]Dom!H38</f>
        <v>3388</v>
      </c>
      <c r="I38" s="48">
        <f>'[1]Dom + Exp'!I38-[1]Dom!I38</f>
        <v>4372</v>
      </c>
      <c r="J38" s="48">
        <f>'[1]Dom + Exp'!J38-[1]Dom!J38</f>
        <v>4553</v>
      </c>
      <c r="K38" s="48">
        <f>'[1]Dom + Exp'!K38-[1]Dom!K38</f>
        <v>9115</v>
      </c>
      <c r="L38" s="48">
        <f>'[1]Dom + Exp'!L38-[1]Dom!L38</f>
        <v>9140</v>
      </c>
      <c r="M38" s="48">
        <f>'[1]Dom + Exp'!M38-[1]Dom!M38</f>
        <v>10693</v>
      </c>
      <c r="N38" s="48">
        <f>'[1]Dom + Exp'!N38-[1]Dom!N38</f>
        <v>5768</v>
      </c>
      <c r="O38" s="48">
        <f>'[1]Dom + Exp'!O38-[1]Dom!O38</f>
        <v>15595</v>
      </c>
      <c r="P38" s="48">
        <f>'[1]Dom + Exp'!P38-[1]Dom!P38</f>
        <v>10900</v>
      </c>
      <c r="Q38" s="48">
        <f>'[1]Dom + Exp'!Q38-[1]Dom!Q38</f>
        <v>11308</v>
      </c>
      <c r="R38" s="48">
        <f>'[1]Dom + Exp'!R38-[1]Dom!R38</f>
        <v>8980</v>
      </c>
      <c r="S38" s="48">
        <f>'[1]Dom + Exp'!S38-[1]Dom!S38</f>
        <v>4290</v>
      </c>
      <c r="T38" s="48">
        <f>'[1]Dom + Exp'!T38-[1]Dom!T38</f>
        <v>4563</v>
      </c>
      <c r="U38" s="48">
        <f>'[1]Dom + Exp'!U38-[1]Dom!U38</f>
        <v>3235</v>
      </c>
      <c r="V38" s="48">
        <f>'[1]Dom + Exp'!V38-[1]Dom!V38</f>
        <v>5959</v>
      </c>
      <c r="W38" s="48">
        <f>'[1]Dom + Exp'!W38-[1]Dom!W38</f>
        <v>10352</v>
      </c>
      <c r="X38" s="48">
        <f>'[1]Dom + Exp'!X38-[1]Dom!X38</f>
        <v>6278</v>
      </c>
      <c r="Y38" s="48">
        <f>'[1]Dom + Exp'!Y38-[1]Dom!Y38</f>
        <v>7011</v>
      </c>
      <c r="Z38" s="48">
        <f>'[1]Dom + Exp'!Z38-[1]Dom!Z38</f>
        <v>4602</v>
      </c>
      <c r="AA38" s="48">
        <f>'[1]Dom + Exp'!AA38-[1]Dom!AA38</f>
        <v>12771</v>
      </c>
      <c r="AB38" s="49">
        <f>'[1]Dom + Exp'!AB38-[1]Dom!AB38</f>
        <v>7157</v>
      </c>
      <c r="AC38" s="48">
        <f>'[1]Dom + Exp'!AC38-[1]Dom!AC38</f>
        <v>7500</v>
      </c>
      <c r="AD38" s="48">
        <f>'[1]Dom + Exp'!AD38-[1]Dom!AD38</f>
        <v>8832</v>
      </c>
      <c r="AE38" s="48">
        <f>'[1]Dom + Exp'!AE38-[1]Dom!AE38</f>
        <v>9825</v>
      </c>
      <c r="AF38" s="48">
        <f>'[1]Dom + Exp'!AF38-[1]Dom!AF38</f>
        <v>6055</v>
      </c>
      <c r="AG38" s="48">
        <f>'[1]Dom + Exp'!AG38-[1]Dom!AG38</f>
        <v>2959</v>
      </c>
      <c r="AH38" s="48">
        <v>8266</v>
      </c>
      <c r="AI38" s="48">
        <f>'[1]Dom + Exp'!AI38-[1]Dom!AI38</f>
        <v>7859</v>
      </c>
      <c r="AJ38" s="50"/>
    </row>
    <row r="39" spans="1:36">
      <c r="A39" s="100"/>
      <c r="B39" s="62" t="s">
        <v>91</v>
      </c>
      <c r="C39" s="48">
        <f>'[1]Dom + Exp'!C39-[1]Dom!C39</f>
        <v>0</v>
      </c>
      <c r="D39" s="48">
        <f>'[1]Dom + Exp'!D39-[1]Dom!D39</f>
        <v>3834</v>
      </c>
      <c r="E39" s="48">
        <f>'[1]Dom + Exp'!E39-[1]Dom!E39</f>
        <v>21092</v>
      </c>
      <c r="F39" s="48">
        <f>'[1]Dom + Exp'!F39-[1]Dom!F39</f>
        <v>7563</v>
      </c>
      <c r="G39" s="48">
        <f>'[1]Dom + Exp'!G39-[1]Dom!G39</f>
        <v>15782</v>
      </c>
      <c r="H39" s="48">
        <f>'[1]Dom + Exp'!H39-[1]Dom!H39</f>
        <v>11664</v>
      </c>
      <c r="I39" s="48">
        <f>'[1]Dom + Exp'!I39-[1]Dom!I39</f>
        <v>15711</v>
      </c>
      <c r="J39" s="48">
        <f>'[1]Dom + Exp'!J39-[1]Dom!J39</f>
        <v>16801</v>
      </c>
      <c r="K39" s="48">
        <f>'[1]Dom + Exp'!K39-[1]Dom!K39</f>
        <v>22981</v>
      </c>
      <c r="L39" s="48">
        <f>'[1]Dom + Exp'!L39-[1]Dom!L39</f>
        <v>19337</v>
      </c>
      <c r="M39" s="48">
        <f>'[1]Dom + Exp'!M39-[1]Dom!M39</f>
        <v>21034</v>
      </c>
      <c r="N39" s="48">
        <f>'[1]Dom + Exp'!N39-[1]Dom!N39</f>
        <v>32617</v>
      </c>
      <c r="O39" s="48">
        <f>'[1]Dom + Exp'!O39-[1]Dom!O39</f>
        <v>29671</v>
      </c>
      <c r="P39" s="48">
        <f>'[1]Dom + Exp'!P39-[1]Dom!P39</f>
        <v>23483</v>
      </c>
      <c r="Q39" s="48">
        <f>'[1]Dom + Exp'!Q39-[1]Dom!Q39</f>
        <v>30646</v>
      </c>
      <c r="R39" s="48">
        <f>'[1]Dom + Exp'!R39-[1]Dom!R39</f>
        <v>25190</v>
      </c>
      <c r="S39" s="48">
        <f>'[1]Dom + Exp'!S39-[1]Dom!S39</f>
        <v>22742</v>
      </c>
      <c r="T39" s="48">
        <f>'[1]Dom + Exp'!T39-[1]Dom!T39</f>
        <v>24883</v>
      </c>
      <c r="U39" s="48">
        <f>'[1]Dom + Exp'!U39-[1]Dom!U39</f>
        <v>20191</v>
      </c>
      <c r="V39" s="48">
        <f>'[1]Dom + Exp'!V39-[1]Dom!V39</f>
        <v>20531</v>
      </c>
      <c r="W39" s="48">
        <f>'[1]Dom + Exp'!W39-[1]Dom!W39</f>
        <v>20287</v>
      </c>
      <c r="X39" s="48">
        <f>'[1]Dom + Exp'!X39-[1]Dom!X39</f>
        <v>21816</v>
      </c>
      <c r="Y39" s="48">
        <f>'[1]Dom + Exp'!Y39-[1]Dom!Y39</f>
        <v>26792</v>
      </c>
      <c r="Z39" s="48">
        <f>'[1]Dom + Exp'!Z39-[1]Dom!Z39</f>
        <v>34390</v>
      </c>
      <c r="AA39" s="48">
        <f>'[1]Dom + Exp'!AA39-[1]Dom!AA39</f>
        <v>20131</v>
      </c>
      <c r="AB39" s="49">
        <f>'[1]Dom + Exp'!AB39-[1]Dom!AB39</f>
        <v>20238</v>
      </c>
      <c r="AC39" s="49">
        <f>'[1]Dom + Exp'!AC39-[1]Dom!AC39</f>
        <v>21405</v>
      </c>
      <c r="AD39" s="48">
        <f>'[1]Dom + Exp'!AD39-[1]Dom!AD39</f>
        <v>14896</v>
      </c>
      <c r="AE39" s="48">
        <f>'[1]Dom + Exp'!AE39-[1]Dom!AE39</f>
        <v>11868</v>
      </c>
      <c r="AF39" s="48">
        <f>'[1]Dom + Exp'!AF39-[1]Dom!AF39</f>
        <v>12290</v>
      </c>
      <c r="AG39" s="48">
        <f>'[1]Dom + Exp'!AG39-[1]Dom!AG39</f>
        <v>11757</v>
      </c>
      <c r="AH39" s="48">
        <v>11093</v>
      </c>
      <c r="AI39" s="48">
        <f>'[1]Dom + Exp'!AI39-[1]Dom!AI39</f>
        <v>12812</v>
      </c>
      <c r="AJ39" s="50"/>
    </row>
    <row r="40" spans="1:36">
      <c r="A40" s="100"/>
      <c r="B40" s="62" t="s">
        <v>328</v>
      </c>
      <c r="C40" s="48">
        <f>'[1]Dom + Exp'!C40-[1]Dom!C40</f>
        <v>2630</v>
      </c>
      <c r="D40" s="48">
        <f>'[1]Dom + Exp'!D40-[1]Dom!D40</f>
        <v>820</v>
      </c>
      <c r="E40" s="48">
        <f>'[1]Dom + Exp'!E40-[1]Dom!E40</f>
        <v>8042</v>
      </c>
      <c r="F40" s="48">
        <f>'[1]Dom + Exp'!F40-[1]Dom!F40</f>
        <v>12251</v>
      </c>
      <c r="G40" s="48">
        <f>'[1]Dom + Exp'!G40-[1]Dom!G40</f>
        <v>15738</v>
      </c>
      <c r="H40" s="48">
        <f>'[1]Dom + Exp'!H40-[1]Dom!H40</f>
        <v>25978</v>
      </c>
      <c r="I40" s="48">
        <f>'[1]Dom + Exp'!I40-[1]Dom!I40</f>
        <v>32721</v>
      </c>
      <c r="J40" s="48">
        <f>'[1]Dom + Exp'!J40-[1]Dom!J40</f>
        <v>20565</v>
      </c>
      <c r="K40" s="48">
        <f>'[1]Dom + Exp'!K40-[1]Dom!K40</f>
        <v>20981</v>
      </c>
      <c r="L40" s="48">
        <f>'[1]Dom + Exp'!L40-[1]Dom!L40</f>
        <v>20467</v>
      </c>
      <c r="M40" s="48">
        <f>'[1]Dom + Exp'!M40-[1]Dom!M40</f>
        <v>31118</v>
      </c>
      <c r="N40" s="48">
        <f>'[1]Dom + Exp'!N40-[1]Dom!N40</f>
        <v>18433</v>
      </c>
      <c r="O40" s="48">
        <f>'[1]Dom + Exp'!O40-[1]Dom!O40</f>
        <v>42945</v>
      </c>
      <c r="P40" s="48">
        <f>'[1]Dom + Exp'!P40-[1]Dom!P40</f>
        <v>19405</v>
      </c>
      <c r="Q40" s="48">
        <f>'[1]Dom + Exp'!Q40-[1]Dom!Q40</f>
        <v>20044</v>
      </c>
      <c r="R40" s="48">
        <f>'[1]Dom + Exp'!R40-[1]Dom!R40</f>
        <v>45400</v>
      </c>
      <c r="S40" s="48">
        <f>'[1]Dom + Exp'!S40-[1]Dom!S40</f>
        <v>29214</v>
      </c>
      <c r="T40" s="48">
        <f>'[1]Dom + Exp'!T40-[1]Dom!T40</f>
        <v>19077</v>
      </c>
      <c r="U40" s="48">
        <f>'[1]Dom + Exp'!U40-[1]Dom!U40</f>
        <v>37584</v>
      </c>
      <c r="V40" s="48">
        <f>'[1]Dom + Exp'!V40-[1]Dom!V40</f>
        <v>24211</v>
      </c>
      <c r="W40" s="48">
        <f>'[1]Dom + Exp'!W40-[1]Dom!W40</f>
        <v>16073</v>
      </c>
      <c r="X40" s="48">
        <f>'[1]Dom + Exp'!X40-[1]Dom!X40</f>
        <v>39013</v>
      </c>
      <c r="Y40" s="48">
        <f>'[1]Dom + Exp'!Y40-[1]Dom!Y40</f>
        <v>26944</v>
      </c>
      <c r="Z40" s="48">
        <f>'[1]Dom + Exp'!Z40-[1]Dom!Z40</f>
        <v>13884</v>
      </c>
      <c r="AA40" s="48">
        <f>'[1]Dom + Exp'!AA40-[1]Dom!AA40</f>
        <v>42295</v>
      </c>
      <c r="AB40" s="49">
        <f>'[1]Dom + Exp'!AB40-[1]Dom!AB40</f>
        <v>32036</v>
      </c>
      <c r="AC40" s="49">
        <f>'[1]Dom + Exp'!AC40-[1]Dom!AC40</f>
        <v>28322</v>
      </c>
      <c r="AD40" s="48">
        <f>'[1]Dom + Exp'!AD40-[1]Dom!AD40</f>
        <v>40942</v>
      </c>
      <c r="AE40" s="48">
        <f>'[1]Dom + Exp'!AE40-[1]Dom!AE40</f>
        <v>39307</v>
      </c>
      <c r="AF40" s="48">
        <f>'[1]Dom + Exp'!AF40-[1]Dom!AF40</f>
        <v>29635</v>
      </c>
      <c r="AG40" s="48">
        <f>'[1]Dom + Exp'!AG40-[1]Dom!AG40</f>
        <v>23422</v>
      </c>
      <c r="AH40" s="48">
        <v>19681</v>
      </c>
      <c r="AI40" s="48">
        <f>'[1]Dom + Exp'!AI40-[1]Dom!AI40</f>
        <v>17020</v>
      </c>
      <c r="AJ40" s="50"/>
    </row>
    <row r="41" spans="1:36">
      <c r="A41" s="100"/>
      <c r="B41" s="62" t="s">
        <v>31</v>
      </c>
      <c r="C41" s="48">
        <f>'[1]Dom + Exp'!C41-[1]Dom!C41</f>
        <v>8134</v>
      </c>
      <c r="D41" s="48">
        <f>'[1]Dom + Exp'!D41-[1]Dom!D41</f>
        <v>15151</v>
      </c>
      <c r="E41" s="48">
        <f>'[1]Dom + Exp'!E41-[1]Dom!E41</f>
        <v>46259</v>
      </c>
      <c r="F41" s="48">
        <f>'[1]Dom + Exp'!F41-[1]Dom!F41</f>
        <v>54141</v>
      </c>
      <c r="G41" s="48">
        <f>'[1]Dom + Exp'!G41-[1]Dom!G41</f>
        <v>58881</v>
      </c>
      <c r="H41" s="48">
        <f>'[1]Dom + Exp'!H41-[1]Dom!H41</f>
        <v>71480</v>
      </c>
      <c r="I41" s="48">
        <f>'[1]Dom + Exp'!I41-[1]Dom!I41</f>
        <v>80741</v>
      </c>
      <c r="J41" s="48">
        <f>'[1]Dom + Exp'!J41-[1]Dom!J41</f>
        <v>63730</v>
      </c>
      <c r="K41" s="48">
        <f>'[1]Dom + Exp'!K41-[1]Dom!K41</f>
        <v>81327</v>
      </c>
      <c r="L41" s="48">
        <f>'[1]Dom + Exp'!L41-[1]Dom!L41</f>
        <v>89380</v>
      </c>
      <c r="M41" s="48">
        <f>'[1]Dom + Exp'!M41-[1]Dom!M41</f>
        <v>89436</v>
      </c>
      <c r="N41" s="48">
        <f>'[1]Dom + Exp'!N41-[1]Dom!N41</f>
        <v>105282</v>
      </c>
      <c r="O41" s="48">
        <f>'[1]Dom + Exp'!O41-[1]Dom!O41</f>
        <v>94807</v>
      </c>
      <c r="P41" s="48">
        <f>'[1]Dom + Exp'!P41-[1]Dom!P41</f>
        <v>102332</v>
      </c>
      <c r="Q41" s="48">
        <f>'[1]Dom + Exp'!Q41-[1]Dom!Q41</f>
        <v>92679</v>
      </c>
      <c r="R41" s="48">
        <f>'[1]Dom + Exp'!R41-[1]Dom!R41</f>
        <v>87559</v>
      </c>
      <c r="S41" s="48">
        <f>'[1]Dom + Exp'!S41-[1]Dom!S41</f>
        <v>94313</v>
      </c>
      <c r="T41" s="48">
        <f>'[1]Dom + Exp'!T41-[1]Dom!T41</f>
        <v>88427</v>
      </c>
      <c r="U41" s="48">
        <f>'[1]Dom + Exp'!U41-[1]Dom!U41</f>
        <v>82736</v>
      </c>
      <c r="V41" s="48">
        <f>'[1]Dom + Exp'!V41-[1]Dom!V41</f>
        <v>81923</v>
      </c>
      <c r="W41" s="48">
        <f>'[1]Dom + Exp'!W41-[1]Dom!W41</f>
        <v>88629</v>
      </c>
      <c r="X41" s="48">
        <f>'[1]Dom + Exp'!X41-[1]Dom!X41</f>
        <v>86344</v>
      </c>
      <c r="Y41" s="48">
        <f>'[1]Dom + Exp'!Y41-[1]Dom!Y41</f>
        <v>94427</v>
      </c>
      <c r="Z41" s="48">
        <f>'[1]Dom + Exp'!Z41-[1]Dom!Z41</f>
        <v>95962</v>
      </c>
      <c r="AA41" s="48">
        <f>'[1]Dom + Exp'!AA41-[1]Dom!AA41</f>
        <v>99489</v>
      </c>
      <c r="AB41" s="49">
        <f>'[1]Dom + Exp'!AB41-[1]Dom!AB41</f>
        <v>95576</v>
      </c>
      <c r="AC41" s="49">
        <f>'[1]Dom + Exp'!AC41-[1]Dom!AC41</f>
        <v>100625</v>
      </c>
      <c r="AD41" s="48">
        <f>'[1]Dom + Exp'!AD41-[1]Dom!AD41</f>
        <v>97716</v>
      </c>
      <c r="AE41" s="48">
        <f>'[1]Dom + Exp'!AE41-[1]Dom!AE41</f>
        <v>76214</v>
      </c>
      <c r="AF41" s="48">
        <f>'[1]Dom + Exp'!AF41-[1]Dom!AF41</f>
        <v>77851</v>
      </c>
      <c r="AG41" s="48">
        <f>'[1]Dom + Exp'!AG41-[1]Dom!AG41</f>
        <v>68696</v>
      </c>
      <c r="AH41" s="48">
        <v>71912</v>
      </c>
      <c r="AI41" s="48">
        <f>'[1]Dom + Exp'!AI41-[1]Dom!AI41</f>
        <v>66297</v>
      </c>
      <c r="AJ41" s="52"/>
    </row>
    <row r="42" spans="1:36">
      <c r="A42" s="100"/>
      <c r="B42" s="62" t="s">
        <v>329</v>
      </c>
      <c r="C42" s="48">
        <f>'[1]Dom + Exp'!C42-[1]Dom!C42</f>
        <v>1198</v>
      </c>
      <c r="D42" s="48">
        <f>'[1]Dom + Exp'!D42-[1]Dom!D42</f>
        <v>2026</v>
      </c>
      <c r="E42" s="48">
        <f>'[1]Dom + Exp'!E42-[1]Dom!E42</f>
        <v>6570</v>
      </c>
      <c r="F42" s="48">
        <f>'[1]Dom + Exp'!F42-[1]Dom!F42</f>
        <v>14212</v>
      </c>
      <c r="G42" s="48">
        <f>'[1]Dom + Exp'!G42-[1]Dom!G42</f>
        <v>14177</v>
      </c>
      <c r="H42" s="48">
        <f>'[1]Dom + Exp'!H42-[1]Dom!H42</f>
        <v>22833</v>
      </c>
      <c r="I42" s="48">
        <f>'[1]Dom + Exp'!I42-[1]Dom!I42</f>
        <v>23236</v>
      </c>
      <c r="J42" s="48">
        <f>'[1]Dom + Exp'!J42-[1]Dom!J42</f>
        <v>15034</v>
      </c>
      <c r="K42" s="48">
        <f>'[1]Dom + Exp'!K42-[1]Dom!K42</f>
        <v>21463</v>
      </c>
      <c r="L42" s="48">
        <f>'[1]Dom + Exp'!L42-[1]Dom!L42</f>
        <v>15422</v>
      </c>
      <c r="M42" s="48">
        <f>'[1]Dom + Exp'!M42-[1]Dom!M42</f>
        <v>20688</v>
      </c>
      <c r="N42" s="48">
        <f>'[1]Dom + Exp'!N42-[1]Dom!N42</f>
        <v>33596</v>
      </c>
      <c r="O42" s="48">
        <f>'[1]Dom + Exp'!O42-[1]Dom!O42</f>
        <v>21558</v>
      </c>
      <c r="P42" s="48">
        <f>'[1]Dom + Exp'!P42-[1]Dom!P42</f>
        <v>17512</v>
      </c>
      <c r="Q42" s="48">
        <f>'[1]Dom + Exp'!Q42-[1]Dom!Q42</f>
        <v>27797</v>
      </c>
      <c r="R42" s="48">
        <f>'[1]Dom + Exp'!R42-[1]Dom!R42</f>
        <v>26300</v>
      </c>
      <c r="S42" s="48">
        <f>'[1]Dom + Exp'!S42-[1]Dom!S42</f>
        <v>22965</v>
      </c>
      <c r="T42" s="48">
        <f>'[1]Dom + Exp'!T42-[1]Dom!T42</f>
        <v>18257</v>
      </c>
      <c r="U42" s="48">
        <f>'[1]Dom + Exp'!U42-[1]Dom!U42</f>
        <v>24225</v>
      </c>
      <c r="V42" s="48">
        <f>'[1]Dom + Exp'!V42-[1]Dom!V42</f>
        <v>19361</v>
      </c>
      <c r="W42" s="48">
        <f>'[1]Dom + Exp'!W42-[1]Dom!W42</f>
        <v>20570</v>
      </c>
      <c r="X42" s="48">
        <f>'[1]Dom + Exp'!X42-[1]Dom!X42</f>
        <v>19956</v>
      </c>
      <c r="Y42" s="48">
        <f>'[1]Dom + Exp'!Y42-[1]Dom!Y42</f>
        <v>22275</v>
      </c>
      <c r="Z42" s="48">
        <f>'[1]Dom + Exp'!Z42-[1]Dom!Z42</f>
        <v>30731</v>
      </c>
      <c r="AA42" s="48">
        <f>'[1]Dom + Exp'!AA42-[1]Dom!AA42</f>
        <v>27263</v>
      </c>
      <c r="AB42" s="49">
        <f>'[1]Dom + Exp'!AB42-[1]Dom!AB42</f>
        <v>23574</v>
      </c>
      <c r="AC42" s="49">
        <f>'[1]Dom + Exp'!AC42-[1]Dom!AC42</f>
        <v>26128</v>
      </c>
      <c r="AD42" s="48">
        <f>'[1]Dom + Exp'!AD42-[1]Dom!AD42</f>
        <v>27734</v>
      </c>
      <c r="AE42" s="48">
        <f>'[1]Dom + Exp'!AE42-[1]Dom!AE42</f>
        <v>30689</v>
      </c>
      <c r="AF42" s="48">
        <f>'[1]Dom + Exp'!AF42-[1]Dom!AF42</f>
        <v>25185</v>
      </c>
      <c r="AG42" s="48">
        <f>'[1]Dom + Exp'!AG42-[1]Dom!AG42</f>
        <v>21956</v>
      </c>
      <c r="AH42" s="48">
        <v>23316</v>
      </c>
      <c r="AI42" s="48">
        <f>'[1]Dom + Exp'!AI42-[1]Dom!AI42</f>
        <v>21669</v>
      </c>
      <c r="AJ42" s="52"/>
    </row>
    <row r="43" spans="1:36">
      <c r="A43" s="100"/>
      <c r="B43" s="62" t="s">
        <v>330</v>
      </c>
      <c r="C43" s="48">
        <f>'[1]Dom + Exp'!C43-[1]Dom!C43</f>
        <v>91</v>
      </c>
      <c r="D43" s="48">
        <f>'[1]Dom + Exp'!D43-[1]Dom!D43</f>
        <v>684</v>
      </c>
      <c r="E43" s="48">
        <f>'[1]Dom + Exp'!E43-[1]Dom!E43</f>
        <v>1555</v>
      </c>
      <c r="F43" s="48">
        <f>'[1]Dom + Exp'!F43-[1]Dom!F43</f>
        <v>2409</v>
      </c>
      <c r="G43" s="48">
        <f>'[1]Dom + Exp'!G43-[1]Dom!G43</f>
        <v>2573</v>
      </c>
      <c r="H43" s="48">
        <f>'[1]Dom + Exp'!H43-[1]Dom!H43</f>
        <v>4131</v>
      </c>
      <c r="I43" s="48">
        <f>'[1]Dom + Exp'!I43-[1]Dom!I43</f>
        <v>4033</v>
      </c>
      <c r="J43" s="48">
        <f>'[1]Dom + Exp'!J43-[1]Dom!J43</f>
        <v>4698</v>
      </c>
      <c r="K43" s="48">
        <f>'[1]Dom + Exp'!K43-[1]Dom!K43</f>
        <v>3503</v>
      </c>
      <c r="L43" s="48">
        <f>'[1]Dom + Exp'!L43-[1]Dom!L43</f>
        <v>4515</v>
      </c>
      <c r="M43" s="48">
        <f>'[1]Dom + Exp'!M43-[1]Dom!M43</f>
        <v>4545</v>
      </c>
      <c r="N43" s="48">
        <f>'[1]Dom + Exp'!N43-[1]Dom!N43</f>
        <v>5885</v>
      </c>
      <c r="O43" s="48">
        <f>'[1]Dom + Exp'!O43-[1]Dom!O43</f>
        <v>4509</v>
      </c>
      <c r="P43" s="48">
        <f>'[1]Dom + Exp'!P43-[1]Dom!P43</f>
        <v>7221</v>
      </c>
      <c r="Q43" s="48">
        <f>'[1]Dom + Exp'!Q43-[1]Dom!Q43</f>
        <v>7233</v>
      </c>
      <c r="R43" s="48">
        <f>'[1]Dom + Exp'!R43-[1]Dom!R43</f>
        <v>3758</v>
      </c>
      <c r="S43" s="48">
        <f>'[1]Dom + Exp'!S43-[1]Dom!S43</f>
        <v>6790</v>
      </c>
      <c r="T43" s="48">
        <f>'[1]Dom + Exp'!T43-[1]Dom!T43</f>
        <v>6296</v>
      </c>
      <c r="U43" s="48">
        <f>'[1]Dom + Exp'!U43-[1]Dom!U43</f>
        <v>3520</v>
      </c>
      <c r="V43" s="48">
        <f>'[1]Dom + Exp'!V43-[1]Dom!V43</f>
        <v>6824</v>
      </c>
      <c r="W43" s="48">
        <f>'[1]Dom + Exp'!W43-[1]Dom!W43</f>
        <v>8552</v>
      </c>
      <c r="X43" s="48">
        <f>'[1]Dom + Exp'!X43-[1]Dom!X43</f>
        <v>9112</v>
      </c>
      <c r="Y43" s="48">
        <f>'[1]Dom + Exp'!Y43-[1]Dom!Y43</f>
        <v>7025</v>
      </c>
      <c r="Z43" s="48">
        <f>'[1]Dom + Exp'!Z43-[1]Dom!Z43</f>
        <v>9200</v>
      </c>
      <c r="AA43" s="48">
        <f>'[1]Dom + Exp'!AA43-[1]Dom!AA43</f>
        <v>8303</v>
      </c>
      <c r="AB43" s="49">
        <f>'[1]Dom + Exp'!AB43-[1]Dom!AB43</f>
        <v>10118</v>
      </c>
      <c r="AC43" s="49">
        <f>'[1]Dom + Exp'!AC43-[1]Dom!AC43</f>
        <v>11142</v>
      </c>
      <c r="AD43" s="48">
        <f>'[1]Dom + Exp'!AD43-[1]Dom!AD43</f>
        <v>9026</v>
      </c>
      <c r="AE43" s="48">
        <f>'[1]Dom + Exp'!AE43-[1]Dom!AE43</f>
        <v>7220</v>
      </c>
      <c r="AF43" s="48">
        <f>'[1]Dom + Exp'!AF43-[1]Dom!AF43</f>
        <v>8451</v>
      </c>
      <c r="AG43" s="48">
        <f>'[1]Dom + Exp'!AG43-[1]Dom!AG43</f>
        <v>5707</v>
      </c>
      <c r="AH43" s="48">
        <v>5006</v>
      </c>
      <c r="AI43" s="48">
        <f>'[1]Dom + Exp'!AI43-[1]Dom!AI43</f>
        <v>8579</v>
      </c>
      <c r="AJ43" s="52"/>
    </row>
    <row r="44" spans="1:36">
      <c r="A44" s="100"/>
      <c r="B44" s="62" t="s">
        <v>331</v>
      </c>
      <c r="C44" s="48">
        <f>'[1]Dom + Exp'!C44-[1]Dom!C44</f>
        <v>1818</v>
      </c>
      <c r="D44" s="48">
        <f>'[1]Dom + Exp'!D44-[1]Dom!D44</f>
        <v>0</v>
      </c>
      <c r="E44" s="48">
        <f>'[1]Dom + Exp'!E44-[1]Dom!E44</f>
        <v>1198</v>
      </c>
      <c r="F44" s="48">
        <f>'[1]Dom + Exp'!F44-[1]Dom!F44</f>
        <v>2991</v>
      </c>
      <c r="G44" s="48">
        <f>'[1]Dom + Exp'!G44-[1]Dom!G44</f>
        <v>4767</v>
      </c>
      <c r="H44" s="48">
        <f>'[1]Dom + Exp'!H44-[1]Dom!H44</f>
        <v>6466</v>
      </c>
      <c r="I44" s="48">
        <f>'[1]Dom + Exp'!I44-[1]Dom!I44</f>
        <v>9640</v>
      </c>
      <c r="J44" s="48">
        <f>'[1]Dom + Exp'!J44-[1]Dom!J44</f>
        <v>6795</v>
      </c>
      <c r="K44" s="48">
        <f>'[1]Dom + Exp'!K44-[1]Dom!K44</f>
        <v>6946</v>
      </c>
      <c r="L44" s="48">
        <f>'[1]Dom + Exp'!L44-[1]Dom!L44</f>
        <v>7865</v>
      </c>
      <c r="M44" s="48">
        <f>'[1]Dom + Exp'!M44-[1]Dom!M44</f>
        <v>12132</v>
      </c>
      <c r="N44" s="48">
        <f>'[1]Dom + Exp'!N44-[1]Dom!N44</f>
        <v>9720</v>
      </c>
      <c r="O44" s="48">
        <f>'[1]Dom + Exp'!O44-[1]Dom!O44</f>
        <v>13970</v>
      </c>
      <c r="P44" s="48">
        <f>'[1]Dom + Exp'!P44-[1]Dom!P44</f>
        <v>6668</v>
      </c>
      <c r="Q44" s="48">
        <f>'[1]Dom + Exp'!Q44-[1]Dom!Q44</f>
        <v>9188</v>
      </c>
      <c r="R44" s="48">
        <f>'[1]Dom + Exp'!R44-[1]Dom!R44</f>
        <v>12494</v>
      </c>
      <c r="S44" s="48">
        <f>'[1]Dom + Exp'!S44-[1]Dom!S44</f>
        <v>11654</v>
      </c>
      <c r="T44" s="48">
        <f>'[1]Dom + Exp'!T44-[1]Dom!T44</f>
        <v>12404</v>
      </c>
      <c r="U44" s="48">
        <f>'[1]Dom + Exp'!U44-[1]Dom!U44</f>
        <v>12401</v>
      </c>
      <c r="V44" s="48">
        <f>'[1]Dom + Exp'!V44-[1]Dom!V44</f>
        <v>9905</v>
      </c>
      <c r="W44" s="48">
        <f>'[1]Dom + Exp'!W44-[1]Dom!W44</f>
        <v>18599</v>
      </c>
      <c r="X44" s="48">
        <f>'[1]Dom + Exp'!X44-[1]Dom!X44</f>
        <v>9469</v>
      </c>
      <c r="Y44" s="48">
        <f>'[1]Dom + Exp'!Y44-[1]Dom!Y44</f>
        <v>13597</v>
      </c>
      <c r="Z44" s="48">
        <f>'[1]Dom + Exp'!Z44-[1]Dom!Z44</f>
        <v>14761</v>
      </c>
      <c r="AA44" s="48">
        <f>'[1]Dom + Exp'!AA44-[1]Dom!AA44</f>
        <v>17660</v>
      </c>
      <c r="AB44" s="49">
        <f>'[1]Dom + Exp'!AB44-[1]Dom!AB44</f>
        <v>16421</v>
      </c>
      <c r="AC44" s="48">
        <f>'[1]Dom + Exp'!AC44-[1]Dom!AC44</f>
        <v>15089</v>
      </c>
      <c r="AD44" s="48">
        <f>'[1]Dom + Exp'!AD44-[1]Dom!AD44</f>
        <v>15338</v>
      </c>
      <c r="AE44" s="48">
        <f>'[1]Dom + Exp'!AE44-[1]Dom!AE44</f>
        <v>14905</v>
      </c>
      <c r="AF44" s="48">
        <f>'[1]Dom + Exp'!AF44-[1]Dom!AF44</f>
        <v>14738</v>
      </c>
      <c r="AG44" s="48">
        <f>'[1]Dom + Exp'!AG44-[1]Dom!AG44</f>
        <v>18225</v>
      </c>
      <c r="AH44" s="48">
        <v>16311</v>
      </c>
      <c r="AI44" s="48">
        <f>'[1]Dom + Exp'!AI44-[1]Dom!AI44</f>
        <v>23007</v>
      </c>
      <c r="AJ44" s="52"/>
    </row>
    <row r="45" spans="1:36">
      <c r="A45" s="100"/>
      <c r="B45" s="62" t="s">
        <v>333</v>
      </c>
      <c r="C45" s="48">
        <f>'[1]Dom + Exp'!C45-[1]Dom!C45</f>
        <v>0</v>
      </c>
      <c r="D45" s="48">
        <f>'[1]Dom + Exp'!D45-[1]Dom!D45</f>
        <v>2520</v>
      </c>
      <c r="E45" s="48">
        <f>'[1]Dom + Exp'!E45-[1]Dom!E45</f>
        <v>5576</v>
      </c>
      <c r="F45" s="48">
        <f>'[1]Dom + Exp'!F45-[1]Dom!F45</f>
        <v>4460</v>
      </c>
      <c r="G45" s="48">
        <f>'[1]Dom + Exp'!G45-[1]Dom!G45</f>
        <v>3738</v>
      </c>
      <c r="H45" s="48">
        <f>'[1]Dom + Exp'!H45-[1]Dom!H45</f>
        <v>8516</v>
      </c>
      <c r="I45" s="48">
        <f>'[1]Dom + Exp'!I45-[1]Dom!I45</f>
        <v>9087</v>
      </c>
      <c r="J45" s="48">
        <f>'[1]Dom + Exp'!J45-[1]Dom!J45</f>
        <v>6797</v>
      </c>
      <c r="K45" s="48">
        <f>'[1]Dom + Exp'!K45-[1]Dom!K45</f>
        <v>1058</v>
      </c>
      <c r="L45" s="48">
        <f>'[1]Dom + Exp'!L45-[1]Dom!L45</f>
        <v>1556</v>
      </c>
      <c r="M45" s="48">
        <f>'[1]Dom + Exp'!M45-[1]Dom!M45</f>
        <v>2004</v>
      </c>
      <c r="N45" s="48">
        <f>'[1]Dom + Exp'!N45-[1]Dom!N45</f>
        <v>1863</v>
      </c>
      <c r="O45" s="48">
        <f>'[1]Dom + Exp'!O45-[1]Dom!O45</f>
        <v>2251</v>
      </c>
      <c r="P45" s="48">
        <f>'[1]Dom + Exp'!P45-[1]Dom!P45</f>
        <v>1923</v>
      </c>
      <c r="Q45" s="48">
        <f>'[1]Dom + Exp'!Q45-[1]Dom!Q45</f>
        <v>6956</v>
      </c>
      <c r="R45" s="48">
        <f>'[1]Dom + Exp'!R45-[1]Dom!R45</f>
        <v>4331</v>
      </c>
      <c r="S45" s="48">
        <f>'[1]Dom + Exp'!S45-[1]Dom!S45</f>
        <v>3375</v>
      </c>
      <c r="T45" s="48">
        <f>'[1]Dom + Exp'!T45-[1]Dom!T45</f>
        <v>3045</v>
      </c>
      <c r="U45" s="48">
        <f>'[1]Dom + Exp'!U45-[1]Dom!U45</f>
        <v>848</v>
      </c>
      <c r="V45" s="48">
        <f>'[1]Dom + Exp'!V45-[1]Dom!V45</f>
        <v>384</v>
      </c>
      <c r="W45" s="48">
        <f>'[1]Dom + Exp'!W45-[1]Dom!W45</f>
        <v>1284</v>
      </c>
      <c r="X45" s="48">
        <f>'[1]Dom + Exp'!X45-[1]Dom!X45</f>
        <v>1322</v>
      </c>
      <c r="Y45" s="48">
        <f>'[1]Dom + Exp'!Y45-[1]Dom!Y45</f>
        <v>1815</v>
      </c>
      <c r="Z45" s="48">
        <f>'[1]Dom + Exp'!Z45-[1]Dom!Z45</f>
        <v>3070</v>
      </c>
      <c r="AA45" s="48">
        <f>'[1]Dom + Exp'!AA45-[1]Dom!AA45</f>
        <v>1820</v>
      </c>
      <c r="AB45" s="49">
        <f>'[1]Dom + Exp'!AB45-[1]Dom!AB45</f>
        <v>1961</v>
      </c>
      <c r="AC45" s="48">
        <f>'[1]Dom + Exp'!AC45-[1]Dom!AC45</f>
        <v>1580</v>
      </c>
      <c r="AD45" s="48">
        <f>'[1]Dom + Exp'!AD45-[1]Dom!AD45</f>
        <v>1136</v>
      </c>
      <c r="AE45" s="48">
        <f>'[1]Dom + Exp'!AE45-[1]Dom!AE45</f>
        <v>1664</v>
      </c>
      <c r="AF45" s="48">
        <f>'[1]Dom + Exp'!AF45-[1]Dom!AF45</f>
        <v>1468</v>
      </c>
      <c r="AG45" s="48">
        <f>'[1]Dom + Exp'!AG45-[1]Dom!AG45</f>
        <v>1784</v>
      </c>
      <c r="AH45" s="48">
        <v>1196</v>
      </c>
      <c r="AI45" s="48">
        <f>'[1]Dom + Exp'!AI45-[1]Dom!AI45</f>
        <v>1272</v>
      </c>
      <c r="AJ45" s="52"/>
    </row>
    <row r="46" spans="1:36">
      <c r="A46" s="100"/>
      <c r="B46" s="62" t="s">
        <v>334</v>
      </c>
      <c r="C46" s="48">
        <f>'[1]Dom + Exp'!C46-[1]Dom!C46</f>
        <v>0</v>
      </c>
      <c r="D46" s="48">
        <f>'[1]Dom + Exp'!D46-[1]Dom!D46</f>
        <v>0</v>
      </c>
      <c r="E46" s="48">
        <f>'[1]Dom + Exp'!E46-[1]Dom!E46</f>
        <v>0</v>
      </c>
      <c r="F46" s="48">
        <f>'[1]Dom + Exp'!F46-[1]Dom!F46</f>
        <v>0</v>
      </c>
      <c r="G46" s="48">
        <f>'[1]Dom + Exp'!G46-[1]Dom!G46</f>
        <v>0</v>
      </c>
      <c r="H46" s="48">
        <f>'[1]Dom + Exp'!H46-[1]Dom!H46</f>
        <v>0</v>
      </c>
      <c r="I46" s="48">
        <f>'[1]Dom + Exp'!I46-[1]Dom!I46</f>
        <v>0</v>
      </c>
      <c r="J46" s="48">
        <f>'[1]Dom + Exp'!J46-[1]Dom!J46</f>
        <v>0</v>
      </c>
      <c r="K46" s="48">
        <f>'[1]Dom + Exp'!K46-[1]Dom!K46</f>
        <v>0</v>
      </c>
      <c r="L46" s="48">
        <f>'[1]Dom + Exp'!L46-[1]Dom!L46</f>
        <v>0</v>
      </c>
      <c r="M46" s="48">
        <f>'[1]Dom + Exp'!M46-[1]Dom!M46</f>
        <v>0</v>
      </c>
      <c r="N46" s="48">
        <f>'[1]Dom + Exp'!N46-[1]Dom!N46</f>
        <v>0</v>
      </c>
      <c r="O46" s="48">
        <f>'[1]Dom + Exp'!O46-[1]Dom!O46</f>
        <v>0</v>
      </c>
      <c r="P46" s="48">
        <f>'[1]Dom + Exp'!P46-[1]Dom!P46</f>
        <v>0</v>
      </c>
      <c r="Q46" s="48">
        <f>'[1]Dom + Exp'!Q46-[1]Dom!Q46</f>
        <v>0</v>
      </c>
      <c r="R46" s="48">
        <f>'[1]Dom + Exp'!R46-[1]Dom!R46</f>
        <v>0</v>
      </c>
      <c r="S46" s="48">
        <f>'[1]Dom + Exp'!S46-[1]Dom!S46</f>
        <v>0</v>
      </c>
      <c r="T46" s="48">
        <f>'[1]Dom + Exp'!T46-[1]Dom!T46</f>
        <v>0</v>
      </c>
      <c r="U46" s="48">
        <f>'[1]Dom + Exp'!U46-[1]Dom!U46</f>
        <v>0</v>
      </c>
      <c r="V46" s="48">
        <f>'[1]Dom + Exp'!V46-[1]Dom!V46</f>
        <v>0</v>
      </c>
      <c r="W46" s="48">
        <f>'[1]Dom + Exp'!W46-[1]Dom!W46</f>
        <v>0</v>
      </c>
      <c r="X46" s="48">
        <f>'[1]Dom + Exp'!X46-[1]Dom!X46</f>
        <v>0</v>
      </c>
      <c r="Y46" s="48">
        <f>'[1]Dom + Exp'!Y46-[1]Dom!Y46</f>
        <v>0</v>
      </c>
      <c r="Z46" s="48">
        <f>'[1]Dom + Exp'!Z46-[1]Dom!Z46</f>
        <v>0</v>
      </c>
      <c r="AA46" s="48">
        <f>'[1]Dom + Exp'!AA46-[1]Dom!AA46</f>
        <v>0</v>
      </c>
      <c r="AB46" s="49">
        <f>'[1]Dom + Exp'!AB46-[1]Dom!AB46</f>
        <v>0</v>
      </c>
      <c r="AC46" s="48">
        <f>'[1]Dom + Exp'!AC46-[1]Dom!AC46</f>
        <v>0</v>
      </c>
      <c r="AD46" s="48">
        <f>'[1]Dom + Exp'!AD46-[1]Dom!AD46</f>
        <v>0</v>
      </c>
      <c r="AE46" s="48">
        <f>'[1]Dom + Exp'!AE46-[1]Dom!AE46</f>
        <v>0</v>
      </c>
      <c r="AF46" s="48">
        <f>'[1]Dom + Exp'!AF46-[1]Dom!AF46</f>
        <v>0</v>
      </c>
      <c r="AG46" s="48">
        <f>'[1]Dom + Exp'!AG46-[1]Dom!AG46</f>
        <v>0</v>
      </c>
      <c r="AH46" s="48">
        <v>0</v>
      </c>
      <c r="AI46" s="48">
        <f>'[1]Dom + Exp'!AI46-[1]Dom!AI46</f>
        <v>0</v>
      </c>
      <c r="AJ46" s="52"/>
    </row>
    <row r="47" spans="1:36">
      <c r="A47" s="100"/>
      <c r="B47" s="54" t="s">
        <v>332</v>
      </c>
      <c r="C47" s="63">
        <f>SUM(C37:C46)</f>
        <v>45880</v>
      </c>
      <c r="D47" s="63">
        <f t="shared" ref="D47:AG47" si="8">SUM(D37:D46)</f>
        <v>98547</v>
      </c>
      <c r="E47" s="63">
        <f t="shared" si="8"/>
        <v>198719</v>
      </c>
      <c r="F47" s="63">
        <f t="shared" si="8"/>
        <v>184109</v>
      </c>
      <c r="G47" s="63">
        <f t="shared" si="8"/>
        <v>258503</v>
      </c>
      <c r="H47" s="63">
        <f t="shared" si="8"/>
        <v>336419</v>
      </c>
      <c r="I47" s="63">
        <f t="shared" si="8"/>
        <v>376856</v>
      </c>
      <c r="J47" s="63">
        <f t="shared" si="8"/>
        <v>331189</v>
      </c>
      <c r="K47" s="63">
        <f t="shared" si="8"/>
        <v>368201</v>
      </c>
      <c r="L47" s="63">
        <f t="shared" si="8"/>
        <v>386074</v>
      </c>
      <c r="M47" s="63">
        <f t="shared" si="8"/>
        <v>364586</v>
      </c>
      <c r="N47" s="63">
        <f t="shared" si="8"/>
        <v>356135</v>
      </c>
      <c r="O47" s="63">
        <f t="shared" si="8"/>
        <v>431314</v>
      </c>
      <c r="P47" s="63">
        <f t="shared" si="8"/>
        <v>358756</v>
      </c>
      <c r="Q47" s="63">
        <f t="shared" si="8"/>
        <v>349481</v>
      </c>
      <c r="R47" s="63">
        <f t="shared" si="8"/>
        <v>379415</v>
      </c>
      <c r="S47" s="63">
        <f t="shared" si="8"/>
        <v>371346</v>
      </c>
      <c r="T47" s="63">
        <f t="shared" si="8"/>
        <v>359480</v>
      </c>
      <c r="U47" s="63">
        <f t="shared" si="8"/>
        <v>374070</v>
      </c>
      <c r="V47" s="63">
        <f t="shared" si="8"/>
        <v>356659</v>
      </c>
      <c r="W47" s="63">
        <f t="shared" si="8"/>
        <v>365170</v>
      </c>
      <c r="X47" s="63">
        <f t="shared" si="8"/>
        <v>374966</v>
      </c>
      <c r="Y47" s="63">
        <f t="shared" si="8"/>
        <v>375689</v>
      </c>
      <c r="Z47" s="63">
        <f t="shared" si="8"/>
        <v>351241</v>
      </c>
      <c r="AA47" s="63">
        <f t="shared" si="8"/>
        <v>405439</v>
      </c>
      <c r="AB47" s="64">
        <f t="shared" si="8"/>
        <v>353314</v>
      </c>
      <c r="AC47" s="63">
        <f t="shared" si="8"/>
        <v>395156</v>
      </c>
      <c r="AD47" s="63">
        <f t="shared" si="8"/>
        <v>357458</v>
      </c>
      <c r="AE47" s="63">
        <f t="shared" si="8"/>
        <v>303654</v>
      </c>
      <c r="AF47" s="63">
        <f t="shared" si="8"/>
        <v>295061</v>
      </c>
      <c r="AG47" s="63">
        <f t="shared" si="8"/>
        <v>287319</v>
      </c>
      <c r="AH47" s="63">
        <v>287145</v>
      </c>
      <c r="AI47" s="63">
        <f t="shared" ref="AI47" si="9">SUM(AI37:AI46)</f>
        <v>272155</v>
      </c>
      <c r="AJ47" s="65"/>
    </row>
    <row r="48" spans="1:36" hidden="1">
      <c r="AC48" s="66"/>
      <c r="AD48" s="66"/>
      <c r="AE48" s="66"/>
      <c r="AF48" s="66"/>
      <c r="AG48" s="66"/>
      <c r="AH48" s="66"/>
      <c r="AI48" s="66"/>
    </row>
    <row r="49" spans="1:35" hidden="1">
      <c r="A49" s="99" t="s">
        <v>336</v>
      </c>
      <c r="B49" s="72" t="s">
        <v>84</v>
      </c>
      <c r="C49" s="73">
        <f>SUM(C4,C17,C27)-C37</f>
        <v>0</v>
      </c>
      <c r="D49" s="73">
        <f t="shared" ref="D49:AG49" si="10">SUM(D4,D17,D27)-D37</f>
        <v>0</v>
      </c>
      <c r="E49" s="73">
        <f t="shared" si="10"/>
        <v>0</v>
      </c>
      <c r="F49" s="73">
        <f t="shared" si="10"/>
        <v>0</v>
      </c>
      <c r="G49" s="73">
        <f t="shared" si="10"/>
        <v>0</v>
      </c>
      <c r="H49" s="73">
        <f t="shared" si="10"/>
        <v>0</v>
      </c>
      <c r="I49" s="73">
        <f t="shared" si="10"/>
        <v>0</v>
      </c>
      <c r="J49" s="73">
        <f t="shared" si="10"/>
        <v>0</v>
      </c>
      <c r="K49" s="73">
        <f t="shared" si="10"/>
        <v>0</v>
      </c>
      <c r="L49" s="73">
        <f t="shared" si="10"/>
        <v>0</v>
      </c>
      <c r="M49" s="73">
        <f t="shared" si="10"/>
        <v>0</v>
      </c>
      <c r="N49" s="73">
        <f t="shared" si="10"/>
        <v>0</v>
      </c>
      <c r="O49" s="73">
        <f t="shared" si="10"/>
        <v>0</v>
      </c>
      <c r="P49" s="73">
        <f t="shared" si="10"/>
        <v>0</v>
      </c>
      <c r="Q49" s="73">
        <f t="shared" si="10"/>
        <v>0</v>
      </c>
      <c r="R49" s="73">
        <f t="shared" si="10"/>
        <v>0</v>
      </c>
      <c r="S49" s="73">
        <f t="shared" si="10"/>
        <v>0</v>
      </c>
      <c r="T49" s="73">
        <f t="shared" si="10"/>
        <v>0</v>
      </c>
      <c r="U49" s="73">
        <f t="shared" si="10"/>
        <v>0</v>
      </c>
      <c r="V49" s="73">
        <f t="shared" si="10"/>
        <v>0</v>
      </c>
      <c r="W49" s="73">
        <f t="shared" si="10"/>
        <v>0</v>
      </c>
      <c r="X49" s="73">
        <f t="shared" si="10"/>
        <v>0</v>
      </c>
      <c r="Y49" s="73">
        <f t="shared" si="10"/>
        <v>0</v>
      </c>
      <c r="Z49" s="73">
        <f t="shared" si="10"/>
        <v>0</v>
      </c>
      <c r="AA49" s="73">
        <f t="shared" si="10"/>
        <v>0</v>
      </c>
      <c r="AB49" s="49">
        <f t="shared" si="10"/>
        <v>0</v>
      </c>
      <c r="AC49" s="48">
        <f t="shared" si="10"/>
        <v>0</v>
      </c>
      <c r="AD49" s="48">
        <f t="shared" si="10"/>
        <v>0</v>
      </c>
      <c r="AE49" s="48">
        <f t="shared" si="10"/>
        <v>0</v>
      </c>
      <c r="AF49" s="48">
        <f t="shared" si="10"/>
        <v>0</v>
      </c>
      <c r="AG49" s="48">
        <f t="shared" si="10"/>
        <v>0</v>
      </c>
      <c r="AH49" s="48">
        <v>0</v>
      </c>
      <c r="AI49" s="48">
        <f t="shared" ref="AI49" si="11">SUM(AI4,AI17,AI27)-AI37</f>
        <v>0</v>
      </c>
    </row>
    <row r="50" spans="1:35" hidden="1">
      <c r="A50" s="99"/>
      <c r="B50" s="72" t="s">
        <v>85</v>
      </c>
      <c r="C50" s="73">
        <f>C5-C38</f>
        <v>0</v>
      </c>
      <c r="D50" s="73">
        <f t="shared" ref="D50:AG50" si="12">D5-D38</f>
        <v>0</v>
      </c>
      <c r="E50" s="73">
        <f t="shared" si="12"/>
        <v>0</v>
      </c>
      <c r="F50" s="73">
        <f t="shared" si="12"/>
        <v>0</v>
      </c>
      <c r="G50" s="73">
        <f t="shared" si="12"/>
        <v>0</v>
      </c>
      <c r="H50" s="73">
        <f t="shared" si="12"/>
        <v>0</v>
      </c>
      <c r="I50" s="73">
        <f t="shared" si="12"/>
        <v>0</v>
      </c>
      <c r="J50" s="73">
        <f t="shared" si="12"/>
        <v>0</v>
      </c>
      <c r="K50" s="73">
        <f t="shared" si="12"/>
        <v>0</v>
      </c>
      <c r="L50" s="73">
        <f t="shared" si="12"/>
        <v>0</v>
      </c>
      <c r="M50" s="73">
        <f t="shared" si="12"/>
        <v>0</v>
      </c>
      <c r="N50" s="73">
        <f t="shared" si="12"/>
        <v>0</v>
      </c>
      <c r="O50" s="73">
        <f t="shared" si="12"/>
        <v>0</v>
      </c>
      <c r="P50" s="73">
        <f t="shared" si="12"/>
        <v>0</v>
      </c>
      <c r="Q50" s="73">
        <f t="shared" si="12"/>
        <v>0</v>
      </c>
      <c r="R50" s="73">
        <f t="shared" si="12"/>
        <v>0</v>
      </c>
      <c r="S50" s="73">
        <f t="shared" si="12"/>
        <v>0</v>
      </c>
      <c r="T50" s="73">
        <f t="shared" si="12"/>
        <v>0</v>
      </c>
      <c r="U50" s="73">
        <f t="shared" si="12"/>
        <v>0</v>
      </c>
      <c r="V50" s="73">
        <f t="shared" si="12"/>
        <v>0</v>
      </c>
      <c r="W50" s="73">
        <f t="shared" si="12"/>
        <v>0</v>
      </c>
      <c r="X50" s="73">
        <f t="shared" si="12"/>
        <v>0</v>
      </c>
      <c r="Y50" s="73">
        <f t="shared" si="12"/>
        <v>0</v>
      </c>
      <c r="Z50" s="73">
        <f t="shared" si="12"/>
        <v>0</v>
      </c>
      <c r="AA50" s="73">
        <f t="shared" si="12"/>
        <v>0</v>
      </c>
      <c r="AB50" s="49">
        <f t="shared" si="12"/>
        <v>0</v>
      </c>
      <c r="AC50" s="48">
        <f t="shared" si="12"/>
        <v>0</v>
      </c>
      <c r="AD50" s="48">
        <f t="shared" si="12"/>
        <v>0</v>
      </c>
      <c r="AE50" s="48">
        <f t="shared" si="12"/>
        <v>0</v>
      </c>
      <c r="AF50" s="48">
        <f t="shared" si="12"/>
        <v>0</v>
      </c>
      <c r="AG50" s="48">
        <f t="shared" si="12"/>
        <v>0</v>
      </c>
      <c r="AH50" s="48">
        <v>0</v>
      </c>
      <c r="AI50" s="48">
        <f t="shared" ref="AI50" si="13">AI5-AI38</f>
        <v>0</v>
      </c>
    </row>
    <row r="51" spans="1:35" hidden="1">
      <c r="A51" s="99"/>
      <c r="B51" s="72" t="s">
        <v>91</v>
      </c>
      <c r="C51" s="73">
        <f>SUM(C6,C18,C28)-C39</f>
        <v>0</v>
      </c>
      <c r="D51" s="73">
        <f t="shared" ref="D51:AG52" si="14">SUM(D6,D18,D28)-D39</f>
        <v>0</v>
      </c>
      <c r="E51" s="73">
        <f t="shared" si="14"/>
        <v>0</v>
      </c>
      <c r="F51" s="73">
        <f t="shared" si="14"/>
        <v>0</v>
      </c>
      <c r="G51" s="73">
        <f t="shared" si="14"/>
        <v>0</v>
      </c>
      <c r="H51" s="73">
        <f t="shared" si="14"/>
        <v>0</v>
      </c>
      <c r="I51" s="73">
        <f t="shared" si="14"/>
        <v>0</v>
      </c>
      <c r="J51" s="73">
        <f t="shared" si="14"/>
        <v>0</v>
      </c>
      <c r="K51" s="73">
        <f t="shared" si="14"/>
        <v>0</v>
      </c>
      <c r="L51" s="73">
        <f t="shared" si="14"/>
        <v>0</v>
      </c>
      <c r="M51" s="73">
        <f t="shared" si="14"/>
        <v>0</v>
      </c>
      <c r="N51" s="73">
        <f t="shared" si="14"/>
        <v>0</v>
      </c>
      <c r="O51" s="73">
        <f t="shared" si="14"/>
        <v>0</v>
      </c>
      <c r="P51" s="73">
        <f t="shared" si="14"/>
        <v>0</v>
      </c>
      <c r="Q51" s="73">
        <f t="shared" si="14"/>
        <v>0</v>
      </c>
      <c r="R51" s="73">
        <f t="shared" si="14"/>
        <v>0</v>
      </c>
      <c r="S51" s="73">
        <f t="shared" si="14"/>
        <v>0</v>
      </c>
      <c r="T51" s="73">
        <f t="shared" si="14"/>
        <v>0</v>
      </c>
      <c r="U51" s="73">
        <f t="shared" si="14"/>
        <v>0</v>
      </c>
      <c r="V51" s="73">
        <f t="shared" si="14"/>
        <v>0</v>
      </c>
      <c r="W51" s="73">
        <f t="shared" si="14"/>
        <v>0</v>
      </c>
      <c r="X51" s="73">
        <f t="shared" si="14"/>
        <v>0</v>
      </c>
      <c r="Y51" s="73">
        <f t="shared" si="14"/>
        <v>0</v>
      </c>
      <c r="Z51" s="73">
        <f t="shared" si="14"/>
        <v>0</v>
      </c>
      <c r="AA51" s="73">
        <f t="shared" si="14"/>
        <v>0</v>
      </c>
      <c r="AB51" s="49">
        <f t="shared" si="14"/>
        <v>0</v>
      </c>
      <c r="AC51" s="48">
        <f t="shared" si="14"/>
        <v>0</v>
      </c>
      <c r="AD51" s="48">
        <f t="shared" si="14"/>
        <v>0</v>
      </c>
      <c r="AE51" s="48">
        <f t="shared" si="14"/>
        <v>0</v>
      </c>
      <c r="AF51" s="48">
        <f t="shared" si="14"/>
        <v>0</v>
      </c>
      <c r="AG51" s="48">
        <f t="shared" si="14"/>
        <v>0</v>
      </c>
      <c r="AH51" s="48">
        <v>0</v>
      </c>
      <c r="AI51" s="48">
        <f t="shared" ref="AI51:AI52" si="15">SUM(AI6,AI18,AI28)-AI39</f>
        <v>0</v>
      </c>
    </row>
    <row r="52" spans="1:35" hidden="1">
      <c r="A52" s="99"/>
      <c r="B52" s="72" t="s">
        <v>328</v>
      </c>
      <c r="C52" s="73">
        <f>SUM(C7,C19,C29)-C40</f>
        <v>0</v>
      </c>
      <c r="D52" s="73">
        <f t="shared" si="14"/>
        <v>0</v>
      </c>
      <c r="E52" s="73">
        <f t="shared" si="14"/>
        <v>0</v>
      </c>
      <c r="F52" s="73">
        <f t="shared" si="14"/>
        <v>0</v>
      </c>
      <c r="G52" s="73">
        <f t="shared" si="14"/>
        <v>0</v>
      </c>
      <c r="H52" s="73">
        <f t="shared" si="14"/>
        <v>0</v>
      </c>
      <c r="I52" s="73">
        <f t="shared" si="14"/>
        <v>0</v>
      </c>
      <c r="J52" s="73">
        <f t="shared" si="14"/>
        <v>0</v>
      </c>
      <c r="K52" s="73">
        <f t="shared" si="14"/>
        <v>0</v>
      </c>
      <c r="L52" s="73">
        <f t="shared" si="14"/>
        <v>0</v>
      </c>
      <c r="M52" s="73">
        <f t="shared" si="14"/>
        <v>0</v>
      </c>
      <c r="N52" s="73">
        <f t="shared" si="14"/>
        <v>0</v>
      </c>
      <c r="O52" s="73">
        <f t="shared" si="14"/>
        <v>0</v>
      </c>
      <c r="P52" s="73">
        <f t="shared" si="14"/>
        <v>0</v>
      </c>
      <c r="Q52" s="73">
        <f t="shared" si="14"/>
        <v>0</v>
      </c>
      <c r="R52" s="73">
        <f t="shared" si="14"/>
        <v>0</v>
      </c>
      <c r="S52" s="73">
        <f t="shared" si="14"/>
        <v>0</v>
      </c>
      <c r="T52" s="73">
        <f t="shared" si="14"/>
        <v>0</v>
      </c>
      <c r="U52" s="73">
        <f t="shared" si="14"/>
        <v>0</v>
      </c>
      <c r="V52" s="73">
        <f t="shared" si="14"/>
        <v>0</v>
      </c>
      <c r="W52" s="73">
        <f t="shared" si="14"/>
        <v>0</v>
      </c>
      <c r="X52" s="73">
        <f t="shared" si="14"/>
        <v>0</v>
      </c>
      <c r="Y52" s="73">
        <f t="shared" si="14"/>
        <v>0</v>
      </c>
      <c r="Z52" s="73">
        <f t="shared" si="14"/>
        <v>0</v>
      </c>
      <c r="AA52" s="73">
        <f t="shared" si="14"/>
        <v>0</v>
      </c>
      <c r="AB52" s="49">
        <f t="shared" si="14"/>
        <v>0</v>
      </c>
      <c r="AC52" s="48">
        <f t="shared" si="14"/>
        <v>0</v>
      </c>
      <c r="AD52" s="48">
        <f t="shared" si="14"/>
        <v>0</v>
      </c>
      <c r="AE52" s="48">
        <f t="shared" si="14"/>
        <v>0</v>
      </c>
      <c r="AF52" s="48">
        <f t="shared" si="14"/>
        <v>0</v>
      </c>
      <c r="AG52" s="48">
        <f t="shared" si="14"/>
        <v>0</v>
      </c>
      <c r="AH52" s="48">
        <v>0</v>
      </c>
      <c r="AI52" s="48">
        <f t="shared" si="15"/>
        <v>0</v>
      </c>
    </row>
    <row r="53" spans="1:35" hidden="1">
      <c r="A53" s="99"/>
      <c r="B53" s="72" t="s">
        <v>31</v>
      </c>
      <c r="C53" s="73">
        <f>SUM(C8,C20,C30,C14)-C41</f>
        <v>0</v>
      </c>
      <c r="D53" s="73">
        <f t="shared" ref="D53:AG53" si="16">SUM(D8,D20,D30,D14)-D41</f>
        <v>0</v>
      </c>
      <c r="E53" s="73">
        <f t="shared" si="16"/>
        <v>0</v>
      </c>
      <c r="F53" s="73">
        <f t="shared" si="16"/>
        <v>0</v>
      </c>
      <c r="G53" s="73">
        <f t="shared" si="16"/>
        <v>0</v>
      </c>
      <c r="H53" s="73">
        <f t="shared" si="16"/>
        <v>0</v>
      </c>
      <c r="I53" s="73">
        <f t="shared" si="16"/>
        <v>0</v>
      </c>
      <c r="J53" s="73">
        <f t="shared" si="16"/>
        <v>0</v>
      </c>
      <c r="K53" s="73">
        <f t="shared" si="16"/>
        <v>0</v>
      </c>
      <c r="L53" s="73">
        <f t="shared" si="16"/>
        <v>0</v>
      </c>
      <c r="M53" s="73">
        <f t="shared" si="16"/>
        <v>0</v>
      </c>
      <c r="N53" s="73">
        <f t="shared" si="16"/>
        <v>0</v>
      </c>
      <c r="O53" s="73">
        <f t="shared" si="16"/>
        <v>0</v>
      </c>
      <c r="P53" s="73">
        <f t="shared" si="16"/>
        <v>0</v>
      </c>
      <c r="Q53" s="73">
        <f t="shared" si="16"/>
        <v>0</v>
      </c>
      <c r="R53" s="73">
        <f t="shared" si="16"/>
        <v>0</v>
      </c>
      <c r="S53" s="73">
        <f t="shared" si="16"/>
        <v>0</v>
      </c>
      <c r="T53" s="73">
        <f t="shared" si="16"/>
        <v>0</v>
      </c>
      <c r="U53" s="73">
        <f t="shared" si="16"/>
        <v>0</v>
      </c>
      <c r="V53" s="73">
        <f t="shared" si="16"/>
        <v>0</v>
      </c>
      <c r="W53" s="73">
        <f t="shared" si="16"/>
        <v>0</v>
      </c>
      <c r="X53" s="73">
        <f t="shared" si="16"/>
        <v>0</v>
      </c>
      <c r="Y53" s="73">
        <f t="shared" si="16"/>
        <v>0</v>
      </c>
      <c r="Z53" s="73">
        <f t="shared" si="16"/>
        <v>0</v>
      </c>
      <c r="AA53" s="73">
        <f t="shared" si="16"/>
        <v>0</v>
      </c>
      <c r="AB53" s="49">
        <f t="shared" si="16"/>
        <v>0</v>
      </c>
      <c r="AC53" s="48">
        <f t="shared" si="16"/>
        <v>0</v>
      </c>
      <c r="AD53" s="48">
        <f t="shared" si="16"/>
        <v>0</v>
      </c>
      <c r="AE53" s="48">
        <f t="shared" si="16"/>
        <v>0</v>
      </c>
      <c r="AF53" s="48">
        <f t="shared" si="16"/>
        <v>0</v>
      </c>
      <c r="AG53" s="48">
        <f t="shared" si="16"/>
        <v>0</v>
      </c>
      <c r="AH53" s="48">
        <v>0</v>
      </c>
      <c r="AI53" s="48">
        <f t="shared" ref="AI53" si="17">SUM(AI8,AI20,AI30,AI14)-AI41</f>
        <v>0</v>
      </c>
    </row>
    <row r="54" spans="1:35" hidden="1">
      <c r="A54" s="99"/>
      <c r="B54" s="72" t="s">
        <v>329</v>
      </c>
      <c r="C54" s="73">
        <f>SUM(C9,C21,C31)-C42</f>
        <v>0</v>
      </c>
      <c r="D54" s="73">
        <f t="shared" ref="D54:AG54" si="18">SUM(D9,D21,D31)-D42</f>
        <v>0</v>
      </c>
      <c r="E54" s="73">
        <f t="shared" si="18"/>
        <v>0</v>
      </c>
      <c r="F54" s="73">
        <f t="shared" si="18"/>
        <v>0</v>
      </c>
      <c r="G54" s="73">
        <f t="shared" si="18"/>
        <v>0</v>
      </c>
      <c r="H54" s="73">
        <f t="shared" si="18"/>
        <v>0</v>
      </c>
      <c r="I54" s="73">
        <f t="shared" si="18"/>
        <v>0</v>
      </c>
      <c r="J54" s="73">
        <f t="shared" si="18"/>
        <v>0</v>
      </c>
      <c r="K54" s="73">
        <f t="shared" si="18"/>
        <v>0</v>
      </c>
      <c r="L54" s="73">
        <f t="shared" si="18"/>
        <v>0</v>
      </c>
      <c r="M54" s="73">
        <f t="shared" si="18"/>
        <v>0</v>
      </c>
      <c r="N54" s="73">
        <f t="shared" si="18"/>
        <v>0</v>
      </c>
      <c r="O54" s="73">
        <f t="shared" si="18"/>
        <v>0</v>
      </c>
      <c r="P54" s="73">
        <f t="shared" si="18"/>
        <v>0</v>
      </c>
      <c r="Q54" s="73">
        <f t="shared" si="18"/>
        <v>0</v>
      </c>
      <c r="R54" s="73">
        <f t="shared" si="18"/>
        <v>0</v>
      </c>
      <c r="S54" s="73">
        <f t="shared" si="18"/>
        <v>0</v>
      </c>
      <c r="T54" s="73">
        <f t="shared" si="18"/>
        <v>0</v>
      </c>
      <c r="U54" s="73">
        <f t="shared" si="18"/>
        <v>0</v>
      </c>
      <c r="V54" s="73">
        <f t="shared" si="18"/>
        <v>0</v>
      </c>
      <c r="W54" s="73">
        <f t="shared" si="18"/>
        <v>0</v>
      </c>
      <c r="X54" s="73">
        <f t="shared" si="18"/>
        <v>0</v>
      </c>
      <c r="Y54" s="73">
        <f t="shared" si="18"/>
        <v>0</v>
      </c>
      <c r="Z54" s="73">
        <f t="shared" si="18"/>
        <v>0</v>
      </c>
      <c r="AA54" s="73">
        <f t="shared" si="18"/>
        <v>0</v>
      </c>
      <c r="AB54" s="49">
        <f t="shared" si="18"/>
        <v>0</v>
      </c>
      <c r="AC54" s="48">
        <f t="shared" si="18"/>
        <v>0</v>
      </c>
      <c r="AD54" s="48">
        <f t="shared" si="18"/>
        <v>0</v>
      </c>
      <c r="AE54" s="48">
        <f t="shared" si="18"/>
        <v>0</v>
      </c>
      <c r="AF54" s="48">
        <f t="shared" si="18"/>
        <v>0</v>
      </c>
      <c r="AG54" s="48">
        <f t="shared" si="18"/>
        <v>0</v>
      </c>
      <c r="AH54" s="48">
        <v>0</v>
      </c>
      <c r="AI54" s="48">
        <f t="shared" ref="AI54" si="19">SUM(AI9,AI21,AI31)-AI42</f>
        <v>0</v>
      </c>
    </row>
    <row r="55" spans="1:35" hidden="1">
      <c r="A55" s="99"/>
      <c r="B55" s="72" t="s">
        <v>330</v>
      </c>
      <c r="C55" s="73">
        <f>C10-C43</f>
        <v>0</v>
      </c>
      <c r="D55" s="73">
        <f t="shared" ref="D55:AG55" si="20">D10-D43</f>
        <v>0</v>
      </c>
      <c r="E55" s="73">
        <f t="shared" si="20"/>
        <v>0</v>
      </c>
      <c r="F55" s="73">
        <f t="shared" si="20"/>
        <v>0</v>
      </c>
      <c r="G55" s="73">
        <f t="shared" si="20"/>
        <v>0</v>
      </c>
      <c r="H55" s="73">
        <f t="shared" si="20"/>
        <v>0</v>
      </c>
      <c r="I55" s="73">
        <f t="shared" si="20"/>
        <v>0</v>
      </c>
      <c r="J55" s="73">
        <f t="shared" si="20"/>
        <v>0</v>
      </c>
      <c r="K55" s="73">
        <f t="shared" si="20"/>
        <v>0</v>
      </c>
      <c r="L55" s="73">
        <f t="shared" si="20"/>
        <v>0</v>
      </c>
      <c r="M55" s="73">
        <f t="shared" si="20"/>
        <v>0</v>
      </c>
      <c r="N55" s="73">
        <f t="shared" si="20"/>
        <v>0</v>
      </c>
      <c r="O55" s="73">
        <f t="shared" si="20"/>
        <v>0</v>
      </c>
      <c r="P55" s="73">
        <f t="shared" si="20"/>
        <v>0</v>
      </c>
      <c r="Q55" s="73">
        <f t="shared" si="20"/>
        <v>0</v>
      </c>
      <c r="R55" s="73">
        <f t="shared" si="20"/>
        <v>0</v>
      </c>
      <c r="S55" s="73">
        <f t="shared" si="20"/>
        <v>0</v>
      </c>
      <c r="T55" s="73">
        <f t="shared" si="20"/>
        <v>0</v>
      </c>
      <c r="U55" s="73">
        <f t="shared" si="20"/>
        <v>0</v>
      </c>
      <c r="V55" s="73">
        <f t="shared" si="20"/>
        <v>0</v>
      </c>
      <c r="W55" s="73">
        <f t="shared" si="20"/>
        <v>0</v>
      </c>
      <c r="X55" s="73">
        <f t="shared" si="20"/>
        <v>0</v>
      </c>
      <c r="Y55" s="73">
        <f t="shared" si="20"/>
        <v>0</v>
      </c>
      <c r="Z55" s="73">
        <f t="shared" si="20"/>
        <v>0</v>
      </c>
      <c r="AA55" s="73">
        <f t="shared" si="20"/>
        <v>0</v>
      </c>
      <c r="AB55" s="49">
        <f t="shared" si="20"/>
        <v>0</v>
      </c>
      <c r="AC55" s="48">
        <f t="shared" si="20"/>
        <v>0</v>
      </c>
      <c r="AD55" s="48">
        <f t="shared" si="20"/>
        <v>0</v>
      </c>
      <c r="AE55" s="48">
        <f t="shared" si="20"/>
        <v>0</v>
      </c>
      <c r="AF55" s="48">
        <f t="shared" si="20"/>
        <v>0</v>
      </c>
      <c r="AG55" s="48">
        <f t="shared" si="20"/>
        <v>0</v>
      </c>
      <c r="AH55" s="48">
        <v>0</v>
      </c>
      <c r="AI55" s="48">
        <f t="shared" ref="AI55" si="21">AI10-AI43</f>
        <v>0</v>
      </c>
    </row>
    <row r="56" spans="1:35" hidden="1">
      <c r="A56" s="99"/>
      <c r="B56" s="72" t="s">
        <v>331</v>
      </c>
      <c r="C56" s="73">
        <f>SUM(C11,C22,C32)-C44</f>
        <v>0</v>
      </c>
      <c r="D56" s="73">
        <f t="shared" ref="D56:AG56" si="22">SUM(D11,D22,D32)-D44</f>
        <v>0</v>
      </c>
      <c r="E56" s="73">
        <f t="shared" si="22"/>
        <v>0</v>
      </c>
      <c r="F56" s="73">
        <f t="shared" si="22"/>
        <v>0</v>
      </c>
      <c r="G56" s="73">
        <f t="shared" si="22"/>
        <v>0</v>
      </c>
      <c r="H56" s="73">
        <f t="shared" si="22"/>
        <v>0</v>
      </c>
      <c r="I56" s="73">
        <f t="shared" si="22"/>
        <v>0</v>
      </c>
      <c r="J56" s="73">
        <f t="shared" si="22"/>
        <v>0</v>
      </c>
      <c r="K56" s="73">
        <f t="shared" si="22"/>
        <v>0</v>
      </c>
      <c r="L56" s="73">
        <f t="shared" si="22"/>
        <v>0</v>
      </c>
      <c r="M56" s="73">
        <f t="shared" si="22"/>
        <v>0</v>
      </c>
      <c r="N56" s="73">
        <f t="shared" si="22"/>
        <v>0</v>
      </c>
      <c r="O56" s="73">
        <f t="shared" si="22"/>
        <v>0</v>
      </c>
      <c r="P56" s="73">
        <f t="shared" si="22"/>
        <v>0</v>
      </c>
      <c r="Q56" s="73">
        <f t="shared" si="22"/>
        <v>0</v>
      </c>
      <c r="R56" s="73">
        <f t="shared" si="22"/>
        <v>0</v>
      </c>
      <c r="S56" s="73">
        <f t="shared" si="22"/>
        <v>0</v>
      </c>
      <c r="T56" s="73">
        <f t="shared" si="22"/>
        <v>0</v>
      </c>
      <c r="U56" s="73">
        <f t="shared" si="22"/>
        <v>0</v>
      </c>
      <c r="V56" s="73">
        <f t="shared" si="22"/>
        <v>0</v>
      </c>
      <c r="W56" s="73">
        <f t="shared" si="22"/>
        <v>0</v>
      </c>
      <c r="X56" s="73">
        <f t="shared" si="22"/>
        <v>0</v>
      </c>
      <c r="Y56" s="73">
        <f t="shared" si="22"/>
        <v>0</v>
      </c>
      <c r="Z56" s="73">
        <f t="shared" si="22"/>
        <v>0</v>
      </c>
      <c r="AA56" s="73">
        <f t="shared" si="22"/>
        <v>0</v>
      </c>
      <c r="AB56" s="49">
        <f t="shared" si="22"/>
        <v>0</v>
      </c>
      <c r="AC56" s="48">
        <f t="shared" si="22"/>
        <v>0</v>
      </c>
      <c r="AD56" s="48">
        <f t="shared" si="22"/>
        <v>0</v>
      </c>
      <c r="AE56" s="48">
        <f t="shared" si="22"/>
        <v>0</v>
      </c>
      <c r="AF56" s="48">
        <f t="shared" si="22"/>
        <v>0</v>
      </c>
      <c r="AG56" s="48">
        <f t="shared" si="22"/>
        <v>0</v>
      </c>
      <c r="AH56" s="48">
        <v>0</v>
      </c>
      <c r="AI56" s="48">
        <f t="shared" ref="AI56" si="23">SUM(AI11,AI22,AI32)-AI44</f>
        <v>0</v>
      </c>
    </row>
    <row r="57" spans="1:35" hidden="1">
      <c r="A57" s="99"/>
      <c r="B57" s="72" t="s">
        <v>333</v>
      </c>
      <c r="C57" s="73">
        <f>C33+C23-C45</f>
        <v>0</v>
      </c>
      <c r="D57" s="73">
        <f t="shared" ref="D57:AG58" si="24">D33+D23-D45</f>
        <v>0</v>
      </c>
      <c r="E57" s="73">
        <f t="shared" si="24"/>
        <v>0</v>
      </c>
      <c r="F57" s="73">
        <f t="shared" si="24"/>
        <v>0</v>
      </c>
      <c r="G57" s="73">
        <f t="shared" si="24"/>
        <v>0</v>
      </c>
      <c r="H57" s="73">
        <f t="shared" si="24"/>
        <v>0</v>
      </c>
      <c r="I57" s="73">
        <f t="shared" si="24"/>
        <v>0</v>
      </c>
      <c r="J57" s="73">
        <f t="shared" si="24"/>
        <v>0</v>
      </c>
      <c r="K57" s="73">
        <f t="shared" si="24"/>
        <v>0</v>
      </c>
      <c r="L57" s="73">
        <f t="shared" si="24"/>
        <v>0</v>
      </c>
      <c r="M57" s="73">
        <f t="shared" si="24"/>
        <v>0</v>
      </c>
      <c r="N57" s="73">
        <f t="shared" si="24"/>
        <v>0</v>
      </c>
      <c r="O57" s="73">
        <f t="shared" si="24"/>
        <v>0</v>
      </c>
      <c r="P57" s="73">
        <f t="shared" si="24"/>
        <v>0</v>
      </c>
      <c r="Q57" s="73">
        <f t="shared" si="24"/>
        <v>0</v>
      </c>
      <c r="R57" s="73">
        <f t="shared" si="24"/>
        <v>0</v>
      </c>
      <c r="S57" s="73">
        <f t="shared" si="24"/>
        <v>0</v>
      </c>
      <c r="T57" s="73">
        <f t="shared" si="24"/>
        <v>0</v>
      </c>
      <c r="U57" s="73">
        <f t="shared" si="24"/>
        <v>0</v>
      </c>
      <c r="V57" s="73">
        <f t="shared" si="24"/>
        <v>0</v>
      </c>
      <c r="W57" s="73">
        <f t="shared" si="24"/>
        <v>0</v>
      </c>
      <c r="X57" s="73">
        <f t="shared" si="24"/>
        <v>0</v>
      </c>
      <c r="Y57" s="73">
        <f t="shared" si="24"/>
        <v>0</v>
      </c>
      <c r="Z57" s="73">
        <f t="shared" si="24"/>
        <v>0</v>
      </c>
      <c r="AA57" s="73">
        <f t="shared" si="24"/>
        <v>0</v>
      </c>
      <c r="AB57" s="49">
        <f t="shared" si="24"/>
        <v>0</v>
      </c>
      <c r="AC57" s="48">
        <f t="shared" si="24"/>
        <v>0</v>
      </c>
      <c r="AD57" s="48">
        <f t="shared" si="24"/>
        <v>0</v>
      </c>
      <c r="AE57" s="48">
        <f t="shared" si="24"/>
        <v>0</v>
      </c>
      <c r="AF57" s="48">
        <f t="shared" si="24"/>
        <v>0</v>
      </c>
      <c r="AG57" s="48">
        <f t="shared" si="24"/>
        <v>0</v>
      </c>
      <c r="AH57" s="48">
        <v>0</v>
      </c>
      <c r="AI57" s="48">
        <f t="shared" ref="AI57:AI58" si="25">AI33+AI23-AI45</f>
        <v>0</v>
      </c>
    </row>
    <row r="58" spans="1:35" hidden="1">
      <c r="A58" s="99"/>
      <c r="B58" s="72" t="s">
        <v>334</v>
      </c>
      <c r="C58" s="73">
        <f>C34+C24-C46</f>
        <v>0</v>
      </c>
      <c r="D58" s="73">
        <f t="shared" si="24"/>
        <v>0</v>
      </c>
      <c r="E58" s="73">
        <f t="shared" si="24"/>
        <v>0</v>
      </c>
      <c r="F58" s="73">
        <f t="shared" si="24"/>
        <v>0</v>
      </c>
      <c r="G58" s="73">
        <f t="shared" si="24"/>
        <v>0</v>
      </c>
      <c r="H58" s="73">
        <f t="shared" si="24"/>
        <v>0</v>
      </c>
      <c r="I58" s="73">
        <f t="shared" si="24"/>
        <v>0</v>
      </c>
      <c r="J58" s="73">
        <f t="shared" si="24"/>
        <v>0</v>
      </c>
      <c r="K58" s="73">
        <f t="shared" si="24"/>
        <v>0</v>
      </c>
      <c r="L58" s="73">
        <f t="shared" si="24"/>
        <v>0</v>
      </c>
      <c r="M58" s="73">
        <f t="shared" si="24"/>
        <v>0</v>
      </c>
      <c r="N58" s="73">
        <f t="shared" si="24"/>
        <v>0</v>
      </c>
      <c r="O58" s="73">
        <f t="shared" si="24"/>
        <v>0</v>
      </c>
      <c r="P58" s="73">
        <f t="shared" si="24"/>
        <v>0</v>
      </c>
      <c r="Q58" s="73">
        <f t="shared" si="24"/>
        <v>0</v>
      </c>
      <c r="R58" s="73">
        <f t="shared" si="24"/>
        <v>0</v>
      </c>
      <c r="S58" s="73">
        <f t="shared" si="24"/>
        <v>0</v>
      </c>
      <c r="T58" s="73">
        <f t="shared" si="24"/>
        <v>0</v>
      </c>
      <c r="U58" s="73">
        <f t="shared" si="24"/>
        <v>0</v>
      </c>
      <c r="V58" s="73">
        <f t="shared" si="24"/>
        <v>0</v>
      </c>
      <c r="W58" s="73">
        <f t="shared" si="24"/>
        <v>0</v>
      </c>
      <c r="X58" s="73">
        <f t="shared" si="24"/>
        <v>0</v>
      </c>
      <c r="Y58" s="73">
        <f t="shared" si="24"/>
        <v>0</v>
      </c>
      <c r="Z58" s="73">
        <f t="shared" si="24"/>
        <v>0</v>
      </c>
      <c r="AA58" s="73">
        <f t="shared" si="24"/>
        <v>0</v>
      </c>
      <c r="AB58" s="49">
        <f t="shared" si="24"/>
        <v>0</v>
      </c>
      <c r="AC58" s="48">
        <f t="shared" si="24"/>
        <v>0</v>
      </c>
      <c r="AD58" s="48">
        <f t="shared" si="24"/>
        <v>0</v>
      </c>
      <c r="AE58" s="48">
        <f t="shared" si="24"/>
        <v>0</v>
      </c>
      <c r="AF58" s="48">
        <f t="shared" si="24"/>
        <v>0</v>
      </c>
      <c r="AG58" s="48">
        <f t="shared" si="24"/>
        <v>0</v>
      </c>
      <c r="AH58" s="48">
        <v>0</v>
      </c>
      <c r="AI58" s="48">
        <f t="shared" si="25"/>
        <v>0</v>
      </c>
    </row>
    <row r="59" spans="1:35" hidden="1">
      <c r="A59" s="99"/>
      <c r="B59" s="74" t="s">
        <v>332</v>
      </c>
      <c r="C59" s="73">
        <f>SUM(C49:C58)</f>
        <v>0</v>
      </c>
      <c r="D59" s="73">
        <f t="shared" ref="D59:AG59" si="26">SUM(D49:D58)</f>
        <v>0</v>
      </c>
      <c r="E59" s="73">
        <f t="shared" si="26"/>
        <v>0</v>
      </c>
      <c r="F59" s="73">
        <f t="shared" si="26"/>
        <v>0</v>
      </c>
      <c r="G59" s="73">
        <f t="shared" si="26"/>
        <v>0</v>
      </c>
      <c r="H59" s="73">
        <f t="shared" si="26"/>
        <v>0</v>
      </c>
      <c r="I59" s="73">
        <f t="shared" si="26"/>
        <v>0</v>
      </c>
      <c r="J59" s="73">
        <f t="shared" si="26"/>
        <v>0</v>
      </c>
      <c r="K59" s="73">
        <f t="shared" si="26"/>
        <v>0</v>
      </c>
      <c r="L59" s="73">
        <f t="shared" si="26"/>
        <v>0</v>
      </c>
      <c r="M59" s="73">
        <f t="shared" si="26"/>
        <v>0</v>
      </c>
      <c r="N59" s="73">
        <f t="shared" si="26"/>
        <v>0</v>
      </c>
      <c r="O59" s="73">
        <f t="shared" si="26"/>
        <v>0</v>
      </c>
      <c r="P59" s="73">
        <f t="shared" si="26"/>
        <v>0</v>
      </c>
      <c r="Q59" s="73">
        <f t="shared" si="26"/>
        <v>0</v>
      </c>
      <c r="R59" s="73">
        <f t="shared" si="26"/>
        <v>0</v>
      </c>
      <c r="S59" s="73">
        <f t="shared" si="26"/>
        <v>0</v>
      </c>
      <c r="T59" s="73">
        <f t="shared" si="26"/>
        <v>0</v>
      </c>
      <c r="U59" s="73">
        <f t="shared" si="26"/>
        <v>0</v>
      </c>
      <c r="V59" s="73">
        <f t="shared" si="26"/>
        <v>0</v>
      </c>
      <c r="W59" s="73">
        <f t="shared" si="26"/>
        <v>0</v>
      </c>
      <c r="X59" s="73">
        <f t="shared" si="26"/>
        <v>0</v>
      </c>
      <c r="Y59" s="73">
        <f t="shared" si="26"/>
        <v>0</v>
      </c>
      <c r="Z59" s="73">
        <f t="shared" si="26"/>
        <v>0</v>
      </c>
      <c r="AA59" s="73">
        <f t="shared" si="26"/>
        <v>0</v>
      </c>
      <c r="AB59" s="49">
        <f t="shared" si="26"/>
        <v>0</v>
      </c>
      <c r="AC59" s="48">
        <f t="shared" si="26"/>
        <v>0</v>
      </c>
      <c r="AD59" s="48">
        <f t="shared" si="26"/>
        <v>0</v>
      </c>
      <c r="AE59" s="48">
        <f t="shared" si="26"/>
        <v>0</v>
      </c>
      <c r="AF59" s="48">
        <f t="shared" si="26"/>
        <v>0</v>
      </c>
      <c r="AG59" s="48">
        <f t="shared" si="26"/>
        <v>0</v>
      </c>
      <c r="AH59" s="48">
        <v>0</v>
      </c>
      <c r="AI59" s="48">
        <f t="shared" ref="AI59" si="27">SUM(AI49:AI58)</f>
        <v>0</v>
      </c>
    </row>
    <row r="60" spans="1:35" hidden="1"/>
  </sheetData>
  <mergeCells count="6">
    <mergeCell ref="A49:A59"/>
    <mergeCell ref="A4:A12"/>
    <mergeCell ref="A14:A15"/>
    <mergeCell ref="A17:A25"/>
    <mergeCell ref="A27:A35"/>
    <mergeCell ref="A37:A47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M PAWAR</dc:creator>
  <cp:keywords/>
  <dc:description/>
  <cp:lastModifiedBy/>
  <cp:revision/>
  <dcterms:created xsi:type="dcterms:W3CDTF">2022-11-02T03:45:05Z</dcterms:created>
  <dcterms:modified xsi:type="dcterms:W3CDTF">2024-02-27T15:58:28Z</dcterms:modified>
  <cp:category/>
  <cp:contentStatus/>
</cp:coreProperties>
</file>