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Users\Kunal\Downloads\"/>
    </mc:Choice>
  </mc:AlternateContent>
  <xr:revisionPtr revIDLastSave="0" documentId="13_ncr:1_{8C4FF98D-FCD8-48DE-A430-8835C56540A4}" xr6:coauthVersionLast="47" xr6:coauthVersionMax="47" xr10:uidLastSave="{00000000-0000-0000-0000-000000000000}"/>
  <bookViews>
    <workbookView xWindow="-120" yWindow="-120" windowWidth="20730" windowHeight="11760" activeTab="2" xr2:uid="{F014B99C-11FB-479F-989F-26C5BD4F5A1D}"/>
  </bookViews>
  <sheets>
    <sheet name="Dashboard" sheetId="12" r:id="rId1"/>
    <sheet name="For image" sheetId="13" r:id="rId2"/>
    <sheet name="Sales Data" sheetId="2" r:id="rId3"/>
    <sheet name="Sales by Region" sheetId="7" r:id="rId4"/>
    <sheet name="Monthly Trend" sheetId="9" r:id="rId5"/>
    <sheet name="Top 10 Sales" sheetId="10" r:id="rId6"/>
    <sheet name="Product Category" sheetId="3" r:id="rId7"/>
    <sheet name="KPI Scorecard" sheetId="4" r:id="rId8"/>
  </sheets>
  <definedNames>
    <definedName name="ExternalData_1" localSheetId="2" hidden="1">'Sales Data'!$A$1:$J$1047</definedName>
    <definedName name="Slicer_Month">#N/A</definedName>
    <definedName name="Slicer_Product_Category">#N/A</definedName>
    <definedName name="Slicer_Region">#N/A</definedName>
    <definedName name="Slicer_Symbol">#N/A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 i="10" l="1"/>
  <c r="B16" i="10"/>
  <c r="B17" i="10"/>
  <c r="B18" i="10"/>
  <c r="B19" i="10"/>
  <c r="B20" i="10"/>
  <c r="B21" i="10"/>
  <c r="B22" i="10"/>
  <c r="B23" i="10"/>
  <c r="B14" i="10"/>
  <c r="B13" i="10"/>
  <c r="B16" i="9"/>
  <c r="B19" i="9" s="1"/>
  <c r="B10" i="7"/>
  <c r="A12" i="7"/>
  <c r="A13" i="7"/>
  <c r="A14" i="7"/>
  <c r="B14" i="7" s="1"/>
  <c r="A15" i="7"/>
  <c r="B15" i="7" s="1"/>
  <c r="A11" i="7"/>
  <c r="A14" i="3"/>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B13" i="3"/>
  <c r="A15" i="3"/>
  <c r="A16" i="3"/>
  <c r="A17" i="3"/>
  <c r="A18" i="3"/>
  <c r="B11" i="7" l="1"/>
  <c r="B12" i="7"/>
  <c r="B26" i="9"/>
  <c r="B22" i="9"/>
  <c r="B18" i="9"/>
  <c r="B13" i="7"/>
  <c r="B17" i="9"/>
  <c r="B25" i="9"/>
  <c r="B21" i="9"/>
  <c r="B28" i="9"/>
  <c r="B24" i="9"/>
  <c r="B20" i="9"/>
  <c r="B27" i="9"/>
  <c r="B23" i="9"/>
  <c r="B14" i="3"/>
  <c r="B15" i="3"/>
  <c r="B18" i="3"/>
  <c r="B17" i="3"/>
  <c r="B16" i="3"/>
  <c r="E8" i="4"/>
  <c r="E6" i="4" l="1"/>
  <c r="E7" i="4"/>
  <c r="E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89C52C-5B49-4056-B3B1-C29303C53747}" keepAlive="1" name="Query - Sales Data" description="Connection to the 'Sales Data' query in the workbook." type="5" refreshedVersion="7" background="1" saveData="1">
    <dbPr connection="Provider=Microsoft.Mashup.OleDb.1;Data Source=$Workbook$;Location=&quot;Sales Data&quot;;Extended Properties=&quot;&quot;" command="SELECT * FROM [Sales Data]"/>
  </connection>
</connections>
</file>

<file path=xl/sharedStrings.xml><?xml version="1.0" encoding="utf-8"?>
<sst xmlns="http://schemas.openxmlformats.org/spreadsheetml/2006/main" count="4304" uniqueCount="83">
  <si>
    <t>Order ID</t>
  </si>
  <si>
    <t>Date</t>
  </si>
  <si>
    <t>Region</t>
  </si>
  <si>
    <t>Country</t>
  </si>
  <si>
    <t>Product Category</t>
  </si>
  <si>
    <t>Product Name</t>
  </si>
  <si>
    <t>Sales</t>
  </si>
  <si>
    <t>Quantity</t>
  </si>
  <si>
    <t>Discount</t>
  </si>
  <si>
    <t>Profit</t>
  </si>
  <si>
    <t>Asia</t>
  </si>
  <si>
    <t>India</t>
  </si>
  <si>
    <t>Home Decor</t>
  </si>
  <si>
    <t>Wall Art</t>
  </si>
  <si>
    <t>South America</t>
  </si>
  <si>
    <t>Argentina</t>
  </si>
  <si>
    <t>Clothing</t>
  </si>
  <si>
    <t>Jeans</t>
  </si>
  <si>
    <t>Europe</t>
  </si>
  <si>
    <t>Germany</t>
  </si>
  <si>
    <t>Curtains</t>
  </si>
  <si>
    <t>China</t>
  </si>
  <si>
    <t>Furniture</t>
  </si>
  <si>
    <t>Bookshelf</t>
  </si>
  <si>
    <t>Indonesia</t>
  </si>
  <si>
    <t>Africa</t>
  </si>
  <si>
    <t>Egypt</t>
  </si>
  <si>
    <t>Office Supplies</t>
  </si>
  <si>
    <t>Pen Set</t>
  </si>
  <si>
    <t>North America</t>
  </si>
  <si>
    <t>Mexico</t>
  </si>
  <si>
    <t>Jacket</t>
  </si>
  <si>
    <t>Canada</t>
  </si>
  <si>
    <t>France</t>
  </si>
  <si>
    <t>Table Lamp</t>
  </si>
  <si>
    <t>Chile</t>
  </si>
  <si>
    <t>Brazil</t>
  </si>
  <si>
    <t>Desk</t>
  </si>
  <si>
    <t>Notebook</t>
  </si>
  <si>
    <t>Office Chair</t>
  </si>
  <si>
    <t>USA</t>
  </si>
  <si>
    <t>Stapler</t>
  </si>
  <si>
    <t>T-Shirt</t>
  </si>
  <si>
    <t>Nigeria</t>
  </si>
  <si>
    <t>Electronics</t>
  </si>
  <si>
    <t>Bluetooth Speaker</t>
  </si>
  <si>
    <t>Japan</t>
  </si>
  <si>
    <t>Italy</t>
  </si>
  <si>
    <t>Power Bank</t>
  </si>
  <si>
    <t>Smartphone</t>
  </si>
  <si>
    <t>South Africa</t>
  </si>
  <si>
    <t>Headphones</t>
  </si>
  <si>
    <t>UK</t>
  </si>
  <si>
    <t>Month</t>
  </si>
  <si>
    <t>Year</t>
  </si>
  <si>
    <t>Sum of Sales</t>
  </si>
  <si>
    <t>Sum of Profit</t>
  </si>
  <si>
    <t>Sum of Quantity</t>
  </si>
  <si>
    <t>KPI</t>
  </si>
  <si>
    <t>Average of Discount</t>
  </si>
  <si>
    <t>Name</t>
  </si>
  <si>
    <t>Total Sales</t>
  </si>
  <si>
    <t>Total Profit</t>
  </si>
  <si>
    <t>Total Quantity Sold</t>
  </si>
  <si>
    <t>Average Discount</t>
  </si>
  <si>
    <t>Symbol</t>
  </si>
  <si>
    <t>Unichar Code</t>
  </si>
  <si>
    <t>Row Labels</t>
  </si>
  <si>
    <t>Grand Total</t>
  </si>
  <si>
    <t>January</t>
  </si>
  <si>
    <t>February</t>
  </si>
  <si>
    <t>March</t>
  </si>
  <si>
    <t>April</t>
  </si>
  <si>
    <t>May</t>
  </si>
  <si>
    <t>June</t>
  </si>
  <si>
    <t>July</t>
  </si>
  <si>
    <t>August</t>
  </si>
  <si>
    <t>September</t>
  </si>
  <si>
    <t>October</t>
  </si>
  <si>
    <t>November</t>
  </si>
  <si>
    <t>December</t>
  </si>
  <si>
    <t>Sum of Discount</t>
  </si>
  <si>
    <t>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</si>
</sst>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2" borderId="0" xfId="0" applyFill="1"/>
    <xf numFmtId="0" fontId="1" fillId="0" borderId="0" xfId="0" applyFon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11">
    <dxf>
      <font>
        <b/>
        <i val="0"/>
        <strike val="0"/>
        <condense val="0"/>
        <extend val="0"/>
        <outline val="0"/>
        <shadow val="0"/>
        <u val="none"/>
        <vertAlign val="baseline"/>
        <sz val="11"/>
        <color theme="1"/>
        <name val="Calibri"/>
        <family val="2"/>
        <scheme val="minor"/>
      </font>
    </dxf>
    <dxf>
      <numFmt numFmtId="165" formatCode="0.000"/>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Region'!$B$10</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'Sales by Region'!$A$11:$A$15</c:f>
              <c:strCache>
                <c:ptCount val="5"/>
                <c:pt idx="0">
                  <c:v>Africa</c:v>
                </c:pt>
                <c:pt idx="1">
                  <c:v>Asia</c:v>
                </c:pt>
                <c:pt idx="2">
                  <c:v>Europe</c:v>
                </c:pt>
                <c:pt idx="3">
                  <c:v>North America</c:v>
                </c:pt>
                <c:pt idx="4">
                  <c:v>South America</c:v>
                </c:pt>
              </c:strCache>
            </c:strRef>
          </c:cat>
          <c:val>
            <c:numRef>
              <c:f>'Sales by Region'!$B$11:$B$15</c:f>
              <c:numCache>
                <c:formatCode>General</c:formatCode>
                <c:ptCount val="5"/>
                <c:pt idx="0">
                  <c:v>1052947.47</c:v>
                </c:pt>
                <c:pt idx="1">
                  <c:v>966223.1300000007</c:v>
                </c:pt>
                <c:pt idx="2">
                  <c:v>1088228.9500000004</c:v>
                </c:pt>
                <c:pt idx="3">
                  <c:v>1147062.0700000008</c:v>
                </c:pt>
                <c:pt idx="4">
                  <c:v>1026220.5899999997</c:v>
                </c:pt>
              </c:numCache>
            </c:numRef>
          </c:val>
          <c:extLst>
            <c:ext xmlns:c16="http://schemas.microsoft.com/office/drawing/2014/chart" uri="{C3380CC4-5D6E-409C-BE32-E72D297353CC}">
              <c16:uniqueId val="{00000000-9570-4A31-9836-6F982707CE8E}"/>
            </c:ext>
          </c:extLst>
        </c:ser>
        <c:dLbls>
          <c:showLegendKey val="0"/>
          <c:showVal val="0"/>
          <c:showCatName val="0"/>
          <c:showSerName val="0"/>
          <c:showPercent val="0"/>
          <c:showBubbleSize val="0"/>
        </c:dLbls>
        <c:gapWidth val="150"/>
        <c:shape val="box"/>
        <c:axId val="893744512"/>
        <c:axId val="893745344"/>
        <c:axId val="0"/>
      </c:bar3DChart>
      <c:catAx>
        <c:axId val="8937445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3745344"/>
        <c:crosses val="autoZero"/>
        <c:auto val="1"/>
        <c:lblAlgn val="ctr"/>
        <c:lblOffset val="100"/>
        <c:noMultiLvlLbl val="0"/>
      </c:catAx>
      <c:valAx>
        <c:axId val="893745344"/>
        <c:scaling>
          <c:orientation val="minMax"/>
        </c:scaling>
        <c:delete val="1"/>
        <c:axPos val="l"/>
        <c:numFmt formatCode="General" sourceLinked="1"/>
        <c:majorTickMark val="none"/>
        <c:minorTickMark val="none"/>
        <c:tickLblPos val="nextTo"/>
        <c:crossAx val="893744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'Monthly Trend'!$B$16</c:f>
              <c:strCache>
                <c:ptCount val="1"/>
                <c:pt idx="0">
                  <c:v>Sum of Sales</c:v>
                </c:pt>
              </c:strCache>
            </c:strRef>
          </c:tx>
          <c:spPr>
            <a:ln w="22225" cap="rnd">
              <a:solidFill>
                <a:schemeClr val="accent1"/>
              </a:solidFill>
            </a:ln>
            <a:effectLst>
              <a:glow rad="139700">
                <a:schemeClr val="accent1">
                  <a:satMod val="175000"/>
                  <a:alpha val="14000"/>
                </a:schemeClr>
              </a:glow>
            </a:effectLst>
          </c:spPr>
          <c:marker>
            <c:symbol val="none"/>
          </c:marker>
          <c:cat>
            <c:strRef>
              <c:f>'Monthly Trend'!$A$17:$A$28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Trend'!$B$17:$B$28</c:f>
              <c:numCache>
                <c:formatCode>General</c:formatCode>
                <c:ptCount val="12"/>
                <c:pt idx="0">
                  <c:v>654519.3400000002</c:v>
                </c:pt>
                <c:pt idx="1">
                  <c:v>644345.27999999991</c:v>
                </c:pt>
                <c:pt idx="2">
                  <c:v>529628.10000000021</c:v>
                </c:pt>
                <c:pt idx="3">
                  <c:v>545904.96999999986</c:v>
                </c:pt>
                <c:pt idx="4">
                  <c:v>670499.34999999986</c:v>
                </c:pt>
                <c:pt idx="5">
                  <c:v>496562.01999999984</c:v>
                </c:pt>
                <c:pt idx="6">
                  <c:v>256759.03000000009</c:v>
                </c:pt>
                <c:pt idx="7">
                  <c:v>291576.74000000005</c:v>
                </c:pt>
                <c:pt idx="8">
                  <c:v>312527.12</c:v>
                </c:pt>
                <c:pt idx="9">
                  <c:v>311138.14999999997</c:v>
                </c:pt>
                <c:pt idx="10">
                  <c:v>281008.5</c:v>
                </c:pt>
                <c:pt idx="11">
                  <c:v>286213.6100000001</c:v>
                </c:pt>
              </c:numCache>
            </c:numRef>
          </c:val>
          <c:smooth val="0"/>
          <c:extLst>
            <c:ext xmlns:c16="http://schemas.microsoft.com/office/drawing/2014/chart" uri="{C3380CC4-5D6E-409C-BE32-E72D297353CC}">
              <c16:uniqueId val="{00000000-FB14-46CB-B875-69DECA627283}"/>
            </c:ext>
          </c:extLst>
        </c:ser>
        <c:dLbls>
          <c:showLegendKey val="0"/>
          <c:showVal val="0"/>
          <c:showCatName val="0"/>
          <c:showSerName val="0"/>
          <c:showPercent val="0"/>
          <c:showBubbleSize val="0"/>
        </c:dLbls>
        <c:smooth val="0"/>
        <c:axId val="2014466256"/>
        <c:axId val="2014466672"/>
      </c:lineChart>
      <c:catAx>
        <c:axId val="20144662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14466672"/>
        <c:crosses val="autoZero"/>
        <c:auto val="1"/>
        <c:lblAlgn val="ctr"/>
        <c:lblOffset val="100"/>
        <c:noMultiLvlLbl val="0"/>
      </c:catAx>
      <c:valAx>
        <c:axId val="2014466672"/>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crossAx val="2014466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'Product Category'!$B$13</c:f>
              <c:strCache>
                <c:ptCount val="1"/>
                <c:pt idx="0">
                  <c:v>Sum of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286-4F07-9353-1408D2B9224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286-4F07-9353-1408D2B9224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286-4F07-9353-1408D2B9224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286-4F07-9353-1408D2B9224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3286-4F07-9353-1408D2B9224D}"/>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'Product Category'!$A$14:$A$18</c:f>
              <c:strCache>
                <c:ptCount val="5"/>
                <c:pt idx="0">
                  <c:v>Clothing</c:v>
                </c:pt>
                <c:pt idx="1">
                  <c:v>Electronics</c:v>
                </c:pt>
                <c:pt idx="2">
                  <c:v>Furniture</c:v>
                </c:pt>
                <c:pt idx="3">
                  <c:v>Home Decor</c:v>
                </c:pt>
                <c:pt idx="4">
                  <c:v>Office Supplies</c:v>
                </c:pt>
              </c:strCache>
            </c:strRef>
          </c:cat>
          <c:val>
            <c:numRef>
              <c:f>'Product Category'!$B$14:$B$18</c:f>
              <c:numCache>
                <c:formatCode>General</c:formatCode>
                <c:ptCount val="5"/>
                <c:pt idx="0">
                  <c:v>144841.76999999996</c:v>
                </c:pt>
                <c:pt idx="1">
                  <c:v>121140.57000000005</c:v>
                </c:pt>
                <c:pt idx="2">
                  <c:v>136799.28999999995</c:v>
                </c:pt>
                <c:pt idx="3">
                  <c:v>117815.34000000005</c:v>
                </c:pt>
                <c:pt idx="4">
                  <c:v>133336.79000000004</c:v>
                </c:pt>
              </c:numCache>
            </c:numRef>
          </c:val>
          <c:extLst>
            <c:ext xmlns:c16="http://schemas.microsoft.com/office/drawing/2014/chart" uri="{C3380CC4-5D6E-409C-BE32-E72D297353CC}">
              <c16:uniqueId val="{0000000A-3286-4F07-9353-1408D2B9224D}"/>
            </c:ext>
          </c:extLst>
        </c:ser>
        <c:dLbls>
          <c:dLblPos val="outEnd"/>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 10 Sales'!$B$13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'Top 10 Sales'!$A$14:$A$23</c:f>
              <c:strCache>
                <c:ptCount val="10"/>
                <c:pt idx="0">
                  <c:v>Bookshelf</c:v>
                </c:pt>
                <c:pt idx="1">
                  <c:v>Desk</c:v>
                </c:pt>
                <c:pt idx="2">
                  <c:v>Jacket</c:v>
                </c:pt>
                <c:pt idx="3">
                  <c:v>Jeans</c:v>
                </c:pt>
                <c:pt idx="4">
                  <c:v>Notebook</c:v>
                </c:pt>
                <c:pt idx="5">
                  <c:v>Office Chair</c:v>
                </c:pt>
                <c:pt idx="6">
                  <c:v>Pen Set</c:v>
                </c:pt>
                <c:pt idx="7">
                  <c:v>Stapler</c:v>
                </c:pt>
                <c:pt idx="8">
                  <c:v>T-Shirt</c:v>
                </c:pt>
                <c:pt idx="9">
                  <c:v>Wall Art</c:v>
                </c:pt>
              </c:strCache>
            </c:strRef>
          </c:cat>
          <c:val>
            <c:numRef>
              <c:f>'Top 10 Sales'!$B$14:$B$23</c:f>
              <c:numCache>
                <c:formatCode>General</c:formatCode>
                <c:ptCount val="10"/>
                <c:pt idx="0">
                  <c:v>353853.00000000012</c:v>
                </c:pt>
                <c:pt idx="1">
                  <c:v>378523.72999999981</c:v>
                </c:pt>
                <c:pt idx="2">
                  <c:v>344508.19</c:v>
                </c:pt>
                <c:pt idx="3">
                  <c:v>393704.82999999996</c:v>
                </c:pt>
                <c:pt idx="4">
                  <c:v>340082.9</c:v>
                </c:pt>
                <c:pt idx="5">
                  <c:v>428193.08999999997</c:v>
                </c:pt>
                <c:pt idx="6">
                  <c:v>351144.39999999997</c:v>
                </c:pt>
                <c:pt idx="7">
                  <c:v>370439.30999999994</c:v>
                </c:pt>
                <c:pt idx="8">
                  <c:v>385421.80999999988</c:v>
                </c:pt>
                <c:pt idx="9">
                  <c:v>332977.73</c:v>
                </c:pt>
              </c:numCache>
            </c:numRef>
          </c:val>
          <c:extLst>
            <c:ext xmlns:c16="http://schemas.microsoft.com/office/drawing/2014/chart" uri="{C3380CC4-5D6E-409C-BE32-E72D297353CC}">
              <c16:uniqueId val="{00000000-1D0C-435C-9094-70BD337A8697}"/>
            </c:ext>
          </c:extLst>
        </c:ser>
        <c:dLbls>
          <c:showLegendKey val="0"/>
          <c:showVal val="0"/>
          <c:showCatName val="0"/>
          <c:showSerName val="0"/>
          <c:showPercent val="0"/>
          <c:showBubbleSize val="0"/>
        </c:dLbls>
        <c:gapWidth val="150"/>
        <c:shape val="box"/>
        <c:axId val="1888339872"/>
        <c:axId val="1888339040"/>
        <c:axId val="0"/>
      </c:bar3DChart>
      <c:catAx>
        <c:axId val="1888339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8339040"/>
        <c:crosses val="autoZero"/>
        <c:auto val="1"/>
        <c:lblAlgn val="ctr"/>
        <c:lblOffset val="100"/>
        <c:noMultiLvlLbl val="0"/>
      </c:catAx>
      <c:valAx>
        <c:axId val="188833904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8339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2.xml"/><Relationship Id="rId7"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chart" Target="../charts/chart4.xml"/><Relationship Id="rId10" Type="http://schemas.openxmlformats.org/officeDocument/2006/relationships/image" Target="../media/image6.png"/><Relationship Id="rId4" Type="http://schemas.openxmlformats.org/officeDocument/2006/relationships/chart" Target="../charts/chart3.xml"/><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2" Type="http://schemas.openxmlformats.org/officeDocument/2006/relationships/image" Target="../media/image8.emf"/><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9719</xdr:rowOff>
    </xdr:from>
    <xdr:to>
      <xdr:col>28</xdr:col>
      <xdr:colOff>0</xdr:colOff>
      <xdr:row>2</xdr:row>
      <xdr:rowOff>100556</xdr:rowOff>
    </xdr:to>
    <xdr:sp macro="" textlink="">
      <xdr:nvSpPr>
        <xdr:cNvPr id="2" name="Rectangle 1">
          <a:extLst>
            <a:ext uri="{FF2B5EF4-FFF2-40B4-BE49-F238E27FC236}">
              <a16:creationId xmlns:a16="http://schemas.microsoft.com/office/drawing/2014/main" id="{A7427C06-ECAC-4DB2-9B63-A78C2D05281E}"/>
            </a:ext>
          </a:extLst>
        </xdr:cNvPr>
        <xdr:cNvSpPr/>
      </xdr:nvSpPr>
      <xdr:spPr>
        <a:xfrm>
          <a:off x="0" y="9719"/>
          <a:ext cx="13082296" cy="479613"/>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3200" b="1">
              <a:ln>
                <a:solidFill>
                  <a:schemeClr val="bg1"/>
                </a:solidFill>
              </a:ln>
              <a:solidFill>
                <a:schemeClr val="bg1"/>
              </a:solidFill>
              <a:effectLst>
                <a:outerShdw blurRad="50800" dist="38100" dir="2700000" algn="tl" rotWithShape="0">
                  <a:prstClr val="black">
                    <a:alpha val="40000"/>
                  </a:prstClr>
                </a:outerShdw>
              </a:effectLst>
              <a:latin typeface="Bell MT" panose="02020503060305020303" pitchFamily="18" charset="0"/>
            </a:rPr>
            <a:t>Global Sales Dashboard</a:t>
          </a:r>
          <a:endParaRPr lang="en-IN" sz="1100" b="1">
            <a:ln>
              <a:solidFill>
                <a:schemeClr val="bg1"/>
              </a:solidFill>
            </a:ln>
            <a:solidFill>
              <a:schemeClr val="bg1"/>
            </a:solidFill>
            <a:effectLst>
              <a:outerShdw blurRad="50800" dist="38100" dir="2700000" algn="tl" rotWithShape="0">
                <a:prstClr val="black">
                  <a:alpha val="40000"/>
                </a:prstClr>
              </a:outerShdw>
            </a:effectLst>
            <a:latin typeface="Bell MT" panose="02020503060305020303" pitchFamily="18" charset="0"/>
          </a:endParaRPr>
        </a:p>
      </xdr:txBody>
    </xdr:sp>
    <xdr:clientData/>
  </xdr:twoCellAnchor>
  <xdr:twoCellAnchor editAs="oneCell">
    <xdr:from>
      <xdr:col>8</xdr:col>
      <xdr:colOff>441649</xdr:colOff>
      <xdr:row>0</xdr:row>
      <xdr:rowOff>9525</xdr:rowOff>
    </xdr:from>
    <xdr:to>
      <xdr:col>10</xdr:col>
      <xdr:colOff>68035</xdr:colOff>
      <xdr:row>2</xdr:row>
      <xdr:rowOff>109820</xdr:rowOff>
    </xdr:to>
    <xdr:pic>
      <xdr:nvPicPr>
        <xdr:cNvPr id="3" name="Picture 2" descr="Global market - Free business and finance icons">
          <a:extLst>
            <a:ext uri="{FF2B5EF4-FFF2-40B4-BE49-F238E27FC236}">
              <a16:creationId xmlns:a16="http://schemas.microsoft.com/office/drawing/2014/main" id="{06D0E809-173B-426C-B1D8-D2A2DEDE47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62873" y="9525"/>
          <a:ext cx="481693" cy="4890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253999</xdr:colOff>
      <xdr:row>5</xdr:row>
      <xdr:rowOff>52919</xdr:rowOff>
    </xdr:from>
    <xdr:to>
      <xdr:col>7</xdr:col>
      <xdr:colOff>402167</xdr:colOff>
      <xdr:row>10</xdr:row>
      <xdr:rowOff>105837</xdr:rowOff>
    </xdr:to>
    <xdr:grpSp>
      <xdr:nvGrpSpPr>
        <xdr:cNvPr id="4" name="Group 3">
          <a:extLst>
            <a:ext uri="{FF2B5EF4-FFF2-40B4-BE49-F238E27FC236}">
              <a16:creationId xmlns:a16="http://schemas.microsoft.com/office/drawing/2014/main" id="{F68E07A5-CCCA-4DD2-9865-9D3D4FEF420F}"/>
            </a:ext>
          </a:extLst>
        </xdr:cNvPr>
        <xdr:cNvGrpSpPr/>
      </xdr:nvGrpSpPr>
      <xdr:grpSpPr>
        <a:xfrm>
          <a:off x="496984" y="1024858"/>
          <a:ext cx="2714086" cy="1024857"/>
          <a:chOff x="264583" y="772583"/>
          <a:chExt cx="1185335" cy="1005418"/>
        </a:xfrm>
      </xdr:grpSpPr>
      <xdr:sp macro="" textlink="'Product Category'!$A$2">
        <xdr:nvSpPr>
          <xdr:cNvPr id="5" name="Rectangle 4">
            <a:extLst>
              <a:ext uri="{FF2B5EF4-FFF2-40B4-BE49-F238E27FC236}">
                <a16:creationId xmlns:a16="http://schemas.microsoft.com/office/drawing/2014/main" id="{C7B4BDB5-5C35-48A2-8F3F-1860DCF3BF34}"/>
              </a:ext>
            </a:extLst>
          </xdr:cNvPr>
          <xdr:cNvSpPr/>
        </xdr:nvSpPr>
        <xdr:spPr>
          <a:xfrm>
            <a:off x="264583" y="772583"/>
            <a:ext cx="1185334" cy="455084"/>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IN" sz="2000" b="0" cap="none" spc="0">
                <a:ln w="0"/>
                <a:solidFill>
                  <a:schemeClr val="tx1"/>
                </a:solidFill>
                <a:effectLst>
                  <a:outerShdw blurRad="38100" dist="19050" dir="2700000" algn="tl" rotWithShape="0">
                    <a:schemeClr val="dk1">
                      <a:alpha val="40000"/>
                    </a:schemeClr>
                  </a:outerShdw>
                </a:effectLst>
              </a:rPr>
              <a:t>Total</a:t>
            </a:r>
            <a:r>
              <a:rPr lang="en-IN" sz="2000" b="0" cap="none" spc="0" baseline="0">
                <a:ln w="0"/>
                <a:solidFill>
                  <a:schemeClr val="tx1"/>
                </a:solidFill>
                <a:effectLst>
                  <a:outerShdw blurRad="38100" dist="19050" dir="2700000" algn="tl" rotWithShape="0">
                    <a:schemeClr val="dk1">
                      <a:alpha val="40000"/>
                    </a:schemeClr>
                  </a:outerShdw>
                </a:effectLst>
              </a:rPr>
              <a:t> Sales</a:t>
            </a:r>
            <a:endParaRPr lang="en-IN" sz="2000" b="0" cap="none" spc="0">
              <a:ln w="0"/>
              <a:solidFill>
                <a:schemeClr val="tx1"/>
              </a:solidFill>
              <a:effectLst>
                <a:outerShdw blurRad="38100" dist="19050" dir="2700000" algn="tl" rotWithShape="0">
                  <a:schemeClr val="dk1">
                    <a:alpha val="40000"/>
                  </a:schemeClr>
                </a:outerShdw>
              </a:effectLst>
            </a:endParaRPr>
          </a:p>
        </xdr:txBody>
      </xdr:sp>
      <xdr:sp macro="" textlink="'Product Category'!$A$3">
        <xdr:nvSpPr>
          <xdr:cNvPr id="6" name="Rectangle 5">
            <a:extLst>
              <a:ext uri="{FF2B5EF4-FFF2-40B4-BE49-F238E27FC236}">
                <a16:creationId xmlns:a16="http://schemas.microsoft.com/office/drawing/2014/main" id="{78E2590B-8BBD-4B9E-A1C8-5E9AE33A1AAE}"/>
              </a:ext>
            </a:extLst>
          </xdr:cNvPr>
          <xdr:cNvSpPr/>
        </xdr:nvSpPr>
        <xdr:spPr>
          <a:xfrm>
            <a:off x="264584" y="1322917"/>
            <a:ext cx="1185334" cy="455084"/>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fld id="{264EDDD4-9576-4E7A-BBD2-282EF3F99FDA}" type="TxLink">
              <a:rPr lang="en-US" sz="2000" b="0" i="0" u="none" strike="noStrike" cap="none" spc="0">
                <a:ln w="0"/>
                <a:solidFill>
                  <a:schemeClr val="tx1"/>
                </a:solidFill>
                <a:effectLst>
                  <a:outerShdw blurRad="38100" dist="19050" dir="2700000" algn="tl" rotWithShape="0">
                    <a:schemeClr val="dk1">
                      <a:alpha val="40000"/>
                    </a:schemeClr>
                  </a:outerShdw>
                </a:effectLst>
                <a:latin typeface="Calibri"/>
                <a:cs typeface="Calibri"/>
              </a:rPr>
              <a:pPr algn="ctr"/>
              <a:t>₹ 52,80,682.21</a:t>
            </a:fld>
            <a:endParaRPr lang="en-IN" sz="20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8</xdr:col>
      <xdr:colOff>169333</xdr:colOff>
      <xdr:row>5</xdr:row>
      <xdr:rowOff>42336</xdr:rowOff>
    </xdr:from>
    <xdr:to>
      <xdr:col>13</xdr:col>
      <xdr:colOff>571501</xdr:colOff>
      <xdr:row>10</xdr:row>
      <xdr:rowOff>95254</xdr:rowOff>
    </xdr:to>
    <xdr:grpSp>
      <xdr:nvGrpSpPr>
        <xdr:cNvPr id="7" name="Group 6">
          <a:extLst>
            <a:ext uri="{FF2B5EF4-FFF2-40B4-BE49-F238E27FC236}">
              <a16:creationId xmlns:a16="http://schemas.microsoft.com/office/drawing/2014/main" id="{685059BE-C5B4-490E-813C-DFF8805A3CA0}"/>
            </a:ext>
          </a:extLst>
        </xdr:cNvPr>
        <xdr:cNvGrpSpPr/>
      </xdr:nvGrpSpPr>
      <xdr:grpSpPr>
        <a:xfrm>
          <a:off x="3590557" y="1014275"/>
          <a:ext cx="2725102" cy="1024857"/>
          <a:chOff x="264583" y="772583"/>
          <a:chExt cx="1185335" cy="1005418"/>
        </a:xfrm>
      </xdr:grpSpPr>
      <xdr:sp macro="" textlink="'Product Category'!$B$2">
        <xdr:nvSpPr>
          <xdr:cNvPr id="8" name="Rectangle 7">
            <a:extLst>
              <a:ext uri="{FF2B5EF4-FFF2-40B4-BE49-F238E27FC236}">
                <a16:creationId xmlns:a16="http://schemas.microsoft.com/office/drawing/2014/main" id="{7E19C88B-5552-46B4-AF8C-D4BB7E69649D}"/>
              </a:ext>
            </a:extLst>
          </xdr:cNvPr>
          <xdr:cNvSpPr/>
        </xdr:nvSpPr>
        <xdr:spPr>
          <a:xfrm>
            <a:off x="264583" y="772583"/>
            <a:ext cx="1185334" cy="455084"/>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IN" sz="2000" b="0" cap="none" spc="0">
                <a:ln w="0"/>
                <a:solidFill>
                  <a:schemeClr val="tx1"/>
                </a:solidFill>
                <a:effectLst>
                  <a:outerShdw blurRad="38100" dist="19050" dir="2700000" algn="tl" rotWithShape="0">
                    <a:schemeClr val="dk1">
                      <a:alpha val="40000"/>
                    </a:schemeClr>
                  </a:outerShdw>
                </a:effectLst>
              </a:rPr>
              <a:t>Total</a:t>
            </a:r>
            <a:r>
              <a:rPr lang="en-IN" sz="2000" b="0" cap="none" spc="0" baseline="0">
                <a:ln w="0"/>
                <a:solidFill>
                  <a:schemeClr val="tx1"/>
                </a:solidFill>
                <a:effectLst>
                  <a:outerShdw blurRad="38100" dist="19050" dir="2700000" algn="tl" rotWithShape="0">
                    <a:schemeClr val="dk1">
                      <a:alpha val="40000"/>
                    </a:schemeClr>
                  </a:outerShdw>
                </a:effectLst>
              </a:rPr>
              <a:t> Profit</a:t>
            </a:r>
            <a:endParaRPr lang="en-IN" sz="2000" b="0" cap="none" spc="0">
              <a:ln w="0"/>
              <a:solidFill>
                <a:schemeClr val="tx1"/>
              </a:solidFill>
              <a:effectLst>
                <a:outerShdw blurRad="38100" dist="19050" dir="2700000" algn="tl" rotWithShape="0">
                  <a:schemeClr val="dk1">
                    <a:alpha val="40000"/>
                  </a:schemeClr>
                </a:outerShdw>
              </a:effectLst>
            </a:endParaRPr>
          </a:p>
        </xdr:txBody>
      </xdr:sp>
      <xdr:sp macro="" textlink="'Product Category'!$B$3">
        <xdr:nvSpPr>
          <xdr:cNvPr id="9" name="Rectangle 8">
            <a:extLst>
              <a:ext uri="{FF2B5EF4-FFF2-40B4-BE49-F238E27FC236}">
                <a16:creationId xmlns:a16="http://schemas.microsoft.com/office/drawing/2014/main" id="{8EDB1475-74CB-418C-8096-F2321D0C6FFC}"/>
              </a:ext>
            </a:extLst>
          </xdr:cNvPr>
          <xdr:cNvSpPr/>
        </xdr:nvSpPr>
        <xdr:spPr>
          <a:xfrm>
            <a:off x="264584" y="1322917"/>
            <a:ext cx="1185334" cy="455084"/>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fld id="{65E0AD84-430C-4E59-8611-1742A4EFD9BD}" type="TxLink">
              <a:rPr lang="en-US" sz="2000" b="0" i="0" u="none" strike="noStrike" cap="none" spc="0">
                <a:ln w="0"/>
                <a:solidFill>
                  <a:schemeClr val="tx1"/>
                </a:solidFill>
                <a:effectLst>
                  <a:outerShdw blurRad="38100" dist="19050" dir="2700000" algn="tl" rotWithShape="0">
                    <a:schemeClr val="dk1">
                      <a:alpha val="40000"/>
                    </a:schemeClr>
                  </a:outerShdw>
                </a:effectLst>
                <a:latin typeface="Calibri"/>
                <a:cs typeface="Calibri"/>
              </a:rPr>
              <a:pPr algn="ctr"/>
              <a:t>₹ 6,53,933.76</a:t>
            </a:fld>
            <a:endParaRPr lang="en-IN" sz="20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14</xdr:col>
      <xdr:colOff>359834</xdr:colOff>
      <xdr:row>5</xdr:row>
      <xdr:rowOff>52919</xdr:rowOff>
    </xdr:from>
    <xdr:to>
      <xdr:col>20</xdr:col>
      <xdr:colOff>148168</xdr:colOff>
      <xdr:row>10</xdr:row>
      <xdr:rowOff>105837</xdr:rowOff>
    </xdr:to>
    <xdr:grpSp>
      <xdr:nvGrpSpPr>
        <xdr:cNvPr id="10" name="Group 9">
          <a:extLst>
            <a:ext uri="{FF2B5EF4-FFF2-40B4-BE49-F238E27FC236}">
              <a16:creationId xmlns:a16="http://schemas.microsoft.com/office/drawing/2014/main" id="{4ED024D2-6AD7-4652-BE75-43E8871827D0}"/>
            </a:ext>
          </a:extLst>
        </xdr:cNvPr>
        <xdr:cNvGrpSpPr/>
      </xdr:nvGrpSpPr>
      <xdr:grpSpPr>
        <a:xfrm>
          <a:off x="6716314" y="1024858"/>
          <a:ext cx="2723589" cy="1024857"/>
          <a:chOff x="264583" y="772583"/>
          <a:chExt cx="1185335" cy="1005418"/>
        </a:xfrm>
      </xdr:grpSpPr>
      <xdr:sp macro="" textlink="'Product Category'!$C$2">
        <xdr:nvSpPr>
          <xdr:cNvPr id="11" name="Rectangle 10">
            <a:extLst>
              <a:ext uri="{FF2B5EF4-FFF2-40B4-BE49-F238E27FC236}">
                <a16:creationId xmlns:a16="http://schemas.microsoft.com/office/drawing/2014/main" id="{ECE4F9B5-F0D6-457A-B3FE-ED74D825ABA1}"/>
              </a:ext>
            </a:extLst>
          </xdr:cNvPr>
          <xdr:cNvSpPr/>
        </xdr:nvSpPr>
        <xdr:spPr>
          <a:xfrm>
            <a:off x="264583" y="772583"/>
            <a:ext cx="1185334" cy="455084"/>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IN" sz="2000" b="0" cap="none" spc="0">
                <a:ln w="0"/>
                <a:solidFill>
                  <a:schemeClr val="tx1"/>
                </a:solidFill>
                <a:effectLst>
                  <a:outerShdw blurRad="38100" dist="19050" dir="2700000" algn="tl" rotWithShape="0">
                    <a:schemeClr val="dk1">
                      <a:alpha val="40000"/>
                    </a:schemeClr>
                  </a:outerShdw>
                </a:effectLst>
              </a:rPr>
              <a:t>     Total</a:t>
            </a:r>
            <a:r>
              <a:rPr lang="en-IN" sz="2000" b="0" cap="none" spc="0" baseline="0">
                <a:ln w="0"/>
                <a:solidFill>
                  <a:schemeClr val="tx1"/>
                </a:solidFill>
                <a:effectLst>
                  <a:outerShdw blurRad="38100" dist="19050" dir="2700000" algn="tl" rotWithShape="0">
                    <a:schemeClr val="dk1">
                      <a:alpha val="40000"/>
                    </a:schemeClr>
                  </a:outerShdw>
                </a:effectLst>
              </a:rPr>
              <a:t> Quantity Sold</a:t>
            </a:r>
            <a:endParaRPr lang="en-IN" sz="2000" b="0" cap="none" spc="0">
              <a:ln w="0"/>
              <a:solidFill>
                <a:schemeClr val="tx1"/>
              </a:solidFill>
              <a:effectLst>
                <a:outerShdw blurRad="38100" dist="19050" dir="2700000" algn="tl" rotWithShape="0">
                  <a:schemeClr val="dk1">
                    <a:alpha val="40000"/>
                  </a:schemeClr>
                </a:outerShdw>
              </a:effectLst>
            </a:endParaRPr>
          </a:p>
        </xdr:txBody>
      </xdr:sp>
      <xdr:sp macro="" textlink="'Product Category'!$C$3">
        <xdr:nvSpPr>
          <xdr:cNvPr id="12" name="Rectangle 11">
            <a:extLst>
              <a:ext uri="{FF2B5EF4-FFF2-40B4-BE49-F238E27FC236}">
                <a16:creationId xmlns:a16="http://schemas.microsoft.com/office/drawing/2014/main" id="{CC4A64EA-A502-476A-8FC8-7347A172BBB3}"/>
              </a:ext>
            </a:extLst>
          </xdr:cNvPr>
          <xdr:cNvSpPr/>
        </xdr:nvSpPr>
        <xdr:spPr>
          <a:xfrm>
            <a:off x="264584" y="1322917"/>
            <a:ext cx="1185334" cy="455084"/>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fld id="{29DDF9E6-B96B-4533-AD3A-36C0AC0E190E}" type="TxLink">
              <a:rPr lang="en-US" sz="2000" b="0" i="0" u="none" strike="noStrike" cap="none" spc="0">
                <a:ln w="0"/>
                <a:solidFill>
                  <a:schemeClr val="tx1"/>
                </a:solidFill>
                <a:effectLst>
                  <a:outerShdw blurRad="38100" dist="19050" dir="2700000" algn="tl" rotWithShape="0">
                    <a:schemeClr val="dk1">
                      <a:alpha val="40000"/>
                    </a:schemeClr>
                  </a:outerShdw>
                </a:effectLst>
                <a:latin typeface="Calibri"/>
                <a:cs typeface="Calibri"/>
              </a:rPr>
              <a:pPr algn="ctr"/>
              <a:t>5933</a:t>
            </a:fld>
            <a:endParaRPr lang="en-IN" sz="20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20</xdr:col>
      <xdr:colOff>550333</xdr:colOff>
      <xdr:row>5</xdr:row>
      <xdr:rowOff>52917</xdr:rowOff>
    </xdr:from>
    <xdr:to>
      <xdr:col>26</xdr:col>
      <xdr:colOff>349249</xdr:colOff>
      <xdr:row>10</xdr:row>
      <xdr:rowOff>105835</xdr:rowOff>
    </xdr:to>
    <xdr:grpSp>
      <xdr:nvGrpSpPr>
        <xdr:cNvPr id="13" name="Group 12">
          <a:extLst>
            <a:ext uri="{FF2B5EF4-FFF2-40B4-BE49-F238E27FC236}">
              <a16:creationId xmlns:a16="http://schemas.microsoft.com/office/drawing/2014/main" id="{D55F4299-3C86-4542-9F94-9E33A3F8C986}"/>
            </a:ext>
          </a:extLst>
        </xdr:cNvPr>
        <xdr:cNvGrpSpPr/>
      </xdr:nvGrpSpPr>
      <xdr:grpSpPr>
        <a:xfrm>
          <a:off x="9842068" y="1024856"/>
          <a:ext cx="2734171" cy="1024857"/>
          <a:chOff x="264583" y="772583"/>
          <a:chExt cx="1185335" cy="1005418"/>
        </a:xfrm>
      </xdr:grpSpPr>
      <xdr:sp macro="" textlink="'Product Category'!$D$2">
        <xdr:nvSpPr>
          <xdr:cNvPr id="14" name="Rectangle 13">
            <a:extLst>
              <a:ext uri="{FF2B5EF4-FFF2-40B4-BE49-F238E27FC236}">
                <a16:creationId xmlns:a16="http://schemas.microsoft.com/office/drawing/2014/main" id="{68ADCED8-ACA9-4583-9DC5-9BE05ACA1B0F}"/>
              </a:ext>
            </a:extLst>
          </xdr:cNvPr>
          <xdr:cNvSpPr/>
        </xdr:nvSpPr>
        <xdr:spPr>
          <a:xfrm>
            <a:off x="264583" y="772583"/>
            <a:ext cx="1185334" cy="455084"/>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IN" sz="2000" b="0" cap="none" spc="0">
                <a:ln w="0"/>
                <a:solidFill>
                  <a:schemeClr val="tx1"/>
                </a:solidFill>
                <a:effectLst>
                  <a:outerShdw blurRad="38100" dist="19050" dir="2700000" algn="tl" rotWithShape="0">
                    <a:schemeClr val="dk1">
                      <a:alpha val="40000"/>
                    </a:schemeClr>
                  </a:outerShdw>
                </a:effectLst>
              </a:rPr>
              <a:t>      Average</a:t>
            </a:r>
            <a:r>
              <a:rPr lang="en-IN" sz="2000" b="0" cap="none" spc="0" baseline="0">
                <a:ln w="0"/>
                <a:solidFill>
                  <a:schemeClr val="tx1"/>
                </a:solidFill>
                <a:effectLst>
                  <a:outerShdw blurRad="38100" dist="19050" dir="2700000" algn="tl" rotWithShape="0">
                    <a:schemeClr val="dk1">
                      <a:alpha val="40000"/>
                    </a:schemeClr>
                  </a:outerShdw>
                </a:effectLst>
              </a:rPr>
              <a:t> Discount</a:t>
            </a:r>
            <a:endParaRPr lang="en-IN" sz="2000" b="0" cap="none" spc="0">
              <a:ln w="0"/>
              <a:solidFill>
                <a:schemeClr val="tx1"/>
              </a:solidFill>
              <a:effectLst>
                <a:outerShdw blurRad="38100" dist="19050" dir="2700000" algn="tl" rotWithShape="0">
                  <a:schemeClr val="dk1">
                    <a:alpha val="40000"/>
                  </a:schemeClr>
                </a:outerShdw>
              </a:effectLst>
            </a:endParaRPr>
          </a:p>
        </xdr:txBody>
      </xdr:sp>
      <xdr:sp macro="" textlink="'Product Category'!$D$3">
        <xdr:nvSpPr>
          <xdr:cNvPr id="15" name="Rectangle 14">
            <a:extLst>
              <a:ext uri="{FF2B5EF4-FFF2-40B4-BE49-F238E27FC236}">
                <a16:creationId xmlns:a16="http://schemas.microsoft.com/office/drawing/2014/main" id="{B0A1EB39-03DD-4F28-83C4-1A61686C4D8D}"/>
              </a:ext>
            </a:extLst>
          </xdr:cNvPr>
          <xdr:cNvSpPr/>
        </xdr:nvSpPr>
        <xdr:spPr>
          <a:xfrm>
            <a:off x="264584" y="1322917"/>
            <a:ext cx="1185334" cy="455084"/>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fld id="{481869CA-9471-41C2-B76D-5FA664DF54F2}" type="TxLink">
              <a:rPr lang="en-US" sz="2000" b="0" i="0" u="none" strike="noStrike" cap="none" spc="0">
                <a:ln w="0"/>
                <a:solidFill>
                  <a:schemeClr val="tx1"/>
                </a:solidFill>
                <a:effectLst>
                  <a:outerShdw blurRad="38100" dist="19050" dir="2700000" algn="tl" rotWithShape="0">
                    <a:schemeClr val="dk1">
                      <a:alpha val="40000"/>
                    </a:schemeClr>
                  </a:outerShdw>
                </a:effectLst>
                <a:latin typeface="Calibri"/>
                <a:cs typeface="Calibri"/>
              </a:rPr>
              <a:pPr algn="ctr"/>
              <a:t>0.147</a:t>
            </a:fld>
            <a:endParaRPr lang="en-IN" sz="20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233892</xdr:colOff>
      <xdr:row>28</xdr:row>
      <xdr:rowOff>70909</xdr:rowOff>
    </xdr:from>
    <xdr:to>
      <xdr:col>7</xdr:col>
      <xdr:colOff>390525</xdr:colOff>
      <xdr:row>34</xdr:row>
      <xdr:rowOff>134408</xdr:rowOff>
    </xdr:to>
    <mc:AlternateContent xmlns:mc="http://schemas.openxmlformats.org/markup-compatibility/2006" xmlns:a14="http://schemas.microsoft.com/office/drawing/2010/main">
      <mc:Choice Requires="a14">
        <xdr:graphicFrame macro="">
          <xdr:nvGraphicFramePr>
            <xdr:cNvPr id="16" name="Product Category 2">
              <a:extLst>
                <a:ext uri="{FF2B5EF4-FFF2-40B4-BE49-F238E27FC236}">
                  <a16:creationId xmlns:a16="http://schemas.microsoft.com/office/drawing/2014/main" id="{CCDB2A8F-E920-4307-A3A4-B52BF0680E61}"/>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476877" y="5513766"/>
              <a:ext cx="2722551" cy="1229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250031</xdr:colOff>
      <xdr:row>12</xdr:row>
      <xdr:rowOff>166010</xdr:rowOff>
    </xdr:from>
    <xdr:to>
      <xdr:col>7</xdr:col>
      <xdr:colOff>386443</xdr:colOff>
      <xdr:row>16</xdr:row>
      <xdr:rowOff>60174</xdr:rowOff>
    </xdr:to>
    <mc:AlternateContent xmlns:mc="http://schemas.openxmlformats.org/markup-compatibility/2006" xmlns:a14="http://schemas.microsoft.com/office/drawing/2010/main">
      <mc:Choice Requires="a14">
        <xdr:graphicFrame macro="">
          <xdr:nvGraphicFramePr>
            <xdr:cNvPr id="17" name="Year 2">
              <a:extLst>
                <a:ext uri="{FF2B5EF4-FFF2-40B4-BE49-F238E27FC236}">
                  <a16:creationId xmlns:a16="http://schemas.microsoft.com/office/drawing/2014/main" id="{6A6596F3-5185-4149-9E66-6E15774F055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493016" y="2498663"/>
              <a:ext cx="2702330" cy="671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244476</xdr:colOff>
      <xdr:row>16</xdr:row>
      <xdr:rowOff>171450</xdr:rowOff>
    </xdr:from>
    <xdr:to>
      <xdr:col>7</xdr:col>
      <xdr:colOff>400050</xdr:colOff>
      <xdr:row>27</xdr:row>
      <xdr:rowOff>139700</xdr:rowOff>
    </xdr:to>
    <mc:AlternateContent xmlns:mc="http://schemas.openxmlformats.org/markup-compatibility/2006" xmlns:a14="http://schemas.microsoft.com/office/drawing/2010/main">
      <mc:Choice Requires="a14">
        <xdr:graphicFrame macro="">
          <xdr:nvGraphicFramePr>
            <xdr:cNvPr id="18" name="Month 2">
              <a:extLst>
                <a:ext uri="{FF2B5EF4-FFF2-40B4-BE49-F238E27FC236}">
                  <a16:creationId xmlns:a16="http://schemas.microsoft.com/office/drawing/2014/main" id="{9FC53332-9E55-4E55-8936-447E62410896}"/>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487461" y="3281654"/>
              <a:ext cx="2721492" cy="21065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241299</xdr:colOff>
      <xdr:row>35</xdr:row>
      <xdr:rowOff>77258</xdr:rowOff>
    </xdr:from>
    <xdr:to>
      <xdr:col>7</xdr:col>
      <xdr:colOff>400050</xdr:colOff>
      <xdr:row>42</xdr:row>
      <xdr:rowOff>161925</xdr:rowOff>
    </xdr:to>
    <mc:AlternateContent xmlns:mc="http://schemas.openxmlformats.org/markup-compatibility/2006" xmlns:a14="http://schemas.microsoft.com/office/drawing/2010/main">
      <mc:Choice Requires="a14">
        <xdr:graphicFrame macro="">
          <xdr:nvGraphicFramePr>
            <xdr:cNvPr id="19" name="Region 2">
              <a:extLst>
                <a:ext uri="{FF2B5EF4-FFF2-40B4-BE49-F238E27FC236}">
                  <a16:creationId xmlns:a16="http://schemas.microsoft.com/office/drawing/2014/main" id="{A88D0BE2-8AA9-4CA5-A881-A269DB03B4FF}"/>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84284" y="6880829"/>
              <a:ext cx="2724669" cy="1445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368009</xdr:colOff>
      <xdr:row>30</xdr:row>
      <xdr:rowOff>172874</xdr:rowOff>
    </xdr:from>
    <xdr:to>
      <xdr:col>26</xdr:col>
      <xdr:colOff>391821</xdr:colOff>
      <xdr:row>47</xdr:row>
      <xdr:rowOff>149061</xdr:rowOff>
    </xdr:to>
    <xdr:grpSp>
      <xdr:nvGrpSpPr>
        <xdr:cNvPr id="20" name="Group 19">
          <a:extLst>
            <a:ext uri="{FF2B5EF4-FFF2-40B4-BE49-F238E27FC236}">
              <a16:creationId xmlns:a16="http://schemas.microsoft.com/office/drawing/2014/main" id="{23CCDFF1-EDCA-40B7-87E2-3975D16921B8}"/>
            </a:ext>
          </a:extLst>
        </xdr:cNvPr>
        <xdr:cNvGrpSpPr/>
      </xdr:nvGrpSpPr>
      <xdr:grpSpPr>
        <a:xfrm>
          <a:off x="8192116" y="6004507"/>
          <a:ext cx="4426695" cy="3280778"/>
          <a:chOff x="503019" y="2428563"/>
          <a:chExt cx="5454495" cy="3193677"/>
        </a:xfrm>
      </xdr:grpSpPr>
      <xdr:sp macro="" textlink="">
        <xdr:nvSpPr>
          <xdr:cNvPr id="21" name="Rectangle 20">
            <a:extLst>
              <a:ext uri="{FF2B5EF4-FFF2-40B4-BE49-F238E27FC236}">
                <a16:creationId xmlns:a16="http://schemas.microsoft.com/office/drawing/2014/main" id="{E15225F0-9B93-434B-B6B2-48BECF8ECE9C}"/>
              </a:ext>
            </a:extLst>
          </xdr:cNvPr>
          <xdr:cNvSpPr/>
        </xdr:nvSpPr>
        <xdr:spPr>
          <a:xfrm>
            <a:off x="503019" y="2428563"/>
            <a:ext cx="5454495" cy="425823"/>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IN" sz="2000" b="0" cap="none" spc="0">
                <a:ln w="0"/>
                <a:solidFill>
                  <a:schemeClr val="tx1"/>
                </a:solidFill>
                <a:effectLst>
                  <a:outerShdw blurRad="38100" dist="19050" dir="2700000" algn="tl" rotWithShape="0">
                    <a:schemeClr val="dk1">
                      <a:alpha val="40000"/>
                    </a:schemeClr>
                  </a:outerShdw>
                </a:effectLst>
              </a:rPr>
              <a:t>🏆 Top 10 Products by Sales</a:t>
            </a:r>
            <a:endParaRPr lang="en-IN" sz="16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22" name="Rectangle 21">
            <a:extLst>
              <a:ext uri="{FF2B5EF4-FFF2-40B4-BE49-F238E27FC236}">
                <a16:creationId xmlns:a16="http://schemas.microsoft.com/office/drawing/2014/main" id="{D912DE53-505A-46BD-9200-F69CD5AAB9F6}"/>
              </a:ext>
            </a:extLst>
          </xdr:cNvPr>
          <xdr:cNvSpPr/>
        </xdr:nvSpPr>
        <xdr:spPr>
          <a:xfrm>
            <a:off x="503021" y="2977652"/>
            <a:ext cx="5444812" cy="264458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17</xdr:col>
      <xdr:colOff>363683</xdr:colOff>
      <xdr:row>12</xdr:row>
      <xdr:rowOff>158338</xdr:rowOff>
    </xdr:from>
    <xdr:to>
      <xdr:col>26</xdr:col>
      <xdr:colOff>387495</xdr:colOff>
      <xdr:row>29</xdr:row>
      <xdr:rowOff>134525</xdr:rowOff>
    </xdr:to>
    <xdr:grpSp>
      <xdr:nvGrpSpPr>
        <xdr:cNvPr id="23" name="Group 22">
          <a:extLst>
            <a:ext uri="{FF2B5EF4-FFF2-40B4-BE49-F238E27FC236}">
              <a16:creationId xmlns:a16="http://schemas.microsoft.com/office/drawing/2014/main" id="{254F9675-2BC2-450C-978B-A5F7A8B83432}"/>
            </a:ext>
          </a:extLst>
        </xdr:cNvPr>
        <xdr:cNvGrpSpPr/>
      </xdr:nvGrpSpPr>
      <xdr:grpSpPr>
        <a:xfrm>
          <a:off x="8187790" y="2490991"/>
          <a:ext cx="4426695" cy="3280779"/>
          <a:chOff x="503019" y="2428563"/>
          <a:chExt cx="5454495" cy="3193677"/>
        </a:xfrm>
      </xdr:grpSpPr>
      <xdr:sp macro="" textlink="">
        <xdr:nvSpPr>
          <xdr:cNvPr id="24" name="Rectangle 23">
            <a:extLst>
              <a:ext uri="{FF2B5EF4-FFF2-40B4-BE49-F238E27FC236}">
                <a16:creationId xmlns:a16="http://schemas.microsoft.com/office/drawing/2014/main" id="{7190FC5C-03A3-49B7-AC78-5C645AD4D660}"/>
              </a:ext>
            </a:extLst>
          </xdr:cNvPr>
          <xdr:cNvSpPr/>
        </xdr:nvSpPr>
        <xdr:spPr>
          <a:xfrm>
            <a:off x="503019" y="2428563"/>
            <a:ext cx="5454495" cy="425823"/>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IN" sz="2000" b="0" cap="none" spc="0">
                <a:ln w="0"/>
                <a:solidFill>
                  <a:schemeClr val="tx1"/>
                </a:solidFill>
                <a:effectLst>
                  <a:outerShdw blurRad="38100" dist="19050" dir="2700000" algn="tl" rotWithShape="0">
                    <a:schemeClr val="dk1">
                      <a:alpha val="40000"/>
                    </a:schemeClr>
                  </a:outerShdw>
                </a:effectLst>
                <a:latin typeface="+mn-lt"/>
                <a:ea typeface="+mn-ea"/>
                <a:cs typeface="+mn-cs"/>
              </a:rPr>
              <a:t>📈 Monthly Sales Trend</a:t>
            </a:r>
            <a:endParaRPr lang="en-IN" sz="16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25" name="Rectangle 24">
            <a:extLst>
              <a:ext uri="{FF2B5EF4-FFF2-40B4-BE49-F238E27FC236}">
                <a16:creationId xmlns:a16="http://schemas.microsoft.com/office/drawing/2014/main" id="{F0A99B97-BE14-4DD8-8EEB-7F22F77B61F7}"/>
              </a:ext>
            </a:extLst>
          </xdr:cNvPr>
          <xdr:cNvSpPr/>
        </xdr:nvSpPr>
        <xdr:spPr>
          <a:xfrm>
            <a:off x="503021" y="2977652"/>
            <a:ext cx="5444812" cy="264458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8</xdr:col>
      <xdr:colOff>138545</xdr:colOff>
      <xdr:row>12</xdr:row>
      <xdr:rowOff>158338</xdr:rowOff>
    </xdr:from>
    <xdr:to>
      <xdr:col>17</xdr:col>
      <xdr:colOff>162358</xdr:colOff>
      <xdr:row>29</xdr:row>
      <xdr:rowOff>134525</xdr:rowOff>
    </xdr:to>
    <xdr:grpSp>
      <xdr:nvGrpSpPr>
        <xdr:cNvPr id="26" name="Group 25">
          <a:extLst>
            <a:ext uri="{FF2B5EF4-FFF2-40B4-BE49-F238E27FC236}">
              <a16:creationId xmlns:a16="http://schemas.microsoft.com/office/drawing/2014/main" id="{9DFCF1B0-CE40-476F-AA1E-7C36921FD696}"/>
            </a:ext>
          </a:extLst>
        </xdr:cNvPr>
        <xdr:cNvGrpSpPr/>
      </xdr:nvGrpSpPr>
      <xdr:grpSpPr>
        <a:xfrm>
          <a:off x="3559769" y="2490991"/>
          <a:ext cx="4426696" cy="3280779"/>
          <a:chOff x="503019" y="2428563"/>
          <a:chExt cx="5454495" cy="3193677"/>
        </a:xfrm>
      </xdr:grpSpPr>
      <xdr:sp macro="" textlink="">
        <xdr:nvSpPr>
          <xdr:cNvPr id="27" name="Rectangle 26">
            <a:extLst>
              <a:ext uri="{FF2B5EF4-FFF2-40B4-BE49-F238E27FC236}">
                <a16:creationId xmlns:a16="http://schemas.microsoft.com/office/drawing/2014/main" id="{625A33AC-357B-4DE1-A3BA-8236A59DEBD3}"/>
              </a:ext>
            </a:extLst>
          </xdr:cNvPr>
          <xdr:cNvSpPr/>
        </xdr:nvSpPr>
        <xdr:spPr>
          <a:xfrm>
            <a:off x="503019" y="2428563"/>
            <a:ext cx="5454495" cy="425823"/>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IN" sz="2000" b="0" cap="none" spc="0">
                <a:ln w="0"/>
                <a:solidFill>
                  <a:schemeClr val="tx1"/>
                </a:solidFill>
                <a:effectLst>
                  <a:outerShdw blurRad="38100" dist="19050" dir="2700000" algn="tl" rotWithShape="0">
                    <a:schemeClr val="dk1">
                      <a:alpha val="40000"/>
                    </a:schemeClr>
                  </a:outerShdw>
                </a:effectLst>
                <a:latin typeface="+mn-lt"/>
                <a:ea typeface="+mn-ea"/>
                <a:cs typeface="+mn-cs"/>
              </a:rPr>
              <a:t>📊Sales by Region</a:t>
            </a:r>
            <a:endParaRPr lang="en-IN" sz="16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28" name="Rectangle 27">
            <a:extLst>
              <a:ext uri="{FF2B5EF4-FFF2-40B4-BE49-F238E27FC236}">
                <a16:creationId xmlns:a16="http://schemas.microsoft.com/office/drawing/2014/main" id="{DEA07436-2711-454D-8E21-7D0C4B8A38BA}"/>
              </a:ext>
            </a:extLst>
          </xdr:cNvPr>
          <xdr:cNvSpPr/>
        </xdr:nvSpPr>
        <xdr:spPr>
          <a:xfrm>
            <a:off x="503021" y="2977652"/>
            <a:ext cx="5444812" cy="264458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8</xdr:col>
      <xdr:colOff>115043</xdr:colOff>
      <xdr:row>30</xdr:row>
      <xdr:rowOff>172874</xdr:rowOff>
    </xdr:from>
    <xdr:to>
      <xdr:col>17</xdr:col>
      <xdr:colOff>138856</xdr:colOff>
      <xdr:row>47</xdr:row>
      <xdr:rowOff>149061</xdr:rowOff>
    </xdr:to>
    <xdr:grpSp>
      <xdr:nvGrpSpPr>
        <xdr:cNvPr id="29" name="Group 28">
          <a:extLst>
            <a:ext uri="{FF2B5EF4-FFF2-40B4-BE49-F238E27FC236}">
              <a16:creationId xmlns:a16="http://schemas.microsoft.com/office/drawing/2014/main" id="{E44487DA-50B0-4541-8319-77081F94B330}"/>
            </a:ext>
          </a:extLst>
        </xdr:cNvPr>
        <xdr:cNvGrpSpPr/>
      </xdr:nvGrpSpPr>
      <xdr:grpSpPr>
        <a:xfrm>
          <a:off x="3536267" y="6004507"/>
          <a:ext cx="4426696" cy="3280778"/>
          <a:chOff x="503019" y="2428563"/>
          <a:chExt cx="5454495" cy="3193677"/>
        </a:xfrm>
      </xdr:grpSpPr>
      <xdr:sp macro="" textlink="">
        <xdr:nvSpPr>
          <xdr:cNvPr id="30" name="Rectangle 29">
            <a:extLst>
              <a:ext uri="{FF2B5EF4-FFF2-40B4-BE49-F238E27FC236}">
                <a16:creationId xmlns:a16="http://schemas.microsoft.com/office/drawing/2014/main" id="{73034C99-BF3C-44CD-AAD7-BA2F4CAF979A}"/>
              </a:ext>
            </a:extLst>
          </xdr:cNvPr>
          <xdr:cNvSpPr/>
        </xdr:nvSpPr>
        <xdr:spPr>
          <a:xfrm>
            <a:off x="503019" y="2428563"/>
            <a:ext cx="5454495" cy="425823"/>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0" cap="none" spc="0">
                <a:ln w="0"/>
                <a:solidFill>
                  <a:schemeClr val="tx1"/>
                </a:solidFill>
                <a:effectLst>
                  <a:outerShdw blurRad="38100" dist="19050" dir="2700000" algn="tl" rotWithShape="0">
                    <a:schemeClr val="dk1">
                      <a:alpha val="40000"/>
                    </a:schemeClr>
                  </a:outerShdw>
                </a:effectLst>
                <a:latin typeface="+mn-lt"/>
                <a:ea typeface="+mn-ea"/>
                <a:cs typeface="+mn-cs"/>
              </a:rPr>
              <a:t>🧩 Profit by Product Category</a:t>
            </a:r>
            <a:endParaRPr lang="en-IN" sz="20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31" name="Rectangle 30">
            <a:extLst>
              <a:ext uri="{FF2B5EF4-FFF2-40B4-BE49-F238E27FC236}">
                <a16:creationId xmlns:a16="http://schemas.microsoft.com/office/drawing/2014/main" id="{B0E997D1-8739-4EEE-BEFC-384E13E5146E}"/>
              </a:ext>
            </a:extLst>
          </xdr:cNvPr>
          <xdr:cNvSpPr/>
        </xdr:nvSpPr>
        <xdr:spPr>
          <a:xfrm>
            <a:off x="503021" y="2977652"/>
            <a:ext cx="5444812" cy="2644588"/>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8</xdr:col>
      <xdr:colOff>138545</xdr:colOff>
      <xdr:row>15</xdr:row>
      <xdr:rowOff>144731</xdr:rowOff>
    </xdr:from>
    <xdr:to>
      <xdr:col>17</xdr:col>
      <xdr:colOff>168089</xdr:colOff>
      <xdr:row>29</xdr:row>
      <xdr:rowOff>149679</xdr:rowOff>
    </xdr:to>
    <xdr:graphicFrame macro="">
      <xdr:nvGraphicFramePr>
        <xdr:cNvPr id="32" name="Chart 31">
          <a:extLst>
            <a:ext uri="{FF2B5EF4-FFF2-40B4-BE49-F238E27FC236}">
              <a16:creationId xmlns:a16="http://schemas.microsoft.com/office/drawing/2014/main" id="{93C28772-10B3-4DEC-9686-B8D0022F3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363683</xdr:colOff>
      <xdr:row>15</xdr:row>
      <xdr:rowOff>112059</xdr:rowOff>
    </xdr:from>
    <xdr:to>
      <xdr:col>26</xdr:col>
      <xdr:colOff>381000</xdr:colOff>
      <xdr:row>29</xdr:row>
      <xdr:rowOff>155864</xdr:rowOff>
    </xdr:to>
    <xdr:graphicFrame macro="">
      <xdr:nvGraphicFramePr>
        <xdr:cNvPr id="33" name="Chart 32">
          <a:extLst>
            <a:ext uri="{FF2B5EF4-FFF2-40B4-BE49-F238E27FC236}">
              <a16:creationId xmlns:a16="http://schemas.microsoft.com/office/drawing/2014/main" id="{AAFEEE6F-AD9F-4BF5-9CA7-3E0AE30DB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115043</xdr:colOff>
      <xdr:row>33</xdr:row>
      <xdr:rowOff>172874</xdr:rowOff>
    </xdr:from>
    <xdr:to>
      <xdr:col>17</xdr:col>
      <xdr:colOff>138546</xdr:colOff>
      <xdr:row>47</xdr:row>
      <xdr:rowOff>158556</xdr:rowOff>
    </xdr:to>
    <xdr:graphicFrame macro="">
      <xdr:nvGraphicFramePr>
        <xdr:cNvPr id="34" name="Chart 33">
          <a:extLst>
            <a:ext uri="{FF2B5EF4-FFF2-40B4-BE49-F238E27FC236}">
              <a16:creationId xmlns:a16="http://schemas.microsoft.com/office/drawing/2014/main" id="{549AB724-D09D-466C-943F-CB4B336D28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368008</xdr:colOff>
      <xdr:row>33</xdr:row>
      <xdr:rowOff>172874</xdr:rowOff>
    </xdr:from>
    <xdr:to>
      <xdr:col>26</xdr:col>
      <xdr:colOff>398317</xdr:colOff>
      <xdr:row>47</xdr:row>
      <xdr:rowOff>168140</xdr:rowOff>
    </xdr:to>
    <xdr:graphicFrame macro="">
      <xdr:nvGraphicFramePr>
        <xdr:cNvPr id="35" name="Chart 34">
          <a:extLst>
            <a:ext uri="{FF2B5EF4-FFF2-40B4-BE49-F238E27FC236}">
              <a16:creationId xmlns:a16="http://schemas.microsoft.com/office/drawing/2014/main" id="{2209D52E-CD16-4E9B-9ABA-1414B5C60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250031</xdr:colOff>
      <xdr:row>5</xdr:row>
      <xdr:rowOff>47625</xdr:rowOff>
    </xdr:from>
    <xdr:to>
      <xdr:col>2</xdr:col>
      <xdr:colOff>166688</xdr:colOff>
      <xdr:row>7</xdr:row>
      <xdr:rowOff>130969</xdr:rowOff>
    </xdr:to>
    <xdr:pic>
      <xdr:nvPicPr>
        <xdr:cNvPr id="36" name="Picture 35" descr="Download Free Total sales Icons in PNG &amp; SVG">
          <a:extLst>
            <a:ext uri="{FF2B5EF4-FFF2-40B4-BE49-F238E27FC236}">
              <a16:creationId xmlns:a16="http://schemas.microsoft.com/office/drawing/2014/main" id="{D40EFF6C-F9A5-4EE3-AD3F-A390CBFD7108}"/>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97681" y="1000125"/>
          <a:ext cx="526257" cy="464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166687</xdr:colOff>
      <xdr:row>5</xdr:row>
      <xdr:rowOff>71438</xdr:rowOff>
    </xdr:from>
    <xdr:to>
      <xdr:col>9</xdr:col>
      <xdr:colOff>130968</xdr:colOff>
      <xdr:row>7</xdr:row>
      <xdr:rowOff>130969</xdr:rowOff>
    </xdr:to>
    <xdr:pic>
      <xdr:nvPicPr>
        <xdr:cNvPr id="37" name="Picture 36" descr="Net profit - Free icons">
          <a:extLst>
            <a:ext uri="{FF2B5EF4-FFF2-40B4-BE49-F238E27FC236}">
              <a16:creationId xmlns:a16="http://schemas.microsoft.com/office/drawing/2014/main" id="{51A78DCD-5C77-4BE5-B7C1-E61EF9C42B67}"/>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595687" y="1023938"/>
          <a:ext cx="573881" cy="4405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369093</xdr:colOff>
      <xdr:row>5</xdr:row>
      <xdr:rowOff>71437</xdr:rowOff>
    </xdr:from>
    <xdr:to>
      <xdr:col>15</xdr:col>
      <xdr:colOff>214312</xdr:colOff>
      <xdr:row>7</xdr:row>
      <xdr:rowOff>142875</xdr:rowOff>
    </xdr:to>
    <xdr:pic>
      <xdr:nvPicPr>
        <xdr:cNvPr id="38" name="Picture 37" descr="Quantity - Free icons">
          <a:extLst>
            <a:ext uri="{FF2B5EF4-FFF2-40B4-BE49-F238E27FC236}">
              <a16:creationId xmlns:a16="http://schemas.microsoft.com/office/drawing/2014/main" id="{F6A8373A-7C8B-4E5B-AF23-111AFA120E46}"/>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731793" y="1023937"/>
          <a:ext cx="454819" cy="4524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571500</xdr:colOff>
      <xdr:row>5</xdr:row>
      <xdr:rowOff>95250</xdr:rowOff>
    </xdr:from>
    <xdr:to>
      <xdr:col>22</xdr:col>
      <xdr:colOff>178594</xdr:colOff>
      <xdr:row>7</xdr:row>
      <xdr:rowOff>119062</xdr:rowOff>
    </xdr:to>
    <xdr:pic>
      <xdr:nvPicPr>
        <xdr:cNvPr id="39" name="Picture 38" descr="Average - Free business and finance icons">
          <a:extLst>
            <a:ext uri="{FF2B5EF4-FFF2-40B4-BE49-F238E27FC236}">
              <a16:creationId xmlns:a16="http://schemas.microsoft.com/office/drawing/2014/main" id="{B2E56BEE-CCF2-43C6-8AE4-83BE32A29E4D}"/>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9867900" y="1047750"/>
          <a:ext cx="464344" cy="4048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254000</xdr:colOff>
      <xdr:row>43</xdr:row>
      <xdr:rowOff>111126</xdr:rowOff>
    </xdr:from>
    <xdr:to>
      <xdr:col>7</xdr:col>
      <xdr:colOff>381000</xdr:colOff>
      <xdr:row>49</xdr:row>
      <xdr:rowOff>47626</xdr:rowOff>
    </xdr:to>
    <xdr:sp macro="" textlink="">
      <xdr:nvSpPr>
        <xdr:cNvPr id="40" name="Rectangle: Rounded Corners 39">
          <a:extLst>
            <a:ext uri="{FF2B5EF4-FFF2-40B4-BE49-F238E27FC236}">
              <a16:creationId xmlns:a16="http://schemas.microsoft.com/office/drawing/2014/main" id="{F4F1AD14-F50B-4FB1-BF1E-47B181F03936}"/>
            </a:ext>
          </a:extLst>
        </xdr:cNvPr>
        <xdr:cNvSpPr/>
      </xdr:nvSpPr>
      <xdr:spPr>
        <a:xfrm>
          <a:off x="501650" y="8302626"/>
          <a:ext cx="2698750" cy="10795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outerShdw blurRad="50800" dist="38100" dir="2700000" algn="tl" rotWithShape="0">
                  <a:srgbClr val="000000">
                    <a:alpha val="40000"/>
                  </a:srgbClr>
                </a:outerShdw>
              </a:effectLst>
              <a:latin typeface="+mn-lt"/>
              <a:ea typeface="+mn-ea"/>
              <a:cs typeface="+mn-cs"/>
            </a:rPr>
            <a:t>                     </a:t>
          </a:r>
          <a:r>
            <a:rPr lang="en-IN" sz="2200" b="1">
              <a:solidFill>
                <a:schemeClr val="dk1"/>
              </a:solidFill>
              <a:effectLst>
                <a:outerShdw blurRad="50800" dist="38100" dir="2700000" algn="tl" rotWithShape="0">
                  <a:srgbClr val="000000">
                    <a:alpha val="40000"/>
                  </a:srgbClr>
                </a:outerShdw>
              </a:effectLst>
              <a:latin typeface="+mn-lt"/>
              <a:ea typeface="+mn-ea"/>
              <a:cs typeface="+mn-cs"/>
            </a:rPr>
            <a:t>Global Sales </a:t>
          </a:r>
        </a:p>
        <a:p>
          <a:pPr marL="0" marR="0" lvl="0" indent="0" algn="ctr" defTabSz="914400" eaLnBrk="1" fontAlgn="auto" latinLnBrk="0" hangingPunct="1">
            <a:lnSpc>
              <a:spcPct val="100000"/>
            </a:lnSpc>
            <a:spcBef>
              <a:spcPts val="0"/>
            </a:spcBef>
            <a:spcAft>
              <a:spcPts val="0"/>
            </a:spcAft>
            <a:buClrTx/>
            <a:buSzTx/>
            <a:buFontTx/>
            <a:buNone/>
            <a:tabLst/>
            <a:defRPr/>
          </a:pPr>
          <a:r>
            <a:rPr lang="en-IN" sz="2200" b="1">
              <a:solidFill>
                <a:schemeClr val="dk1"/>
              </a:solidFill>
              <a:effectLst>
                <a:outerShdw blurRad="50800" dist="38100" dir="2700000" algn="tl" rotWithShape="0">
                  <a:srgbClr val="000000">
                    <a:alpha val="40000"/>
                  </a:srgbClr>
                </a:outerShdw>
              </a:effectLst>
              <a:latin typeface="+mn-lt"/>
              <a:ea typeface="+mn-ea"/>
              <a:cs typeface="+mn-cs"/>
            </a:rPr>
            <a:t>             Dashboard</a:t>
          </a:r>
          <a:endParaRPr lang="en-IN" sz="2200" b="0" cap="none" spc="0" baseline="0">
            <a:ln w="0"/>
            <a:solidFill>
              <a:schemeClr val="tx1"/>
            </a:solidFill>
            <a:effectLst>
              <a:outerShdw blurRad="38100" dist="19050" dir="2700000" algn="tl" rotWithShape="0">
                <a:schemeClr val="dk1">
                  <a:alpha val="40000"/>
                </a:schemeClr>
              </a:outerShdw>
            </a:effectLst>
            <a:latin typeface="+mn-lt"/>
            <a:ea typeface="+mn-ea"/>
            <a:cs typeface="+mn-cs"/>
          </a:endParaRPr>
        </a:p>
      </xdr:txBody>
    </xdr:sp>
    <xdr:clientData/>
  </xdr:twoCellAnchor>
  <xdr:twoCellAnchor editAs="oneCell">
    <xdr:from>
      <xdr:col>1</xdr:col>
      <xdr:colOff>264583</xdr:colOff>
      <xdr:row>43</xdr:row>
      <xdr:rowOff>95250</xdr:rowOff>
    </xdr:from>
    <xdr:to>
      <xdr:col>4</xdr:col>
      <xdr:colOff>306917</xdr:colOff>
      <xdr:row>49</xdr:row>
      <xdr:rowOff>92355</xdr:rowOff>
    </xdr:to>
    <xdr:pic>
      <xdr:nvPicPr>
        <xdr:cNvPr id="41" name="Picture 40" descr="3d rendering global shopping isolated useful for sale, discount,  advertising, promo and marketing 30214464 PNG">
          <a:extLst>
            <a:ext uri="{FF2B5EF4-FFF2-40B4-BE49-F238E27FC236}">
              <a16:creationId xmlns:a16="http://schemas.microsoft.com/office/drawing/2014/main" id="{CC53580C-3151-4846-96D6-BAB13972C2A5}"/>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512233" y="8286750"/>
          <a:ext cx="1147234" cy="11401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21</xdr:col>
      <xdr:colOff>295275</xdr:colOff>
      <xdr:row>50</xdr:row>
      <xdr:rowOff>9525</xdr:rowOff>
    </xdr:to>
    <xdr:pic>
      <xdr:nvPicPr>
        <xdr:cNvPr id="2" name="Picture 1">
          <a:extLst>
            <a:ext uri="{FF2B5EF4-FFF2-40B4-BE49-F238E27FC236}">
              <a16:creationId xmlns:a16="http://schemas.microsoft.com/office/drawing/2014/main" id="{E123A77C-6E60-411A-9338-BBE94D9FA3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3096875" cy="9534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21</xdr:col>
      <xdr:colOff>295275</xdr:colOff>
      <xdr:row>50</xdr:row>
      <xdr:rowOff>9525</xdr:rowOff>
    </xdr:to>
    <xdr:pic>
      <xdr:nvPicPr>
        <xdr:cNvPr id="3" name="Picture 2">
          <a:extLst>
            <a:ext uri="{FF2B5EF4-FFF2-40B4-BE49-F238E27FC236}">
              <a16:creationId xmlns:a16="http://schemas.microsoft.com/office/drawing/2014/main" id="{6F733150-D49A-45F0-9C04-B5E1D885F0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3096875" cy="9534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9</xdr:col>
      <xdr:colOff>1</xdr:colOff>
      <xdr:row>7</xdr:row>
      <xdr:rowOff>20788</xdr:rowOff>
    </xdr:to>
    <mc:AlternateContent xmlns:mc="http://schemas.openxmlformats.org/markup-compatibility/2006" xmlns:a14="http://schemas.microsoft.com/office/drawing/2010/main">
      <mc:Choice Requires="a14">
        <xdr:graphicFrame macro="">
          <xdr:nvGraphicFramePr>
            <xdr:cNvPr id="5" name="Symbol">
              <a:extLst>
                <a:ext uri="{FF2B5EF4-FFF2-40B4-BE49-F238E27FC236}">
                  <a16:creationId xmlns:a16="http://schemas.microsoft.com/office/drawing/2014/main" id="{406BC7C6-3188-4494-91F6-C4FCABC60775}"/>
                </a:ext>
              </a:extLst>
            </xdr:cNvPr>
            <xdr:cNvGraphicFramePr/>
          </xdr:nvGraphicFramePr>
          <xdr:xfrm>
            <a:off x="0" y="0"/>
            <a:ext cx="0" cy="0"/>
          </xdr:xfrm>
          <a:graphic>
            <a:graphicData uri="http://schemas.microsoft.com/office/drawing/2010/slicer">
              <sle:slicer xmlns:sle="http://schemas.microsoft.com/office/drawing/2010/slicer" name="Symbol"/>
            </a:graphicData>
          </a:graphic>
        </xdr:graphicFrame>
      </mc:Choice>
      <mc:Fallback xmlns="">
        <xdr:sp macro="" textlink="">
          <xdr:nvSpPr>
            <xdr:cNvPr id="0" name=""/>
            <xdr:cNvSpPr>
              <a:spLocks noTextEdit="1"/>
            </xdr:cNvSpPr>
          </xdr:nvSpPr>
          <xdr:spPr>
            <a:xfrm>
              <a:off x="5527902" y="2619375"/>
              <a:ext cx="1836964" cy="582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al" refreshedDate="46019.928644097221" createdVersion="7" refreshedVersion="7" minRefreshableVersion="3" recordCount="4" xr:uid="{4B5A10B0-EDF7-47EE-828E-E8CB7CE108C5}">
  <cacheSource type="worksheet">
    <worksheetSource name="KPI"/>
  </cacheSource>
  <cacheFields count="3">
    <cacheField name="KPI" numFmtId="0">
      <sharedItems count="4">
        <s v="Sum of Sales"/>
        <s v="Sum of Profit"/>
        <s v="Sum of Quantity"/>
        <s v="Average of Discount"/>
      </sharedItems>
    </cacheField>
    <cacheField name="Name" numFmtId="0">
      <sharedItems count="4">
        <s v="Total Sales"/>
        <s v="Total Profit"/>
        <s v="Total Quantity Sold"/>
        <s v="Average Discount"/>
      </sharedItems>
    </cacheField>
    <cacheField name="Symbol" numFmtId="0">
      <sharedItems count="4">
        <s v="📈"/>
        <s v="💰"/>
        <s v="📦"/>
        <s v="🔍"/>
      </sharedItems>
    </cacheField>
  </cacheFields>
  <extLst>
    <ext xmlns:x14="http://schemas.microsoft.com/office/spreadsheetml/2009/9/main" uri="{725AE2AE-9491-48be-B2B4-4EB974FC3084}">
      <x14:pivotCacheDefinition pivotCacheId="7607531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al" refreshedDate="46019.928644791667" createdVersion="7" refreshedVersion="7" minRefreshableVersion="3" recordCount="1046" xr:uid="{48286DF4-023E-44E8-BB0C-A451CD57F470}">
  <cacheSource type="worksheet">
    <worksheetSource name="Sales_Data"/>
  </cacheSource>
  <cacheFields count="12">
    <cacheField name="Order ID" numFmtId="0">
      <sharedItems containsSemiMixedTypes="0" containsString="0" containsNumber="1" containsInteger="1" minValue="10001" maxValue="11050"/>
    </cacheField>
    <cacheField name="Date" numFmtId="14">
      <sharedItems containsSemiMixedTypes="0" containsNonDate="0" containsDate="1" containsString="0" minDate="2023-01-01T00:00:00" maxDate="2024-06-25T00:00:00"/>
    </cacheField>
    <cacheField name="Region" numFmtId="0">
      <sharedItems count="5">
        <s v="Asia"/>
        <s v="South America"/>
        <s v="Europe"/>
        <s v="Africa"/>
        <s v="North America"/>
      </sharedItems>
    </cacheField>
    <cacheField name="Country" numFmtId="0">
      <sharedItems/>
    </cacheField>
    <cacheField name="Product Category" numFmtId="0">
      <sharedItems count="5">
        <s v="Home Decor"/>
        <s v="Clothing"/>
        <s v="Furniture"/>
        <s v="Office Supplies"/>
        <s v="Electronics"/>
      </sharedItems>
    </cacheField>
    <cacheField name="Product Name" numFmtId="0">
      <sharedItems count="16">
        <s v="Wall Art"/>
        <s v="Jeans"/>
        <s v="Curtains"/>
        <s v="Bookshelf"/>
        <s v="Pen Set"/>
        <s v="Jacket"/>
        <s v="Table Lamp"/>
        <s v="Desk"/>
        <s v="Notebook"/>
        <s v="Office Chair"/>
        <s v="Stapler"/>
        <s v="T-Shirt"/>
        <s v="Bluetooth Speaker"/>
        <s v="Power Bank"/>
        <s v="Smartphone"/>
        <s v="Headphones"/>
      </sharedItems>
    </cacheField>
    <cacheField name="Sales" numFmtId="0">
      <sharedItems containsSemiMixedTypes="0" containsString="0" containsNumber="1" minValue="103.68" maxValue="9986.19"/>
    </cacheField>
    <cacheField name="Quantity" numFmtId="0">
      <sharedItems containsSemiMixedTypes="0" containsString="0" containsNumber="1" containsInteger="1" minValue="1" maxValue="10"/>
    </cacheField>
    <cacheField name="Discount" numFmtId="0">
      <sharedItems containsSemiMixedTypes="0" containsString="0" containsNumber="1" minValue="0" maxValue="0.3"/>
    </cacheField>
    <cacheField name="Profit" numFmtId="0">
      <sharedItems containsSemiMixedTypes="0" containsString="0" containsNumber="1" minValue="7.42" maxValue="1920.07"/>
    </cacheField>
    <cacheField name="Month" numFmtId="0">
      <sharedItems containsMixedTypes="1" containsNumber="1" containsInteger="1" minValue="1" maxValue="12" count="24">
        <s v="January"/>
        <s v="March"/>
        <s v="June"/>
        <s v="August"/>
        <s v="February"/>
        <s v="October"/>
        <s v="July"/>
        <s v="September"/>
        <s v="May"/>
        <s v="April"/>
        <s v="November"/>
        <s v="December"/>
        <n v="5" u="1"/>
        <n v="2" u="1"/>
        <n v="6" u="1"/>
        <n v="7" u="1"/>
        <n v="1" u="1"/>
        <n v="3" u="1"/>
        <n v="8" u="1"/>
        <n v="9" u="1"/>
        <n v="10" u="1"/>
        <n v="11" u="1"/>
        <n v="4" u="1"/>
        <n v="12" u="1"/>
      </sharedItems>
    </cacheField>
    <cacheField name="Year" numFmtId="0">
      <sharedItems containsSemiMixedTypes="0" containsString="0" containsNumber="1" containsInteger="1" minValue="2023" maxValue="2024" count="2">
        <n v="2023"/>
        <n v="2024"/>
      </sharedItems>
    </cacheField>
  </cacheFields>
  <extLst>
    <ext xmlns:x14="http://schemas.microsoft.com/office/spreadsheetml/2009/9/main" uri="{725AE2AE-9491-48be-B2B4-4EB974FC3084}">
      <x14:pivotCacheDefinition pivotCacheId="20213067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x v="0"/>
  </r>
  <r>
    <x v="1"/>
    <x v="1"/>
    <x v="1"/>
  </r>
  <r>
    <x v="2"/>
    <x v="2"/>
    <x v="2"/>
  </r>
  <r>
    <x v="3"/>
    <x v="3"/>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6">
  <r>
    <n v="10001"/>
    <d v="2023-01-05T00:00:00"/>
    <x v="0"/>
    <s v="India"/>
    <x v="0"/>
    <x v="0"/>
    <n v="8964.17"/>
    <n v="9"/>
    <n v="0.19"/>
    <n v="474.84"/>
    <x v="0"/>
    <x v="0"/>
  </r>
  <r>
    <n v="10002"/>
    <d v="2023-03-10T00:00:00"/>
    <x v="1"/>
    <s v="Argentina"/>
    <x v="1"/>
    <x v="1"/>
    <n v="6329.09"/>
    <n v="3"/>
    <n v="0.28999999999999998"/>
    <n v="1054.79"/>
    <x v="1"/>
    <x v="0"/>
  </r>
  <r>
    <n v="10003"/>
    <d v="2023-06-03T00:00:00"/>
    <x v="2"/>
    <s v="Germany"/>
    <x v="0"/>
    <x v="2"/>
    <n v="9415.31"/>
    <n v="4"/>
    <n v="0.03"/>
    <n v="1635.49"/>
    <x v="2"/>
    <x v="0"/>
  </r>
  <r>
    <n v="10004"/>
    <d v="2023-08-06T00:00:00"/>
    <x v="0"/>
    <s v="China"/>
    <x v="2"/>
    <x v="3"/>
    <n v="8256.4"/>
    <n v="7"/>
    <n v="0.12"/>
    <n v="1230.32"/>
    <x v="3"/>
    <x v="0"/>
  </r>
  <r>
    <n v="10005"/>
    <d v="2024-02-24T00:00:00"/>
    <x v="0"/>
    <s v="Indonesia"/>
    <x v="2"/>
    <x v="3"/>
    <n v="518.26"/>
    <n v="6"/>
    <n v="0.28999999999999998"/>
    <n v="76.45"/>
    <x v="4"/>
    <x v="1"/>
  </r>
  <r>
    <n v="10006"/>
    <d v="2023-10-05T00:00:00"/>
    <x v="0"/>
    <s v="India"/>
    <x v="0"/>
    <x v="0"/>
    <n v="563.4"/>
    <n v="7"/>
    <n v="0.23"/>
    <n v="86.12"/>
    <x v="5"/>
    <x v="0"/>
  </r>
  <r>
    <n v="10007"/>
    <d v="2023-01-09T00:00:00"/>
    <x v="3"/>
    <s v="Egypt"/>
    <x v="3"/>
    <x v="4"/>
    <n v="6555.57"/>
    <n v="2"/>
    <n v="0.1"/>
    <n v="772.16"/>
    <x v="0"/>
    <x v="0"/>
  </r>
  <r>
    <n v="10008"/>
    <d v="2023-01-11T00:00:00"/>
    <x v="4"/>
    <s v="Mexico"/>
    <x v="1"/>
    <x v="5"/>
    <n v="9986.19"/>
    <n v="4"/>
    <n v="0.14000000000000001"/>
    <n v="841.21"/>
    <x v="0"/>
    <x v="0"/>
  </r>
  <r>
    <n v="10009"/>
    <d v="2023-07-05T00:00:00"/>
    <x v="1"/>
    <s v="Argentina"/>
    <x v="3"/>
    <x v="4"/>
    <n v="7188.31"/>
    <n v="4"/>
    <n v="0.1"/>
    <n v="410.57"/>
    <x v="6"/>
    <x v="0"/>
  </r>
  <r>
    <n v="10010"/>
    <d v="2023-06-17T00:00:00"/>
    <x v="4"/>
    <s v="Canada"/>
    <x v="1"/>
    <x v="5"/>
    <n v="9580.89"/>
    <n v="7"/>
    <n v="0"/>
    <n v="995.2"/>
    <x v="2"/>
    <x v="0"/>
  </r>
  <r>
    <n v="10011"/>
    <d v="2023-09-19T00:00:00"/>
    <x v="0"/>
    <s v="Indonesia"/>
    <x v="1"/>
    <x v="1"/>
    <n v="8659.58"/>
    <n v="4"/>
    <n v="0.26"/>
    <n v="1532.83"/>
    <x v="7"/>
    <x v="0"/>
  </r>
  <r>
    <n v="10012"/>
    <d v="2023-03-14T00:00:00"/>
    <x v="2"/>
    <s v="France"/>
    <x v="0"/>
    <x v="6"/>
    <n v="1741.21"/>
    <n v="4"/>
    <n v="0.24"/>
    <n v="342.46"/>
    <x v="1"/>
    <x v="0"/>
  </r>
  <r>
    <n v="10013"/>
    <d v="2024-05-20T00:00:00"/>
    <x v="1"/>
    <s v="Chile"/>
    <x v="0"/>
    <x v="0"/>
    <n v="5565.73"/>
    <n v="8"/>
    <n v="0.18"/>
    <n v="728.06"/>
    <x v="8"/>
    <x v="1"/>
  </r>
  <r>
    <n v="10014"/>
    <d v="2024-01-18T00:00:00"/>
    <x v="1"/>
    <s v="Brazil"/>
    <x v="2"/>
    <x v="7"/>
    <n v="2243.41"/>
    <n v="4"/>
    <n v="0.01"/>
    <n v="403.36"/>
    <x v="0"/>
    <x v="1"/>
  </r>
  <r>
    <n v="10015"/>
    <d v="2023-02-17T00:00:00"/>
    <x v="0"/>
    <s v="China"/>
    <x v="3"/>
    <x v="8"/>
    <n v="1021.73"/>
    <n v="5"/>
    <n v="0.09"/>
    <n v="94.35"/>
    <x v="4"/>
    <x v="0"/>
  </r>
  <r>
    <n v="10016"/>
    <d v="2023-07-07T00:00:00"/>
    <x v="1"/>
    <s v="Argentina"/>
    <x v="2"/>
    <x v="9"/>
    <n v="489.68"/>
    <n v="6"/>
    <n v="0.03"/>
    <n v="35.119999999999997"/>
    <x v="6"/>
    <x v="0"/>
  </r>
  <r>
    <n v="10017"/>
    <d v="2023-09-19T00:00:00"/>
    <x v="4"/>
    <s v="USA"/>
    <x v="0"/>
    <x v="0"/>
    <n v="4819.03"/>
    <n v="6"/>
    <n v="0.04"/>
    <n v="525.29"/>
    <x v="7"/>
    <x v="0"/>
  </r>
  <r>
    <n v="10018"/>
    <d v="2024-06-01T00:00:00"/>
    <x v="0"/>
    <s v="Indonesia"/>
    <x v="3"/>
    <x v="10"/>
    <n v="1397.77"/>
    <n v="6"/>
    <n v="0.12"/>
    <n v="201.62"/>
    <x v="2"/>
    <x v="1"/>
  </r>
  <r>
    <n v="10019"/>
    <d v="2024-02-27T00:00:00"/>
    <x v="0"/>
    <s v="Indonesia"/>
    <x v="1"/>
    <x v="5"/>
    <n v="7699.99"/>
    <n v="5"/>
    <n v="0.28999999999999998"/>
    <n v="807.92"/>
    <x v="4"/>
    <x v="1"/>
  </r>
  <r>
    <n v="10020"/>
    <d v="2023-02-24T00:00:00"/>
    <x v="2"/>
    <s v="Germany"/>
    <x v="1"/>
    <x v="11"/>
    <n v="925.97"/>
    <n v="1"/>
    <n v="0.12"/>
    <n v="138.34"/>
    <x v="4"/>
    <x v="0"/>
  </r>
  <r>
    <n v="10021"/>
    <d v="2023-01-21T00:00:00"/>
    <x v="3"/>
    <s v="Nigeria"/>
    <x v="0"/>
    <x v="6"/>
    <n v="1473.4"/>
    <n v="5"/>
    <n v="0.08"/>
    <n v="147.15"/>
    <x v="0"/>
    <x v="0"/>
  </r>
  <r>
    <n v="10022"/>
    <d v="2024-03-24T00:00:00"/>
    <x v="3"/>
    <s v="Nigeria"/>
    <x v="4"/>
    <x v="12"/>
    <n v="9703.94"/>
    <n v="4"/>
    <n v="0.14000000000000001"/>
    <n v="1253.93"/>
    <x v="1"/>
    <x v="1"/>
  </r>
  <r>
    <n v="10023"/>
    <d v="2024-01-26T00:00:00"/>
    <x v="0"/>
    <s v="Japan"/>
    <x v="0"/>
    <x v="0"/>
    <n v="7577.51"/>
    <n v="10"/>
    <n v="0.13"/>
    <n v="624.48"/>
    <x v="0"/>
    <x v="1"/>
  </r>
  <r>
    <n v="10024"/>
    <d v="2024-06-24T00:00:00"/>
    <x v="0"/>
    <s v="Japan"/>
    <x v="3"/>
    <x v="8"/>
    <n v="251.62"/>
    <n v="3"/>
    <n v="0.03"/>
    <n v="21.76"/>
    <x v="2"/>
    <x v="1"/>
  </r>
  <r>
    <n v="10025"/>
    <d v="2024-01-04T00:00:00"/>
    <x v="4"/>
    <s v="USA"/>
    <x v="3"/>
    <x v="10"/>
    <n v="7442.52"/>
    <n v="5"/>
    <n v="0.08"/>
    <n v="1024.52"/>
    <x v="0"/>
    <x v="1"/>
  </r>
  <r>
    <n v="10026"/>
    <d v="2023-09-15T00:00:00"/>
    <x v="0"/>
    <s v="Japan"/>
    <x v="1"/>
    <x v="5"/>
    <n v="8218.01"/>
    <n v="5"/>
    <n v="0.26"/>
    <n v="1280.82"/>
    <x v="7"/>
    <x v="0"/>
  </r>
  <r>
    <n v="10027"/>
    <d v="2024-02-01T00:00:00"/>
    <x v="1"/>
    <s v="Argentina"/>
    <x v="2"/>
    <x v="9"/>
    <n v="152.49"/>
    <n v="2"/>
    <n v="0.18"/>
    <n v="10.94"/>
    <x v="4"/>
    <x v="1"/>
  </r>
  <r>
    <n v="10028"/>
    <d v="2023-09-08T00:00:00"/>
    <x v="0"/>
    <s v="Indonesia"/>
    <x v="3"/>
    <x v="10"/>
    <n v="9351.42"/>
    <n v="4"/>
    <n v="0.23"/>
    <n v="1689.58"/>
    <x v="7"/>
    <x v="0"/>
  </r>
  <r>
    <n v="10029"/>
    <d v="2023-05-20T00:00:00"/>
    <x v="2"/>
    <s v="Italy"/>
    <x v="3"/>
    <x v="10"/>
    <n v="3649.14"/>
    <n v="5"/>
    <n v="0.22"/>
    <n v="352.57"/>
    <x v="8"/>
    <x v="0"/>
  </r>
  <r>
    <n v="10030"/>
    <d v="2023-02-17T00:00:00"/>
    <x v="0"/>
    <s v="India"/>
    <x v="2"/>
    <x v="3"/>
    <n v="3296.32"/>
    <n v="1"/>
    <n v="0.14000000000000001"/>
    <n v="417.88"/>
    <x v="4"/>
    <x v="0"/>
  </r>
  <r>
    <n v="10031"/>
    <d v="2024-02-20T00:00:00"/>
    <x v="4"/>
    <s v="Mexico"/>
    <x v="4"/>
    <x v="13"/>
    <n v="6117.56"/>
    <n v="9"/>
    <n v="0.08"/>
    <n v="353.99"/>
    <x v="4"/>
    <x v="1"/>
  </r>
  <r>
    <n v="10032"/>
    <d v="2023-10-20T00:00:00"/>
    <x v="2"/>
    <s v="Italy"/>
    <x v="0"/>
    <x v="0"/>
    <n v="6644.23"/>
    <n v="8"/>
    <n v="0.11"/>
    <n v="1134.6600000000001"/>
    <x v="5"/>
    <x v="0"/>
  </r>
  <r>
    <n v="10033"/>
    <d v="2023-10-15T00:00:00"/>
    <x v="1"/>
    <s v="Brazil"/>
    <x v="3"/>
    <x v="4"/>
    <n v="3073.44"/>
    <n v="9"/>
    <n v="0.08"/>
    <n v="291.57"/>
    <x v="5"/>
    <x v="0"/>
  </r>
  <r>
    <n v="10034"/>
    <d v="2023-06-26T00:00:00"/>
    <x v="1"/>
    <s v="Argentina"/>
    <x v="2"/>
    <x v="7"/>
    <n v="6903.89"/>
    <n v="6"/>
    <n v="0.3"/>
    <n v="451.55"/>
    <x v="2"/>
    <x v="0"/>
  </r>
  <r>
    <n v="10035"/>
    <d v="2023-01-03T00:00:00"/>
    <x v="1"/>
    <s v="Chile"/>
    <x v="1"/>
    <x v="5"/>
    <n v="7846.19"/>
    <n v="8"/>
    <n v="0.03"/>
    <n v="1028.08"/>
    <x v="0"/>
    <x v="0"/>
  </r>
  <r>
    <n v="10036"/>
    <d v="2023-09-05T00:00:00"/>
    <x v="4"/>
    <s v="USA"/>
    <x v="1"/>
    <x v="5"/>
    <n v="5708.39"/>
    <n v="9"/>
    <n v="0.03"/>
    <n v="1122.6600000000001"/>
    <x v="7"/>
    <x v="0"/>
  </r>
  <r>
    <n v="10037"/>
    <d v="2023-09-03T00:00:00"/>
    <x v="3"/>
    <s v="Egypt"/>
    <x v="4"/>
    <x v="14"/>
    <n v="2188.04"/>
    <n v="7"/>
    <n v="0.22"/>
    <n v="270.13"/>
    <x v="7"/>
    <x v="0"/>
  </r>
  <r>
    <n v="10038"/>
    <d v="2024-02-19T00:00:00"/>
    <x v="2"/>
    <s v="France"/>
    <x v="1"/>
    <x v="5"/>
    <n v="3246.34"/>
    <n v="7"/>
    <n v="0.16"/>
    <n v="465.05"/>
    <x v="4"/>
    <x v="1"/>
  </r>
  <r>
    <n v="10039"/>
    <d v="2023-04-27T00:00:00"/>
    <x v="3"/>
    <s v="South Africa"/>
    <x v="1"/>
    <x v="1"/>
    <n v="7764.45"/>
    <n v="10"/>
    <n v="0.28000000000000003"/>
    <n v="792.54"/>
    <x v="9"/>
    <x v="0"/>
  </r>
  <r>
    <n v="10040"/>
    <d v="2023-09-05T00:00:00"/>
    <x v="4"/>
    <s v="Mexico"/>
    <x v="4"/>
    <x v="14"/>
    <n v="216.12"/>
    <n v="6"/>
    <n v="0.2"/>
    <n v="29.02"/>
    <x v="7"/>
    <x v="0"/>
  </r>
  <r>
    <n v="10041"/>
    <d v="2023-07-20T00:00:00"/>
    <x v="2"/>
    <s v="Germany"/>
    <x v="0"/>
    <x v="2"/>
    <n v="269.05"/>
    <n v="5"/>
    <n v="0.06"/>
    <n v="23.29"/>
    <x v="6"/>
    <x v="0"/>
  </r>
  <r>
    <n v="10042"/>
    <d v="2023-05-04T00:00:00"/>
    <x v="4"/>
    <s v="Canada"/>
    <x v="2"/>
    <x v="7"/>
    <n v="8569.2199999999993"/>
    <n v="6"/>
    <n v="0.21"/>
    <n v="1175.46"/>
    <x v="8"/>
    <x v="0"/>
  </r>
  <r>
    <n v="10043"/>
    <d v="2023-06-17T00:00:00"/>
    <x v="4"/>
    <s v="Canada"/>
    <x v="3"/>
    <x v="4"/>
    <n v="1562.14"/>
    <n v="2"/>
    <n v="0.04"/>
    <n v="79.87"/>
    <x v="2"/>
    <x v="0"/>
  </r>
  <r>
    <n v="10044"/>
    <d v="2023-11-11T00:00:00"/>
    <x v="1"/>
    <s v="Argentina"/>
    <x v="4"/>
    <x v="13"/>
    <n v="2126.85"/>
    <n v="6"/>
    <n v="0.22"/>
    <n v="169.17"/>
    <x v="10"/>
    <x v="0"/>
  </r>
  <r>
    <n v="10045"/>
    <d v="2023-04-28T00:00:00"/>
    <x v="0"/>
    <s v="China"/>
    <x v="1"/>
    <x v="5"/>
    <n v="9244.69"/>
    <n v="10"/>
    <n v="0.02"/>
    <n v="1475.49"/>
    <x v="9"/>
    <x v="0"/>
  </r>
  <r>
    <n v="10046"/>
    <d v="2023-03-31T00:00:00"/>
    <x v="0"/>
    <s v="Indonesia"/>
    <x v="0"/>
    <x v="6"/>
    <n v="898.46"/>
    <n v="3"/>
    <n v="0.12"/>
    <n v="150.69"/>
    <x v="1"/>
    <x v="0"/>
  </r>
  <r>
    <n v="10047"/>
    <d v="2024-06-08T00:00:00"/>
    <x v="0"/>
    <s v="Japan"/>
    <x v="4"/>
    <x v="15"/>
    <n v="7671.98"/>
    <n v="6"/>
    <n v="0.14000000000000001"/>
    <n v="591.36"/>
    <x v="2"/>
    <x v="1"/>
  </r>
  <r>
    <n v="10048"/>
    <d v="2023-03-09T00:00:00"/>
    <x v="3"/>
    <s v="South Africa"/>
    <x v="4"/>
    <x v="12"/>
    <n v="229.47"/>
    <n v="10"/>
    <n v="0.17"/>
    <n v="15.02"/>
    <x v="1"/>
    <x v="0"/>
  </r>
  <r>
    <n v="10049"/>
    <d v="2023-06-22T00:00:00"/>
    <x v="4"/>
    <s v="Mexico"/>
    <x v="3"/>
    <x v="4"/>
    <n v="1094.27"/>
    <n v="8"/>
    <n v="0.12"/>
    <n v="77.260000000000005"/>
    <x v="2"/>
    <x v="0"/>
  </r>
  <r>
    <n v="10050"/>
    <d v="2024-06-21T00:00:00"/>
    <x v="0"/>
    <s v="China"/>
    <x v="1"/>
    <x v="5"/>
    <n v="8769.58"/>
    <n v="3"/>
    <n v="0.22"/>
    <n v="1187.56"/>
    <x v="2"/>
    <x v="1"/>
  </r>
  <r>
    <n v="10051"/>
    <d v="2024-01-03T00:00:00"/>
    <x v="0"/>
    <s v="India"/>
    <x v="3"/>
    <x v="10"/>
    <n v="8631.49"/>
    <n v="7"/>
    <n v="0.01"/>
    <n v="1524.46"/>
    <x v="0"/>
    <x v="1"/>
  </r>
  <r>
    <n v="10052"/>
    <d v="2023-12-02T00:00:00"/>
    <x v="2"/>
    <s v="France"/>
    <x v="4"/>
    <x v="14"/>
    <n v="6290.18"/>
    <n v="2"/>
    <n v="0.15"/>
    <n v="436.43"/>
    <x v="11"/>
    <x v="0"/>
  </r>
  <r>
    <n v="10053"/>
    <d v="2023-06-26T00:00:00"/>
    <x v="2"/>
    <s v="UK"/>
    <x v="2"/>
    <x v="7"/>
    <n v="5622.72"/>
    <n v="3"/>
    <n v="0.03"/>
    <n v="1121.28"/>
    <x v="2"/>
    <x v="0"/>
  </r>
  <r>
    <n v="10054"/>
    <d v="2024-03-26T00:00:00"/>
    <x v="1"/>
    <s v="Chile"/>
    <x v="4"/>
    <x v="13"/>
    <n v="4892.1499999999996"/>
    <n v="10"/>
    <n v="0.24"/>
    <n v="872.52"/>
    <x v="1"/>
    <x v="1"/>
  </r>
  <r>
    <n v="10055"/>
    <d v="2023-06-07T00:00:00"/>
    <x v="3"/>
    <s v="Nigeria"/>
    <x v="2"/>
    <x v="9"/>
    <n v="1157.3"/>
    <n v="3"/>
    <n v="0.13"/>
    <n v="136.38999999999999"/>
    <x v="2"/>
    <x v="0"/>
  </r>
  <r>
    <n v="10056"/>
    <d v="2023-04-09T00:00:00"/>
    <x v="1"/>
    <s v="Brazil"/>
    <x v="2"/>
    <x v="9"/>
    <n v="9103.51"/>
    <n v="6"/>
    <n v="0.11"/>
    <n v="463.74"/>
    <x v="9"/>
    <x v="0"/>
  </r>
  <r>
    <n v="10057"/>
    <d v="2024-05-03T00:00:00"/>
    <x v="1"/>
    <s v="Chile"/>
    <x v="0"/>
    <x v="6"/>
    <n v="1626.12"/>
    <n v="6"/>
    <n v="0.18"/>
    <n v="118.81"/>
    <x v="8"/>
    <x v="1"/>
  </r>
  <r>
    <n v="10058"/>
    <d v="2023-10-19T00:00:00"/>
    <x v="3"/>
    <s v="South Africa"/>
    <x v="3"/>
    <x v="4"/>
    <n v="7843.71"/>
    <n v="1"/>
    <n v="0.26"/>
    <n v="1002.44"/>
    <x v="5"/>
    <x v="0"/>
  </r>
  <r>
    <n v="10059"/>
    <d v="2023-06-08T00:00:00"/>
    <x v="2"/>
    <s v="Italy"/>
    <x v="1"/>
    <x v="1"/>
    <n v="2130.4499999999998"/>
    <n v="10"/>
    <n v="0.14000000000000001"/>
    <n v="318.76"/>
    <x v="2"/>
    <x v="0"/>
  </r>
  <r>
    <n v="10060"/>
    <d v="2023-01-04T00:00:00"/>
    <x v="4"/>
    <s v="Canada"/>
    <x v="1"/>
    <x v="11"/>
    <n v="3468.29"/>
    <n v="7"/>
    <n v="0.12"/>
    <n v="504.15"/>
    <x v="0"/>
    <x v="0"/>
  </r>
  <r>
    <n v="10061"/>
    <d v="2023-05-21T00:00:00"/>
    <x v="4"/>
    <s v="Canada"/>
    <x v="3"/>
    <x v="10"/>
    <n v="2455.21"/>
    <n v="7"/>
    <n v="0"/>
    <n v="128.80000000000001"/>
    <x v="8"/>
    <x v="0"/>
  </r>
  <r>
    <n v="10062"/>
    <d v="2023-01-28T00:00:00"/>
    <x v="1"/>
    <s v="Brazil"/>
    <x v="1"/>
    <x v="11"/>
    <n v="4621.3"/>
    <n v="8"/>
    <n v="0.26"/>
    <n v="834.21"/>
    <x v="0"/>
    <x v="0"/>
  </r>
  <r>
    <n v="10063"/>
    <d v="2023-05-13T00:00:00"/>
    <x v="4"/>
    <s v="Mexico"/>
    <x v="3"/>
    <x v="4"/>
    <n v="536.76"/>
    <n v="5"/>
    <n v="0.08"/>
    <n v="40.14"/>
    <x v="8"/>
    <x v="0"/>
  </r>
  <r>
    <n v="10064"/>
    <d v="2023-05-04T00:00:00"/>
    <x v="0"/>
    <s v="China"/>
    <x v="4"/>
    <x v="13"/>
    <n v="4755.5"/>
    <n v="10"/>
    <n v="0.08"/>
    <n v="304.26"/>
    <x v="8"/>
    <x v="0"/>
  </r>
  <r>
    <n v="10065"/>
    <d v="2023-03-21T00:00:00"/>
    <x v="3"/>
    <s v="Nigeria"/>
    <x v="0"/>
    <x v="0"/>
    <n v="3395.27"/>
    <n v="9"/>
    <n v="7.0000000000000007E-2"/>
    <n v="275.23"/>
    <x v="1"/>
    <x v="0"/>
  </r>
  <r>
    <n v="10066"/>
    <d v="2023-11-02T00:00:00"/>
    <x v="4"/>
    <s v="Canada"/>
    <x v="0"/>
    <x v="6"/>
    <n v="7625.77"/>
    <n v="7"/>
    <n v="0.28000000000000003"/>
    <n v="889.62"/>
    <x v="10"/>
    <x v="0"/>
  </r>
  <r>
    <n v="10067"/>
    <d v="2024-05-31T00:00:00"/>
    <x v="0"/>
    <s v="Indonesia"/>
    <x v="0"/>
    <x v="6"/>
    <n v="3657.88"/>
    <n v="9"/>
    <n v="0.23"/>
    <n v="630.4"/>
    <x v="8"/>
    <x v="1"/>
  </r>
  <r>
    <n v="10068"/>
    <d v="2023-01-25T00:00:00"/>
    <x v="3"/>
    <s v="Nigeria"/>
    <x v="0"/>
    <x v="0"/>
    <n v="8207.65"/>
    <n v="10"/>
    <n v="0.19"/>
    <n v="789.57"/>
    <x v="0"/>
    <x v="0"/>
  </r>
  <r>
    <n v="10069"/>
    <d v="2024-05-04T00:00:00"/>
    <x v="3"/>
    <s v="Nigeria"/>
    <x v="0"/>
    <x v="2"/>
    <n v="1797.41"/>
    <n v="3"/>
    <n v="0.27"/>
    <n v="329.21"/>
    <x v="8"/>
    <x v="1"/>
  </r>
  <r>
    <n v="10070"/>
    <d v="2023-01-29T00:00:00"/>
    <x v="4"/>
    <s v="Canada"/>
    <x v="3"/>
    <x v="8"/>
    <n v="3285.29"/>
    <n v="10"/>
    <n v="0.09"/>
    <n v="558.02"/>
    <x v="0"/>
    <x v="0"/>
  </r>
  <r>
    <n v="10071"/>
    <d v="2023-11-19T00:00:00"/>
    <x v="1"/>
    <s v="Brazil"/>
    <x v="0"/>
    <x v="6"/>
    <n v="6377.81"/>
    <n v="6"/>
    <n v="0.06"/>
    <n v="633.29999999999995"/>
    <x v="10"/>
    <x v="0"/>
  </r>
  <r>
    <n v="10072"/>
    <d v="2023-06-20T00:00:00"/>
    <x v="4"/>
    <s v="Canada"/>
    <x v="3"/>
    <x v="4"/>
    <n v="8747.33"/>
    <n v="5"/>
    <n v="0.13"/>
    <n v="943.86"/>
    <x v="2"/>
    <x v="0"/>
  </r>
  <r>
    <n v="10073"/>
    <d v="2023-04-01T00:00:00"/>
    <x v="4"/>
    <s v="USA"/>
    <x v="3"/>
    <x v="4"/>
    <n v="107.77"/>
    <n v="8"/>
    <n v="0.09"/>
    <n v="16.78"/>
    <x v="9"/>
    <x v="0"/>
  </r>
  <r>
    <n v="10074"/>
    <d v="2024-04-18T00:00:00"/>
    <x v="2"/>
    <s v="Germany"/>
    <x v="3"/>
    <x v="10"/>
    <n v="3846.72"/>
    <n v="2"/>
    <n v="0.27"/>
    <n v="400.57"/>
    <x v="9"/>
    <x v="1"/>
  </r>
  <r>
    <n v="10075"/>
    <d v="2024-05-27T00:00:00"/>
    <x v="3"/>
    <s v="Nigeria"/>
    <x v="3"/>
    <x v="4"/>
    <n v="1984.16"/>
    <n v="1"/>
    <n v="0.03"/>
    <n v="122.57"/>
    <x v="8"/>
    <x v="1"/>
  </r>
  <r>
    <n v="10076"/>
    <d v="2023-09-20T00:00:00"/>
    <x v="2"/>
    <s v="Germany"/>
    <x v="0"/>
    <x v="2"/>
    <n v="9483.11"/>
    <n v="4"/>
    <n v="0.26"/>
    <n v="1153.94"/>
    <x v="7"/>
    <x v="0"/>
  </r>
  <r>
    <n v="10077"/>
    <d v="2023-09-12T00:00:00"/>
    <x v="4"/>
    <s v="Canada"/>
    <x v="2"/>
    <x v="7"/>
    <n v="2300.77"/>
    <n v="10"/>
    <n v="0.28000000000000003"/>
    <n v="382.22"/>
    <x v="7"/>
    <x v="0"/>
  </r>
  <r>
    <n v="10078"/>
    <d v="2023-08-18T00:00:00"/>
    <x v="4"/>
    <s v="USA"/>
    <x v="0"/>
    <x v="0"/>
    <n v="5068.13"/>
    <n v="6"/>
    <n v="0.13"/>
    <n v="648.46"/>
    <x v="3"/>
    <x v="0"/>
  </r>
  <r>
    <n v="10079"/>
    <d v="2023-11-07T00:00:00"/>
    <x v="2"/>
    <s v="UK"/>
    <x v="4"/>
    <x v="15"/>
    <n v="3309.08"/>
    <n v="3"/>
    <n v="0.22"/>
    <n v="420.96"/>
    <x v="10"/>
    <x v="0"/>
  </r>
  <r>
    <n v="10080"/>
    <d v="2023-09-25T00:00:00"/>
    <x v="3"/>
    <s v="Nigeria"/>
    <x v="3"/>
    <x v="8"/>
    <n v="709.39"/>
    <n v="3"/>
    <n v="0.28000000000000003"/>
    <n v="137.46"/>
    <x v="7"/>
    <x v="0"/>
  </r>
  <r>
    <n v="10081"/>
    <d v="2023-03-24T00:00:00"/>
    <x v="1"/>
    <s v="Argentina"/>
    <x v="1"/>
    <x v="1"/>
    <n v="2196.46"/>
    <n v="4"/>
    <n v="0.02"/>
    <n v="408.61"/>
    <x v="1"/>
    <x v="0"/>
  </r>
  <r>
    <n v="10082"/>
    <d v="2024-05-16T00:00:00"/>
    <x v="3"/>
    <s v="Nigeria"/>
    <x v="2"/>
    <x v="7"/>
    <n v="2375.67"/>
    <n v="1"/>
    <n v="0.25"/>
    <n v="388.37"/>
    <x v="8"/>
    <x v="1"/>
  </r>
  <r>
    <n v="10083"/>
    <d v="2023-12-20T00:00:00"/>
    <x v="1"/>
    <s v="Chile"/>
    <x v="2"/>
    <x v="9"/>
    <n v="3189.6"/>
    <n v="10"/>
    <n v="0.12"/>
    <n v="560.09"/>
    <x v="11"/>
    <x v="0"/>
  </r>
  <r>
    <n v="10084"/>
    <d v="2023-03-09T00:00:00"/>
    <x v="0"/>
    <s v="Japan"/>
    <x v="1"/>
    <x v="1"/>
    <n v="7251.43"/>
    <n v="8"/>
    <n v="0.22"/>
    <n v="561.22"/>
    <x v="1"/>
    <x v="0"/>
  </r>
  <r>
    <n v="10085"/>
    <d v="2024-06-22T00:00:00"/>
    <x v="0"/>
    <s v="Indonesia"/>
    <x v="3"/>
    <x v="8"/>
    <n v="8456.84"/>
    <n v="8"/>
    <n v="0.08"/>
    <n v="970.52"/>
    <x v="2"/>
    <x v="1"/>
  </r>
  <r>
    <n v="10086"/>
    <d v="2024-03-11T00:00:00"/>
    <x v="2"/>
    <s v="UK"/>
    <x v="1"/>
    <x v="5"/>
    <n v="5579.75"/>
    <n v="7"/>
    <n v="0.19"/>
    <n v="460.13"/>
    <x v="1"/>
    <x v="1"/>
  </r>
  <r>
    <n v="10087"/>
    <d v="2023-10-18T00:00:00"/>
    <x v="4"/>
    <s v="Mexico"/>
    <x v="4"/>
    <x v="12"/>
    <n v="6201.97"/>
    <n v="1"/>
    <n v="0.25"/>
    <n v="720.03"/>
    <x v="5"/>
    <x v="0"/>
  </r>
  <r>
    <n v="10088"/>
    <d v="2024-05-26T00:00:00"/>
    <x v="2"/>
    <s v="UK"/>
    <x v="1"/>
    <x v="11"/>
    <n v="7171.88"/>
    <n v="5"/>
    <n v="0.11"/>
    <n v="918.79"/>
    <x v="8"/>
    <x v="1"/>
  </r>
  <r>
    <n v="10089"/>
    <d v="2023-02-09T00:00:00"/>
    <x v="4"/>
    <s v="USA"/>
    <x v="3"/>
    <x v="8"/>
    <n v="4444.88"/>
    <n v="4"/>
    <n v="0.17"/>
    <n v="346.26"/>
    <x v="4"/>
    <x v="0"/>
  </r>
  <r>
    <n v="10090"/>
    <d v="2023-12-03T00:00:00"/>
    <x v="0"/>
    <s v="Indonesia"/>
    <x v="4"/>
    <x v="12"/>
    <n v="9455.36"/>
    <n v="7"/>
    <n v="0.28999999999999998"/>
    <n v="779.97"/>
    <x v="11"/>
    <x v="0"/>
  </r>
  <r>
    <n v="10091"/>
    <d v="2023-11-23T00:00:00"/>
    <x v="3"/>
    <s v="Nigeria"/>
    <x v="1"/>
    <x v="5"/>
    <n v="1087.7"/>
    <n v="6"/>
    <n v="0.06"/>
    <n v="116.91"/>
    <x v="10"/>
    <x v="0"/>
  </r>
  <r>
    <n v="10092"/>
    <d v="2023-08-09T00:00:00"/>
    <x v="4"/>
    <s v="USA"/>
    <x v="2"/>
    <x v="9"/>
    <n v="536.04999999999995"/>
    <n v="7"/>
    <n v="0.25"/>
    <n v="54.17"/>
    <x v="3"/>
    <x v="0"/>
  </r>
  <r>
    <n v="10093"/>
    <d v="2023-04-15T00:00:00"/>
    <x v="2"/>
    <s v="France"/>
    <x v="0"/>
    <x v="6"/>
    <n v="6388.71"/>
    <n v="5"/>
    <n v="0.12"/>
    <n v="987.59"/>
    <x v="9"/>
    <x v="0"/>
  </r>
  <r>
    <n v="10094"/>
    <d v="2023-08-28T00:00:00"/>
    <x v="1"/>
    <s v="Argentina"/>
    <x v="3"/>
    <x v="4"/>
    <n v="5033.0200000000004"/>
    <n v="4"/>
    <n v="0.23"/>
    <n v="671.54"/>
    <x v="3"/>
    <x v="0"/>
  </r>
  <r>
    <n v="10095"/>
    <d v="2024-02-12T00:00:00"/>
    <x v="0"/>
    <s v="India"/>
    <x v="1"/>
    <x v="11"/>
    <n v="4644.21"/>
    <n v="9"/>
    <n v="0.19"/>
    <n v="813.62"/>
    <x v="4"/>
    <x v="1"/>
  </r>
  <r>
    <n v="10096"/>
    <d v="2023-02-07T00:00:00"/>
    <x v="0"/>
    <s v="India"/>
    <x v="3"/>
    <x v="10"/>
    <n v="6160.13"/>
    <n v="2"/>
    <n v="0.24"/>
    <n v="467.98"/>
    <x v="4"/>
    <x v="0"/>
  </r>
  <r>
    <n v="10097"/>
    <d v="2023-04-04T00:00:00"/>
    <x v="0"/>
    <s v="Japan"/>
    <x v="4"/>
    <x v="13"/>
    <n v="4718.74"/>
    <n v="4"/>
    <n v="0.15"/>
    <n v="485.04"/>
    <x v="9"/>
    <x v="0"/>
  </r>
  <r>
    <n v="10098"/>
    <d v="2023-05-14T00:00:00"/>
    <x v="1"/>
    <s v="Argentina"/>
    <x v="4"/>
    <x v="15"/>
    <n v="8364.75"/>
    <n v="8"/>
    <n v="0.26"/>
    <n v="1474.43"/>
    <x v="8"/>
    <x v="0"/>
  </r>
  <r>
    <n v="10099"/>
    <d v="2023-08-17T00:00:00"/>
    <x v="4"/>
    <s v="Canada"/>
    <x v="1"/>
    <x v="1"/>
    <n v="4743.04"/>
    <n v="9"/>
    <n v="0.08"/>
    <n v="665.65"/>
    <x v="3"/>
    <x v="0"/>
  </r>
  <r>
    <n v="10100"/>
    <d v="2023-09-22T00:00:00"/>
    <x v="3"/>
    <s v="Egypt"/>
    <x v="2"/>
    <x v="7"/>
    <n v="8649.2099999999991"/>
    <n v="7"/>
    <n v="0.18"/>
    <n v="666.81"/>
    <x v="7"/>
    <x v="0"/>
  </r>
  <r>
    <n v="10101"/>
    <d v="2023-06-08T00:00:00"/>
    <x v="1"/>
    <s v="Brazil"/>
    <x v="0"/>
    <x v="2"/>
    <n v="4503.63"/>
    <n v="7"/>
    <n v="0.12"/>
    <n v="835.04"/>
    <x v="2"/>
    <x v="0"/>
  </r>
  <r>
    <n v="10102"/>
    <d v="2023-01-25T00:00:00"/>
    <x v="1"/>
    <s v="Chile"/>
    <x v="0"/>
    <x v="0"/>
    <n v="6392.19"/>
    <n v="2"/>
    <n v="0.06"/>
    <n v="1091.33"/>
    <x v="0"/>
    <x v="0"/>
  </r>
  <r>
    <n v="10103"/>
    <d v="2023-08-09T00:00:00"/>
    <x v="3"/>
    <s v="South Africa"/>
    <x v="2"/>
    <x v="7"/>
    <n v="5855.62"/>
    <n v="10"/>
    <n v="0.3"/>
    <n v="303.74"/>
    <x v="3"/>
    <x v="0"/>
  </r>
  <r>
    <n v="10104"/>
    <d v="2023-07-31T00:00:00"/>
    <x v="0"/>
    <s v="Japan"/>
    <x v="1"/>
    <x v="1"/>
    <n v="1936.24"/>
    <n v="2"/>
    <n v="0.11"/>
    <n v="377.98"/>
    <x v="6"/>
    <x v="0"/>
  </r>
  <r>
    <n v="10105"/>
    <d v="2024-05-03T00:00:00"/>
    <x v="3"/>
    <s v="South Africa"/>
    <x v="3"/>
    <x v="8"/>
    <n v="1429.39"/>
    <n v="1"/>
    <n v="0.04"/>
    <n v="178.16"/>
    <x v="8"/>
    <x v="1"/>
  </r>
  <r>
    <n v="10106"/>
    <d v="2023-02-02T00:00:00"/>
    <x v="1"/>
    <s v="Brazil"/>
    <x v="4"/>
    <x v="12"/>
    <n v="9441.18"/>
    <n v="8"/>
    <n v="0.22"/>
    <n v="1260.58"/>
    <x v="4"/>
    <x v="0"/>
  </r>
  <r>
    <n v="10107"/>
    <d v="2024-01-15T00:00:00"/>
    <x v="0"/>
    <s v="China"/>
    <x v="1"/>
    <x v="1"/>
    <n v="9392.23"/>
    <n v="3"/>
    <n v="0.11"/>
    <n v="1872.63"/>
    <x v="0"/>
    <x v="1"/>
  </r>
  <r>
    <n v="10108"/>
    <d v="2024-02-07T00:00:00"/>
    <x v="3"/>
    <s v="Nigeria"/>
    <x v="1"/>
    <x v="1"/>
    <n v="9132.5400000000009"/>
    <n v="1"/>
    <n v="0.28999999999999998"/>
    <n v="1709.65"/>
    <x v="4"/>
    <x v="1"/>
  </r>
  <r>
    <n v="10109"/>
    <d v="2023-09-21T00:00:00"/>
    <x v="3"/>
    <s v="Nigeria"/>
    <x v="1"/>
    <x v="1"/>
    <n v="7765.92"/>
    <n v="10"/>
    <n v="0.06"/>
    <n v="930.99"/>
    <x v="7"/>
    <x v="0"/>
  </r>
  <r>
    <n v="10110"/>
    <d v="2024-04-08T00:00:00"/>
    <x v="1"/>
    <s v="Argentina"/>
    <x v="3"/>
    <x v="10"/>
    <n v="2523.1999999999998"/>
    <n v="10"/>
    <n v="0.17"/>
    <n v="175.58"/>
    <x v="9"/>
    <x v="1"/>
  </r>
  <r>
    <n v="10111"/>
    <d v="2023-09-04T00:00:00"/>
    <x v="2"/>
    <s v="Italy"/>
    <x v="0"/>
    <x v="2"/>
    <n v="1892.38"/>
    <n v="9"/>
    <n v="0.24"/>
    <n v="96.26"/>
    <x v="7"/>
    <x v="0"/>
  </r>
  <r>
    <n v="10112"/>
    <d v="2024-06-02T00:00:00"/>
    <x v="2"/>
    <s v="France"/>
    <x v="4"/>
    <x v="12"/>
    <n v="6228.83"/>
    <n v="9"/>
    <n v="0.28000000000000003"/>
    <n v="720.53"/>
    <x v="2"/>
    <x v="1"/>
  </r>
  <r>
    <n v="10113"/>
    <d v="2023-03-04T00:00:00"/>
    <x v="3"/>
    <s v="South Africa"/>
    <x v="1"/>
    <x v="11"/>
    <n v="169.16"/>
    <n v="2"/>
    <n v="0.13"/>
    <n v="11.4"/>
    <x v="1"/>
    <x v="0"/>
  </r>
  <r>
    <n v="10114"/>
    <d v="2023-04-13T00:00:00"/>
    <x v="3"/>
    <s v="South Africa"/>
    <x v="0"/>
    <x v="6"/>
    <n v="7257.37"/>
    <n v="4"/>
    <n v="7.0000000000000007E-2"/>
    <n v="760.24"/>
    <x v="9"/>
    <x v="0"/>
  </r>
  <r>
    <n v="10115"/>
    <d v="2023-07-18T00:00:00"/>
    <x v="4"/>
    <s v="Mexico"/>
    <x v="2"/>
    <x v="3"/>
    <n v="5009.74"/>
    <n v="7"/>
    <n v="0.28999999999999998"/>
    <n v="510.87"/>
    <x v="6"/>
    <x v="0"/>
  </r>
  <r>
    <n v="10116"/>
    <d v="2024-05-27T00:00:00"/>
    <x v="2"/>
    <s v="Italy"/>
    <x v="1"/>
    <x v="1"/>
    <n v="9944.1299999999992"/>
    <n v="8"/>
    <n v="0.05"/>
    <n v="1113.1300000000001"/>
    <x v="8"/>
    <x v="1"/>
  </r>
  <r>
    <n v="10117"/>
    <d v="2023-06-15T00:00:00"/>
    <x v="3"/>
    <s v="Nigeria"/>
    <x v="4"/>
    <x v="13"/>
    <n v="5808.39"/>
    <n v="10"/>
    <n v="0.25"/>
    <n v="1113.67"/>
    <x v="2"/>
    <x v="0"/>
  </r>
  <r>
    <n v="10118"/>
    <d v="2024-05-07T00:00:00"/>
    <x v="3"/>
    <s v="South Africa"/>
    <x v="4"/>
    <x v="15"/>
    <n v="216.64"/>
    <n v="6"/>
    <n v="0.1"/>
    <n v="30.01"/>
    <x v="8"/>
    <x v="1"/>
  </r>
  <r>
    <n v="10119"/>
    <d v="2024-02-01T00:00:00"/>
    <x v="2"/>
    <s v="Italy"/>
    <x v="4"/>
    <x v="14"/>
    <n v="7812.5"/>
    <n v="3"/>
    <n v="0.08"/>
    <n v="794.16"/>
    <x v="4"/>
    <x v="1"/>
  </r>
  <r>
    <n v="10120"/>
    <d v="2023-06-22T00:00:00"/>
    <x v="2"/>
    <s v="France"/>
    <x v="4"/>
    <x v="13"/>
    <n v="6077.71"/>
    <n v="3"/>
    <n v="0.22"/>
    <n v="1156.32"/>
    <x v="2"/>
    <x v="0"/>
  </r>
  <r>
    <n v="10121"/>
    <d v="2023-03-26T00:00:00"/>
    <x v="4"/>
    <s v="USA"/>
    <x v="4"/>
    <x v="13"/>
    <n v="1795.08"/>
    <n v="6"/>
    <n v="0.11"/>
    <n v="355.9"/>
    <x v="1"/>
    <x v="0"/>
  </r>
  <r>
    <n v="10122"/>
    <d v="2024-04-07T00:00:00"/>
    <x v="2"/>
    <s v="France"/>
    <x v="2"/>
    <x v="3"/>
    <n v="566.65"/>
    <n v="5"/>
    <n v="0.06"/>
    <n v="74.77"/>
    <x v="9"/>
    <x v="1"/>
  </r>
  <r>
    <n v="10123"/>
    <d v="2023-01-05T00:00:00"/>
    <x v="2"/>
    <s v="France"/>
    <x v="4"/>
    <x v="14"/>
    <n v="9859.6"/>
    <n v="7"/>
    <n v="0.18"/>
    <n v="1895.05"/>
    <x v="0"/>
    <x v="0"/>
  </r>
  <r>
    <n v="10124"/>
    <d v="2023-11-09T00:00:00"/>
    <x v="2"/>
    <s v="Italy"/>
    <x v="2"/>
    <x v="3"/>
    <n v="1166.19"/>
    <n v="4"/>
    <n v="0.03"/>
    <n v="182.2"/>
    <x v="10"/>
    <x v="0"/>
  </r>
  <r>
    <n v="10125"/>
    <d v="2023-02-09T00:00:00"/>
    <x v="1"/>
    <s v="Argentina"/>
    <x v="3"/>
    <x v="8"/>
    <n v="7166.25"/>
    <n v="8"/>
    <n v="0.11"/>
    <n v="626.20000000000005"/>
    <x v="4"/>
    <x v="0"/>
  </r>
  <r>
    <n v="10126"/>
    <d v="2024-02-09T00:00:00"/>
    <x v="0"/>
    <s v="Indonesia"/>
    <x v="3"/>
    <x v="10"/>
    <n v="9714.36"/>
    <n v="8"/>
    <n v="0.22"/>
    <n v="1920.07"/>
    <x v="4"/>
    <x v="1"/>
  </r>
  <r>
    <n v="10127"/>
    <d v="2024-02-01T00:00:00"/>
    <x v="1"/>
    <s v="Chile"/>
    <x v="3"/>
    <x v="4"/>
    <n v="9507.4699999999993"/>
    <n v="4"/>
    <n v="0.24"/>
    <n v="736.98"/>
    <x v="4"/>
    <x v="1"/>
  </r>
  <r>
    <n v="10128"/>
    <d v="2024-04-09T00:00:00"/>
    <x v="3"/>
    <s v="Nigeria"/>
    <x v="2"/>
    <x v="7"/>
    <n v="4417.1099999999997"/>
    <n v="10"/>
    <n v="0.1"/>
    <n v="306.41000000000003"/>
    <x v="9"/>
    <x v="1"/>
  </r>
  <r>
    <n v="10129"/>
    <d v="2023-03-03T00:00:00"/>
    <x v="0"/>
    <s v="Indonesia"/>
    <x v="4"/>
    <x v="15"/>
    <n v="7304.14"/>
    <n v="8"/>
    <n v="0.08"/>
    <n v="854.87"/>
    <x v="1"/>
    <x v="0"/>
  </r>
  <r>
    <n v="10130"/>
    <d v="2023-07-26T00:00:00"/>
    <x v="1"/>
    <s v="Argentina"/>
    <x v="4"/>
    <x v="15"/>
    <n v="1191.67"/>
    <n v="10"/>
    <n v="7.0000000000000007E-2"/>
    <n v="121.31"/>
    <x v="6"/>
    <x v="0"/>
  </r>
  <r>
    <n v="10131"/>
    <d v="2024-05-27T00:00:00"/>
    <x v="2"/>
    <s v="Germany"/>
    <x v="2"/>
    <x v="7"/>
    <n v="7775.17"/>
    <n v="3"/>
    <n v="0.05"/>
    <n v="815.15"/>
    <x v="8"/>
    <x v="1"/>
  </r>
  <r>
    <n v="10132"/>
    <d v="2024-03-02T00:00:00"/>
    <x v="0"/>
    <s v="Japan"/>
    <x v="4"/>
    <x v="14"/>
    <n v="9656.19"/>
    <n v="1"/>
    <n v="0.28000000000000003"/>
    <n v="1233.9000000000001"/>
    <x v="1"/>
    <x v="1"/>
  </r>
  <r>
    <n v="10133"/>
    <d v="2023-03-07T00:00:00"/>
    <x v="1"/>
    <s v="Brazil"/>
    <x v="1"/>
    <x v="11"/>
    <n v="1787.44"/>
    <n v="4"/>
    <n v="0.18"/>
    <n v="300.19"/>
    <x v="1"/>
    <x v="0"/>
  </r>
  <r>
    <n v="10134"/>
    <d v="2024-02-04T00:00:00"/>
    <x v="4"/>
    <s v="USA"/>
    <x v="4"/>
    <x v="14"/>
    <n v="8712.85"/>
    <n v="6"/>
    <n v="0.23"/>
    <n v="1217.8499999999999"/>
    <x v="4"/>
    <x v="1"/>
  </r>
  <r>
    <n v="10135"/>
    <d v="2024-05-13T00:00:00"/>
    <x v="2"/>
    <s v="Italy"/>
    <x v="3"/>
    <x v="8"/>
    <n v="1359.58"/>
    <n v="9"/>
    <n v="0.01"/>
    <n v="191.43"/>
    <x v="8"/>
    <x v="1"/>
  </r>
  <r>
    <n v="10136"/>
    <d v="2024-02-15T00:00:00"/>
    <x v="0"/>
    <s v="Japan"/>
    <x v="2"/>
    <x v="7"/>
    <n v="8442.65"/>
    <n v="8"/>
    <n v="0.26"/>
    <n v="937.46"/>
    <x v="4"/>
    <x v="1"/>
  </r>
  <r>
    <n v="10137"/>
    <d v="2024-02-17T00:00:00"/>
    <x v="4"/>
    <s v="Mexico"/>
    <x v="0"/>
    <x v="6"/>
    <n v="7732.88"/>
    <n v="7"/>
    <n v="7.0000000000000007E-2"/>
    <n v="653.16999999999996"/>
    <x v="4"/>
    <x v="1"/>
  </r>
  <r>
    <n v="10138"/>
    <d v="2024-04-13T00:00:00"/>
    <x v="4"/>
    <s v="Canada"/>
    <x v="3"/>
    <x v="8"/>
    <n v="6053.44"/>
    <n v="9"/>
    <n v="0.18"/>
    <n v="1188.55"/>
    <x v="9"/>
    <x v="1"/>
  </r>
  <r>
    <n v="10139"/>
    <d v="2023-02-20T00:00:00"/>
    <x v="3"/>
    <s v="South Africa"/>
    <x v="4"/>
    <x v="15"/>
    <n v="5652.78"/>
    <n v="10"/>
    <n v="0.02"/>
    <n v="1100.7"/>
    <x v="4"/>
    <x v="0"/>
  </r>
  <r>
    <n v="10140"/>
    <d v="2023-05-04T00:00:00"/>
    <x v="3"/>
    <s v="Egypt"/>
    <x v="4"/>
    <x v="14"/>
    <n v="2573.11"/>
    <n v="2"/>
    <n v="0.23"/>
    <n v="296.41000000000003"/>
    <x v="8"/>
    <x v="0"/>
  </r>
  <r>
    <n v="10141"/>
    <d v="2023-05-01T00:00:00"/>
    <x v="4"/>
    <s v="Canada"/>
    <x v="1"/>
    <x v="11"/>
    <n v="9451.59"/>
    <n v="10"/>
    <n v="0.28000000000000003"/>
    <n v="724.14"/>
    <x v="8"/>
    <x v="0"/>
  </r>
  <r>
    <n v="10142"/>
    <d v="2023-05-05T00:00:00"/>
    <x v="1"/>
    <s v="Chile"/>
    <x v="2"/>
    <x v="9"/>
    <n v="8823.6200000000008"/>
    <n v="4"/>
    <n v="0"/>
    <n v="563.03"/>
    <x v="8"/>
    <x v="0"/>
  </r>
  <r>
    <n v="10143"/>
    <d v="2023-04-27T00:00:00"/>
    <x v="2"/>
    <s v="UK"/>
    <x v="1"/>
    <x v="1"/>
    <n v="2037.85"/>
    <n v="8"/>
    <n v="0.27"/>
    <n v="344.08"/>
    <x v="9"/>
    <x v="0"/>
  </r>
  <r>
    <n v="10144"/>
    <d v="2023-04-26T00:00:00"/>
    <x v="2"/>
    <s v="Germany"/>
    <x v="0"/>
    <x v="2"/>
    <n v="8368.8799999999992"/>
    <n v="7"/>
    <n v="0.3"/>
    <n v="679.16"/>
    <x v="9"/>
    <x v="0"/>
  </r>
  <r>
    <n v="10145"/>
    <d v="2024-02-25T00:00:00"/>
    <x v="3"/>
    <s v="South Africa"/>
    <x v="2"/>
    <x v="3"/>
    <n v="2347.8000000000002"/>
    <n v="1"/>
    <n v="0.09"/>
    <n v="254.06"/>
    <x v="4"/>
    <x v="1"/>
  </r>
  <r>
    <n v="10146"/>
    <d v="2024-04-15T00:00:00"/>
    <x v="3"/>
    <s v="Nigeria"/>
    <x v="2"/>
    <x v="3"/>
    <n v="6059.58"/>
    <n v="6"/>
    <n v="0.22"/>
    <n v="740.01"/>
    <x v="9"/>
    <x v="1"/>
  </r>
  <r>
    <n v="10147"/>
    <d v="2023-08-16T00:00:00"/>
    <x v="3"/>
    <s v="Egypt"/>
    <x v="4"/>
    <x v="12"/>
    <n v="4610.3500000000004"/>
    <n v="7"/>
    <n v="0.14000000000000001"/>
    <n v="679.95"/>
    <x v="3"/>
    <x v="0"/>
  </r>
  <r>
    <n v="10148"/>
    <d v="2023-04-10T00:00:00"/>
    <x v="1"/>
    <s v="Chile"/>
    <x v="3"/>
    <x v="10"/>
    <n v="8412.77"/>
    <n v="2"/>
    <n v="0.09"/>
    <n v="1500.17"/>
    <x v="9"/>
    <x v="0"/>
  </r>
  <r>
    <n v="10149"/>
    <d v="2024-05-24T00:00:00"/>
    <x v="2"/>
    <s v="UK"/>
    <x v="3"/>
    <x v="8"/>
    <n v="9498.64"/>
    <n v="7"/>
    <n v="0.01"/>
    <n v="1582"/>
    <x v="8"/>
    <x v="1"/>
  </r>
  <r>
    <n v="10150"/>
    <d v="2023-05-09T00:00:00"/>
    <x v="3"/>
    <s v="South Africa"/>
    <x v="1"/>
    <x v="5"/>
    <n v="9685.33"/>
    <n v="2"/>
    <n v="0.19"/>
    <n v="1358.55"/>
    <x v="8"/>
    <x v="0"/>
  </r>
  <r>
    <n v="10151"/>
    <d v="2023-10-07T00:00:00"/>
    <x v="0"/>
    <s v="Japan"/>
    <x v="2"/>
    <x v="7"/>
    <n v="4241.7299999999996"/>
    <n v="6"/>
    <n v="0.19"/>
    <n v="257.67"/>
    <x v="5"/>
    <x v="0"/>
  </r>
  <r>
    <n v="10152"/>
    <d v="2023-03-19T00:00:00"/>
    <x v="3"/>
    <s v="Egypt"/>
    <x v="2"/>
    <x v="7"/>
    <n v="5916.93"/>
    <n v="8"/>
    <n v="0.15"/>
    <n v="735.82"/>
    <x v="1"/>
    <x v="0"/>
  </r>
  <r>
    <n v="10153"/>
    <d v="2024-05-01T00:00:00"/>
    <x v="4"/>
    <s v="Canada"/>
    <x v="4"/>
    <x v="14"/>
    <n v="7566.24"/>
    <n v="2"/>
    <n v="0.09"/>
    <n v="492.62"/>
    <x v="8"/>
    <x v="1"/>
  </r>
  <r>
    <n v="10154"/>
    <d v="2023-08-06T00:00:00"/>
    <x v="3"/>
    <s v="Nigeria"/>
    <x v="0"/>
    <x v="2"/>
    <n v="9970.06"/>
    <n v="10"/>
    <n v="0.27"/>
    <n v="932.69"/>
    <x v="3"/>
    <x v="0"/>
  </r>
  <r>
    <n v="10155"/>
    <d v="2023-11-25T00:00:00"/>
    <x v="1"/>
    <s v="Argentina"/>
    <x v="1"/>
    <x v="1"/>
    <n v="9269.4500000000007"/>
    <n v="5"/>
    <n v="0.02"/>
    <n v="987.23"/>
    <x v="10"/>
    <x v="0"/>
  </r>
  <r>
    <n v="10156"/>
    <d v="2024-03-04T00:00:00"/>
    <x v="0"/>
    <s v="Indonesia"/>
    <x v="2"/>
    <x v="3"/>
    <n v="591.51"/>
    <n v="3"/>
    <n v="0.01"/>
    <n v="89.24"/>
    <x v="1"/>
    <x v="1"/>
  </r>
  <r>
    <n v="10157"/>
    <d v="2023-07-29T00:00:00"/>
    <x v="2"/>
    <s v="France"/>
    <x v="1"/>
    <x v="1"/>
    <n v="2304.87"/>
    <n v="10"/>
    <n v="0.06"/>
    <n v="229.94"/>
    <x v="6"/>
    <x v="0"/>
  </r>
  <r>
    <n v="10158"/>
    <d v="2024-06-07T00:00:00"/>
    <x v="3"/>
    <s v="South Africa"/>
    <x v="2"/>
    <x v="3"/>
    <n v="2850.39"/>
    <n v="1"/>
    <n v="0.28000000000000003"/>
    <n v="566.19000000000005"/>
    <x v="2"/>
    <x v="1"/>
  </r>
  <r>
    <n v="10159"/>
    <d v="2023-07-04T00:00:00"/>
    <x v="0"/>
    <s v="India"/>
    <x v="1"/>
    <x v="11"/>
    <n v="8236.19"/>
    <n v="3"/>
    <n v="0.25"/>
    <n v="895.37"/>
    <x v="6"/>
    <x v="0"/>
  </r>
  <r>
    <n v="10160"/>
    <d v="2023-06-03T00:00:00"/>
    <x v="4"/>
    <s v="Mexico"/>
    <x v="4"/>
    <x v="15"/>
    <n v="8171"/>
    <n v="5"/>
    <n v="0.02"/>
    <n v="1185.24"/>
    <x v="2"/>
    <x v="0"/>
  </r>
  <r>
    <n v="10161"/>
    <d v="2024-05-06T00:00:00"/>
    <x v="3"/>
    <s v="South Africa"/>
    <x v="4"/>
    <x v="14"/>
    <n v="4125.42"/>
    <n v="1"/>
    <n v="0.21"/>
    <n v="467.86"/>
    <x v="8"/>
    <x v="1"/>
  </r>
  <r>
    <n v="10162"/>
    <d v="2023-11-07T00:00:00"/>
    <x v="3"/>
    <s v="Nigeria"/>
    <x v="0"/>
    <x v="6"/>
    <n v="2097.4499999999998"/>
    <n v="1"/>
    <n v="0.08"/>
    <n v="323.08"/>
    <x v="10"/>
    <x v="0"/>
  </r>
  <r>
    <n v="10163"/>
    <d v="2023-09-19T00:00:00"/>
    <x v="0"/>
    <s v="India"/>
    <x v="4"/>
    <x v="13"/>
    <n v="3843.72"/>
    <n v="1"/>
    <n v="0.05"/>
    <n v="411.24"/>
    <x v="7"/>
    <x v="0"/>
  </r>
  <r>
    <n v="10164"/>
    <d v="2023-01-15T00:00:00"/>
    <x v="0"/>
    <s v="Indonesia"/>
    <x v="3"/>
    <x v="4"/>
    <n v="1627.88"/>
    <n v="9"/>
    <n v="0.11"/>
    <n v="194.38"/>
    <x v="0"/>
    <x v="0"/>
  </r>
  <r>
    <n v="10165"/>
    <d v="2023-02-01T00:00:00"/>
    <x v="2"/>
    <s v="Germany"/>
    <x v="0"/>
    <x v="6"/>
    <n v="7377.12"/>
    <n v="10"/>
    <n v="0.02"/>
    <n v="1316.2"/>
    <x v="4"/>
    <x v="0"/>
  </r>
  <r>
    <n v="10166"/>
    <d v="2023-03-29T00:00:00"/>
    <x v="2"/>
    <s v="Germany"/>
    <x v="2"/>
    <x v="9"/>
    <n v="7953.01"/>
    <n v="8"/>
    <n v="0.16"/>
    <n v="1169.3599999999999"/>
    <x v="1"/>
    <x v="0"/>
  </r>
  <r>
    <n v="10167"/>
    <d v="2023-01-17T00:00:00"/>
    <x v="3"/>
    <s v="Egypt"/>
    <x v="3"/>
    <x v="8"/>
    <n v="8462.9699999999993"/>
    <n v="10"/>
    <n v="0.14000000000000001"/>
    <n v="827.75"/>
    <x v="0"/>
    <x v="0"/>
  </r>
  <r>
    <n v="10168"/>
    <d v="2023-09-22T00:00:00"/>
    <x v="2"/>
    <s v="France"/>
    <x v="2"/>
    <x v="9"/>
    <n v="9048.9599999999991"/>
    <n v="7"/>
    <n v="0.12"/>
    <n v="1317.39"/>
    <x v="7"/>
    <x v="0"/>
  </r>
  <r>
    <n v="10169"/>
    <d v="2023-04-17T00:00:00"/>
    <x v="4"/>
    <s v="USA"/>
    <x v="1"/>
    <x v="1"/>
    <n v="2391.34"/>
    <n v="7"/>
    <n v="0.09"/>
    <n v="254.87"/>
    <x v="9"/>
    <x v="0"/>
  </r>
  <r>
    <n v="10170"/>
    <d v="2023-04-01T00:00:00"/>
    <x v="0"/>
    <s v="India"/>
    <x v="3"/>
    <x v="10"/>
    <n v="1750.68"/>
    <n v="7"/>
    <n v="0.25"/>
    <n v="278.11"/>
    <x v="9"/>
    <x v="0"/>
  </r>
  <r>
    <n v="10171"/>
    <d v="2024-02-21T00:00:00"/>
    <x v="1"/>
    <s v="Argentina"/>
    <x v="4"/>
    <x v="14"/>
    <n v="5124.3999999999996"/>
    <n v="6"/>
    <n v="0.21"/>
    <n v="900.3"/>
    <x v="4"/>
    <x v="1"/>
  </r>
  <r>
    <n v="10172"/>
    <d v="2023-08-21T00:00:00"/>
    <x v="0"/>
    <s v="Indonesia"/>
    <x v="0"/>
    <x v="2"/>
    <n v="7429.72"/>
    <n v="1"/>
    <n v="0.25"/>
    <n v="1139.2"/>
    <x v="3"/>
    <x v="0"/>
  </r>
  <r>
    <n v="10173"/>
    <d v="2023-01-01T00:00:00"/>
    <x v="4"/>
    <s v="Mexico"/>
    <x v="4"/>
    <x v="14"/>
    <n v="138.27000000000001"/>
    <n v="9"/>
    <n v="0.28000000000000003"/>
    <n v="18.32"/>
    <x v="0"/>
    <x v="0"/>
  </r>
  <r>
    <n v="10174"/>
    <d v="2023-06-27T00:00:00"/>
    <x v="3"/>
    <s v="Nigeria"/>
    <x v="4"/>
    <x v="14"/>
    <n v="4294.09"/>
    <n v="3"/>
    <n v="0.3"/>
    <n v="532.83000000000004"/>
    <x v="2"/>
    <x v="0"/>
  </r>
  <r>
    <n v="10175"/>
    <d v="2023-02-21T00:00:00"/>
    <x v="0"/>
    <s v="China"/>
    <x v="4"/>
    <x v="13"/>
    <n v="1490.6"/>
    <n v="3"/>
    <n v="0.28999999999999998"/>
    <n v="243.91"/>
    <x v="4"/>
    <x v="0"/>
  </r>
  <r>
    <n v="10176"/>
    <d v="2024-01-02T00:00:00"/>
    <x v="1"/>
    <s v="Argentina"/>
    <x v="3"/>
    <x v="8"/>
    <n v="8875.6299999999992"/>
    <n v="3"/>
    <n v="0.14000000000000001"/>
    <n v="920.65"/>
    <x v="0"/>
    <x v="1"/>
  </r>
  <r>
    <n v="10177"/>
    <d v="2024-05-27T00:00:00"/>
    <x v="0"/>
    <s v="India"/>
    <x v="3"/>
    <x v="8"/>
    <n v="224.43"/>
    <n v="1"/>
    <n v="0.12"/>
    <n v="36.56"/>
    <x v="8"/>
    <x v="1"/>
  </r>
  <r>
    <n v="10178"/>
    <d v="2023-07-25T00:00:00"/>
    <x v="2"/>
    <s v="UK"/>
    <x v="3"/>
    <x v="4"/>
    <n v="2352.63"/>
    <n v="6"/>
    <n v="0.05"/>
    <n v="198.46"/>
    <x v="6"/>
    <x v="0"/>
  </r>
  <r>
    <n v="10179"/>
    <d v="2024-02-26T00:00:00"/>
    <x v="0"/>
    <s v="Indonesia"/>
    <x v="1"/>
    <x v="11"/>
    <n v="9008.4"/>
    <n v="7"/>
    <n v="0.28000000000000003"/>
    <n v="466.59"/>
    <x v="4"/>
    <x v="1"/>
  </r>
  <r>
    <n v="10180"/>
    <d v="2023-06-30T00:00:00"/>
    <x v="2"/>
    <s v="UK"/>
    <x v="0"/>
    <x v="0"/>
    <n v="3972.89"/>
    <n v="4"/>
    <n v="0.14000000000000001"/>
    <n v="471.5"/>
    <x v="2"/>
    <x v="0"/>
  </r>
  <r>
    <n v="10181"/>
    <d v="2024-06-18T00:00:00"/>
    <x v="3"/>
    <s v="South Africa"/>
    <x v="2"/>
    <x v="3"/>
    <n v="6268.73"/>
    <n v="10"/>
    <n v="0.19"/>
    <n v="746.58"/>
    <x v="2"/>
    <x v="1"/>
  </r>
  <r>
    <n v="10182"/>
    <d v="2023-11-20T00:00:00"/>
    <x v="2"/>
    <s v="Italy"/>
    <x v="3"/>
    <x v="4"/>
    <n v="4986.37"/>
    <n v="10"/>
    <n v="0.27"/>
    <n v="321.36"/>
    <x v="10"/>
    <x v="0"/>
  </r>
  <r>
    <n v="10183"/>
    <d v="2024-03-07T00:00:00"/>
    <x v="0"/>
    <s v="Japan"/>
    <x v="4"/>
    <x v="13"/>
    <n v="4628.6899999999996"/>
    <n v="7"/>
    <n v="0.19"/>
    <n v="594.65"/>
    <x v="1"/>
    <x v="1"/>
  </r>
  <r>
    <n v="10184"/>
    <d v="2023-06-07T00:00:00"/>
    <x v="4"/>
    <s v="Mexico"/>
    <x v="0"/>
    <x v="2"/>
    <n v="3297.72"/>
    <n v="10"/>
    <n v="0.23"/>
    <n v="297.72000000000003"/>
    <x v="2"/>
    <x v="0"/>
  </r>
  <r>
    <n v="10185"/>
    <d v="2023-06-17T00:00:00"/>
    <x v="2"/>
    <s v="Italy"/>
    <x v="1"/>
    <x v="5"/>
    <n v="3119.98"/>
    <n v="3"/>
    <n v="0.01"/>
    <n v="541.29999999999995"/>
    <x v="2"/>
    <x v="0"/>
  </r>
  <r>
    <n v="10186"/>
    <d v="2024-01-01T00:00:00"/>
    <x v="4"/>
    <s v="Mexico"/>
    <x v="0"/>
    <x v="2"/>
    <n v="3475.83"/>
    <n v="1"/>
    <n v="0.11"/>
    <n v="476.25"/>
    <x v="0"/>
    <x v="1"/>
  </r>
  <r>
    <n v="10187"/>
    <d v="2023-06-02T00:00:00"/>
    <x v="2"/>
    <s v="Italy"/>
    <x v="3"/>
    <x v="4"/>
    <n v="8520.58"/>
    <n v="9"/>
    <n v="0.21"/>
    <n v="908.39"/>
    <x v="2"/>
    <x v="0"/>
  </r>
  <r>
    <n v="10188"/>
    <d v="2024-01-15T00:00:00"/>
    <x v="0"/>
    <s v="India"/>
    <x v="1"/>
    <x v="5"/>
    <n v="9533.6299999999992"/>
    <n v="2"/>
    <n v="0.28000000000000003"/>
    <n v="752.99"/>
    <x v="0"/>
    <x v="1"/>
  </r>
  <r>
    <n v="10189"/>
    <d v="2023-03-27T00:00:00"/>
    <x v="2"/>
    <s v="Germany"/>
    <x v="1"/>
    <x v="11"/>
    <n v="9572.36"/>
    <n v="7"/>
    <n v="0.27"/>
    <n v="1663.04"/>
    <x v="1"/>
    <x v="0"/>
  </r>
  <r>
    <n v="10190"/>
    <d v="2023-08-28T00:00:00"/>
    <x v="3"/>
    <s v="Egypt"/>
    <x v="1"/>
    <x v="11"/>
    <n v="2531.5"/>
    <n v="6"/>
    <n v="0.12"/>
    <n v="138.79"/>
    <x v="3"/>
    <x v="0"/>
  </r>
  <r>
    <n v="10191"/>
    <d v="2023-11-03T00:00:00"/>
    <x v="1"/>
    <s v="Chile"/>
    <x v="1"/>
    <x v="5"/>
    <n v="9685.41"/>
    <n v="5"/>
    <n v="0.2"/>
    <n v="1606.84"/>
    <x v="10"/>
    <x v="0"/>
  </r>
  <r>
    <n v="10192"/>
    <d v="2023-05-15T00:00:00"/>
    <x v="4"/>
    <s v="Mexico"/>
    <x v="0"/>
    <x v="2"/>
    <n v="4693.58"/>
    <n v="8"/>
    <n v="0.22"/>
    <n v="932.56"/>
    <x v="8"/>
    <x v="0"/>
  </r>
  <r>
    <n v="10193"/>
    <d v="2023-05-13T00:00:00"/>
    <x v="1"/>
    <s v="Chile"/>
    <x v="2"/>
    <x v="7"/>
    <n v="1377.09"/>
    <n v="5"/>
    <n v="0.18"/>
    <n v="143.74"/>
    <x v="8"/>
    <x v="0"/>
  </r>
  <r>
    <n v="10194"/>
    <d v="2023-07-23T00:00:00"/>
    <x v="1"/>
    <s v="Chile"/>
    <x v="2"/>
    <x v="3"/>
    <n v="1081.3900000000001"/>
    <n v="8"/>
    <n v="0"/>
    <n v="91.99"/>
    <x v="6"/>
    <x v="0"/>
  </r>
  <r>
    <n v="10195"/>
    <d v="2023-07-20T00:00:00"/>
    <x v="4"/>
    <s v="Canada"/>
    <x v="4"/>
    <x v="14"/>
    <n v="207.73"/>
    <n v="5"/>
    <n v="0.1"/>
    <n v="17.170000000000002"/>
    <x v="6"/>
    <x v="0"/>
  </r>
  <r>
    <n v="10196"/>
    <d v="2023-04-04T00:00:00"/>
    <x v="2"/>
    <s v="France"/>
    <x v="2"/>
    <x v="3"/>
    <n v="142.78"/>
    <n v="8"/>
    <n v="0.09"/>
    <n v="27.55"/>
    <x v="9"/>
    <x v="0"/>
  </r>
  <r>
    <n v="10197"/>
    <d v="2023-10-25T00:00:00"/>
    <x v="3"/>
    <s v="Nigeria"/>
    <x v="2"/>
    <x v="7"/>
    <n v="7212.34"/>
    <n v="3"/>
    <n v="0.14000000000000001"/>
    <n v="904.32"/>
    <x v="5"/>
    <x v="0"/>
  </r>
  <r>
    <n v="10198"/>
    <d v="2024-01-27T00:00:00"/>
    <x v="2"/>
    <s v="Germany"/>
    <x v="0"/>
    <x v="2"/>
    <n v="3037.3"/>
    <n v="5"/>
    <n v="0.19"/>
    <n v="490.69"/>
    <x v="0"/>
    <x v="1"/>
  </r>
  <r>
    <n v="10199"/>
    <d v="2023-01-13T00:00:00"/>
    <x v="4"/>
    <s v="Mexico"/>
    <x v="1"/>
    <x v="5"/>
    <n v="439.04"/>
    <n v="5"/>
    <n v="0.05"/>
    <n v="66.16"/>
    <x v="0"/>
    <x v="0"/>
  </r>
  <r>
    <n v="10200"/>
    <d v="2024-03-18T00:00:00"/>
    <x v="0"/>
    <s v="Indonesia"/>
    <x v="1"/>
    <x v="1"/>
    <n v="6148.69"/>
    <n v="9"/>
    <n v="0.2"/>
    <n v="772.55"/>
    <x v="1"/>
    <x v="1"/>
  </r>
  <r>
    <n v="10201"/>
    <d v="2023-08-05T00:00:00"/>
    <x v="4"/>
    <s v="USA"/>
    <x v="1"/>
    <x v="5"/>
    <n v="2052.9499999999998"/>
    <n v="8"/>
    <n v="0.14000000000000001"/>
    <n v="248.31"/>
    <x v="3"/>
    <x v="0"/>
  </r>
  <r>
    <n v="10202"/>
    <d v="2023-11-03T00:00:00"/>
    <x v="2"/>
    <s v="France"/>
    <x v="0"/>
    <x v="0"/>
    <n v="3275.79"/>
    <n v="7"/>
    <n v="0.02"/>
    <n v="599.25"/>
    <x v="10"/>
    <x v="0"/>
  </r>
  <r>
    <n v="10203"/>
    <d v="2024-01-10T00:00:00"/>
    <x v="3"/>
    <s v="South Africa"/>
    <x v="3"/>
    <x v="8"/>
    <n v="8372.66"/>
    <n v="2"/>
    <n v="0.11"/>
    <n v="1070.6400000000001"/>
    <x v="0"/>
    <x v="1"/>
  </r>
  <r>
    <n v="10204"/>
    <d v="2023-02-24T00:00:00"/>
    <x v="2"/>
    <s v="UK"/>
    <x v="3"/>
    <x v="10"/>
    <n v="5566.19"/>
    <n v="1"/>
    <n v="0.19"/>
    <n v="735.67"/>
    <x v="4"/>
    <x v="0"/>
  </r>
  <r>
    <n v="10205"/>
    <d v="2024-03-24T00:00:00"/>
    <x v="2"/>
    <s v="Germany"/>
    <x v="3"/>
    <x v="10"/>
    <n v="4699.03"/>
    <n v="2"/>
    <n v="0.1"/>
    <n v="301.97000000000003"/>
    <x v="1"/>
    <x v="1"/>
  </r>
  <r>
    <n v="10206"/>
    <d v="2023-04-19T00:00:00"/>
    <x v="2"/>
    <s v="Germany"/>
    <x v="0"/>
    <x v="2"/>
    <n v="7391.26"/>
    <n v="4"/>
    <n v="0.09"/>
    <n v="1155"/>
    <x v="9"/>
    <x v="0"/>
  </r>
  <r>
    <n v="10207"/>
    <d v="2023-10-14T00:00:00"/>
    <x v="0"/>
    <s v="India"/>
    <x v="2"/>
    <x v="3"/>
    <n v="1876.01"/>
    <n v="1"/>
    <n v="0.17"/>
    <n v="126.44"/>
    <x v="5"/>
    <x v="0"/>
  </r>
  <r>
    <n v="10208"/>
    <d v="2023-07-17T00:00:00"/>
    <x v="1"/>
    <s v="Chile"/>
    <x v="0"/>
    <x v="2"/>
    <n v="2993.79"/>
    <n v="7"/>
    <n v="0.18"/>
    <n v="586.69000000000005"/>
    <x v="6"/>
    <x v="0"/>
  </r>
  <r>
    <n v="10209"/>
    <d v="2023-07-23T00:00:00"/>
    <x v="4"/>
    <s v="USA"/>
    <x v="2"/>
    <x v="7"/>
    <n v="9392.66"/>
    <n v="7"/>
    <n v="0.22"/>
    <n v="673.16"/>
    <x v="6"/>
    <x v="0"/>
  </r>
  <r>
    <n v="10210"/>
    <d v="2023-08-09T00:00:00"/>
    <x v="3"/>
    <s v="South Africa"/>
    <x v="3"/>
    <x v="4"/>
    <n v="6418.49"/>
    <n v="6"/>
    <n v="0.03"/>
    <n v="675.88"/>
    <x v="3"/>
    <x v="0"/>
  </r>
  <r>
    <n v="10211"/>
    <d v="2023-12-15T00:00:00"/>
    <x v="1"/>
    <s v="Argentina"/>
    <x v="0"/>
    <x v="6"/>
    <n v="2747.33"/>
    <n v="10"/>
    <n v="0.08"/>
    <n v="466.52"/>
    <x v="11"/>
    <x v="0"/>
  </r>
  <r>
    <n v="10212"/>
    <d v="2023-09-09T00:00:00"/>
    <x v="4"/>
    <s v="Canada"/>
    <x v="2"/>
    <x v="9"/>
    <n v="9139.58"/>
    <n v="1"/>
    <n v="0.16"/>
    <n v="676.05"/>
    <x v="7"/>
    <x v="0"/>
  </r>
  <r>
    <n v="10213"/>
    <d v="2023-05-13T00:00:00"/>
    <x v="4"/>
    <s v="Mexico"/>
    <x v="3"/>
    <x v="8"/>
    <n v="8328.98"/>
    <n v="10"/>
    <n v="0.3"/>
    <n v="1227.29"/>
    <x v="8"/>
    <x v="0"/>
  </r>
  <r>
    <n v="10214"/>
    <d v="2024-05-14T00:00:00"/>
    <x v="4"/>
    <s v="Canada"/>
    <x v="2"/>
    <x v="9"/>
    <n v="4123.0200000000004"/>
    <n v="5"/>
    <n v="0.19"/>
    <n v="300.48"/>
    <x v="8"/>
    <x v="1"/>
  </r>
  <r>
    <n v="10215"/>
    <d v="2023-04-14T00:00:00"/>
    <x v="2"/>
    <s v="UK"/>
    <x v="0"/>
    <x v="6"/>
    <n v="3434.9"/>
    <n v="6"/>
    <n v="0.2"/>
    <n v="371.74"/>
    <x v="9"/>
    <x v="0"/>
  </r>
  <r>
    <n v="10216"/>
    <d v="2023-01-28T00:00:00"/>
    <x v="2"/>
    <s v="France"/>
    <x v="4"/>
    <x v="12"/>
    <n v="8618.69"/>
    <n v="4"/>
    <n v="0.27"/>
    <n v="1639.07"/>
    <x v="0"/>
    <x v="0"/>
  </r>
  <r>
    <n v="10217"/>
    <d v="2023-05-01T00:00:00"/>
    <x v="1"/>
    <s v="Brazil"/>
    <x v="2"/>
    <x v="9"/>
    <n v="9565.68"/>
    <n v="7"/>
    <n v="0.2"/>
    <n v="1423.24"/>
    <x v="8"/>
    <x v="0"/>
  </r>
  <r>
    <n v="10218"/>
    <d v="2023-07-24T00:00:00"/>
    <x v="3"/>
    <s v="South Africa"/>
    <x v="1"/>
    <x v="11"/>
    <n v="1791.6"/>
    <n v="8"/>
    <n v="0.1"/>
    <n v="338.76"/>
    <x v="6"/>
    <x v="0"/>
  </r>
  <r>
    <n v="10219"/>
    <d v="2024-04-14T00:00:00"/>
    <x v="3"/>
    <s v="Egypt"/>
    <x v="2"/>
    <x v="3"/>
    <n v="7367.02"/>
    <n v="8"/>
    <n v="0.25"/>
    <n v="967.66"/>
    <x v="9"/>
    <x v="1"/>
  </r>
  <r>
    <n v="10220"/>
    <d v="2023-02-07T00:00:00"/>
    <x v="0"/>
    <s v="India"/>
    <x v="4"/>
    <x v="13"/>
    <n v="4329.55"/>
    <n v="1"/>
    <n v="0.02"/>
    <n v="588.57000000000005"/>
    <x v="4"/>
    <x v="0"/>
  </r>
  <r>
    <n v="10221"/>
    <d v="2023-09-26T00:00:00"/>
    <x v="3"/>
    <s v="South Africa"/>
    <x v="4"/>
    <x v="14"/>
    <n v="6654.36"/>
    <n v="7"/>
    <n v="0.24"/>
    <n v="380.39"/>
    <x v="7"/>
    <x v="0"/>
  </r>
  <r>
    <n v="10222"/>
    <d v="2023-03-21T00:00:00"/>
    <x v="4"/>
    <s v="Canada"/>
    <x v="2"/>
    <x v="9"/>
    <n v="2271.3200000000002"/>
    <n v="6"/>
    <n v="0.28000000000000003"/>
    <n v="215.28"/>
    <x v="1"/>
    <x v="0"/>
  </r>
  <r>
    <n v="10223"/>
    <d v="2024-04-19T00:00:00"/>
    <x v="4"/>
    <s v="Mexico"/>
    <x v="0"/>
    <x v="2"/>
    <n v="8997.18"/>
    <n v="6"/>
    <n v="0.26"/>
    <n v="857.39"/>
    <x v="9"/>
    <x v="1"/>
  </r>
  <r>
    <n v="10224"/>
    <d v="2023-12-29T00:00:00"/>
    <x v="4"/>
    <s v="Mexico"/>
    <x v="2"/>
    <x v="3"/>
    <n v="1327.15"/>
    <n v="4"/>
    <n v="0.22"/>
    <n v="224.64"/>
    <x v="11"/>
    <x v="0"/>
  </r>
  <r>
    <n v="10225"/>
    <d v="2023-03-09T00:00:00"/>
    <x v="2"/>
    <s v="France"/>
    <x v="1"/>
    <x v="1"/>
    <n v="9733.7199999999993"/>
    <n v="4"/>
    <n v="0.04"/>
    <n v="1712.85"/>
    <x v="1"/>
    <x v="0"/>
  </r>
  <r>
    <n v="10226"/>
    <d v="2024-02-23T00:00:00"/>
    <x v="4"/>
    <s v="Mexico"/>
    <x v="0"/>
    <x v="6"/>
    <n v="8349.1299999999992"/>
    <n v="2"/>
    <n v="0.2"/>
    <n v="1082.03"/>
    <x v="4"/>
    <x v="1"/>
  </r>
  <r>
    <n v="10227"/>
    <d v="2024-06-03T00:00:00"/>
    <x v="2"/>
    <s v="Italy"/>
    <x v="2"/>
    <x v="7"/>
    <n v="5574.44"/>
    <n v="7"/>
    <n v="0.15"/>
    <n v="534.26"/>
    <x v="2"/>
    <x v="1"/>
  </r>
  <r>
    <n v="10228"/>
    <d v="2023-07-13T00:00:00"/>
    <x v="2"/>
    <s v="Italy"/>
    <x v="3"/>
    <x v="10"/>
    <n v="131.32"/>
    <n v="1"/>
    <n v="0.11"/>
    <n v="9.85"/>
    <x v="6"/>
    <x v="0"/>
  </r>
  <r>
    <n v="10229"/>
    <d v="2023-04-18T00:00:00"/>
    <x v="4"/>
    <s v="USA"/>
    <x v="2"/>
    <x v="9"/>
    <n v="8896.0400000000009"/>
    <n v="2"/>
    <n v="0.11"/>
    <n v="1513.91"/>
    <x v="9"/>
    <x v="0"/>
  </r>
  <r>
    <n v="10230"/>
    <d v="2023-06-20T00:00:00"/>
    <x v="4"/>
    <s v="Mexico"/>
    <x v="2"/>
    <x v="9"/>
    <n v="6696.52"/>
    <n v="7"/>
    <n v="0.19"/>
    <n v="990.27"/>
    <x v="2"/>
    <x v="0"/>
  </r>
  <r>
    <n v="10231"/>
    <d v="2024-05-26T00:00:00"/>
    <x v="1"/>
    <s v="Argentina"/>
    <x v="1"/>
    <x v="5"/>
    <n v="8039.15"/>
    <n v="5"/>
    <n v="0.23"/>
    <n v="1080.27"/>
    <x v="8"/>
    <x v="1"/>
  </r>
  <r>
    <n v="10232"/>
    <d v="2023-12-15T00:00:00"/>
    <x v="3"/>
    <s v="South Africa"/>
    <x v="2"/>
    <x v="3"/>
    <n v="6415.02"/>
    <n v="2"/>
    <n v="0"/>
    <n v="1157.42"/>
    <x v="11"/>
    <x v="0"/>
  </r>
  <r>
    <n v="10233"/>
    <d v="2024-01-25T00:00:00"/>
    <x v="0"/>
    <s v="Japan"/>
    <x v="2"/>
    <x v="3"/>
    <n v="8824.85"/>
    <n v="1"/>
    <n v="0.01"/>
    <n v="644.16"/>
    <x v="0"/>
    <x v="1"/>
  </r>
  <r>
    <n v="10234"/>
    <d v="2023-08-11T00:00:00"/>
    <x v="4"/>
    <s v="USA"/>
    <x v="2"/>
    <x v="7"/>
    <n v="7724.57"/>
    <n v="3"/>
    <n v="0.18"/>
    <n v="840.62"/>
    <x v="3"/>
    <x v="0"/>
  </r>
  <r>
    <n v="10235"/>
    <d v="2023-07-09T00:00:00"/>
    <x v="1"/>
    <s v="Brazil"/>
    <x v="3"/>
    <x v="8"/>
    <n v="3475.18"/>
    <n v="2"/>
    <n v="0.27"/>
    <n v="257.79000000000002"/>
    <x v="6"/>
    <x v="0"/>
  </r>
  <r>
    <n v="10236"/>
    <d v="2023-08-06T00:00:00"/>
    <x v="1"/>
    <s v="Brazil"/>
    <x v="1"/>
    <x v="1"/>
    <n v="908.62"/>
    <n v="9"/>
    <n v="0.09"/>
    <n v="107.79"/>
    <x v="3"/>
    <x v="0"/>
  </r>
  <r>
    <n v="10237"/>
    <d v="2024-03-16T00:00:00"/>
    <x v="2"/>
    <s v="UK"/>
    <x v="2"/>
    <x v="7"/>
    <n v="5181.8999999999996"/>
    <n v="3"/>
    <n v="0.09"/>
    <n v="514.36"/>
    <x v="1"/>
    <x v="1"/>
  </r>
  <r>
    <n v="10238"/>
    <d v="2023-08-10T00:00:00"/>
    <x v="1"/>
    <s v="Brazil"/>
    <x v="4"/>
    <x v="13"/>
    <n v="3219.53"/>
    <n v="5"/>
    <n v="0.11"/>
    <n v="336.77"/>
    <x v="3"/>
    <x v="0"/>
  </r>
  <r>
    <n v="10239"/>
    <d v="2024-02-25T00:00:00"/>
    <x v="2"/>
    <s v="France"/>
    <x v="0"/>
    <x v="6"/>
    <n v="9839.01"/>
    <n v="4"/>
    <n v="0.16"/>
    <n v="860.52"/>
    <x v="4"/>
    <x v="1"/>
  </r>
  <r>
    <n v="10240"/>
    <d v="2024-01-17T00:00:00"/>
    <x v="0"/>
    <s v="Indonesia"/>
    <x v="3"/>
    <x v="10"/>
    <n v="2672.38"/>
    <n v="10"/>
    <n v="0.06"/>
    <n v="232.62"/>
    <x v="0"/>
    <x v="1"/>
  </r>
  <r>
    <n v="10241"/>
    <d v="2023-02-08T00:00:00"/>
    <x v="0"/>
    <s v="Japan"/>
    <x v="1"/>
    <x v="11"/>
    <n v="6046.71"/>
    <n v="2"/>
    <n v="0.13"/>
    <n v="642.54"/>
    <x v="4"/>
    <x v="0"/>
  </r>
  <r>
    <n v="10242"/>
    <d v="2024-06-01T00:00:00"/>
    <x v="0"/>
    <s v="China"/>
    <x v="2"/>
    <x v="3"/>
    <n v="7452.94"/>
    <n v="6"/>
    <n v="0.2"/>
    <n v="945.88"/>
    <x v="2"/>
    <x v="1"/>
  </r>
  <r>
    <n v="10243"/>
    <d v="2023-06-13T00:00:00"/>
    <x v="0"/>
    <s v="China"/>
    <x v="1"/>
    <x v="5"/>
    <n v="6205.36"/>
    <n v="8"/>
    <n v="0.08"/>
    <n v="1218.2"/>
    <x v="2"/>
    <x v="0"/>
  </r>
  <r>
    <n v="10244"/>
    <d v="2023-07-08T00:00:00"/>
    <x v="0"/>
    <s v="Indonesia"/>
    <x v="3"/>
    <x v="10"/>
    <n v="9629.5300000000007"/>
    <n v="1"/>
    <n v="0.28999999999999998"/>
    <n v="1835.08"/>
    <x v="6"/>
    <x v="0"/>
  </r>
  <r>
    <n v="10245"/>
    <d v="2023-06-12T00:00:00"/>
    <x v="0"/>
    <s v="Indonesia"/>
    <x v="0"/>
    <x v="0"/>
    <n v="5257.99"/>
    <n v="6"/>
    <n v="0.08"/>
    <n v="905.7"/>
    <x v="2"/>
    <x v="0"/>
  </r>
  <r>
    <n v="10246"/>
    <d v="2023-02-17T00:00:00"/>
    <x v="3"/>
    <s v="Nigeria"/>
    <x v="4"/>
    <x v="14"/>
    <n v="1957.6"/>
    <n v="10"/>
    <n v="0.21"/>
    <n v="139.52000000000001"/>
    <x v="4"/>
    <x v="0"/>
  </r>
  <r>
    <n v="10247"/>
    <d v="2023-12-08T00:00:00"/>
    <x v="4"/>
    <s v="Canada"/>
    <x v="1"/>
    <x v="5"/>
    <n v="465.09"/>
    <n v="1"/>
    <n v="0.2"/>
    <n v="36.61"/>
    <x v="11"/>
    <x v="0"/>
  </r>
  <r>
    <n v="10248"/>
    <d v="2023-09-17T00:00:00"/>
    <x v="1"/>
    <s v="Brazil"/>
    <x v="4"/>
    <x v="14"/>
    <n v="9521.51"/>
    <n v="6"/>
    <n v="0.28999999999999998"/>
    <n v="1207.17"/>
    <x v="7"/>
    <x v="0"/>
  </r>
  <r>
    <n v="10249"/>
    <d v="2024-01-01T00:00:00"/>
    <x v="0"/>
    <s v="Japan"/>
    <x v="2"/>
    <x v="7"/>
    <n v="1906.86"/>
    <n v="8"/>
    <n v="0.06"/>
    <n v="301.5"/>
    <x v="0"/>
    <x v="1"/>
  </r>
  <r>
    <n v="10250"/>
    <d v="2023-01-24T00:00:00"/>
    <x v="1"/>
    <s v="Argentina"/>
    <x v="0"/>
    <x v="6"/>
    <n v="4301.32"/>
    <n v="5"/>
    <n v="0.09"/>
    <n v="745.31"/>
    <x v="0"/>
    <x v="0"/>
  </r>
  <r>
    <n v="10251"/>
    <d v="2023-10-24T00:00:00"/>
    <x v="1"/>
    <s v="Argentina"/>
    <x v="1"/>
    <x v="5"/>
    <n v="7126.89"/>
    <n v="8"/>
    <n v="0.21"/>
    <n v="1313.07"/>
    <x v="5"/>
    <x v="0"/>
  </r>
  <r>
    <n v="10252"/>
    <d v="2023-02-14T00:00:00"/>
    <x v="0"/>
    <s v="Indonesia"/>
    <x v="4"/>
    <x v="15"/>
    <n v="8689.36"/>
    <n v="2"/>
    <n v="0.12"/>
    <n v="779.77"/>
    <x v="4"/>
    <x v="0"/>
  </r>
  <r>
    <n v="10253"/>
    <d v="2024-02-22T00:00:00"/>
    <x v="3"/>
    <s v="Egypt"/>
    <x v="0"/>
    <x v="0"/>
    <n v="3867.38"/>
    <n v="10"/>
    <n v="0.02"/>
    <n v="531.16999999999996"/>
    <x v="4"/>
    <x v="1"/>
  </r>
  <r>
    <n v="10254"/>
    <d v="2023-05-17T00:00:00"/>
    <x v="1"/>
    <s v="Brazil"/>
    <x v="3"/>
    <x v="10"/>
    <n v="5618.99"/>
    <n v="9"/>
    <n v="0.19"/>
    <n v="854.24"/>
    <x v="8"/>
    <x v="0"/>
  </r>
  <r>
    <n v="10255"/>
    <d v="2024-05-15T00:00:00"/>
    <x v="0"/>
    <s v="India"/>
    <x v="4"/>
    <x v="14"/>
    <n v="7334.34"/>
    <n v="9"/>
    <n v="0.09"/>
    <n v="438.29"/>
    <x v="8"/>
    <x v="1"/>
  </r>
  <r>
    <n v="10256"/>
    <d v="2023-08-10T00:00:00"/>
    <x v="0"/>
    <s v="China"/>
    <x v="3"/>
    <x v="10"/>
    <n v="1830.25"/>
    <n v="9"/>
    <n v="0.21"/>
    <n v="311.14999999999998"/>
    <x v="3"/>
    <x v="0"/>
  </r>
  <r>
    <n v="10257"/>
    <d v="2023-10-11T00:00:00"/>
    <x v="1"/>
    <s v="Argentina"/>
    <x v="4"/>
    <x v="14"/>
    <n v="8559.9699999999993"/>
    <n v="6"/>
    <n v="0.1"/>
    <n v="887.47"/>
    <x v="5"/>
    <x v="0"/>
  </r>
  <r>
    <n v="10258"/>
    <d v="2023-12-17T00:00:00"/>
    <x v="1"/>
    <s v="Brazil"/>
    <x v="4"/>
    <x v="14"/>
    <n v="5921.79"/>
    <n v="5"/>
    <n v="0.27"/>
    <n v="528.66999999999996"/>
    <x v="11"/>
    <x v="0"/>
  </r>
  <r>
    <n v="10259"/>
    <d v="2024-03-15T00:00:00"/>
    <x v="1"/>
    <s v="Chile"/>
    <x v="3"/>
    <x v="4"/>
    <n v="2333.69"/>
    <n v="10"/>
    <n v="0.05"/>
    <n v="439.19"/>
    <x v="1"/>
    <x v="1"/>
  </r>
  <r>
    <n v="10260"/>
    <d v="2023-11-15T00:00:00"/>
    <x v="3"/>
    <s v="South Africa"/>
    <x v="0"/>
    <x v="6"/>
    <n v="3604.82"/>
    <n v="3"/>
    <n v="0.25"/>
    <n v="706.14"/>
    <x v="10"/>
    <x v="0"/>
  </r>
  <r>
    <n v="10261"/>
    <d v="2024-03-09T00:00:00"/>
    <x v="3"/>
    <s v="Nigeria"/>
    <x v="0"/>
    <x v="2"/>
    <n v="4001.34"/>
    <n v="4"/>
    <n v="0.04"/>
    <n v="567.05999999999995"/>
    <x v="1"/>
    <x v="1"/>
  </r>
  <r>
    <n v="10262"/>
    <d v="2024-05-30T00:00:00"/>
    <x v="0"/>
    <s v="Japan"/>
    <x v="1"/>
    <x v="11"/>
    <n v="1172.3399999999999"/>
    <n v="4"/>
    <n v="0.05"/>
    <n v="201.17"/>
    <x v="8"/>
    <x v="1"/>
  </r>
  <r>
    <n v="10263"/>
    <d v="2023-02-06T00:00:00"/>
    <x v="2"/>
    <s v="Germany"/>
    <x v="1"/>
    <x v="1"/>
    <n v="8109.49"/>
    <n v="7"/>
    <n v="0.05"/>
    <n v="1285.4000000000001"/>
    <x v="4"/>
    <x v="0"/>
  </r>
  <r>
    <n v="10264"/>
    <d v="2023-05-02T00:00:00"/>
    <x v="2"/>
    <s v="UK"/>
    <x v="1"/>
    <x v="11"/>
    <n v="752.84"/>
    <n v="9"/>
    <n v="0.1"/>
    <n v="69.83"/>
    <x v="8"/>
    <x v="0"/>
  </r>
  <r>
    <n v="10265"/>
    <d v="2023-08-28T00:00:00"/>
    <x v="1"/>
    <s v="Brazil"/>
    <x v="3"/>
    <x v="4"/>
    <n v="3199.22"/>
    <n v="10"/>
    <n v="0.24"/>
    <n v="231.78"/>
    <x v="3"/>
    <x v="0"/>
  </r>
  <r>
    <n v="10266"/>
    <d v="2024-05-20T00:00:00"/>
    <x v="2"/>
    <s v="Italy"/>
    <x v="3"/>
    <x v="8"/>
    <n v="8666.9500000000007"/>
    <n v="5"/>
    <n v="0.19"/>
    <n v="1326.42"/>
    <x v="8"/>
    <x v="1"/>
  </r>
  <r>
    <n v="10267"/>
    <d v="2024-06-23T00:00:00"/>
    <x v="1"/>
    <s v="Argentina"/>
    <x v="3"/>
    <x v="10"/>
    <n v="9262.2999999999993"/>
    <n v="3"/>
    <n v="0.27"/>
    <n v="1387.14"/>
    <x v="2"/>
    <x v="1"/>
  </r>
  <r>
    <n v="10268"/>
    <d v="2024-01-26T00:00:00"/>
    <x v="3"/>
    <s v="Egypt"/>
    <x v="0"/>
    <x v="6"/>
    <n v="1082.83"/>
    <n v="6"/>
    <n v="0.1"/>
    <n v="122.76"/>
    <x v="0"/>
    <x v="1"/>
  </r>
  <r>
    <n v="10269"/>
    <d v="2023-10-26T00:00:00"/>
    <x v="1"/>
    <s v="Brazil"/>
    <x v="1"/>
    <x v="1"/>
    <n v="543.97"/>
    <n v="4"/>
    <n v="0.21"/>
    <n v="27.42"/>
    <x v="5"/>
    <x v="0"/>
  </r>
  <r>
    <n v="10270"/>
    <d v="2023-01-09T00:00:00"/>
    <x v="3"/>
    <s v="Nigeria"/>
    <x v="0"/>
    <x v="0"/>
    <n v="7417.82"/>
    <n v="5"/>
    <n v="0.14000000000000001"/>
    <n v="1152.3399999999999"/>
    <x v="0"/>
    <x v="0"/>
  </r>
  <r>
    <n v="10271"/>
    <d v="2023-02-05T00:00:00"/>
    <x v="0"/>
    <s v="Indonesia"/>
    <x v="1"/>
    <x v="5"/>
    <n v="7183.65"/>
    <n v="5"/>
    <n v="0.04"/>
    <n v="513.35"/>
    <x v="4"/>
    <x v="0"/>
  </r>
  <r>
    <n v="10272"/>
    <d v="2023-02-25T00:00:00"/>
    <x v="2"/>
    <s v="Italy"/>
    <x v="1"/>
    <x v="11"/>
    <n v="3313.62"/>
    <n v="5"/>
    <n v="0.12"/>
    <n v="444.63"/>
    <x v="4"/>
    <x v="0"/>
  </r>
  <r>
    <n v="10273"/>
    <d v="2024-01-12T00:00:00"/>
    <x v="4"/>
    <s v="Canada"/>
    <x v="2"/>
    <x v="9"/>
    <n v="7285.99"/>
    <n v="3"/>
    <n v="0.02"/>
    <n v="560.53"/>
    <x v="0"/>
    <x v="1"/>
  </r>
  <r>
    <n v="10274"/>
    <d v="2024-04-05T00:00:00"/>
    <x v="4"/>
    <s v="Canada"/>
    <x v="0"/>
    <x v="2"/>
    <n v="296.92"/>
    <n v="3"/>
    <n v="0.18"/>
    <n v="36.299999999999997"/>
    <x v="9"/>
    <x v="1"/>
  </r>
  <r>
    <n v="10275"/>
    <d v="2023-11-27T00:00:00"/>
    <x v="2"/>
    <s v="France"/>
    <x v="1"/>
    <x v="11"/>
    <n v="8384.26"/>
    <n v="3"/>
    <n v="0.28999999999999998"/>
    <n v="897.95"/>
    <x v="10"/>
    <x v="0"/>
  </r>
  <r>
    <n v="10276"/>
    <d v="2023-10-03T00:00:00"/>
    <x v="4"/>
    <s v="Canada"/>
    <x v="3"/>
    <x v="8"/>
    <n v="8723.52"/>
    <n v="6"/>
    <n v="0.3"/>
    <n v="975.11"/>
    <x v="5"/>
    <x v="0"/>
  </r>
  <r>
    <n v="10277"/>
    <d v="2023-04-10T00:00:00"/>
    <x v="2"/>
    <s v="Italy"/>
    <x v="1"/>
    <x v="5"/>
    <n v="4911.83"/>
    <n v="9"/>
    <n v="0"/>
    <n v="734.51"/>
    <x v="9"/>
    <x v="0"/>
  </r>
  <r>
    <n v="10278"/>
    <d v="2024-05-19T00:00:00"/>
    <x v="0"/>
    <s v="Japan"/>
    <x v="1"/>
    <x v="5"/>
    <n v="5833.63"/>
    <n v="10"/>
    <n v="0.23"/>
    <n v="752.94"/>
    <x v="8"/>
    <x v="1"/>
  </r>
  <r>
    <n v="10279"/>
    <d v="2023-05-18T00:00:00"/>
    <x v="1"/>
    <s v="Argentina"/>
    <x v="0"/>
    <x v="6"/>
    <n v="9616.1200000000008"/>
    <n v="9"/>
    <n v="0.23"/>
    <n v="1045.51"/>
    <x v="8"/>
    <x v="0"/>
  </r>
  <r>
    <n v="10280"/>
    <d v="2023-01-14T00:00:00"/>
    <x v="3"/>
    <s v="Nigeria"/>
    <x v="3"/>
    <x v="8"/>
    <n v="2803.43"/>
    <n v="1"/>
    <n v="0.02"/>
    <n v="237.29"/>
    <x v="0"/>
    <x v="0"/>
  </r>
  <r>
    <n v="10282"/>
    <d v="2023-05-03T00:00:00"/>
    <x v="1"/>
    <s v="Brazil"/>
    <x v="3"/>
    <x v="10"/>
    <n v="6429.4"/>
    <n v="9"/>
    <n v="0.19"/>
    <n v="1144.06"/>
    <x v="8"/>
    <x v="0"/>
  </r>
  <r>
    <n v="10283"/>
    <d v="2023-03-21T00:00:00"/>
    <x v="4"/>
    <s v="Mexico"/>
    <x v="1"/>
    <x v="1"/>
    <n v="7433.3"/>
    <n v="6"/>
    <n v="0.22"/>
    <n v="810.45"/>
    <x v="1"/>
    <x v="0"/>
  </r>
  <r>
    <n v="10284"/>
    <d v="2023-10-26T00:00:00"/>
    <x v="0"/>
    <s v="China"/>
    <x v="1"/>
    <x v="11"/>
    <n v="809.98"/>
    <n v="2"/>
    <n v="0.18"/>
    <n v="66.430000000000007"/>
    <x v="5"/>
    <x v="0"/>
  </r>
  <r>
    <n v="10285"/>
    <d v="2024-01-15T00:00:00"/>
    <x v="3"/>
    <s v="Nigeria"/>
    <x v="3"/>
    <x v="10"/>
    <n v="4993.93"/>
    <n v="6"/>
    <n v="0.18"/>
    <n v="663.67"/>
    <x v="0"/>
    <x v="1"/>
  </r>
  <r>
    <n v="10286"/>
    <d v="2023-05-22T00:00:00"/>
    <x v="0"/>
    <s v="Japan"/>
    <x v="0"/>
    <x v="2"/>
    <n v="6772.52"/>
    <n v="8"/>
    <n v="0.27"/>
    <n v="364.58"/>
    <x v="8"/>
    <x v="0"/>
  </r>
  <r>
    <n v="10287"/>
    <d v="2023-12-04T00:00:00"/>
    <x v="0"/>
    <s v="China"/>
    <x v="4"/>
    <x v="14"/>
    <n v="4937.8100000000004"/>
    <n v="9"/>
    <n v="0.24"/>
    <n v="764.34"/>
    <x v="11"/>
    <x v="0"/>
  </r>
  <r>
    <n v="10288"/>
    <d v="2023-04-17T00:00:00"/>
    <x v="2"/>
    <s v="Italy"/>
    <x v="3"/>
    <x v="4"/>
    <n v="7605.32"/>
    <n v="4"/>
    <n v="0.28000000000000003"/>
    <n v="1006.24"/>
    <x v="9"/>
    <x v="0"/>
  </r>
  <r>
    <n v="10289"/>
    <d v="2024-06-20T00:00:00"/>
    <x v="0"/>
    <s v="China"/>
    <x v="4"/>
    <x v="12"/>
    <n v="789.66"/>
    <n v="6"/>
    <n v="0.25"/>
    <n v="138.16999999999999"/>
    <x v="2"/>
    <x v="1"/>
  </r>
  <r>
    <n v="10290"/>
    <d v="2023-09-11T00:00:00"/>
    <x v="0"/>
    <s v="Japan"/>
    <x v="1"/>
    <x v="5"/>
    <n v="3900.52"/>
    <n v="1"/>
    <n v="0.27"/>
    <n v="539.33000000000004"/>
    <x v="7"/>
    <x v="0"/>
  </r>
  <r>
    <n v="10291"/>
    <d v="2023-10-22T00:00:00"/>
    <x v="1"/>
    <s v="Argentina"/>
    <x v="0"/>
    <x v="6"/>
    <n v="497.97"/>
    <n v="7"/>
    <n v="0.05"/>
    <n v="64.25"/>
    <x v="5"/>
    <x v="0"/>
  </r>
  <r>
    <n v="10293"/>
    <d v="2024-03-02T00:00:00"/>
    <x v="3"/>
    <s v="South Africa"/>
    <x v="4"/>
    <x v="15"/>
    <n v="5430.61"/>
    <n v="3"/>
    <n v="0.27"/>
    <n v="761.95"/>
    <x v="1"/>
    <x v="1"/>
  </r>
  <r>
    <n v="10294"/>
    <d v="2023-03-22T00:00:00"/>
    <x v="2"/>
    <s v="Germany"/>
    <x v="2"/>
    <x v="9"/>
    <n v="4008.62"/>
    <n v="10"/>
    <n v="0.21"/>
    <n v="377.83"/>
    <x v="1"/>
    <x v="0"/>
  </r>
  <r>
    <n v="10295"/>
    <d v="2024-02-04T00:00:00"/>
    <x v="2"/>
    <s v="Italy"/>
    <x v="2"/>
    <x v="3"/>
    <n v="9609.94"/>
    <n v="7"/>
    <n v="0.01"/>
    <n v="1532.11"/>
    <x v="4"/>
    <x v="1"/>
  </r>
  <r>
    <n v="10296"/>
    <d v="2024-05-05T00:00:00"/>
    <x v="2"/>
    <s v="Germany"/>
    <x v="2"/>
    <x v="3"/>
    <n v="8563.6299999999992"/>
    <n v="3"/>
    <n v="0.12"/>
    <n v="951.81"/>
    <x v="8"/>
    <x v="1"/>
  </r>
  <r>
    <n v="10297"/>
    <d v="2023-06-28T00:00:00"/>
    <x v="4"/>
    <s v="USA"/>
    <x v="1"/>
    <x v="5"/>
    <n v="3845.88"/>
    <n v="6"/>
    <n v="0.26"/>
    <n v="313.74"/>
    <x v="2"/>
    <x v="0"/>
  </r>
  <r>
    <n v="10298"/>
    <d v="2024-05-16T00:00:00"/>
    <x v="1"/>
    <s v="Chile"/>
    <x v="4"/>
    <x v="12"/>
    <n v="8140.44"/>
    <n v="1"/>
    <n v="0.1"/>
    <n v="430.57"/>
    <x v="8"/>
    <x v="1"/>
  </r>
  <r>
    <n v="10299"/>
    <d v="2023-08-08T00:00:00"/>
    <x v="3"/>
    <s v="Nigeria"/>
    <x v="1"/>
    <x v="1"/>
    <n v="8410.01"/>
    <n v="7"/>
    <n v="0.05"/>
    <n v="950.66"/>
    <x v="3"/>
    <x v="0"/>
  </r>
  <r>
    <n v="10300"/>
    <d v="2023-08-22T00:00:00"/>
    <x v="4"/>
    <s v="USA"/>
    <x v="4"/>
    <x v="15"/>
    <n v="1405.81"/>
    <n v="5"/>
    <n v="0.21"/>
    <n v="211.1"/>
    <x v="3"/>
    <x v="0"/>
  </r>
  <r>
    <n v="10301"/>
    <d v="2023-01-24T00:00:00"/>
    <x v="1"/>
    <s v="Argentina"/>
    <x v="2"/>
    <x v="7"/>
    <n v="1236.53"/>
    <n v="6"/>
    <n v="7.0000000000000007E-2"/>
    <n v="88.86"/>
    <x v="0"/>
    <x v="0"/>
  </r>
  <r>
    <n v="10302"/>
    <d v="2023-09-25T00:00:00"/>
    <x v="3"/>
    <s v="Nigeria"/>
    <x v="2"/>
    <x v="7"/>
    <n v="4012.66"/>
    <n v="1"/>
    <n v="0.15"/>
    <n v="233.11"/>
    <x v="7"/>
    <x v="0"/>
  </r>
  <r>
    <n v="10303"/>
    <d v="2023-11-10T00:00:00"/>
    <x v="2"/>
    <s v="Italy"/>
    <x v="2"/>
    <x v="7"/>
    <n v="8565.7999999999993"/>
    <n v="9"/>
    <n v="0.22"/>
    <n v="1073.83"/>
    <x v="10"/>
    <x v="0"/>
  </r>
  <r>
    <n v="10304"/>
    <d v="2023-04-06T00:00:00"/>
    <x v="3"/>
    <s v="South Africa"/>
    <x v="1"/>
    <x v="11"/>
    <n v="2887.78"/>
    <n v="8"/>
    <n v="0.13"/>
    <n v="153.5"/>
    <x v="9"/>
    <x v="0"/>
  </r>
  <r>
    <n v="10305"/>
    <d v="2024-04-20T00:00:00"/>
    <x v="2"/>
    <s v="Germany"/>
    <x v="0"/>
    <x v="0"/>
    <n v="2048.79"/>
    <n v="1"/>
    <n v="0"/>
    <n v="286.57"/>
    <x v="9"/>
    <x v="1"/>
  </r>
  <r>
    <n v="10306"/>
    <d v="2024-06-16T00:00:00"/>
    <x v="1"/>
    <s v="Argentina"/>
    <x v="2"/>
    <x v="7"/>
    <n v="8233.3700000000008"/>
    <n v="7"/>
    <n v="0.03"/>
    <n v="474.28"/>
    <x v="2"/>
    <x v="1"/>
  </r>
  <r>
    <n v="10307"/>
    <d v="2023-11-16T00:00:00"/>
    <x v="2"/>
    <s v="UK"/>
    <x v="3"/>
    <x v="10"/>
    <n v="4394.7"/>
    <n v="3"/>
    <n v="0.1"/>
    <n v="797.53"/>
    <x v="10"/>
    <x v="0"/>
  </r>
  <r>
    <n v="10308"/>
    <d v="2023-01-04T00:00:00"/>
    <x v="0"/>
    <s v="China"/>
    <x v="0"/>
    <x v="2"/>
    <n v="8696.65"/>
    <n v="6"/>
    <n v="0.18"/>
    <n v="1561.87"/>
    <x v="0"/>
    <x v="0"/>
  </r>
  <r>
    <n v="10309"/>
    <d v="2023-10-14T00:00:00"/>
    <x v="4"/>
    <s v="Canada"/>
    <x v="4"/>
    <x v="13"/>
    <n v="171.69"/>
    <n v="6"/>
    <n v="0.08"/>
    <n v="13.14"/>
    <x v="5"/>
    <x v="0"/>
  </r>
  <r>
    <n v="10310"/>
    <d v="2024-01-17T00:00:00"/>
    <x v="4"/>
    <s v="Mexico"/>
    <x v="3"/>
    <x v="10"/>
    <n v="7551.36"/>
    <n v="8"/>
    <n v="0.05"/>
    <n v="1290.3399999999999"/>
    <x v="0"/>
    <x v="1"/>
  </r>
  <r>
    <n v="10311"/>
    <d v="2023-06-18T00:00:00"/>
    <x v="2"/>
    <s v="Italy"/>
    <x v="0"/>
    <x v="2"/>
    <n v="4111.26"/>
    <n v="1"/>
    <n v="0.09"/>
    <n v="743.36"/>
    <x v="2"/>
    <x v="0"/>
  </r>
  <r>
    <n v="10312"/>
    <d v="2023-10-02T00:00:00"/>
    <x v="3"/>
    <s v="South Africa"/>
    <x v="4"/>
    <x v="12"/>
    <n v="8341.6299999999992"/>
    <n v="4"/>
    <n v="7.0000000000000007E-2"/>
    <n v="848.44"/>
    <x v="5"/>
    <x v="0"/>
  </r>
  <r>
    <n v="10313"/>
    <d v="2024-05-21T00:00:00"/>
    <x v="2"/>
    <s v="Italy"/>
    <x v="4"/>
    <x v="13"/>
    <n v="9090.4"/>
    <n v="10"/>
    <n v="0.08"/>
    <n v="742.23"/>
    <x v="8"/>
    <x v="1"/>
  </r>
  <r>
    <n v="10314"/>
    <d v="2023-01-17T00:00:00"/>
    <x v="3"/>
    <s v="Egypt"/>
    <x v="1"/>
    <x v="11"/>
    <n v="5449.78"/>
    <n v="9"/>
    <n v="0.03"/>
    <n v="860.07"/>
    <x v="0"/>
    <x v="0"/>
  </r>
  <r>
    <n v="10315"/>
    <d v="2024-06-10T00:00:00"/>
    <x v="3"/>
    <s v="Egypt"/>
    <x v="1"/>
    <x v="5"/>
    <n v="5510.98"/>
    <n v="5"/>
    <n v="0.19"/>
    <n v="354.79"/>
    <x v="2"/>
    <x v="1"/>
  </r>
  <r>
    <n v="10316"/>
    <d v="2023-07-10T00:00:00"/>
    <x v="1"/>
    <s v="Argentina"/>
    <x v="1"/>
    <x v="5"/>
    <n v="6682.15"/>
    <n v="3"/>
    <n v="0.03"/>
    <n v="1050.56"/>
    <x v="6"/>
    <x v="0"/>
  </r>
  <r>
    <n v="10317"/>
    <d v="2023-12-23T00:00:00"/>
    <x v="4"/>
    <s v="USA"/>
    <x v="3"/>
    <x v="8"/>
    <n v="215.14"/>
    <n v="10"/>
    <n v="7.0000000000000007E-2"/>
    <n v="32.25"/>
    <x v="11"/>
    <x v="0"/>
  </r>
  <r>
    <n v="10318"/>
    <d v="2023-05-27T00:00:00"/>
    <x v="2"/>
    <s v="Italy"/>
    <x v="1"/>
    <x v="1"/>
    <n v="3492.87"/>
    <n v="2"/>
    <n v="0.15"/>
    <n v="602.80999999999995"/>
    <x v="8"/>
    <x v="0"/>
  </r>
  <r>
    <n v="10319"/>
    <d v="2024-02-26T00:00:00"/>
    <x v="3"/>
    <s v="South Africa"/>
    <x v="2"/>
    <x v="9"/>
    <n v="9192.31"/>
    <n v="4"/>
    <n v="0.11"/>
    <n v="1627.04"/>
    <x v="4"/>
    <x v="1"/>
  </r>
  <r>
    <n v="10320"/>
    <d v="2023-11-02T00:00:00"/>
    <x v="4"/>
    <s v="Mexico"/>
    <x v="3"/>
    <x v="10"/>
    <n v="7783.23"/>
    <n v="3"/>
    <n v="0.26"/>
    <n v="1440.22"/>
    <x v="10"/>
    <x v="0"/>
  </r>
  <r>
    <n v="10321"/>
    <d v="2023-05-21T00:00:00"/>
    <x v="4"/>
    <s v="USA"/>
    <x v="3"/>
    <x v="10"/>
    <n v="4002.59"/>
    <n v="4"/>
    <n v="0.1"/>
    <n v="555.12"/>
    <x v="8"/>
    <x v="0"/>
  </r>
  <r>
    <n v="10322"/>
    <d v="2023-08-29T00:00:00"/>
    <x v="2"/>
    <s v="Italy"/>
    <x v="4"/>
    <x v="14"/>
    <n v="6357.38"/>
    <n v="6"/>
    <n v="0.26"/>
    <n v="578.62"/>
    <x v="3"/>
    <x v="0"/>
  </r>
  <r>
    <n v="10323"/>
    <d v="2024-05-30T00:00:00"/>
    <x v="4"/>
    <s v="USA"/>
    <x v="1"/>
    <x v="5"/>
    <n v="9855.9599999999991"/>
    <n v="2"/>
    <n v="0.19"/>
    <n v="1493"/>
    <x v="8"/>
    <x v="1"/>
  </r>
  <r>
    <n v="10324"/>
    <d v="2024-03-03T00:00:00"/>
    <x v="4"/>
    <s v="Canada"/>
    <x v="2"/>
    <x v="9"/>
    <n v="9572.91"/>
    <n v="8"/>
    <n v="0.05"/>
    <n v="1172.75"/>
    <x v="1"/>
    <x v="1"/>
  </r>
  <r>
    <n v="10325"/>
    <d v="2023-11-20T00:00:00"/>
    <x v="1"/>
    <s v="Brazil"/>
    <x v="2"/>
    <x v="9"/>
    <n v="8537.8799999999992"/>
    <n v="1"/>
    <n v="0.17"/>
    <n v="538.01"/>
    <x v="10"/>
    <x v="0"/>
  </r>
  <r>
    <n v="10326"/>
    <d v="2024-01-03T00:00:00"/>
    <x v="0"/>
    <s v="Indonesia"/>
    <x v="3"/>
    <x v="10"/>
    <n v="8892.92"/>
    <n v="7"/>
    <n v="0.17"/>
    <n v="1675.64"/>
    <x v="0"/>
    <x v="1"/>
  </r>
  <r>
    <n v="10327"/>
    <d v="2024-02-04T00:00:00"/>
    <x v="4"/>
    <s v="Mexico"/>
    <x v="2"/>
    <x v="7"/>
    <n v="3519.61"/>
    <n v="5"/>
    <n v="0.22"/>
    <n v="396.02"/>
    <x v="4"/>
    <x v="1"/>
  </r>
  <r>
    <n v="10328"/>
    <d v="2024-02-29T00:00:00"/>
    <x v="2"/>
    <s v="Italy"/>
    <x v="0"/>
    <x v="6"/>
    <n v="2394.61"/>
    <n v="3"/>
    <n v="0.09"/>
    <n v="338.38"/>
    <x v="4"/>
    <x v="1"/>
  </r>
  <r>
    <n v="10329"/>
    <d v="2023-08-08T00:00:00"/>
    <x v="0"/>
    <s v="China"/>
    <x v="4"/>
    <x v="13"/>
    <n v="4528.7"/>
    <n v="5"/>
    <n v="0.12"/>
    <n v="323.29000000000002"/>
    <x v="3"/>
    <x v="0"/>
  </r>
  <r>
    <n v="10330"/>
    <d v="2023-02-12T00:00:00"/>
    <x v="0"/>
    <s v="Indonesia"/>
    <x v="1"/>
    <x v="11"/>
    <n v="8561.23"/>
    <n v="10"/>
    <n v="0.05"/>
    <n v="974.62"/>
    <x v="4"/>
    <x v="0"/>
  </r>
  <r>
    <n v="10331"/>
    <d v="2023-07-05T00:00:00"/>
    <x v="3"/>
    <s v="Nigeria"/>
    <x v="2"/>
    <x v="9"/>
    <n v="8472.56"/>
    <n v="9"/>
    <n v="0.1"/>
    <n v="713.81"/>
    <x v="6"/>
    <x v="0"/>
  </r>
  <r>
    <n v="10332"/>
    <d v="2023-12-07T00:00:00"/>
    <x v="1"/>
    <s v="Argentina"/>
    <x v="4"/>
    <x v="15"/>
    <n v="9742.77"/>
    <n v="1"/>
    <n v="0.11"/>
    <n v="1871.67"/>
    <x v="11"/>
    <x v="0"/>
  </r>
  <r>
    <n v="10333"/>
    <d v="2023-06-25T00:00:00"/>
    <x v="3"/>
    <s v="South Africa"/>
    <x v="0"/>
    <x v="6"/>
    <n v="1173.7"/>
    <n v="1"/>
    <n v="0.2"/>
    <n v="172.67"/>
    <x v="2"/>
    <x v="0"/>
  </r>
  <r>
    <n v="10334"/>
    <d v="2024-01-19T00:00:00"/>
    <x v="2"/>
    <s v="Italy"/>
    <x v="4"/>
    <x v="15"/>
    <n v="6064.23"/>
    <n v="10"/>
    <n v="0.25"/>
    <n v="370.63"/>
    <x v="0"/>
    <x v="1"/>
  </r>
  <r>
    <n v="10335"/>
    <d v="2023-06-07T00:00:00"/>
    <x v="0"/>
    <s v="China"/>
    <x v="3"/>
    <x v="8"/>
    <n v="8224.48"/>
    <n v="9"/>
    <n v="7.0000000000000007E-2"/>
    <n v="1300"/>
    <x v="2"/>
    <x v="0"/>
  </r>
  <r>
    <n v="10336"/>
    <d v="2023-06-12T00:00:00"/>
    <x v="2"/>
    <s v="Germany"/>
    <x v="0"/>
    <x v="0"/>
    <n v="1411.53"/>
    <n v="2"/>
    <n v="0.28999999999999998"/>
    <n v="120.66"/>
    <x v="2"/>
    <x v="0"/>
  </r>
  <r>
    <n v="10337"/>
    <d v="2023-09-18T00:00:00"/>
    <x v="1"/>
    <s v="Argentina"/>
    <x v="0"/>
    <x v="2"/>
    <n v="1345.84"/>
    <n v="6"/>
    <n v="0.16"/>
    <n v="177.34"/>
    <x v="7"/>
    <x v="0"/>
  </r>
  <r>
    <n v="10338"/>
    <d v="2023-08-28T00:00:00"/>
    <x v="4"/>
    <s v="Mexico"/>
    <x v="4"/>
    <x v="14"/>
    <n v="2710.93"/>
    <n v="8"/>
    <n v="0.1"/>
    <n v="416.78"/>
    <x v="3"/>
    <x v="0"/>
  </r>
  <r>
    <n v="10339"/>
    <d v="2024-01-01T00:00:00"/>
    <x v="0"/>
    <s v="China"/>
    <x v="2"/>
    <x v="9"/>
    <n v="6949.07"/>
    <n v="7"/>
    <n v="0.22"/>
    <n v="522.37"/>
    <x v="0"/>
    <x v="1"/>
  </r>
  <r>
    <n v="10340"/>
    <d v="2024-04-22T00:00:00"/>
    <x v="2"/>
    <s v="UK"/>
    <x v="2"/>
    <x v="3"/>
    <n v="2660.06"/>
    <n v="2"/>
    <n v="0.12"/>
    <n v="350.25"/>
    <x v="9"/>
    <x v="1"/>
  </r>
  <r>
    <n v="10341"/>
    <d v="2023-04-02T00:00:00"/>
    <x v="0"/>
    <s v="Indonesia"/>
    <x v="2"/>
    <x v="9"/>
    <n v="2040.95"/>
    <n v="1"/>
    <n v="0.03"/>
    <n v="203.56"/>
    <x v="9"/>
    <x v="0"/>
  </r>
  <r>
    <n v="10342"/>
    <d v="2023-05-21T00:00:00"/>
    <x v="3"/>
    <s v="Egypt"/>
    <x v="0"/>
    <x v="2"/>
    <n v="5710.48"/>
    <n v="3"/>
    <n v="0.1"/>
    <n v="583.63"/>
    <x v="8"/>
    <x v="0"/>
  </r>
  <r>
    <n v="10343"/>
    <d v="2023-06-19T00:00:00"/>
    <x v="1"/>
    <s v="Brazil"/>
    <x v="0"/>
    <x v="6"/>
    <n v="2887.85"/>
    <n v="1"/>
    <n v="0.03"/>
    <n v="169.87"/>
    <x v="2"/>
    <x v="0"/>
  </r>
  <r>
    <n v="10344"/>
    <d v="2023-09-26T00:00:00"/>
    <x v="0"/>
    <s v="Japan"/>
    <x v="0"/>
    <x v="0"/>
    <n v="1876.18"/>
    <n v="1"/>
    <n v="0.09"/>
    <n v="345.62"/>
    <x v="7"/>
    <x v="0"/>
  </r>
  <r>
    <n v="10345"/>
    <d v="2023-11-11T00:00:00"/>
    <x v="3"/>
    <s v="Nigeria"/>
    <x v="2"/>
    <x v="3"/>
    <n v="8011.95"/>
    <n v="6"/>
    <n v="0.28999999999999998"/>
    <n v="526.33000000000004"/>
    <x v="10"/>
    <x v="0"/>
  </r>
  <r>
    <n v="10346"/>
    <d v="2024-04-17T00:00:00"/>
    <x v="2"/>
    <s v="Italy"/>
    <x v="2"/>
    <x v="3"/>
    <n v="7133.35"/>
    <n v="8"/>
    <n v="0.02"/>
    <n v="839.88"/>
    <x v="9"/>
    <x v="1"/>
  </r>
  <r>
    <n v="10347"/>
    <d v="2023-03-06T00:00:00"/>
    <x v="1"/>
    <s v="Argentina"/>
    <x v="4"/>
    <x v="13"/>
    <n v="2379.66"/>
    <n v="3"/>
    <n v="0.11"/>
    <n v="156.97999999999999"/>
    <x v="1"/>
    <x v="0"/>
  </r>
  <r>
    <n v="10348"/>
    <d v="2023-12-01T00:00:00"/>
    <x v="3"/>
    <s v="Egypt"/>
    <x v="0"/>
    <x v="0"/>
    <n v="9076.66"/>
    <n v="10"/>
    <n v="0.1"/>
    <n v="913.4"/>
    <x v="11"/>
    <x v="0"/>
  </r>
  <r>
    <n v="10349"/>
    <d v="2023-04-04T00:00:00"/>
    <x v="4"/>
    <s v="USA"/>
    <x v="1"/>
    <x v="1"/>
    <n v="1459.95"/>
    <n v="3"/>
    <n v="0.28000000000000003"/>
    <n v="83.4"/>
    <x v="9"/>
    <x v="0"/>
  </r>
  <r>
    <n v="10350"/>
    <d v="2023-12-07T00:00:00"/>
    <x v="0"/>
    <s v="Indonesia"/>
    <x v="4"/>
    <x v="15"/>
    <n v="5939.51"/>
    <n v="1"/>
    <n v="0.02"/>
    <n v="1167.3800000000001"/>
    <x v="11"/>
    <x v="0"/>
  </r>
  <r>
    <n v="10351"/>
    <d v="2023-03-08T00:00:00"/>
    <x v="2"/>
    <s v="Italy"/>
    <x v="3"/>
    <x v="8"/>
    <n v="9702.7999999999993"/>
    <n v="2"/>
    <n v="0.06"/>
    <n v="996.27"/>
    <x v="1"/>
    <x v="0"/>
  </r>
  <r>
    <n v="10352"/>
    <d v="2023-01-21T00:00:00"/>
    <x v="2"/>
    <s v="Germany"/>
    <x v="1"/>
    <x v="1"/>
    <n v="7988.84"/>
    <n v="5"/>
    <n v="0.11"/>
    <n v="1409.12"/>
    <x v="0"/>
    <x v="0"/>
  </r>
  <r>
    <n v="10353"/>
    <d v="2023-10-10T00:00:00"/>
    <x v="1"/>
    <s v="Brazil"/>
    <x v="1"/>
    <x v="5"/>
    <n v="932.78"/>
    <n v="5"/>
    <n v="0.11"/>
    <n v="72.459999999999994"/>
    <x v="5"/>
    <x v="0"/>
  </r>
  <r>
    <n v="10354"/>
    <d v="2023-12-20T00:00:00"/>
    <x v="2"/>
    <s v="France"/>
    <x v="2"/>
    <x v="7"/>
    <n v="8935.61"/>
    <n v="6"/>
    <n v="0.14000000000000001"/>
    <n v="556.16999999999996"/>
    <x v="11"/>
    <x v="0"/>
  </r>
  <r>
    <n v="10355"/>
    <d v="2023-09-18T00:00:00"/>
    <x v="0"/>
    <s v="Indonesia"/>
    <x v="4"/>
    <x v="13"/>
    <n v="5165.62"/>
    <n v="8"/>
    <n v="0.28000000000000003"/>
    <n v="608.4"/>
    <x v="7"/>
    <x v="0"/>
  </r>
  <r>
    <n v="10356"/>
    <d v="2023-03-08T00:00:00"/>
    <x v="0"/>
    <s v="China"/>
    <x v="3"/>
    <x v="4"/>
    <n v="7696.05"/>
    <n v="7"/>
    <n v="0.13"/>
    <n v="698.5"/>
    <x v="1"/>
    <x v="0"/>
  </r>
  <r>
    <n v="10357"/>
    <d v="2023-04-08T00:00:00"/>
    <x v="0"/>
    <s v="India"/>
    <x v="1"/>
    <x v="11"/>
    <n v="6185.06"/>
    <n v="4"/>
    <n v="0.06"/>
    <n v="824.87"/>
    <x v="9"/>
    <x v="0"/>
  </r>
  <r>
    <n v="10358"/>
    <d v="2023-12-21T00:00:00"/>
    <x v="3"/>
    <s v="Egypt"/>
    <x v="2"/>
    <x v="7"/>
    <n v="5453.85"/>
    <n v="4"/>
    <n v="0.05"/>
    <n v="691.17"/>
    <x v="11"/>
    <x v="0"/>
  </r>
  <r>
    <n v="10359"/>
    <d v="2023-04-08T00:00:00"/>
    <x v="4"/>
    <s v="USA"/>
    <x v="1"/>
    <x v="11"/>
    <n v="9201.2199999999993"/>
    <n v="1"/>
    <n v="0.23"/>
    <n v="673.89"/>
    <x v="9"/>
    <x v="0"/>
  </r>
  <r>
    <n v="10360"/>
    <d v="2023-10-25T00:00:00"/>
    <x v="1"/>
    <s v="Brazil"/>
    <x v="0"/>
    <x v="0"/>
    <n v="8821.74"/>
    <n v="3"/>
    <n v="0.19"/>
    <n v="1085.25"/>
    <x v="5"/>
    <x v="0"/>
  </r>
  <r>
    <n v="10361"/>
    <d v="2023-01-19T00:00:00"/>
    <x v="3"/>
    <s v="Egypt"/>
    <x v="3"/>
    <x v="10"/>
    <n v="6800.67"/>
    <n v="10"/>
    <n v="0.1"/>
    <n v="388.39"/>
    <x v="0"/>
    <x v="0"/>
  </r>
  <r>
    <n v="10362"/>
    <d v="2023-11-28T00:00:00"/>
    <x v="2"/>
    <s v="UK"/>
    <x v="1"/>
    <x v="11"/>
    <n v="3439.45"/>
    <n v="1"/>
    <n v="0.17"/>
    <n v="224.78"/>
    <x v="10"/>
    <x v="0"/>
  </r>
  <r>
    <n v="10363"/>
    <d v="2023-09-10T00:00:00"/>
    <x v="3"/>
    <s v="Egypt"/>
    <x v="1"/>
    <x v="5"/>
    <n v="5710.47"/>
    <n v="8"/>
    <n v="0.01"/>
    <n v="985.1"/>
    <x v="7"/>
    <x v="0"/>
  </r>
  <r>
    <n v="10364"/>
    <d v="2023-01-07T00:00:00"/>
    <x v="4"/>
    <s v="Canada"/>
    <x v="0"/>
    <x v="2"/>
    <n v="9054.42"/>
    <n v="8"/>
    <n v="0.25"/>
    <n v="1529.66"/>
    <x v="0"/>
    <x v="0"/>
  </r>
  <r>
    <n v="10365"/>
    <d v="2023-05-28T00:00:00"/>
    <x v="3"/>
    <s v="Nigeria"/>
    <x v="3"/>
    <x v="4"/>
    <n v="705.14"/>
    <n v="10"/>
    <n v="0.17"/>
    <n v="111.92"/>
    <x v="8"/>
    <x v="0"/>
  </r>
  <r>
    <n v="10366"/>
    <d v="2024-03-02T00:00:00"/>
    <x v="0"/>
    <s v="India"/>
    <x v="4"/>
    <x v="13"/>
    <n v="4232.37"/>
    <n v="9"/>
    <n v="0.17"/>
    <n v="370.16"/>
    <x v="1"/>
    <x v="1"/>
  </r>
  <r>
    <n v="10367"/>
    <d v="2023-08-11T00:00:00"/>
    <x v="3"/>
    <s v="Nigeria"/>
    <x v="3"/>
    <x v="4"/>
    <n v="5204.1000000000004"/>
    <n v="4"/>
    <n v="0.19"/>
    <n v="425.13"/>
    <x v="3"/>
    <x v="0"/>
  </r>
  <r>
    <n v="10368"/>
    <d v="2023-06-09T00:00:00"/>
    <x v="0"/>
    <s v="India"/>
    <x v="1"/>
    <x v="11"/>
    <n v="2644.17"/>
    <n v="7"/>
    <n v="0.02"/>
    <n v="296.27"/>
    <x v="2"/>
    <x v="0"/>
  </r>
  <r>
    <n v="10369"/>
    <d v="2023-10-03T00:00:00"/>
    <x v="4"/>
    <s v="Canada"/>
    <x v="4"/>
    <x v="12"/>
    <n v="5462.09"/>
    <n v="3"/>
    <n v="0.11"/>
    <n v="720.82"/>
    <x v="5"/>
    <x v="0"/>
  </r>
  <r>
    <n v="10370"/>
    <d v="2023-06-14T00:00:00"/>
    <x v="0"/>
    <s v="China"/>
    <x v="4"/>
    <x v="12"/>
    <n v="4873.09"/>
    <n v="1"/>
    <n v="0.08"/>
    <n v="309.95"/>
    <x v="2"/>
    <x v="0"/>
  </r>
  <r>
    <n v="10371"/>
    <d v="2024-05-01T00:00:00"/>
    <x v="4"/>
    <s v="Canada"/>
    <x v="3"/>
    <x v="4"/>
    <n v="4743.57"/>
    <n v="5"/>
    <n v="0.12"/>
    <n v="622.22"/>
    <x v="8"/>
    <x v="1"/>
  </r>
  <r>
    <n v="10372"/>
    <d v="2024-02-05T00:00:00"/>
    <x v="3"/>
    <s v="South Africa"/>
    <x v="0"/>
    <x v="2"/>
    <n v="3015.66"/>
    <n v="4"/>
    <n v="0.23"/>
    <n v="338.99"/>
    <x v="4"/>
    <x v="1"/>
  </r>
  <r>
    <n v="10373"/>
    <d v="2023-04-21T00:00:00"/>
    <x v="0"/>
    <s v="Japan"/>
    <x v="0"/>
    <x v="0"/>
    <n v="9721.6200000000008"/>
    <n v="8"/>
    <n v="0.13"/>
    <n v="1811.86"/>
    <x v="9"/>
    <x v="0"/>
  </r>
  <r>
    <n v="10374"/>
    <d v="2023-05-02T00:00:00"/>
    <x v="3"/>
    <s v="Nigeria"/>
    <x v="4"/>
    <x v="13"/>
    <n v="4748.87"/>
    <n v="6"/>
    <n v="0.17"/>
    <n v="290.99"/>
    <x v="8"/>
    <x v="0"/>
  </r>
  <r>
    <n v="10375"/>
    <d v="2023-04-16T00:00:00"/>
    <x v="1"/>
    <s v="Chile"/>
    <x v="0"/>
    <x v="0"/>
    <n v="973.46"/>
    <n v="7"/>
    <n v="0.17"/>
    <n v="185.76"/>
    <x v="9"/>
    <x v="0"/>
  </r>
  <r>
    <n v="10376"/>
    <d v="2023-12-11T00:00:00"/>
    <x v="3"/>
    <s v="Nigeria"/>
    <x v="0"/>
    <x v="0"/>
    <n v="2946.23"/>
    <n v="1"/>
    <n v="0.02"/>
    <n v="380.64"/>
    <x v="11"/>
    <x v="0"/>
  </r>
  <r>
    <n v="10377"/>
    <d v="2023-03-22T00:00:00"/>
    <x v="1"/>
    <s v="Chile"/>
    <x v="4"/>
    <x v="13"/>
    <n v="5312.28"/>
    <n v="3"/>
    <n v="0.11"/>
    <n v="869.72"/>
    <x v="1"/>
    <x v="0"/>
  </r>
  <r>
    <n v="10378"/>
    <d v="2023-02-20T00:00:00"/>
    <x v="2"/>
    <s v="UK"/>
    <x v="3"/>
    <x v="8"/>
    <n v="2624.59"/>
    <n v="2"/>
    <n v="0.01"/>
    <n v="491.69"/>
    <x v="4"/>
    <x v="0"/>
  </r>
  <r>
    <n v="10379"/>
    <d v="2024-06-03T00:00:00"/>
    <x v="1"/>
    <s v="Argentina"/>
    <x v="1"/>
    <x v="11"/>
    <n v="450.78"/>
    <n v="9"/>
    <n v="0.12"/>
    <n v="77.25"/>
    <x v="2"/>
    <x v="1"/>
  </r>
  <r>
    <n v="10380"/>
    <d v="2023-01-23T00:00:00"/>
    <x v="2"/>
    <s v="Italy"/>
    <x v="0"/>
    <x v="6"/>
    <n v="9283.42"/>
    <n v="1"/>
    <n v="0.16"/>
    <n v="1067.99"/>
    <x v="0"/>
    <x v="0"/>
  </r>
  <r>
    <n v="10381"/>
    <d v="2023-01-31T00:00:00"/>
    <x v="1"/>
    <s v="Argentina"/>
    <x v="2"/>
    <x v="7"/>
    <n v="1253.49"/>
    <n v="1"/>
    <n v="0.26"/>
    <n v="211.93"/>
    <x v="0"/>
    <x v="0"/>
  </r>
  <r>
    <n v="10382"/>
    <d v="2023-05-24T00:00:00"/>
    <x v="4"/>
    <s v="Canada"/>
    <x v="1"/>
    <x v="5"/>
    <n v="1768.32"/>
    <n v="10"/>
    <n v="0.06"/>
    <n v="98.11"/>
    <x v="8"/>
    <x v="0"/>
  </r>
  <r>
    <n v="10383"/>
    <d v="2024-03-21T00:00:00"/>
    <x v="4"/>
    <s v="Mexico"/>
    <x v="0"/>
    <x v="0"/>
    <n v="2620.79"/>
    <n v="4"/>
    <n v="0"/>
    <n v="226.27"/>
    <x v="1"/>
    <x v="1"/>
  </r>
  <r>
    <n v="10384"/>
    <d v="2023-04-12T00:00:00"/>
    <x v="1"/>
    <s v="Brazil"/>
    <x v="3"/>
    <x v="10"/>
    <n v="9522.5499999999993"/>
    <n v="1"/>
    <n v="0.04"/>
    <n v="698"/>
    <x v="9"/>
    <x v="0"/>
  </r>
  <r>
    <n v="10385"/>
    <d v="2023-11-12T00:00:00"/>
    <x v="2"/>
    <s v="France"/>
    <x v="1"/>
    <x v="1"/>
    <n v="5548.17"/>
    <n v="10"/>
    <n v="0.03"/>
    <n v="489.41"/>
    <x v="10"/>
    <x v="0"/>
  </r>
  <r>
    <n v="10386"/>
    <d v="2024-03-06T00:00:00"/>
    <x v="4"/>
    <s v="USA"/>
    <x v="0"/>
    <x v="2"/>
    <n v="7269.52"/>
    <n v="9"/>
    <n v="0.06"/>
    <n v="801.71"/>
    <x v="1"/>
    <x v="1"/>
  </r>
  <r>
    <n v="10387"/>
    <d v="2023-09-06T00:00:00"/>
    <x v="4"/>
    <s v="Mexico"/>
    <x v="2"/>
    <x v="9"/>
    <n v="9645.35"/>
    <n v="9"/>
    <n v="0.09"/>
    <n v="1566.5"/>
    <x v="7"/>
    <x v="0"/>
  </r>
  <r>
    <n v="10388"/>
    <d v="2023-08-25T00:00:00"/>
    <x v="3"/>
    <s v="Egypt"/>
    <x v="3"/>
    <x v="10"/>
    <n v="1029.26"/>
    <n v="10"/>
    <n v="0.1"/>
    <n v="70.31"/>
    <x v="3"/>
    <x v="0"/>
  </r>
  <r>
    <n v="10389"/>
    <d v="2023-10-23T00:00:00"/>
    <x v="1"/>
    <s v="Brazil"/>
    <x v="0"/>
    <x v="6"/>
    <n v="7497.38"/>
    <n v="9"/>
    <n v="0.11"/>
    <n v="678.39"/>
    <x v="5"/>
    <x v="0"/>
  </r>
  <r>
    <n v="10390"/>
    <d v="2023-12-21T00:00:00"/>
    <x v="2"/>
    <s v="Germany"/>
    <x v="2"/>
    <x v="7"/>
    <n v="1156.74"/>
    <n v="3"/>
    <n v="0.28000000000000003"/>
    <n v="96.1"/>
    <x v="11"/>
    <x v="0"/>
  </r>
  <r>
    <n v="10391"/>
    <d v="2023-01-22T00:00:00"/>
    <x v="0"/>
    <s v="Indonesia"/>
    <x v="0"/>
    <x v="6"/>
    <n v="8973.26"/>
    <n v="6"/>
    <n v="0.1"/>
    <n v="1258.3900000000001"/>
    <x v="0"/>
    <x v="0"/>
  </r>
  <r>
    <n v="10392"/>
    <d v="2023-07-27T00:00:00"/>
    <x v="4"/>
    <s v="USA"/>
    <x v="2"/>
    <x v="9"/>
    <n v="8043.59"/>
    <n v="8"/>
    <n v="0.03"/>
    <n v="708.09"/>
    <x v="6"/>
    <x v="0"/>
  </r>
  <r>
    <n v="10393"/>
    <d v="2024-05-05T00:00:00"/>
    <x v="1"/>
    <s v="Chile"/>
    <x v="2"/>
    <x v="9"/>
    <n v="9900.31"/>
    <n v="6"/>
    <n v="0.23"/>
    <n v="784.83"/>
    <x v="8"/>
    <x v="1"/>
  </r>
  <r>
    <n v="10394"/>
    <d v="2024-02-17T00:00:00"/>
    <x v="3"/>
    <s v="Egypt"/>
    <x v="3"/>
    <x v="8"/>
    <n v="8957.43"/>
    <n v="8"/>
    <n v="0.01"/>
    <n v="1601.79"/>
    <x v="4"/>
    <x v="1"/>
  </r>
  <r>
    <n v="10395"/>
    <d v="2024-05-31T00:00:00"/>
    <x v="2"/>
    <s v="Germany"/>
    <x v="2"/>
    <x v="9"/>
    <n v="1622.7"/>
    <n v="7"/>
    <n v="0.02"/>
    <n v="105.93"/>
    <x v="8"/>
    <x v="1"/>
  </r>
  <r>
    <n v="10396"/>
    <d v="2023-01-27T00:00:00"/>
    <x v="1"/>
    <s v="Chile"/>
    <x v="3"/>
    <x v="10"/>
    <n v="2956.19"/>
    <n v="5"/>
    <n v="0.15"/>
    <n v="269.44"/>
    <x v="0"/>
    <x v="0"/>
  </r>
  <r>
    <n v="10397"/>
    <d v="2023-04-27T00:00:00"/>
    <x v="1"/>
    <s v="Argentina"/>
    <x v="0"/>
    <x v="0"/>
    <n v="1590"/>
    <n v="8"/>
    <n v="0.1"/>
    <n v="255.45"/>
    <x v="9"/>
    <x v="0"/>
  </r>
  <r>
    <n v="10398"/>
    <d v="2023-09-09T00:00:00"/>
    <x v="0"/>
    <s v="Japan"/>
    <x v="1"/>
    <x v="1"/>
    <n v="3408.17"/>
    <n v="4"/>
    <n v="0.01"/>
    <n v="283.54000000000002"/>
    <x v="7"/>
    <x v="0"/>
  </r>
  <r>
    <n v="10399"/>
    <d v="2023-07-25T00:00:00"/>
    <x v="1"/>
    <s v="Argentina"/>
    <x v="0"/>
    <x v="2"/>
    <n v="2076.33"/>
    <n v="10"/>
    <n v="0.05"/>
    <n v="170.68"/>
    <x v="6"/>
    <x v="0"/>
  </r>
  <r>
    <n v="10400"/>
    <d v="2024-03-21T00:00:00"/>
    <x v="3"/>
    <s v="Nigeria"/>
    <x v="0"/>
    <x v="6"/>
    <n v="2753.98"/>
    <n v="3"/>
    <n v="0.19"/>
    <n v="506.69"/>
    <x v="1"/>
    <x v="1"/>
  </r>
  <r>
    <n v="10401"/>
    <d v="2023-02-18T00:00:00"/>
    <x v="4"/>
    <s v="Canada"/>
    <x v="3"/>
    <x v="8"/>
    <n v="408.63"/>
    <n v="9"/>
    <n v="0.26"/>
    <n v="26.2"/>
    <x v="4"/>
    <x v="0"/>
  </r>
  <r>
    <n v="10402"/>
    <d v="2023-07-22T00:00:00"/>
    <x v="2"/>
    <s v="France"/>
    <x v="1"/>
    <x v="11"/>
    <n v="7959.06"/>
    <n v="6"/>
    <n v="0.21"/>
    <n v="1539.69"/>
    <x v="6"/>
    <x v="0"/>
  </r>
  <r>
    <n v="10403"/>
    <d v="2023-11-06T00:00:00"/>
    <x v="1"/>
    <s v="Chile"/>
    <x v="3"/>
    <x v="4"/>
    <n v="8861.3799999999992"/>
    <n v="5"/>
    <n v="0.14000000000000001"/>
    <n v="1599.51"/>
    <x v="10"/>
    <x v="0"/>
  </r>
  <r>
    <n v="10404"/>
    <d v="2023-09-30T00:00:00"/>
    <x v="3"/>
    <s v="Egypt"/>
    <x v="3"/>
    <x v="4"/>
    <n v="383.87"/>
    <n v="6"/>
    <n v="0.19"/>
    <n v="21.01"/>
    <x v="7"/>
    <x v="0"/>
  </r>
  <r>
    <n v="10405"/>
    <d v="2023-10-19T00:00:00"/>
    <x v="2"/>
    <s v="Germany"/>
    <x v="2"/>
    <x v="3"/>
    <n v="7269.28"/>
    <n v="3"/>
    <n v="0.14000000000000001"/>
    <n v="634.54999999999995"/>
    <x v="5"/>
    <x v="0"/>
  </r>
  <r>
    <n v="10406"/>
    <d v="2023-04-05T00:00:00"/>
    <x v="3"/>
    <s v="South Africa"/>
    <x v="1"/>
    <x v="1"/>
    <n v="416.05"/>
    <n v="4"/>
    <n v="0.25"/>
    <n v="35.869999999999997"/>
    <x v="9"/>
    <x v="0"/>
  </r>
  <r>
    <n v="10407"/>
    <d v="2024-03-04T00:00:00"/>
    <x v="2"/>
    <s v="UK"/>
    <x v="0"/>
    <x v="6"/>
    <n v="5358.63"/>
    <n v="7"/>
    <n v="0.17"/>
    <n v="879.02"/>
    <x v="1"/>
    <x v="1"/>
  </r>
  <r>
    <n v="10408"/>
    <d v="2023-09-20T00:00:00"/>
    <x v="3"/>
    <s v="Egypt"/>
    <x v="1"/>
    <x v="1"/>
    <n v="9440.5"/>
    <n v="2"/>
    <n v="0.21"/>
    <n v="1648.54"/>
    <x v="7"/>
    <x v="0"/>
  </r>
  <r>
    <n v="10409"/>
    <d v="2023-10-19T00:00:00"/>
    <x v="3"/>
    <s v="South Africa"/>
    <x v="2"/>
    <x v="9"/>
    <n v="9774.86"/>
    <n v="4"/>
    <n v="0.03"/>
    <n v="1514.04"/>
    <x v="5"/>
    <x v="0"/>
  </r>
  <r>
    <n v="10410"/>
    <d v="2023-07-06T00:00:00"/>
    <x v="1"/>
    <s v="Brazil"/>
    <x v="4"/>
    <x v="13"/>
    <n v="2491.4499999999998"/>
    <n v="8"/>
    <n v="0.23"/>
    <n v="278.77"/>
    <x v="6"/>
    <x v="0"/>
  </r>
  <r>
    <n v="10411"/>
    <d v="2024-06-01T00:00:00"/>
    <x v="1"/>
    <s v="Argentina"/>
    <x v="1"/>
    <x v="5"/>
    <n v="9139.49"/>
    <n v="10"/>
    <n v="0.14000000000000001"/>
    <n v="1749.71"/>
    <x v="2"/>
    <x v="1"/>
  </r>
  <r>
    <n v="10412"/>
    <d v="2023-05-20T00:00:00"/>
    <x v="1"/>
    <s v="Chile"/>
    <x v="1"/>
    <x v="1"/>
    <n v="4917.6400000000003"/>
    <n v="3"/>
    <n v="0.14000000000000001"/>
    <n v="959.73"/>
    <x v="8"/>
    <x v="0"/>
  </r>
  <r>
    <n v="10413"/>
    <d v="2024-02-03T00:00:00"/>
    <x v="1"/>
    <s v="Argentina"/>
    <x v="0"/>
    <x v="0"/>
    <n v="5838.28"/>
    <n v="7"/>
    <n v="0.15"/>
    <n v="686.77"/>
    <x v="4"/>
    <x v="1"/>
  </r>
  <r>
    <n v="10414"/>
    <d v="2024-05-20T00:00:00"/>
    <x v="1"/>
    <s v="Argentina"/>
    <x v="1"/>
    <x v="1"/>
    <n v="2274.8000000000002"/>
    <n v="10"/>
    <n v="0.03"/>
    <n v="385.76"/>
    <x v="8"/>
    <x v="1"/>
  </r>
  <r>
    <n v="10415"/>
    <d v="2024-01-25T00:00:00"/>
    <x v="0"/>
    <s v="Indonesia"/>
    <x v="0"/>
    <x v="0"/>
    <n v="2019.32"/>
    <n v="2"/>
    <n v="0.27"/>
    <n v="130.59"/>
    <x v="0"/>
    <x v="1"/>
  </r>
  <r>
    <n v="10416"/>
    <d v="2023-07-20T00:00:00"/>
    <x v="1"/>
    <s v="Argentina"/>
    <x v="0"/>
    <x v="0"/>
    <n v="1973.48"/>
    <n v="4"/>
    <n v="0.11"/>
    <n v="109"/>
    <x v="6"/>
    <x v="0"/>
  </r>
  <r>
    <n v="10417"/>
    <d v="2023-02-14T00:00:00"/>
    <x v="3"/>
    <s v="Egypt"/>
    <x v="3"/>
    <x v="8"/>
    <n v="7396.93"/>
    <n v="2"/>
    <n v="0.25"/>
    <n v="1399.52"/>
    <x v="4"/>
    <x v="0"/>
  </r>
  <r>
    <n v="10418"/>
    <d v="2023-10-23T00:00:00"/>
    <x v="4"/>
    <s v="USA"/>
    <x v="4"/>
    <x v="13"/>
    <n v="2804.23"/>
    <n v="10"/>
    <n v="0.11"/>
    <n v="193.78"/>
    <x v="5"/>
    <x v="0"/>
  </r>
  <r>
    <n v="10419"/>
    <d v="2023-11-24T00:00:00"/>
    <x v="3"/>
    <s v="Nigeria"/>
    <x v="4"/>
    <x v="13"/>
    <n v="733.61"/>
    <n v="4"/>
    <n v="0.06"/>
    <n v="50.04"/>
    <x v="10"/>
    <x v="0"/>
  </r>
  <r>
    <n v="10420"/>
    <d v="2023-05-07T00:00:00"/>
    <x v="3"/>
    <s v="Egypt"/>
    <x v="2"/>
    <x v="3"/>
    <n v="7865.82"/>
    <n v="3"/>
    <n v="0.2"/>
    <n v="648.32000000000005"/>
    <x v="8"/>
    <x v="0"/>
  </r>
  <r>
    <n v="10421"/>
    <d v="2023-08-24T00:00:00"/>
    <x v="0"/>
    <s v="Indonesia"/>
    <x v="4"/>
    <x v="15"/>
    <n v="8054.58"/>
    <n v="1"/>
    <n v="0.06"/>
    <n v="1345.39"/>
    <x v="3"/>
    <x v="0"/>
  </r>
  <r>
    <n v="10422"/>
    <d v="2024-03-22T00:00:00"/>
    <x v="0"/>
    <s v="Indonesia"/>
    <x v="2"/>
    <x v="3"/>
    <n v="1771.87"/>
    <n v="7"/>
    <n v="0.16"/>
    <n v="174.94"/>
    <x v="1"/>
    <x v="1"/>
  </r>
  <r>
    <n v="10423"/>
    <d v="2023-04-21T00:00:00"/>
    <x v="3"/>
    <s v="Nigeria"/>
    <x v="1"/>
    <x v="1"/>
    <n v="8763.6299999999992"/>
    <n v="2"/>
    <n v="0.13"/>
    <n v="1247.19"/>
    <x v="9"/>
    <x v="0"/>
  </r>
  <r>
    <n v="10424"/>
    <d v="2023-05-19T00:00:00"/>
    <x v="4"/>
    <s v="Canada"/>
    <x v="2"/>
    <x v="7"/>
    <n v="1522.51"/>
    <n v="10"/>
    <n v="0.24"/>
    <n v="188.96"/>
    <x v="8"/>
    <x v="0"/>
  </r>
  <r>
    <n v="10425"/>
    <d v="2024-01-22T00:00:00"/>
    <x v="2"/>
    <s v="Italy"/>
    <x v="4"/>
    <x v="13"/>
    <n v="2274.56"/>
    <n v="1"/>
    <n v="0.05"/>
    <n v="381.43"/>
    <x v="0"/>
    <x v="1"/>
  </r>
  <r>
    <n v="10426"/>
    <d v="2024-02-26T00:00:00"/>
    <x v="0"/>
    <s v="Japan"/>
    <x v="3"/>
    <x v="8"/>
    <n v="4673.3500000000004"/>
    <n v="10"/>
    <n v="0.27"/>
    <n v="235.74"/>
    <x v="4"/>
    <x v="1"/>
  </r>
  <r>
    <n v="10427"/>
    <d v="2023-11-19T00:00:00"/>
    <x v="1"/>
    <s v="Argentina"/>
    <x v="2"/>
    <x v="3"/>
    <n v="3898.74"/>
    <n v="5"/>
    <n v="0.28999999999999998"/>
    <n v="271.01"/>
    <x v="10"/>
    <x v="0"/>
  </r>
  <r>
    <n v="10428"/>
    <d v="2023-09-15T00:00:00"/>
    <x v="3"/>
    <s v="Egypt"/>
    <x v="2"/>
    <x v="3"/>
    <n v="6583.39"/>
    <n v="5"/>
    <n v="0.14000000000000001"/>
    <n v="332.53"/>
    <x v="7"/>
    <x v="0"/>
  </r>
  <r>
    <n v="10429"/>
    <d v="2024-02-13T00:00:00"/>
    <x v="4"/>
    <s v="Canada"/>
    <x v="2"/>
    <x v="3"/>
    <n v="6456.84"/>
    <n v="7"/>
    <n v="0.03"/>
    <n v="775.83"/>
    <x v="4"/>
    <x v="1"/>
  </r>
  <r>
    <n v="10430"/>
    <d v="2024-02-08T00:00:00"/>
    <x v="1"/>
    <s v="Chile"/>
    <x v="4"/>
    <x v="14"/>
    <n v="1970.2"/>
    <n v="6"/>
    <n v="7.0000000000000007E-2"/>
    <n v="158.41999999999999"/>
    <x v="4"/>
    <x v="1"/>
  </r>
  <r>
    <n v="10431"/>
    <d v="2023-12-17T00:00:00"/>
    <x v="4"/>
    <s v="Canada"/>
    <x v="4"/>
    <x v="12"/>
    <n v="4942.97"/>
    <n v="8"/>
    <n v="0.19"/>
    <n v="330.6"/>
    <x v="11"/>
    <x v="0"/>
  </r>
  <r>
    <n v="10432"/>
    <d v="2023-06-24T00:00:00"/>
    <x v="3"/>
    <s v="Egypt"/>
    <x v="4"/>
    <x v="13"/>
    <n v="3565.28"/>
    <n v="10"/>
    <n v="0.01"/>
    <n v="398.63"/>
    <x v="2"/>
    <x v="0"/>
  </r>
  <r>
    <n v="10433"/>
    <d v="2023-07-23T00:00:00"/>
    <x v="4"/>
    <s v="Canada"/>
    <x v="4"/>
    <x v="13"/>
    <n v="4889.7"/>
    <n v="7"/>
    <n v="0.03"/>
    <n v="774.09"/>
    <x v="6"/>
    <x v="0"/>
  </r>
  <r>
    <n v="10434"/>
    <d v="2023-10-18T00:00:00"/>
    <x v="4"/>
    <s v="Canada"/>
    <x v="3"/>
    <x v="4"/>
    <n v="9442.98"/>
    <n v="9"/>
    <n v="0.27"/>
    <n v="1034.08"/>
    <x v="5"/>
    <x v="0"/>
  </r>
  <r>
    <n v="10435"/>
    <d v="2023-01-25T00:00:00"/>
    <x v="4"/>
    <s v="Canada"/>
    <x v="4"/>
    <x v="12"/>
    <n v="5050.0200000000004"/>
    <n v="9"/>
    <n v="0.28000000000000003"/>
    <n v="766.15"/>
    <x v="0"/>
    <x v="0"/>
  </r>
  <r>
    <n v="10436"/>
    <d v="2023-07-25T00:00:00"/>
    <x v="4"/>
    <s v="USA"/>
    <x v="3"/>
    <x v="10"/>
    <n v="5188.8500000000004"/>
    <n v="3"/>
    <n v="0.04"/>
    <n v="464.9"/>
    <x v="6"/>
    <x v="0"/>
  </r>
  <r>
    <n v="10437"/>
    <d v="2023-04-13T00:00:00"/>
    <x v="4"/>
    <s v="Mexico"/>
    <x v="2"/>
    <x v="9"/>
    <n v="4353.3500000000004"/>
    <n v="1"/>
    <n v="0.23"/>
    <n v="498.3"/>
    <x v="9"/>
    <x v="0"/>
  </r>
  <r>
    <n v="10438"/>
    <d v="2023-11-01T00:00:00"/>
    <x v="3"/>
    <s v="South Africa"/>
    <x v="0"/>
    <x v="6"/>
    <n v="8783.8799999999992"/>
    <n v="6"/>
    <n v="0.23"/>
    <n v="1596"/>
    <x v="10"/>
    <x v="0"/>
  </r>
  <r>
    <n v="10439"/>
    <d v="2024-03-21T00:00:00"/>
    <x v="1"/>
    <s v="Chile"/>
    <x v="2"/>
    <x v="9"/>
    <n v="4956.9799999999996"/>
    <n v="5"/>
    <n v="0.17"/>
    <n v="436.33"/>
    <x v="1"/>
    <x v="1"/>
  </r>
  <r>
    <n v="10440"/>
    <d v="2023-11-03T00:00:00"/>
    <x v="4"/>
    <s v="Canada"/>
    <x v="4"/>
    <x v="15"/>
    <n v="2633.62"/>
    <n v="7"/>
    <n v="0.3"/>
    <n v="167.65"/>
    <x v="10"/>
    <x v="0"/>
  </r>
  <r>
    <n v="10441"/>
    <d v="2024-02-12T00:00:00"/>
    <x v="0"/>
    <s v="China"/>
    <x v="0"/>
    <x v="6"/>
    <n v="7904.94"/>
    <n v="2"/>
    <n v="0.04"/>
    <n v="451.54"/>
    <x v="4"/>
    <x v="1"/>
  </r>
  <r>
    <n v="10442"/>
    <d v="2023-07-20T00:00:00"/>
    <x v="2"/>
    <s v="UK"/>
    <x v="1"/>
    <x v="11"/>
    <n v="3237.66"/>
    <n v="8"/>
    <n v="0.11"/>
    <n v="234.69"/>
    <x v="6"/>
    <x v="0"/>
  </r>
  <r>
    <n v="10443"/>
    <d v="2023-10-29T00:00:00"/>
    <x v="1"/>
    <s v="Chile"/>
    <x v="1"/>
    <x v="11"/>
    <n v="5504.33"/>
    <n v="9"/>
    <n v="0.28999999999999998"/>
    <n v="813.69"/>
    <x v="5"/>
    <x v="0"/>
  </r>
  <r>
    <n v="10444"/>
    <d v="2023-05-25T00:00:00"/>
    <x v="4"/>
    <s v="Mexico"/>
    <x v="3"/>
    <x v="4"/>
    <n v="9916.8700000000008"/>
    <n v="8"/>
    <n v="0.2"/>
    <n v="977.84"/>
    <x v="8"/>
    <x v="0"/>
  </r>
  <r>
    <n v="10445"/>
    <d v="2023-04-21T00:00:00"/>
    <x v="0"/>
    <s v="India"/>
    <x v="4"/>
    <x v="15"/>
    <n v="5568.61"/>
    <n v="5"/>
    <n v="0.19"/>
    <n v="808.25"/>
    <x v="9"/>
    <x v="0"/>
  </r>
  <r>
    <n v="10446"/>
    <d v="2024-03-04T00:00:00"/>
    <x v="1"/>
    <s v="Chile"/>
    <x v="3"/>
    <x v="8"/>
    <n v="9391.11"/>
    <n v="9"/>
    <n v="7.0000000000000007E-2"/>
    <n v="840.4"/>
    <x v="1"/>
    <x v="1"/>
  </r>
  <r>
    <n v="10447"/>
    <d v="2023-07-06T00:00:00"/>
    <x v="2"/>
    <s v="Italy"/>
    <x v="1"/>
    <x v="11"/>
    <n v="9300.59"/>
    <n v="7"/>
    <n v="0.26"/>
    <n v="970.59"/>
    <x v="6"/>
    <x v="0"/>
  </r>
  <r>
    <n v="10448"/>
    <d v="2023-01-06T00:00:00"/>
    <x v="4"/>
    <s v="Canada"/>
    <x v="2"/>
    <x v="9"/>
    <n v="9839.9"/>
    <n v="9"/>
    <n v="0.01"/>
    <n v="860.87"/>
    <x v="0"/>
    <x v="0"/>
  </r>
  <r>
    <n v="10449"/>
    <d v="2024-03-24T00:00:00"/>
    <x v="0"/>
    <s v="China"/>
    <x v="2"/>
    <x v="9"/>
    <n v="5886.32"/>
    <n v="3"/>
    <n v="0.05"/>
    <n v="432.53"/>
    <x v="1"/>
    <x v="1"/>
  </r>
  <r>
    <n v="10450"/>
    <d v="2023-07-02T00:00:00"/>
    <x v="3"/>
    <s v="South Africa"/>
    <x v="4"/>
    <x v="13"/>
    <n v="7311.2"/>
    <n v="8"/>
    <n v="0.13"/>
    <n v="1045.6099999999999"/>
    <x v="6"/>
    <x v="0"/>
  </r>
  <r>
    <n v="10451"/>
    <d v="2024-05-16T00:00:00"/>
    <x v="2"/>
    <s v="Italy"/>
    <x v="2"/>
    <x v="7"/>
    <n v="9703.09"/>
    <n v="3"/>
    <n v="0.3"/>
    <n v="1192.51"/>
    <x v="8"/>
    <x v="1"/>
  </r>
  <r>
    <n v="10452"/>
    <d v="2024-03-08T00:00:00"/>
    <x v="2"/>
    <s v="UK"/>
    <x v="3"/>
    <x v="8"/>
    <n v="6189.22"/>
    <n v="9"/>
    <n v="7.0000000000000007E-2"/>
    <n v="497.9"/>
    <x v="1"/>
    <x v="1"/>
  </r>
  <r>
    <n v="10453"/>
    <d v="2023-04-12T00:00:00"/>
    <x v="3"/>
    <s v="Nigeria"/>
    <x v="1"/>
    <x v="11"/>
    <n v="7954.55"/>
    <n v="6"/>
    <n v="0.17"/>
    <n v="657.19"/>
    <x v="9"/>
    <x v="0"/>
  </r>
  <r>
    <n v="10454"/>
    <d v="2023-11-14T00:00:00"/>
    <x v="3"/>
    <s v="Egypt"/>
    <x v="0"/>
    <x v="6"/>
    <n v="3141.73"/>
    <n v="10"/>
    <n v="0.24"/>
    <n v="453.3"/>
    <x v="10"/>
    <x v="0"/>
  </r>
  <r>
    <n v="10455"/>
    <d v="2024-02-22T00:00:00"/>
    <x v="1"/>
    <s v="Brazil"/>
    <x v="2"/>
    <x v="9"/>
    <n v="9110.24"/>
    <n v="6"/>
    <n v="0.09"/>
    <n v="987.83"/>
    <x v="4"/>
    <x v="1"/>
  </r>
  <r>
    <n v="10456"/>
    <d v="2023-09-22T00:00:00"/>
    <x v="3"/>
    <s v="South Africa"/>
    <x v="1"/>
    <x v="1"/>
    <n v="7913.74"/>
    <n v="6"/>
    <n v="0.25"/>
    <n v="1333.17"/>
    <x v="7"/>
    <x v="0"/>
  </r>
  <r>
    <n v="10457"/>
    <d v="2023-06-07T00:00:00"/>
    <x v="2"/>
    <s v="UK"/>
    <x v="2"/>
    <x v="7"/>
    <n v="1447.05"/>
    <n v="9"/>
    <n v="0.01"/>
    <n v="214.95"/>
    <x v="2"/>
    <x v="0"/>
  </r>
  <r>
    <n v="10458"/>
    <d v="2023-02-14T00:00:00"/>
    <x v="4"/>
    <s v="Mexico"/>
    <x v="4"/>
    <x v="12"/>
    <n v="6761.85"/>
    <n v="6"/>
    <n v="0.2"/>
    <n v="1327.65"/>
    <x v="4"/>
    <x v="0"/>
  </r>
  <r>
    <n v="10459"/>
    <d v="2023-04-19T00:00:00"/>
    <x v="4"/>
    <s v="Canada"/>
    <x v="2"/>
    <x v="9"/>
    <n v="473.65"/>
    <n v="8"/>
    <n v="0.2"/>
    <n v="92.38"/>
    <x v="9"/>
    <x v="0"/>
  </r>
  <r>
    <n v="10460"/>
    <d v="2023-10-28T00:00:00"/>
    <x v="2"/>
    <s v="France"/>
    <x v="2"/>
    <x v="3"/>
    <n v="8483.75"/>
    <n v="1"/>
    <n v="0.03"/>
    <n v="799.07"/>
    <x v="5"/>
    <x v="0"/>
  </r>
  <r>
    <n v="10461"/>
    <d v="2024-05-15T00:00:00"/>
    <x v="3"/>
    <s v="Egypt"/>
    <x v="1"/>
    <x v="1"/>
    <n v="3130.41"/>
    <n v="2"/>
    <n v="0.13"/>
    <n v="494.44"/>
    <x v="8"/>
    <x v="1"/>
  </r>
  <r>
    <n v="10462"/>
    <d v="2023-11-12T00:00:00"/>
    <x v="4"/>
    <s v="Canada"/>
    <x v="4"/>
    <x v="13"/>
    <n v="7700.87"/>
    <n v="8"/>
    <n v="0.28999999999999998"/>
    <n v="533.88"/>
    <x v="10"/>
    <x v="0"/>
  </r>
  <r>
    <n v="10463"/>
    <d v="2024-06-09T00:00:00"/>
    <x v="4"/>
    <s v="Mexico"/>
    <x v="2"/>
    <x v="3"/>
    <n v="8817.5300000000007"/>
    <n v="3"/>
    <n v="0.04"/>
    <n v="599.42999999999995"/>
    <x v="2"/>
    <x v="1"/>
  </r>
  <r>
    <n v="10464"/>
    <d v="2023-06-28T00:00:00"/>
    <x v="1"/>
    <s v="Argentina"/>
    <x v="4"/>
    <x v="13"/>
    <n v="572.76"/>
    <n v="4"/>
    <n v="0.11"/>
    <n v="87.83"/>
    <x v="2"/>
    <x v="0"/>
  </r>
  <r>
    <n v="10465"/>
    <d v="2023-05-27T00:00:00"/>
    <x v="1"/>
    <s v="Brazil"/>
    <x v="2"/>
    <x v="3"/>
    <n v="8587.32"/>
    <n v="4"/>
    <n v="7.0000000000000007E-2"/>
    <n v="1642.23"/>
    <x v="8"/>
    <x v="0"/>
  </r>
  <r>
    <n v="10466"/>
    <d v="2023-05-26T00:00:00"/>
    <x v="4"/>
    <s v="Canada"/>
    <x v="4"/>
    <x v="12"/>
    <n v="5623.9"/>
    <n v="10"/>
    <n v="0.19"/>
    <n v="787.11"/>
    <x v="8"/>
    <x v="0"/>
  </r>
  <r>
    <n v="10467"/>
    <d v="2024-04-22T00:00:00"/>
    <x v="0"/>
    <s v="Indonesia"/>
    <x v="4"/>
    <x v="14"/>
    <n v="7417.34"/>
    <n v="5"/>
    <n v="0.13"/>
    <n v="1031.23"/>
    <x v="9"/>
    <x v="1"/>
  </r>
  <r>
    <n v="10468"/>
    <d v="2023-07-03T00:00:00"/>
    <x v="3"/>
    <s v="South Africa"/>
    <x v="3"/>
    <x v="4"/>
    <n v="1340.02"/>
    <n v="3"/>
    <n v="0.28999999999999998"/>
    <n v="96.12"/>
    <x v="6"/>
    <x v="0"/>
  </r>
  <r>
    <n v="10469"/>
    <d v="2024-01-04T00:00:00"/>
    <x v="4"/>
    <s v="USA"/>
    <x v="1"/>
    <x v="11"/>
    <n v="5929.71"/>
    <n v="3"/>
    <n v="0.23"/>
    <n v="920.64"/>
    <x v="0"/>
    <x v="1"/>
  </r>
  <r>
    <n v="10470"/>
    <d v="2024-05-11T00:00:00"/>
    <x v="1"/>
    <s v="Chile"/>
    <x v="4"/>
    <x v="15"/>
    <n v="721.36"/>
    <n v="10"/>
    <n v="0.09"/>
    <n v="116.9"/>
    <x v="8"/>
    <x v="1"/>
  </r>
  <r>
    <n v="10471"/>
    <d v="2024-06-17T00:00:00"/>
    <x v="1"/>
    <s v="Brazil"/>
    <x v="3"/>
    <x v="10"/>
    <n v="6154.25"/>
    <n v="4"/>
    <n v="0.24"/>
    <n v="1165.1600000000001"/>
    <x v="2"/>
    <x v="1"/>
  </r>
  <r>
    <n v="10472"/>
    <d v="2023-07-27T00:00:00"/>
    <x v="2"/>
    <s v="Italy"/>
    <x v="1"/>
    <x v="11"/>
    <n v="9328.1200000000008"/>
    <n v="8"/>
    <n v="0.19"/>
    <n v="1752.99"/>
    <x v="6"/>
    <x v="0"/>
  </r>
  <r>
    <n v="10473"/>
    <d v="2023-05-20T00:00:00"/>
    <x v="3"/>
    <s v="Egypt"/>
    <x v="3"/>
    <x v="4"/>
    <n v="5830.12"/>
    <n v="4"/>
    <n v="0.09"/>
    <n v="546.5"/>
    <x v="8"/>
    <x v="0"/>
  </r>
  <r>
    <n v="10474"/>
    <d v="2023-05-07T00:00:00"/>
    <x v="3"/>
    <s v="Nigeria"/>
    <x v="1"/>
    <x v="11"/>
    <n v="8685.49"/>
    <n v="9"/>
    <n v="0.27"/>
    <n v="1367.04"/>
    <x v="8"/>
    <x v="0"/>
  </r>
  <r>
    <n v="10475"/>
    <d v="2023-12-06T00:00:00"/>
    <x v="0"/>
    <s v="China"/>
    <x v="1"/>
    <x v="5"/>
    <n v="6212.96"/>
    <n v="2"/>
    <n v="0.26"/>
    <n v="667.89"/>
    <x v="11"/>
    <x v="0"/>
  </r>
  <r>
    <n v="10476"/>
    <d v="2023-12-20T00:00:00"/>
    <x v="3"/>
    <s v="Nigeria"/>
    <x v="3"/>
    <x v="4"/>
    <n v="7347.72"/>
    <n v="3"/>
    <n v="0.21"/>
    <n v="471.59"/>
    <x v="11"/>
    <x v="0"/>
  </r>
  <r>
    <n v="10477"/>
    <d v="2024-06-16T00:00:00"/>
    <x v="2"/>
    <s v="Italy"/>
    <x v="2"/>
    <x v="9"/>
    <n v="8640.5400000000009"/>
    <n v="8"/>
    <n v="7.0000000000000007E-2"/>
    <n v="967.06"/>
    <x v="2"/>
    <x v="1"/>
  </r>
  <r>
    <n v="10478"/>
    <d v="2023-01-25T00:00:00"/>
    <x v="1"/>
    <s v="Chile"/>
    <x v="2"/>
    <x v="9"/>
    <n v="8031.47"/>
    <n v="4"/>
    <n v="7.0000000000000007E-2"/>
    <n v="747.42"/>
    <x v="0"/>
    <x v="0"/>
  </r>
  <r>
    <n v="10479"/>
    <d v="2023-11-14T00:00:00"/>
    <x v="4"/>
    <s v="Canada"/>
    <x v="2"/>
    <x v="7"/>
    <n v="8630.33"/>
    <n v="7"/>
    <n v="0.18"/>
    <n v="458.81"/>
    <x v="10"/>
    <x v="0"/>
  </r>
  <r>
    <n v="10480"/>
    <d v="2023-04-29T00:00:00"/>
    <x v="0"/>
    <s v="Japan"/>
    <x v="4"/>
    <x v="13"/>
    <n v="4517.72"/>
    <n v="5"/>
    <n v="0.19"/>
    <n v="809.98"/>
    <x v="9"/>
    <x v="0"/>
  </r>
  <r>
    <n v="10481"/>
    <d v="2024-05-08T00:00:00"/>
    <x v="0"/>
    <s v="Indonesia"/>
    <x v="1"/>
    <x v="1"/>
    <n v="9396.24"/>
    <n v="7"/>
    <n v="0.04"/>
    <n v="1138.73"/>
    <x v="8"/>
    <x v="1"/>
  </r>
  <r>
    <n v="10482"/>
    <d v="2023-04-22T00:00:00"/>
    <x v="2"/>
    <s v="France"/>
    <x v="1"/>
    <x v="11"/>
    <n v="140.09"/>
    <n v="8"/>
    <n v="0.06"/>
    <n v="25.6"/>
    <x v="9"/>
    <x v="0"/>
  </r>
  <r>
    <n v="10483"/>
    <d v="2023-06-29T00:00:00"/>
    <x v="4"/>
    <s v="USA"/>
    <x v="1"/>
    <x v="11"/>
    <n v="2039.84"/>
    <n v="3"/>
    <n v="0.1"/>
    <n v="310.95999999999998"/>
    <x v="2"/>
    <x v="0"/>
  </r>
  <r>
    <n v="10484"/>
    <d v="2023-02-05T00:00:00"/>
    <x v="1"/>
    <s v="Brazil"/>
    <x v="4"/>
    <x v="13"/>
    <n v="6631.3"/>
    <n v="2"/>
    <n v="7.0000000000000007E-2"/>
    <n v="877.79"/>
    <x v="4"/>
    <x v="0"/>
  </r>
  <r>
    <n v="10485"/>
    <d v="2024-02-17T00:00:00"/>
    <x v="1"/>
    <s v="Chile"/>
    <x v="0"/>
    <x v="0"/>
    <n v="7396.06"/>
    <n v="10"/>
    <n v="0.12"/>
    <n v="822.95"/>
    <x v="4"/>
    <x v="1"/>
  </r>
  <r>
    <n v="10486"/>
    <d v="2023-09-07T00:00:00"/>
    <x v="2"/>
    <s v="UK"/>
    <x v="1"/>
    <x v="1"/>
    <n v="8740.1200000000008"/>
    <n v="10"/>
    <n v="0.28000000000000003"/>
    <n v="547.58000000000004"/>
    <x v="7"/>
    <x v="0"/>
  </r>
  <r>
    <n v="10487"/>
    <d v="2024-03-04T00:00:00"/>
    <x v="1"/>
    <s v="Argentina"/>
    <x v="2"/>
    <x v="9"/>
    <n v="3409.97"/>
    <n v="6"/>
    <n v="0.06"/>
    <n v="428.21"/>
    <x v="1"/>
    <x v="1"/>
  </r>
  <r>
    <n v="10488"/>
    <d v="2023-08-24T00:00:00"/>
    <x v="3"/>
    <s v="Nigeria"/>
    <x v="3"/>
    <x v="10"/>
    <n v="7088.92"/>
    <n v="8"/>
    <n v="0.02"/>
    <n v="1087.27"/>
    <x v="3"/>
    <x v="0"/>
  </r>
  <r>
    <n v="10489"/>
    <d v="2024-05-05T00:00:00"/>
    <x v="4"/>
    <s v="Canada"/>
    <x v="1"/>
    <x v="1"/>
    <n v="8866.4500000000007"/>
    <n v="8"/>
    <n v="0.06"/>
    <n v="639.37"/>
    <x v="8"/>
    <x v="1"/>
  </r>
  <r>
    <n v="10490"/>
    <d v="2023-01-02T00:00:00"/>
    <x v="1"/>
    <s v="Brazil"/>
    <x v="2"/>
    <x v="7"/>
    <n v="1914.88"/>
    <n v="3"/>
    <n v="0.1"/>
    <n v="292.60000000000002"/>
    <x v="0"/>
    <x v="0"/>
  </r>
  <r>
    <n v="10491"/>
    <d v="2023-09-06T00:00:00"/>
    <x v="4"/>
    <s v="Mexico"/>
    <x v="4"/>
    <x v="14"/>
    <n v="4357.8900000000003"/>
    <n v="10"/>
    <n v="0.05"/>
    <n v="318.35000000000002"/>
    <x v="7"/>
    <x v="0"/>
  </r>
  <r>
    <n v="10492"/>
    <d v="2023-06-10T00:00:00"/>
    <x v="0"/>
    <s v="India"/>
    <x v="1"/>
    <x v="5"/>
    <n v="1124.51"/>
    <n v="5"/>
    <n v="0.1"/>
    <n v="153.09"/>
    <x v="2"/>
    <x v="0"/>
  </r>
  <r>
    <n v="10493"/>
    <d v="2023-06-01T00:00:00"/>
    <x v="0"/>
    <s v="China"/>
    <x v="4"/>
    <x v="15"/>
    <n v="1994.78"/>
    <n v="10"/>
    <n v="0.06"/>
    <n v="231.01"/>
    <x v="2"/>
    <x v="0"/>
  </r>
  <r>
    <n v="10494"/>
    <d v="2023-04-11T00:00:00"/>
    <x v="1"/>
    <s v="Brazil"/>
    <x v="1"/>
    <x v="5"/>
    <n v="1988.8"/>
    <n v="8"/>
    <n v="0.09"/>
    <n v="291.74"/>
    <x v="9"/>
    <x v="0"/>
  </r>
  <r>
    <n v="10495"/>
    <d v="2024-03-26T00:00:00"/>
    <x v="1"/>
    <s v="Chile"/>
    <x v="3"/>
    <x v="10"/>
    <n v="4659.3"/>
    <n v="7"/>
    <n v="0.26"/>
    <n v="848.04"/>
    <x v="1"/>
    <x v="1"/>
  </r>
  <r>
    <n v="10496"/>
    <d v="2023-06-21T00:00:00"/>
    <x v="0"/>
    <s v="Japan"/>
    <x v="2"/>
    <x v="7"/>
    <n v="2903.58"/>
    <n v="2"/>
    <n v="0.28999999999999998"/>
    <n v="519.45000000000005"/>
    <x v="2"/>
    <x v="0"/>
  </r>
  <r>
    <n v="10497"/>
    <d v="2023-09-10T00:00:00"/>
    <x v="0"/>
    <s v="China"/>
    <x v="3"/>
    <x v="10"/>
    <n v="9120.64"/>
    <n v="8"/>
    <n v="0.2"/>
    <n v="1047.44"/>
    <x v="7"/>
    <x v="0"/>
  </r>
  <r>
    <n v="10498"/>
    <d v="2024-02-04T00:00:00"/>
    <x v="0"/>
    <s v="China"/>
    <x v="1"/>
    <x v="5"/>
    <n v="9020.74"/>
    <n v="10"/>
    <n v="0.12"/>
    <n v="1797.31"/>
    <x v="4"/>
    <x v="1"/>
  </r>
  <r>
    <n v="10499"/>
    <d v="2023-03-25T00:00:00"/>
    <x v="0"/>
    <s v="Japan"/>
    <x v="4"/>
    <x v="15"/>
    <n v="774.76"/>
    <n v="2"/>
    <n v="0.02"/>
    <n v="96.72"/>
    <x v="1"/>
    <x v="0"/>
  </r>
  <r>
    <n v="10500"/>
    <d v="2023-01-09T00:00:00"/>
    <x v="2"/>
    <s v="Italy"/>
    <x v="0"/>
    <x v="2"/>
    <n v="5186.6499999999996"/>
    <n v="5"/>
    <n v="0.09"/>
    <n v="458.6"/>
    <x v="0"/>
    <x v="0"/>
  </r>
  <r>
    <n v="10501"/>
    <d v="2024-01-04T00:00:00"/>
    <x v="4"/>
    <s v="USA"/>
    <x v="4"/>
    <x v="15"/>
    <n v="6394.61"/>
    <n v="7"/>
    <n v="0.28999999999999998"/>
    <n v="544.21"/>
    <x v="0"/>
    <x v="1"/>
  </r>
  <r>
    <n v="10502"/>
    <d v="2023-08-05T00:00:00"/>
    <x v="0"/>
    <s v="India"/>
    <x v="4"/>
    <x v="12"/>
    <n v="2985.88"/>
    <n v="7"/>
    <n v="0.24"/>
    <n v="418.07"/>
    <x v="3"/>
    <x v="0"/>
  </r>
  <r>
    <n v="10503"/>
    <d v="2023-03-02T00:00:00"/>
    <x v="2"/>
    <s v="France"/>
    <x v="2"/>
    <x v="9"/>
    <n v="1004.22"/>
    <n v="4"/>
    <n v="0.17"/>
    <n v="161.63999999999999"/>
    <x v="1"/>
    <x v="0"/>
  </r>
  <r>
    <n v="10504"/>
    <d v="2024-02-03T00:00:00"/>
    <x v="2"/>
    <s v="Germany"/>
    <x v="1"/>
    <x v="5"/>
    <n v="6715.92"/>
    <n v="7"/>
    <n v="0.15"/>
    <n v="716.23"/>
    <x v="4"/>
    <x v="1"/>
  </r>
  <r>
    <n v="10505"/>
    <d v="2023-06-11T00:00:00"/>
    <x v="3"/>
    <s v="South Africa"/>
    <x v="2"/>
    <x v="7"/>
    <n v="5251.33"/>
    <n v="9"/>
    <n v="0.08"/>
    <n v="1046.6500000000001"/>
    <x v="2"/>
    <x v="0"/>
  </r>
  <r>
    <n v="10506"/>
    <d v="2023-06-04T00:00:00"/>
    <x v="2"/>
    <s v="Italy"/>
    <x v="3"/>
    <x v="4"/>
    <n v="2754.19"/>
    <n v="4"/>
    <n v="0.28000000000000003"/>
    <n v="239.52"/>
    <x v="2"/>
    <x v="0"/>
  </r>
  <r>
    <n v="10507"/>
    <d v="2024-05-16T00:00:00"/>
    <x v="4"/>
    <s v="Mexico"/>
    <x v="2"/>
    <x v="3"/>
    <n v="5604.87"/>
    <n v="2"/>
    <n v="7.0000000000000007E-2"/>
    <n v="507.74"/>
    <x v="8"/>
    <x v="1"/>
  </r>
  <r>
    <n v="10508"/>
    <d v="2023-02-06T00:00:00"/>
    <x v="1"/>
    <s v="Argentina"/>
    <x v="0"/>
    <x v="0"/>
    <n v="5941.26"/>
    <n v="5"/>
    <n v="0.06"/>
    <n v="511.65"/>
    <x v="4"/>
    <x v="0"/>
  </r>
  <r>
    <n v="10509"/>
    <d v="2024-06-15T00:00:00"/>
    <x v="0"/>
    <s v="Indonesia"/>
    <x v="3"/>
    <x v="8"/>
    <n v="5006.67"/>
    <n v="1"/>
    <n v="0.14000000000000001"/>
    <n v="483.96"/>
    <x v="2"/>
    <x v="1"/>
  </r>
  <r>
    <n v="10510"/>
    <d v="2024-05-19T00:00:00"/>
    <x v="3"/>
    <s v="Egypt"/>
    <x v="3"/>
    <x v="4"/>
    <n v="8463.75"/>
    <n v="7"/>
    <n v="0.22"/>
    <n v="1278.75"/>
    <x v="8"/>
    <x v="1"/>
  </r>
  <r>
    <n v="10511"/>
    <d v="2023-02-28T00:00:00"/>
    <x v="1"/>
    <s v="Argentina"/>
    <x v="1"/>
    <x v="5"/>
    <n v="2037.21"/>
    <n v="3"/>
    <n v="0.25"/>
    <n v="284.85000000000002"/>
    <x v="4"/>
    <x v="0"/>
  </r>
  <r>
    <n v="10512"/>
    <d v="2024-03-27T00:00:00"/>
    <x v="1"/>
    <s v="Brazil"/>
    <x v="2"/>
    <x v="7"/>
    <n v="4826.8500000000004"/>
    <n v="9"/>
    <n v="0.03"/>
    <n v="844.68"/>
    <x v="1"/>
    <x v="1"/>
  </r>
  <r>
    <n v="10513"/>
    <d v="2024-05-10T00:00:00"/>
    <x v="2"/>
    <s v="UK"/>
    <x v="3"/>
    <x v="4"/>
    <n v="103.68"/>
    <n v="3"/>
    <n v="0.13"/>
    <n v="14.27"/>
    <x v="8"/>
    <x v="1"/>
  </r>
  <r>
    <n v="10514"/>
    <d v="2023-04-15T00:00:00"/>
    <x v="3"/>
    <s v="Nigeria"/>
    <x v="4"/>
    <x v="12"/>
    <n v="2468.83"/>
    <n v="9"/>
    <n v="0.02"/>
    <n v="277.69"/>
    <x v="9"/>
    <x v="0"/>
  </r>
  <r>
    <n v="10515"/>
    <d v="2024-02-18T00:00:00"/>
    <x v="3"/>
    <s v="Egypt"/>
    <x v="3"/>
    <x v="8"/>
    <n v="9755.92"/>
    <n v="4"/>
    <n v="0.27"/>
    <n v="1180.76"/>
    <x v="4"/>
    <x v="1"/>
  </r>
  <r>
    <n v="10516"/>
    <d v="2023-09-24T00:00:00"/>
    <x v="2"/>
    <s v="France"/>
    <x v="2"/>
    <x v="9"/>
    <n v="716.22"/>
    <n v="7"/>
    <n v="0.22"/>
    <n v="67.040000000000006"/>
    <x v="7"/>
    <x v="0"/>
  </r>
  <r>
    <n v="10517"/>
    <d v="2024-01-23T00:00:00"/>
    <x v="1"/>
    <s v="Chile"/>
    <x v="1"/>
    <x v="1"/>
    <n v="502.69"/>
    <n v="10"/>
    <n v="0.17"/>
    <n v="52.31"/>
    <x v="0"/>
    <x v="1"/>
  </r>
  <r>
    <n v="10518"/>
    <d v="2023-06-28T00:00:00"/>
    <x v="4"/>
    <s v="USA"/>
    <x v="0"/>
    <x v="6"/>
    <n v="496.61"/>
    <n v="3"/>
    <n v="0.15"/>
    <n v="31.94"/>
    <x v="2"/>
    <x v="0"/>
  </r>
  <r>
    <n v="10519"/>
    <d v="2024-06-10T00:00:00"/>
    <x v="0"/>
    <s v="China"/>
    <x v="2"/>
    <x v="7"/>
    <n v="1510.43"/>
    <n v="10"/>
    <n v="0.18"/>
    <n v="114.12"/>
    <x v="2"/>
    <x v="1"/>
  </r>
  <r>
    <n v="10520"/>
    <d v="2024-02-25T00:00:00"/>
    <x v="4"/>
    <s v="Canada"/>
    <x v="2"/>
    <x v="9"/>
    <n v="9248.2900000000009"/>
    <n v="4"/>
    <n v="0.27"/>
    <n v="1718.82"/>
    <x v="4"/>
    <x v="1"/>
  </r>
  <r>
    <n v="10521"/>
    <d v="2023-01-05T00:00:00"/>
    <x v="1"/>
    <s v="Argentina"/>
    <x v="1"/>
    <x v="1"/>
    <n v="7407.37"/>
    <n v="6"/>
    <n v="0.21"/>
    <n v="1242.1600000000001"/>
    <x v="0"/>
    <x v="0"/>
  </r>
  <r>
    <n v="10522"/>
    <d v="2024-06-10T00:00:00"/>
    <x v="0"/>
    <s v="China"/>
    <x v="1"/>
    <x v="11"/>
    <n v="3156.93"/>
    <n v="5"/>
    <n v="0.09"/>
    <n v="287.43"/>
    <x v="2"/>
    <x v="1"/>
  </r>
  <r>
    <n v="10523"/>
    <d v="2023-04-28T00:00:00"/>
    <x v="0"/>
    <s v="Japan"/>
    <x v="0"/>
    <x v="2"/>
    <n v="5627.15"/>
    <n v="3"/>
    <n v="0.12"/>
    <n v="789.59"/>
    <x v="9"/>
    <x v="0"/>
  </r>
  <r>
    <n v="10524"/>
    <d v="2024-02-21T00:00:00"/>
    <x v="3"/>
    <s v="South Africa"/>
    <x v="0"/>
    <x v="2"/>
    <n v="9648.36"/>
    <n v="9"/>
    <n v="0.19"/>
    <n v="1381.73"/>
    <x v="4"/>
    <x v="1"/>
  </r>
  <r>
    <n v="10525"/>
    <d v="2024-04-27T00:00:00"/>
    <x v="1"/>
    <s v="Argentina"/>
    <x v="4"/>
    <x v="12"/>
    <n v="5448.54"/>
    <n v="8"/>
    <n v="0.26"/>
    <n v="670.41"/>
    <x v="9"/>
    <x v="1"/>
  </r>
  <r>
    <n v="10526"/>
    <d v="2023-02-23T00:00:00"/>
    <x v="3"/>
    <s v="South Africa"/>
    <x v="2"/>
    <x v="9"/>
    <n v="3718.74"/>
    <n v="7"/>
    <n v="0.1"/>
    <n v="734.61"/>
    <x v="4"/>
    <x v="0"/>
  </r>
  <r>
    <n v="10527"/>
    <d v="2023-12-13T00:00:00"/>
    <x v="1"/>
    <s v="Chile"/>
    <x v="4"/>
    <x v="15"/>
    <n v="6140.88"/>
    <n v="4"/>
    <n v="0.21"/>
    <n v="868.61"/>
    <x v="11"/>
    <x v="0"/>
  </r>
  <r>
    <n v="10528"/>
    <d v="2024-06-22T00:00:00"/>
    <x v="1"/>
    <s v="Chile"/>
    <x v="3"/>
    <x v="4"/>
    <n v="2147.36"/>
    <n v="6"/>
    <n v="0.04"/>
    <n v="318.83999999999997"/>
    <x v="2"/>
    <x v="1"/>
  </r>
  <r>
    <n v="10529"/>
    <d v="2023-10-25T00:00:00"/>
    <x v="2"/>
    <s v="Germany"/>
    <x v="4"/>
    <x v="12"/>
    <n v="4143.22"/>
    <n v="3"/>
    <n v="0.04"/>
    <n v="738.97"/>
    <x v="5"/>
    <x v="0"/>
  </r>
  <r>
    <n v="10530"/>
    <d v="2023-02-07T00:00:00"/>
    <x v="4"/>
    <s v="Mexico"/>
    <x v="3"/>
    <x v="4"/>
    <n v="4718.49"/>
    <n v="7"/>
    <n v="0.22"/>
    <n v="645.26"/>
    <x v="4"/>
    <x v="0"/>
  </r>
  <r>
    <n v="10531"/>
    <d v="2023-03-25T00:00:00"/>
    <x v="3"/>
    <s v="Nigeria"/>
    <x v="3"/>
    <x v="10"/>
    <n v="1587.11"/>
    <n v="6"/>
    <n v="0.22"/>
    <n v="207.33"/>
    <x v="1"/>
    <x v="0"/>
  </r>
  <r>
    <n v="10532"/>
    <d v="2024-05-23T00:00:00"/>
    <x v="1"/>
    <s v="Argentina"/>
    <x v="1"/>
    <x v="11"/>
    <n v="4640.47"/>
    <n v="9"/>
    <n v="0.26"/>
    <n v="535.54"/>
    <x v="8"/>
    <x v="1"/>
  </r>
  <r>
    <n v="10533"/>
    <d v="2023-11-13T00:00:00"/>
    <x v="1"/>
    <s v="Argentina"/>
    <x v="4"/>
    <x v="12"/>
    <n v="7245.83"/>
    <n v="9"/>
    <n v="0.01"/>
    <n v="426.73"/>
    <x v="10"/>
    <x v="0"/>
  </r>
  <r>
    <n v="10534"/>
    <d v="2023-05-12T00:00:00"/>
    <x v="3"/>
    <s v="Nigeria"/>
    <x v="1"/>
    <x v="5"/>
    <n v="8938.66"/>
    <n v="3"/>
    <n v="0.04"/>
    <n v="673.37"/>
    <x v="8"/>
    <x v="0"/>
  </r>
  <r>
    <n v="10535"/>
    <d v="2024-05-13T00:00:00"/>
    <x v="3"/>
    <s v="Egypt"/>
    <x v="4"/>
    <x v="12"/>
    <n v="7839.87"/>
    <n v="8"/>
    <n v="0.14000000000000001"/>
    <n v="1070.3800000000001"/>
    <x v="8"/>
    <x v="1"/>
  </r>
  <r>
    <n v="10536"/>
    <d v="2024-02-16T00:00:00"/>
    <x v="1"/>
    <s v="Brazil"/>
    <x v="1"/>
    <x v="5"/>
    <n v="6718.73"/>
    <n v="8"/>
    <n v="0.26"/>
    <n v="555.6"/>
    <x v="4"/>
    <x v="1"/>
  </r>
  <r>
    <n v="10537"/>
    <d v="2023-08-14T00:00:00"/>
    <x v="4"/>
    <s v="Mexico"/>
    <x v="4"/>
    <x v="13"/>
    <n v="6932.25"/>
    <n v="9"/>
    <n v="0.26"/>
    <n v="781.86"/>
    <x v="3"/>
    <x v="0"/>
  </r>
  <r>
    <n v="10538"/>
    <d v="2023-05-25T00:00:00"/>
    <x v="0"/>
    <s v="India"/>
    <x v="2"/>
    <x v="3"/>
    <n v="4136.54"/>
    <n v="1"/>
    <n v="0.19"/>
    <n v="612.42999999999995"/>
    <x v="8"/>
    <x v="0"/>
  </r>
  <r>
    <n v="10539"/>
    <d v="2023-04-04T00:00:00"/>
    <x v="0"/>
    <s v="Japan"/>
    <x v="3"/>
    <x v="10"/>
    <n v="8347.4599999999991"/>
    <n v="9"/>
    <n v="0.11"/>
    <n v="878.56"/>
    <x v="9"/>
    <x v="0"/>
  </r>
  <r>
    <n v="10540"/>
    <d v="2023-11-08T00:00:00"/>
    <x v="3"/>
    <s v="Egypt"/>
    <x v="1"/>
    <x v="11"/>
    <n v="4520.54"/>
    <n v="7"/>
    <n v="0.28999999999999998"/>
    <n v="469.89"/>
    <x v="10"/>
    <x v="0"/>
  </r>
  <r>
    <n v="10541"/>
    <d v="2023-02-25T00:00:00"/>
    <x v="3"/>
    <s v="South Africa"/>
    <x v="2"/>
    <x v="3"/>
    <n v="4137.63"/>
    <n v="7"/>
    <n v="0.27"/>
    <n v="751.14"/>
    <x v="4"/>
    <x v="0"/>
  </r>
  <r>
    <n v="10542"/>
    <d v="2024-03-30T00:00:00"/>
    <x v="3"/>
    <s v="Nigeria"/>
    <x v="0"/>
    <x v="6"/>
    <n v="7599.64"/>
    <n v="4"/>
    <n v="0.18"/>
    <n v="1163.97"/>
    <x v="1"/>
    <x v="1"/>
  </r>
  <r>
    <n v="10543"/>
    <d v="2023-01-23T00:00:00"/>
    <x v="4"/>
    <s v="Mexico"/>
    <x v="4"/>
    <x v="15"/>
    <n v="6539.13"/>
    <n v="10"/>
    <n v="0.15"/>
    <n v="874.22"/>
    <x v="0"/>
    <x v="0"/>
  </r>
  <r>
    <n v="10544"/>
    <d v="2023-03-02T00:00:00"/>
    <x v="1"/>
    <s v="Brazil"/>
    <x v="2"/>
    <x v="7"/>
    <n v="8278.92"/>
    <n v="9"/>
    <n v="0.18"/>
    <n v="1080.18"/>
    <x v="1"/>
    <x v="0"/>
  </r>
  <r>
    <n v="10545"/>
    <d v="2024-04-13T00:00:00"/>
    <x v="3"/>
    <s v="South Africa"/>
    <x v="0"/>
    <x v="2"/>
    <n v="2965.67"/>
    <n v="2"/>
    <n v="0.16"/>
    <n v="327.42"/>
    <x v="9"/>
    <x v="1"/>
  </r>
  <r>
    <n v="10546"/>
    <d v="2023-10-04T00:00:00"/>
    <x v="4"/>
    <s v="USA"/>
    <x v="4"/>
    <x v="12"/>
    <n v="2001.52"/>
    <n v="8"/>
    <n v="0.2"/>
    <n v="356.81"/>
    <x v="5"/>
    <x v="0"/>
  </r>
  <r>
    <n v="10547"/>
    <d v="2023-03-02T00:00:00"/>
    <x v="2"/>
    <s v="UK"/>
    <x v="0"/>
    <x v="6"/>
    <n v="9657.0499999999993"/>
    <n v="3"/>
    <n v="0.27"/>
    <n v="1583.93"/>
    <x v="1"/>
    <x v="0"/>
  </r>
  <r>
    <n v="10548"/>
    <d v="2023-01-22T00:00:00"/>
    <x v="4"/>
    <s v="Canada"/>
    <x v="2"/>
    <x v="7"/>
    <n v="7548.77"/>
    <n v="8"/>
    <n v="0.2"/>
    <n v="1375.76"/>
    <x v="0"/>
    <x v="0"/>
  </r>
  <r>
    <n v="10549"/>
    <d v="2023-12-27T00:00:00"/>
    <x v="3"/>
    <s v="South Africa"/>
    <x v="1"/>
    <x v="5"/>
    <n v="339.24"/>
    <n v="5"/>
    <n v="0.24"/>
    <n v="61.57"/>
    <x v="11"/>
    <x v="0"/>
  </r>
  <r>
    <n v="10550"/>
    <d v="2023-10-29T00:00:00"/>
    <x v="1"/>
    <s v="Chile"/>
    <x v="3"/>
    <x v="10"/>
    <n v="9254.41"/>
    <n v="3"/>
    <n v="0.02"/>
    <n v="886.89"/>
    <x v="5"/>
    <x v="0"/>
  </r>
  <r>
    <n v="10551"/>
    <d v="2023-06-06T00:00:00"/>
    <x v="2"/>
    <s v="France"/>
    <x v="4"/>
    <x v="12"/>
    <n v="8571.94"/>
    <n v="9"/>
    <n v="0.14000000000000001"/>
    <n v="1441.78"/>
    <x v="2"/>
    <x v="0"/>
  </r>
  <r>
    <n v="10552"/>
    <d v="2024-05-29T00:00:00"/>
    <x v="4"/>
    <s v="Mexico"/>
    <x v="2"/>
    <x v="9"/>
    <n v="3410.39"/>
    <n v="9"/>
    <n v="0.13"/>
    <n v="254.69"/>
    <x v="8"/>
    <x v="1"/>
  </r>
  <r>
    <n v="10553"/>
    <d v="2023-11-04T00:00:00"/>
    <x v="3"/>
    <s v="Egypt"/>
    <x v="2"/>
    <x v="7"/>
    <n v="3293.46"/>
    <n v="4"/>
    <n v="0.24"/>
    <n v="511.92"/>
    <x v="10"/>
    <x v="0"/>
  </r>
  <r>
    <n v="10554"/>
    <d v="2023-01-07T00:00:00"/>
    <x v="2"/>
    <s v="Italy"/>
    <x v="1"/>
    <x v="11"/>
    <n v="8953.07"/>
    <n v="4"/>
    <n v="0.06"/>
    <n v="894.48"/>
    <x v="0"/>
    <x v="0"/>
  </r>
  <r>
    <n v="10555"/>
    <d v="2023-09-18T00:00:00"/>
    <x v="3"/>
    <s v="South Africa"/>
    <x v="2"/>
    <x v="9"/>
    <n v="6232.78"/>
    <n v="5"/>
    <n v="0.09"/>
    <n v="350.78"/>
    <x v="7"/>
    <x v="0"/>
  </r>
  <r>
    <n v="10556"/>
    <d v="2024-05-31T00:00:00"/>
    <x v="4"/>
    <s v="Mexico"/>
    <x v="4"/>
    <x v="13"/>
    <n v="9923.0300000000007"/>
    <n v="4"/>
    <n v="0.19"/>
    <n v="1919.75"/>
    <x v="8"/>
    <x v="1"/>
  </r>
  <r>
    <n v="10557"/>
    <d v="2024-03-22T00:00:00"/>
    <x v="4"/>
    <s v="Canada"/>
    <x v="0"/>
    <x v="0"/>
    <n v="1031.0899999999999"/>
    <n v="2"/>
    <n v="7.0000000000000007E-2"/>
    <n v="84.81"/>
    <x v="1"/>
    <x v="1"/>
  </r>
  <r>
    <n v="10558"/>
    <d v="2024-02-06T00:00:00"/>
    <x v="2"/>
    <s v="Germany"/>
    <x v="0"/>
    <x v="6"/>
    <n v="177.55"/>
    <n v="7"/>
    <n v="0.12"/>
    <n v="19.05"/>
    <x v="4"/>
    <x v="1"/>
  </r>
  <r>
    <n v="10559"/>
    <d v="2024-01-29T00:00:00"/>
    <x v="1"/>
    <s v="Chile"/>
    <x v="4"/>
    <x v="14"/>
    <n v="8784.83"/>
    <n v="2"/>
    <n v="0.03"/>
    <n v="1668.24"/>
    <x v="0"/>
    <x v="1"/>
  </r>
  <r>
    <n v="10560"/>
    <d v="2023-05-29T00:00:00"/>
    <x v="4"/>
    <s v="Mexico"/>
    <x v="1"/>
    <x v="11"/>
    <n v="3418.07"/>
    <n v="5"/>
    <n v="0.03"/>
    <n v="357.76"/>
    <x v="8"/>
    <x v="0"/>
  </r>
  <r>
    <n v="10561"/>
    <d v="2024-01-19T00:00:00"/>
    <x v="4"/>
    <s v="Mexico"/>
    <x v="4"/>
    <x v="14"/>
    <n v="1167.8800000000001"/>
    <n v="4"/>
    <n v="0.19"/>
    <n v="221.53"/>
    <x v="0"/>
    <x v="1"/>
  </r>
  <r>
    <n v="10562"/>
    <d v="2024-02-12T00:00:00"/>
    <x v="3"/>
    <s v="Egypt"/>
    <x v="2"/>
    <x v="9"/>
    <n v="8854.6200000000008"/>
    <n v="10"/>
    <n v="0.09"/>
    <n v="999.5"/>
    <x v="4"/>
    <x v="1"/>
  </r>
  <r>
    <n v="10563"/>
    <d v="2023-07-07T00:00:00"/>
    <x v="4"/>
    <s v="Canada"/>
    <x v="3"/>
    <x v="4"/>
    <n v="491.37"/>
    <n v="10"/>
    <n v="7.0000000000000007E-2"/>
    <n v="76.53"/>
    <x v="6"/>
    <x v="0"/>
  </r>
  <r>
    <n v="10564"/>
    <d v="2023-02-28T00:00:00"/>
    <x v="0"/>
    <s v="Indonesia"/>
    <x v="3"/>
    <x v="4"/>
    <n v="3584.74"/>
    <n v="4"/>
    <n v="0.24"/>
    <n v="353.06"/>
    <x v="4"/>
    <x v="0"/>
  </r>
  <r>
    <n v="10565"/>
    <d v="2024-03-16T00:00:00"/>
    <x v="3"/>
    <s v="South Africa"/>
    <x v="1"/>
    <x v="5"/>
    <n v="8228.6"/>
    <n v="3"/>
    <n v="0.12"/>
    <n v="755.95"/>
    <x v="1"/>
    <x v="1"/>
  </r>
  <r>
    <n v="10566"/>
    <d v="2024-01-11T00:00:00"/>
    <x v="2"/>
    <s v="UK"/>
    <x v="0"/>
    <x v="0"/>
    <n v="8128.63"/>
    <n v="2"/>
    <n v="7.0000000000000007E-2"/>
    <n v="861.55"/>
    <x v="0"/>
    <x v="1"/>
  </r>
  <r>
    <n v="10567"/>
    <d v="2023-03-25T00:00:00"/>
    <x v="1"/>
    <s v="Brazil"/>
    <x v="2"/>
    <x v="7"/>
    <n v="8968.6299999999992"/>
    <n v="3"/>
    <n v="0.13"/>
    <n v="1733.6"/>
    <x v="1"/>
    <x v="0"/>
  </r>
  <r>
    <n v="10568"/>
    <d v="2024-03-03T00:00:00"/>
    <x v="2"/>
    <s v="Italy"/>
    <x v="0"/>
    <x v="2"/>
    <n v="4935.17"/>
    <n v="7"/>
    <n v="0.1"/>
    <n v="760.1"/>
    <x v="1"/>
    <x v="1"/>
  </r>
  <r>
    <n v="10569"/>
    <d v="2024-05-17T00:00:00"/>
    <x v="2"/>
    <s v="Italy"/>
    <x v="0"/>
    <x v="6"/>
    <n v="4319.1899999999996"/>
    <n v="7"/>
    <n v="0.19"/>
    <n v="687.99"/>
    <x v="8"/>
    <x v="1"/>
  </r>
  <r>
    <n v="10570"/>
    <d v="2023-11-15T00:00:00"/>
    <x v="0"/>
    <s v="India"/>
    <x v="0"/>
    <x v="2"/>
    <n v="3823.43"/>
    <n v="6"/>
    <n v="7.0000000000000007E-2"/>
    <n v="483.4"/>
    <x v="10"/>
    <x v="0"/>
  </r>
  <r>
    <n v="10571"/>
    <d v="2024-03-23T00:00:00"/>
    <x v="0"/>
    <s v="Indonesia"/>
    <x v="4"/>
    <x v="12"/>
    <n v="299.33999999999997"/>
    <n v="5"/>
    <n v="0.2"/>
    <n v="23.13"/>
    <x v="1"/>
    <x v="1"/>
  </r>
  <r>
    <n v="10572"/>
    <d v="2023-12-10T00:00:00"/>
    <x v="0"/>
    <s v="India"/>
    <x v="0"/>
    <x v="2"/>
    <n v="2675.11"/>
    <n v="8"/>
    <n v="0.25"/>
    <n v="137.85"/>
    <x v="11"/>
    <x v="0"/>
  </r>
  <r>
    <n v="10573"/>
    <d v="2024-01-25T00:00:00"/>
    <x v="4"/>
    <s v="USA"/>
    <x v="0"/>
    <x v="6"/>
    <n v="9292.83"/>
    <n v="8"/>
    <n v="0.22"/>
    <n v="636.37"/>
    <x v="0"/>
    <x v="1"/>
  </r>
  <r>
    <n v="10574"/>
    <d v="2023-12-28T00:00:00"/>
    <x v="4"/>
    <s v="Canada"/>
    <x v="3"/>
    <x v="10"/>
    <n v="3061.66"/>
    <n v="6"/>
    <n v="0.08"/>
    <n v="542.48"/>
    <x v="11"/>
    <x v="0"/>
  </r>
  <r>
    <n v="10575"/>
    <d v="2023-09-25T00:00:00"/>
    <x v="4"/>
    <s v="Mexico"/>
    <x v="0"/>
    <x v="0"/>
    <n v="3776.31"/>
    <n v="4"/>
    <n v="0.1"/>
    <n v="696.97"/>
    <x v="7"/>
    <x v="0"/>
  </r>
  <r>
    <n v="10576"/>
    <d v="2023-01-18T00:00:00"/>
    <x v="2"/>
    <s v="Italy"/>
    <x v="4"/>
    <x v="13"/>
    <n v="7359.07"/>
    <n v="7"/>
    <n v="0.14000000000000001"/>
    <n v="1427.71"/>
    <x v="0"/>
    <x v="0"/>
  </r>
  <r>
    <n v="10577"/>
    <d v="2023-12-23T00:00:00"/>
    <x v="4"/>
    <s v="USA"/>
    <x v="0"/>
    <x v="6"/>
    <n v="8678.92"/>
    <n v="3"/>
    <n v="0.03"/>
    <n v="1140.44"/>
    <x v="11"/>
    <x v="0"/>
  </r>
  <r>
    <n v="10578"/>
    <d v="2023-07-29T00:00:00"/>
    <x v="2"/>
    <s v="UK"/>
    <x v="3"/>
    <x v="4"/>
    <n v="6064.56"/>
    <n v="9"/>
    <n v="0.19"/>
    <n v="336.57"/>
    <x v="6"/>
    <x v="0"/>
  </r>
  <r>
    <n v="10579"/>
    <d v="2023-05-26T00:00:00"/>
    <x v="2"/>
    <s v="UK"/>
    <x v="3"/>
    <x v="8"/>
    <n v="4881.2299999999996"/>
    <n v="2"/>
    <n v="0.1"/>
    <n v="509.49"/>
    <x v="8"/>
    <x v="0"/>
  </r>
  <r>
    <n v="10580"/>
    <d v="2023-08-26T00:00:00"/>
    <x v="2"/>
    <s v="France"/>
    <x v="3"/>
    <x v="8"/>
    <n v="5985.28"/>
    <n v="3"/>
    <n v="0.18"/>
    <n v="439.38"/>
    <x v="3"/>
    <x v="0"/>
  </r>
  <r>
    <n v="10581"/>
    <d v="2023-12-02T00:00:00"/>
    <x v="3"/>
    <s v="Nigeria"/>
    <x v="4"/>
    <x v="15"/>
    <n v="7901.93"/>
    <n v="5"/>
    <n v="0.14000000000000001"/>
    <n v="1348.6"/>
    <x v="11"/>
    <x v="0"/>
  </r>
  <r>
    <n v="10582"/>
    <d v="2024-04-12T00:00:00"/>
    <x v="3"/>
    <s v="Nigeria"/>
    <x v="2"/>
    <x v="7"/>
    <n v="1111.1600000000001"/>
    <n v="4"/>
    <n v="0.17"/>
    <n v="144.51"/>
    <x v="9"/>
    <x v="1"/>
  </r>
  <r>
    <n v="10583"/>
    <d v="2024-02-27T00:00:00"/>
    <x v="2"/>
    <s v="UK"/>
    <x v="2"/>
    <x v="9"/>
    <n v="8950.7199999999993"/>
    <n v="10"/>
    <n v="0.26"/>
    <n v="945.22"/>
    <x v="4"/>
    <x v="1"/>
  </r>
  <r>
    <n v="10584"/>
    <d v="2023-02-12T00:00:00"/>
    <x v="2"/>
    <s v="Germany"/>
    <x v="0"/>
    <x v="0"/>
    <n v="6932.37"/>
    <n v="5"/>
    <n v="0.28999999999999998"/>
    <n v="439.76"/>
    <x v="4"/>
    <x v="0"/>
  </r>
  <r>
    <n v="10585"/>
    <d v="2024-02-28T00:00:00"/>
    <x v="0"/>
    <s v="China"/>
    <x v="1"/>
    <x v="1"/>
    <n v="8604.0499999999993"/>
    <n v="8"/>
    <n v="0.23"/>
    <n v="1583.14"/>
    <x v="4"/>
    <x v="1"/>
  </r>
  <r>
    <n v="10586"/>
    <d v="2024-06-17T00:00:00"/>
    <x v="0"/>
    <s v="Japan"/>
    <x v="2"/>
    <x v="9"/>
    <n v="9781.2999999999993"/>
    <n v="5"/>
    <n v="0.11"/>
    <n v="1629.97"/>
    <x v="2"/>
    <x v="1"/>
  </r>
  <r>
    <n v="10587"/>
    <d v="2023-02-23T00:00:00"/>
    <x v="0"/>
    <s v="Indonesia"/>
    <x v="2"/>
    <x v="7"/>
    <n v="2143.87"/>
    <n v="2"/>
    <n v="0.21"/>
    <n v="294.73"/>
    <x v="4"/>
    <x v="0"/>
  </r>
  <r>
    <n v="10588"/>
    <d v="2024-05-26T00:00:00"/>
    <x v="0"/>
    <s v="Japan"/>
    <x v="0"/>
    <x v="2"/>
    <n v="3618.66"/>
    <n v="10"/>
    <n v="0.13"/>
    <n v="358.99"/>
    <x v="8"/>
    <x v="1"/>
  </r>
  <r>
    <n v="10589"/>
    <d v="2023-10-18T00:00:00"/>
    <x v="1"/>
    <s v="Argentina"/>
    <x v="0"/>
    <x v="2"/>
    <n v="9316.5400000000009"/>
    <n v="4"/>
    <n v="0.2"/>
    <n v="1244.1600000000001"/>
    <x v="5"/>
    <x v="0"/>
  </r>
  <r>
    <n v="10590"/>
    <d v="2023-07-28T00:00:00"/>
    <x v="4"/>
    <s v="Mexico"/>
    <x v="1"/>
    <x v="11"/>
    <n v="1306.3"/>
    <n v="8"/>
    <n v="0.18"/>
    <n v="84.49"/>
    <x v="6"/>
    <x v="0"/>
  </r>
  <r>
    <n v="10591"/>
    <d v="2023-06-07T00:00:00"/>
    <x v="0"/>
    <s v="Indonesia"/>
    <x v="4"/>
    <x v="15"/>
    <n v="5147.67"/>
    <n v="6"/>
    <n v="0.2"/>
    <n v="713.03"/>
    <x v="2"/>
    <x v="0"/>
  </r>
  <r>
    <n v="10592"/>
    <d v="2024-01-01T00:00:00"/>
    <x v="2"/>
    <s v="Germany"/>
    <x v="0"/>
    <x v="0"/>
    <n v="5599.79"/>
    <n v="4"/>
    <n v="0.22"/>
    <n v="389.77"/>
    <x v="0"/>
    <x v="1"/>
  </r>
  <r>
    <n v="10593"/>
    <d v="2024-01-25T00:00:00"/>
    <x v="2"/>
    <s v="UK"/>
    <x v="3"/>
    <x v="8"/>
    <n v="7385.16"/>
    <n v="5"/>
    <n v="0.05"/>
    <n v="501.85"/>
    <x v="0"/>
    <x v="1"/>
  </r>
  <r>
    <n v="10594"/>
    <d v="2024-03-20T00:00:00"/>
    <x v="4"/>
    <s v="Canada"/>
    <x v="2"/>
    <x v="3"/>
    <n v="3879.05"/>
    <n v="9"/>
    <n v="0.18"/>
    <n v="430.32"/>
    <x v="1"/>
    <x v="1"/>
  </r>
  <r>
    <n v="10595"/>
    <d v="2023-12-16T00:00:00"/>
    <x v="2"/>
    <s v="Germany"/>
    <x v="2"/>
    <x v="7"/>
    <n v="3279.85"/>
    <n v="6"/>
    <n v="0.2"/>
    <n v="306.61"/>
    <x v="11"/>
    <x v="0"/>
  </r>
  <r>
    <n v="10596"/>
    <d v="2023-02-15T00:00:00"/>
    <x v="0"/>
    <s v="Indonesia"/>
    <x v="3"/>
    <x v="4"/>
    <n v="2571.6"/>
    <n v="3"/>
    <n v="0.25"/>
    <n v="513.21"/>
    <x v="4"/>
    <x v="0"/>
  </r>
  <r>
    <n v="10597"/>
    <d v="2023-03-30T00:00:00"/>
    <x v="4"/>
    <s v="USA"/>
    <x v="4"/>
    <x v="14"/>
    <n v="5486.63"/>
    <n v="6"/>
    <n v="0.1"/>
    <n v="299.70999999999998"/>
    <x v="1"/>
    <x v="0"/>
  </r>
  <r>
    <n v="10598"/>
    <d v="2023-12-27T00:00:00"/>
    <x v="3"/>
    <s v="South Africa"/>
    <x v="2"/>
    <x v="3"/>
    <n v="6695.32"/>
    <n v="10"/>
    <n v="0.04"/>
    <n v="440.14"/>
    <x v="11"/>
    <x v="0"/>
  </r>
  <r>
    <n v="10599"/>
    <d v="2023-03-13T00:00:00"/>
    <x v="3"/>
    <s v="Nigeria"/>
    <x v="2"/>
    <x v="7"/>
    <n v="5148.84"/>
    <n v="6"/>
    <n v="0.27"/>
    <n v="632.70000000000005"/>
    <x v="1"/>
    <x v="0"/>
  </r>
  <r>
    <n v="10600"/>
    <d v="2024-01-12T00:00:00"/>
    <x v="4"/>
    <s v="Mexico"/>
    <x v="0"/>
    <x v="2"/>
    <n v="635.97"/>
    <n v="8"/>
    <n v="0.13"/>
    <n v="34.04"/>
    <x v="0"/>
    <x v="1"/>
  </r>
  <r>
    <n v="10601"/>
    <d v="2024-04-15T00:00:00"/>
    <x v="0"/>
    <s v="Japan"/>
    <x v="1"/>
    <x v="11"/>
    <n v="6595.58"/>
    <n v="1"/>
    <n v="0.06"/>
    <n v="1011.87"/>
    <x v="9"/>
    <x v="1"/>
  </r>
  <r>
    <n v="10602"/>
    <d v="2024-05-13T00:00:00"/>
    <x v="2"/>
    <s v="UK"/>
    <x v="4"/>
    <x v="14"/>
    <n v="4924.67"/>
    <n v="8"/>
    <n v="0.02"/>
    <n v="380"/>
    <x v="8"/>
    <x v="1"/>
  </r>
  <r>
    <n v="10603"/>
    <d v="2023-10-15T00:00:00"/>
    <x v="3"/>
    <s v="Egypt"/>
    <x v="2"/>
    <x v="3"/>
    <n v="1519.67"/>
    <n v="10"/>
    <n v="0.28999999999999998"/>
    <n v="127.39"/>
    <x v="5"/>
    <x v="0"/>
  </r>
  <r>
    <n v="10604"/>
    <d v="2024-04-21T00:00:00"/>
    <x v="3"/>
    <s v="Egypt"/>
    <x v="0"/>
    <x v="6"/>
    <n v="2113.2600000000002"/>
    <n v="5"/>
    <n v="0.12"/>
    <n v="276.60000000000002"/>
    <x v="9"/>
    <x v="1"/>
  </r>
  <r>
    <n v="10605"/>
    <d v="2024-04-05T00:00:00"/>
    <x v="3"/>
    <s v="South Africa"/>
    <x v="4"/>
    <x v="15"/>
    <n v="4381.57"/>
    <n v="10"/>
    <n v="0.08"/>
    <n v="568.27"/>
    <x v="9"/>
    <x v="1"/>
  </r>
  <r>
    <n v="10606"/>
    <d v="2023-08-06T00:00:00"/>
    <x v="3"/>
    <s v="Egypt"/>
    <x v="1"/>
    <x v="1"/>
    <n v="4158.54"/>
    <n v="1"/>
    <n v="0.22"/>
    <n v="259.02999999999997"/>
    <x v="3"/>
    <x v="0"/>
  </r>
  <r>
    <n v="10607"/>
    <d v="2023-07-24T00:00:00"/>
    <x v="3"/>
    <s v="South Africa"/>
    <x v="3"/>
    <x v="4"/>
    <n v="6102.64"/>
    <n v="4"/>
    <n v="0.19"/>
    <n v="481.17"/>
    <x v="6"/>
    <x v="0"/>
  </r>
  <r>
    <n v="10608"/>
    <d v="2023-09-07T00:00:00"/>
    <x v="4"/>
    <s v="Canada"/>
    <x v="3"/>
    <x v="10"/>
    <n v="1836.1"/>
    <n v="8"/>
    <n v="0.12"/>
    <n v="199.41"/>
    <x v="7"/>
    <x v="0"/>
  </r>
  <r>
    <n v="10609"/>
    <d v="2024-02-16T00:00:00"/>
    <x v="4"/>
    <s v="Canada"/>
    <x v="4"/>
    <x v="14"/>
    <n v="2427.35"/>
    <n v="2"/>
    <n v="0.16"/>
    <n v="289.01"/>
    <x v="4"/>
    <x v="1"/>
  </r>
  <r>
    <n v="10610"/>
    <d v="2023-09-18T00:00:00"/>
    <x v="0"/>
    <s v="China"/>
    <x v="4"/>
    <x v="14"/>
    <n v="665.82"/>
    <n v="4"/>
    <n v="7.0000000000000007E-2"/>
    <n v="110.66"/>
    <x v="7"/>
    <x v="0"/>
  </r>
  <r>
    <n v="10611"/>
    <d v="2023-07-04T00:00:00"/>
    <x v="1"/>
    <s v="Chile"/>
    <x v="3"/>
    <x v="4"/>
    <n v="3333.95"/>
    <n v="8"/>
    <n v="0.14000000000000001"/>
    <n v="513.22"/>
    <x v="6"/>
    <x v="0"/>
  </r>
  <r>
    <n v="10612"/>
    <d v="2024-04-17T00:00:00"/>
    <x v="4"/>
    <s v="USA"/>
    <x v="1"/>
    <x v="5"/>
    <n v="805.67"/>
    <n v="8"/>
    <n v="0.01"/>
    <n v="132.06"/>
    <x v="9"/>
    <x v="1"/>
  </r>
  <r>
    <n v="10613"/>
    <d v="2023-11-17T00:00:00"/>
    <x v="2"/>
    <s v="Italy"/>
    <x v="0"/>
    <x v="0"/>
    <n v="5624.32"/>
    <n v="8"/>
    <n v="0.02"/>
    <n v="1043.96"/>
    <x v="10"/>
    <x v="0"/>
  </r>
  <r>
    <n v="10614"/>
    <d v="2024-01-11T00:00:00"/>
    <x v="4"/>
    <s v="USA"/>
    <x v="3"/>
    <x v="8"/>
    <n v="2326.34"/>
    <n v="8"/>
    <n v="0.17"/>
    <n v="229.31"/>
    <x v="0"/>
    <x v="1"/>
  </r>
  <r>
    <n v="10615"/>
    <d v="2023-02-24T00:00:00"/>
    <x v="0"/>
    <s v="China"/>
    <x v="4"/>
    <x v="14"/>
    <n v="2732.37"/>
    <n v="1"/>
    <n v="0.18"/>
    <n v="519.03"/>
    <x v="4"/>
    <x v="0"/>
  </r>
  <r>
    <n v="10616"/>
    <d v="2024-05-06T00:00:00"/>
    <x v="2"/>
    <s v="France"/>
    <x v="0"/>
    <x v="6"/>
    <n v="5523.76"/>
    <n v="8"/>
    <n v="0.23"/>
    <n v="966.78"/>
    <x v="8"/>
    <x v="1"/>
  </r>
  <r>
    <n v="10617"/>
    <d v="2023-03-09T00:00:00"/>
    <x v="2"/>
    <s v="Germany"/>
    <x v="4"/>
    <x v="14"/>
    <n v="1899.06"/>
    <n v="10"/>
    <n v="0.28999999999999998"/>
    <n v="244.02"/>
    <x v="1"/>
    <x v="0"/>
  </r>
  <r>
    <n v="10618"/>
    <d v="2024-05-21T00:00:00"/>
    <x v="1"/>
    <s v="Chile"/>
    <x v="0"/>
    <x v="0"/>
    <n v="3514.9"/>
    <n v="8"/>
    <n v="0.16"/>
    <n v="467.23"/>
    <x v="8"/>
    <x v="1"/>
  </r>
  <r>
    <n v="10619"/>
    <d v="2024-04-08T00:00:00"/>
    <x v="4"/>
    <s v="USA"/>
    <x v="3"/>
    <x v="8"/>
    <n v="5989.27"/>
    <n v="9"/>
    <n v="0.09"/>
    <n v="1098.1199999999999"/>
    <x v="9"/>
    <x v="1"/>
  </r>
  <r>
    <n v="10620"/>
    <d v="2024-01-09T00:00:00"/>
    <x v="2"/>
    <s v="UK"/>
    <x v="2"/>
    <x v="7"/>
    <n v="185.14"/>
    <n v="3"/>
    <n v="0.23"/>
    <n v="10.01"/>
    <x v="0"/>
    <x v="1"/>
  </r>
  <r>
    <n v="10621"/>
    <d v="2024-04-20T00:00:00"/>
    <x v="1"/>
    <s v="Argentina"/>
    <x v="1"/>
    <x v="11"/>
    <n v="8011.62"/>
    <n v="6"/>
    <n v="0.14000000000000001"/>
    <n v="563.1"/>
    <x v="9"/>
    <x v="1"/>
  </r>
  <r>
    <n v="10622"/>
    <d v="2024-01-02T00:00:00"/>
    <x v="2"/>
    <s v="UK"/>
    <x v="1"/>
    <x v="11"/>
    <n v="3808.33"/>
    <n v="10"/>
    <n v="0.24"/>
    <n v="417.24"/>
    <x v="0"/>
    <x v="1"/>
  </r>
  <r>
    <n v="10623"/>
    <d v="2023-07-01T00:00:00"/>
    <x v="2"/>
    <s v="Germany"/>
    <x v="2"/>
    <x v="3"/>
    <n v="2750.63"/>
    <n v="2"/>
    <n v="0.02"/>
    <n v="233.2"/>
    <x v="6"/>
    <x v="0"/>
  </r>
  <r>
    <n v="10624"/>
    <d v="2024-03-29T00:00:00"/>
    <x v="2"/>
    <s v="Germany"/>
    <x v="1"/>
    <x v="11"/>
    <n v="1651.32"/>
    <n v="3"/>
    <n v="0.09"/>
    <n v="325.14"/>
    <x v="1"/>
    <x v="1"/>
  </r>
  <r>
    <n v="10625"/>
    <d v="2023-09-15T00:00:00"/>
    <x v="2"/>
    <s v="Germany"/>
    <x v="1"/>
    <x v="11"/>
    <n v="8730.6200000000008"/>
    <n v="8"/>
    <n v="7.0000000000000007E-2"/>
    <n v="518.70000000000005"/>
    <x v="7"/>
    <x v="0"/>
  </r>
  <r>
    <n v="10626"/>
    <d v="2024-03-30T00:00:00"/>
    <x v="4"/>
    <s v="USA"/>
    <x v="2"/>
    <x v="9"/>
    <n v="2004.63"/>
    <n v="7"/>
    <n v="0.21"/>
    <n v="394.72"/>
    <x v="1"/>
    <x v="1"/>
  </r>
  <r>
    <n v="10627"/>
    <d v="2023-08-19T00:00:00"/>
    <x v="2"/>
    <s v="France"/>
    <x v="4"/>
    <x v="14"/>
    <n v="9687.93"/>
    <n v="5"/>
    <n v="0.16"/>
    <n v="1535.51"/>
    <x v="3"/>
    <x v="0"/>
  </r>
  <r>
    <n v="10628"/>
    <d v="2024-01-24T00:00:00"/>
    <x v="4"/>
    <s v="USA"/>
    <x v="2"/>
    <x v="9"/>
    <n v="3908.56"/>
    <n v="4"/>
    <n v="0.01"/>
    <n v="718.28"/>
    <x v="0"/>
    <x v="1"/>
  </r>
  <r>
    <n v="10629"/>
    <d v="2024-05-09T00:00:00"/>
    <x v="3"/>
    <s v="South Africa"/>
    <x v="3"/>
    <x v="8"/>
    <n v="6234.08"/>
    <n v="9"/>
    <n v="0.08"/>
    <n v="955.87"/>
    <x v="8"/>
    <x v="1"/>
  </r>
  <r>
    <n v="10630"/>
    <d v="2024-01-23T00:00:00"/>
    <x v="1"/>
    <s v="Chile"/>
    <x v="2"/>
    <x v="7"/>
    <n v="3216.18"/>
    <n v="8"/>
    <n v="0.18"/>
    <n v="249.62"/>
    <x v="0"/>
    <x v="1"/>
  </r>
  <r>
    <n v="10631"/>
    <d v="2023-10-15T00:00:00"/>
    <x v="4"/>
    <s v="Mexico"/>
    <x v="4"/>
    <x v="15"/>
    <n v="853.49"/>
    <n v="3"/>
    <n v="0.15"/>
    <n v="50.96"/>
    <x v="5"/>
    <x v="0"/>
  </r>
  <r>
    <n v="10632"/>
    <d v="2023-05-01T00:00:00"/>
    <x v="3"/>
    <s v="Nigeria"/>
    <x v="4"/>
    <x v="15"/>
    <n v="863.76"/>
    <n v="3"/>
    <n v="0.02"/>
    <n v="154.99"/>
    <x v="8"/>
    <x v="0"/>
  </r>
  <r>
    <n v="10633"/>
    <d v="2023-07-22T00:00:00"/>
    <x v="3"/>
    <s v="Egypt"/>
    <x v="0"/>
    <x v="0"/>
    <n v="3966.45"/>
    <n v="5"/>
    <n v="0.25"/>
    <n v="217.05"/>
    <x v="6"/>
    <x v="0"/>
  </r>
  <r>
    <n v="10634"/>
    <d v="2023-05-05T00:00:00"/>
    <x v="4"/>
    <s v="Mexico"/>
    <x v="2"/>
    <x v="7"/>
    <n v="6440.54"/>
    <n v="1"/>
    <n v="7.0000000000000007E-2"/>
    <n v="857.12"/>
    <x v="8"/>
    <x v="0"/>
  </r>
  <r>
    <n v="10635"/>
    <d v="2023-09-03T00:00:00"/>
    <x v="4"/>
    <s v="USA"/>
    <x v="2"/>
    <x v="7"/>
    <n v="4372.17"/>
    <n v="2"/>
    <n v="0.28000000000000003"/>
    <n v="814.25"/>
    <x v="7"/>
    <x v="0"/>
  </r>
  <r>
    <n v="10636"/>
    <d v="2023-12-06T00:00:00"/>
    <x v="2"/>
    <s v="France"/>
    <x v="2"/>
    <x v="7"/>
    <n v="7727.61"/>
    <n v="7"/>
    <n v="0.15"/>
    <n v="1512.06"/>
    <x v="11"/>
    <x v="0"/>
  </r>
  <r>
    <n v="10637"/>
    <d v="2024-03-22T00:00:00"/>
    <x v="3"/>
    <s v="Nigeria"/>
    <x v="1"/>
    <x v="11"/>
    <n v="5821.7"/>
    <n v="10"/>
    <n v="0.16"/>
    <n v="1051.2"/>
    <x v="1"/>
    <x v="1"/>
  </r>
  <r>
    <n v="10638"/>
    <d v="2023-08-20T00:00:00"/>
    <x v="0"/>
    <s v="Indonesia"/>
    <x v="3"/>
    <x v="4"/>
    <n v="6539.37"/>
    <n v="10"/>
    <n v="0.04"/>
    <n v="919.17"/>
    <x v="3"/>
    <x v="0"/>
  </r>
  <r>
    <n v="10639"/>
    <d v="2023-10-19T00:00:00"/>
    <x v="3"/>
    <s v="Nigeria"/>
    <x v="2"/>
    <x v="3"/>
    <n v="1076.45"/>
    <n v="4"/>
    <n v="0.21"/>
    <n v="87.14"/>
    <x v="5"/>
    <x v="0"/>
  </r>
  <r>
    <n v="10640"/>
    <d v="2024-04-12T00:00:00"/>
    <x v="4"/>
    <s v="USA"/>
    <x v="1"/>
    <x v="11"/>
    <n v="5589.24"/>
    <n v="3"/>
    <n v="0.25"/>
    <n v="918.6"/>
    <x v="9"/>
    <x v="1"/>
  </r>
  <r>
    <n v="10641"/>
    <d v="2023-04-11T00:00:00"/>
    <x v="1"/>
    <s v="Chile"/>
    <x v="1"/>
    <x v="1"/>
    <n v="3806.95"/>
    <n v="2"/>
    <n v="0.28000000000000003"/>
    <n v="602.39"/>
    <x v="9"/>
    <x v="0"/>
  </r>
  <r>
    <n v="10642"/>
    <d v="2024-05-14T00:00:00"/>
    <x v="0"/>
    <s v="Indonesia"/>
    <x v="3"/>
    <x v="4"/>
    <n v="313.2"/>
    <n v="6"/>
    <n v="0.16"/>
    <n v="49.91"/>
    <x v="8"/>
    <x v="1"/>
  </r>
  <r>
    <n v="10643"/>
    <d v="2023-03-29T00:00:00"/>
    <x v="2"/>
    <s v="France"/>
    <x v="2"/>
    <x v="9"/>
    <n v="6541.18"/>
    <n v="8"/>
    <n v="0.16"/>
    <n v="1149.9000000000001"/>
    <x v="1"/>
    <x v="0"/>
  </r>
  <r>
    <n v="10644"/>
    <d v="2023-11-10T00:00:00"/>
    <x v="3"/>
    <s v="Egypt"/>
    <x v="3"/>
    <x v="4"/>
    <n v="667.8"/>
    <n v="7"/>
    <n v="0.12"/>
    <n v="125.85"/>
    <x v="10"/>
    <x v="0"/>
  </r>
  <r>
    <n v="10645"/>
    <d v="2024-02-15T00:00:00"/>
    <x v="4"/>
    <s v="Canada"/>
    <x v="3"/>
    <x v="8"/>
    <n v="8326.16"/>
    <n v="1"/>
    <n v="0.12"/>
    <n v="1572.3"/>
    <x v="4"/>
    <x v="1"/>
  </r>
  <r>
    <n v="10646"/>
    <d v="2024-02-11T00:00:00"/>
    <x v="1"/>
    <s v="Chile"/>
    <x v="1"/>
    <x v="1"/>
    <n v="6348.53"/>
    <n v="3"/>
    <n v="0"/>
    <n v="723.59"/>
    <x v="4"/>
    <x v="1"/>
  </r>
  <r>
    <n v="10647"/>
    <d v="2023-01-14T00:00:00"/>
    <x v="0"/>
    <s v="Japan"/>
    <x v="4"/>
    <x v="13"/>
    <n v="4262.8999999999996"/>
    <n v="5"/>
    <n v="0.21"/>
    <n v="266.82"/>
    <x v="0"/>
    <x v="0"/>
  </r>
  <r>
    <n v="10648"/>
    <d v="2024-03-18T00:00:00"/>
    <x v="3"/>
    <s v="Nigeria"/>
    <x v="1"/>
    <x v="5"/>
    <n v="4207.55"/>
    <n v="4"/>
    <n v="0.09"/>
    <n v="217.26"/>
    <x v="1"/>
    <x v="1"/>
  </r>
  <r>
    <n v="10649"/>
    <d v="2023-06-30T00:00:00"/>
    <x v="4"/>
    <s v="Canada"/>
    <x v="0"/>
    <x v="6"/>
    <n v="1991.43"/>
    <n v="10"/>
    <n v="0.2"/>
    <n v="333.15"/>
    <x v="2"/>
    <x v="0"/>
  </r>
  <r>
    <n v="10650"/>
    <d v="2024-04-30T00:00:00"/>
    <x v="4"/>
    <s v="Mexico"/>
    <x v="2"/>
    <x v="9"/>
    <n v="9807.19"/>
    <n v="5"/>
    <n v="0.18"/>
    <n v="1680.04"/>
    <x v="9"/>
    <x v="1"/>
  </r>
  <r>
    <n v="10651"/>
    <d v="2023-05-15T00:00:00"/>
    <x v="3"/>
    <s v="Nigeria"/>
    <x v="2"/>
    <x v="9"/>
    <n v="3169.41"/>
    <n v="8"/>
    <n v="0.04"/>
    <n v="291.37"/>
    <x v="8"/>
    <x v="0"/>
  </r>
  <r>
    <n v="10652"/>
    <d v="2023-10-09T00:00:00"/>
    <x v="0"/>
    <s v="Japan"/>
    <x v="4"/>
    <x v="15"/>
    <n v="9552.85"/>
    <n v="8"/>
    <n v="7.0000000000000007E-2"/>
    <n v="1421.93"/>
    <x v="5"/>
    <x v="0"/>
  </r>
  <r>
    <n v="10653"/>
    <d v="2023-02-16T00:00:00"/>
    <x v="2"/>
    <s v="Italy"/>
    <x v="0"/>
    <x v="6"/>
    <n v="8282.6200000000008"/>
    <n v="8"/>
    <n v="0.23"/>
    <n v="1092.29"/>
    <x v="4"/>
    <x v="0"/>
  </r>
  <r>
    <n v="10654"/>
    <d v="2023-12-23T00:00:00"/>
    <x v="2"/>
    <s v="Italy"/>
    <x v="4"/>
    <x v="13"/>
    <n v="5970.05"/>
    <n v="8"/>
    <n v="0.11"/>
    <n v="793.19"/>
    <x v="11"/>
    <x v="0"/>
  </r>
  <r>
    <n v="10655"/>
    <d v="2024-04-11T00:00:00"/>
    <x v="0"/>
    <s v="Indonesia"/>
    <x v="4"/>
    <x v="15"/>
    <n v="2992.96"/>
    <n v="3"/>
    <n v="0.15"/>
    <n v="314.83"/>
    <x v="9"/>
    <x v="1"/>
  </r>
  <r>
    <n v="10656"/>
    <d v="2024-03-21T00:00:00"/>
    <x v="2"/>
    <s v="Italy"/>
    <x v="1"/>
    <x v="11"/>
    <n v="7506.25"/>
    <n v="8"/>
    <n v="0.12"/>
    <n v="921.94"/>
    <x v="1"/>
    <x v="1"/>
  </r>
  <r>
    <n v="10657"/>
    <d v="2023-08-15T00:00:00"/>
    <x v="3"/>
    <s v="South Africa"/>
    <x v="3"/>
    <x v="4"/>
    <n v="8180.11"/>
    <n v="3"/>
    <n v="0.15"/>
    <n v="1223.28"/>
    <x v="3"/>
    <x v="0"/>
  </r>
  <r>
    <n v="10658"/>
    <d v="2023-05-07T00:00:00"/>
    <x v="3"/>
    <s v="Nigeria"/>
    <x v="3"/>
    <x v="4"/>
    <n v="4437.1000000000004"/>
    <n v="2"/>
    <n v="7.0000000000000007E-2"/>
    <n v="283.95999999999998"/>
    <x v="8"/>
    <x v="0"/>
  </r>
  <r>
    <n v="10659"/>
    <d v="2023-02-02T00:00:00"/>
    <x v="3"/>
    <s v="Egypt"/>
    <x v="0"/>
    <x v="6"/>
    <n v="1174.75"/>
    <n v="7"/>
    <n v="0.1"/>
    <n v="191.16"/>
    <x v="4"/>
    <x v="0"/>
  </r>
  <r>
    <n v="10660"/>
    <d v="2024-04-20T00:00:00"/>
    <x v="3"/>
    <s v="Nigeria"/>
    <x v="2"/>
    <x v="3"/>
    <n v="7652.19"/>
    <n v="7"/>
    <n v="0.11"/>
    <n v="540.75"/>
    <x v="9"/>
    <x v="1"/>
  </r>
  <r>
    <n v="10661"/>
    <d v="2024-03-07T00:00:00"/>
    <x v="3"/>
    <s v="South Africa"/>
    <x v="2"/>
    <x v="3"/>
    <n v="6944.71"/>
    <n v="10"/>
    <n v="0.18"/>
    <n v="1153.75"/>
    <x v="1"/>
    <x v="1"/>
  </r>
  <r>
    <n v="10662"/>
    <d v="2023-07-07T00:00:00"/>
    <x v="4"/>
    <s v="Canada"/>
    <x v="1"/>
    <x v="1"/>
    <n v="4552.6899999999996"/>
    <n v="4"/>
    <n v="0.19"/>
    <n v="882.11"/>
    <x v="6"/>
    <x v="0"/>
  </r>
  <r>
    <n v="10663"/>
    <d v="2023-01-17T00:00:00"/>
    <x v="3"/>
    <s v="South Africa"/>
    <x v="2"/>
    <x v="9"/>
    <n v="531.39"/>
    <n v="9"/>
    <n v="0.27"/>
    <n v="31.91"/>
    <x v="0"/>
    <x v="0"/>
  </r>
  <r>
    <n v="10664"/>
    <d v="2023-12-19T00:00:00"/>
    <x v="2"/>
    <s v="Germany"/>
    <x v="4"/>
    <x v="14"/>
    <n v="6248.85"/>
    <n v="1"/>
    <n v="0.16"/>
    <n v="471.62"/>
    <x v="11"/>
    <x v="0"/>
  </r>
  <r>
    <n v="10665"/>
    <d v="2024-01-03T00:00:00"/>
    <x v="4"/>
    <s v="Mexico"/>
    <x v="3"/>
    <x v="4"/>
    <n v="6165.03"/>
    <n v="4"/>
    <n v="0.17"/>
    <n v="1071.94"/>
    <x v="0"/>
    <x v="1"/>
  </r>
  <r>
    <n v="10666"/>
    <d v="2023-11-29T00:00:00"/>
    <x v="1"/>
    <s v="Brazil"/>
    <x v="4"/>
    <x v="13"/>
    <n v="3079.66"/>
    <n v="5"/>
    <n v="0.22"/>
    <n v="174.68"/>
    <x v="10"/>
    <x v="0"/>
  </r>
  <r>
    <n v="10667"/>
    <d v="2024-05-02T00:00:00"/>
    <x v="1"/>
    <s v="Chile"/>
    <x v="4"/>
    <x v="15"/>
    <n v="6924.31"/>
    <n v="3"/>
    <n v="0.25"/>
    <n v="711.07"/>
    <x v="8"/>
    <x v="1"/>
  </r>
  <r>
    <n v="10668"/>
    <d v="2023-05-25T00:00:00"/>
    <x v="4"/>
    <s v="USA"/>
    <x v="0"/>
    <x v="2"/>
    <n v="8640.0499999999993"/>
    <n v="10"/>
    <n v="0.12"/>
    <n v="778.57"/>
    <x v="8"/>
    <x v="0"/>
  </r>
  <r>
    <n v="10669"/>
    <d v="2023-05-31T00:00:00"/>
    <x v="3"/>
    <s v="Nigeria"/>
    <x v="3"/>
    <x v="10"/>
    <n v="7781.06"/>
    <n v="9"/>
    <n v="0.16"/>
    <n v="913.25"/>
    <x v="8"/>
    <x v="0"/>
  </r>
  <r>
    <n v="10670"/>
    <d v="2024-01-29T00:00:00"/>
    <x v="1"/>
    <s v="Argentina"/>
    <x v="2"/>
    <x v="9"/>
    <n v="6398.23"/>
    <n v="8"/>
    <n v="0.03"/>
    <n v="794.35"/>
    <x v="0"/>
    <x v="1"/>
  </r>
  <r>
    <n v="10671"/>
    <d v="2023-11-18T00:00:00"/>
    <x v="1"/>
    <s v="Argentina"/>
    <x v="0"/>
    <x v="2"/>
    <n v="1141.73"/>
    <n v="4"/>
    <n v="7.0000000000000007E-2"/>
    <n v="215.68"/>
    <x v="10"/>
    <x v="0"/>
  </r>
  <r>
    <n v="10672"/>
    <d v="2024-03-10T00:00:00"/>
    <x v="4"/>
    <s v="Canada"/>
    <x v="1"/>
    <x v="1"/>
    <n v="4702.26"/>
    <n v="9"/>
    <n v="7.0000000000000007E-2"/>
    <n v="605.33000000000004"/>
    <x v="1"/>
    <x v="1"/>
  </r>
  <r>
    <n v="10673"/>
    <d v="2023-12-26T00:00:00"/>
    <x v="1"/>
    <s v="Brazil"/>
    <x v="0"/>
    <x v="0"/>
    <n v="7571.4"/>
    <n v="6"/>
    <n v="0.06"/>
    <n v="811.46"/>
    <x v="11"/>
    <x v="0"/>
  </r>
  <r>
    <n v="10674"/>
    <d v="2024-03-07T00:00:00"/>
    <x v="4"/>
    <s v="USA"/>
    <x v="0"/>
    <x v="0"/>
    <n v="4426.18"/>
    <n v="1"/>
    <n v="0.06"/>
    <n v="419.52"/>
    <x v="1"/>
    <x v="1"/>
  </r>
  <r>
    <n v="10675"/>
    <d v="2023-08-03T00:00:00"/>
    <x v="4"/>
    <s v="Canada"/>
    <x v="4"/>
    <x v="14"/>
    <n v="1241.6500000000001"/>
    <n v="8"/>
    <n v="0.04"/>
    <n v="94.76"/>
    <x v="3"/>
    <x v="0"/>
  </r>
  <r>
    <n v="10676"/>
    <d v="2024-02-12T00:00:00"/>
    <x v="0"/>
    <s v="India"/>
    <x v="3"/>
    <x v="8"/>
    <n v="7391.57"/>
    <n v="2"/>
    <n v="0.05"/>
    <n v="1283.21"/>
    <x v="4"/>
    <x v="1"/>
  </r>
  <r>
    <n v="10677"/>
    <d v="2023-01-31T00:00:00"/>
    <x v="4"/>
    <s v="USA"/>
    <x v="1"/>
    <x v="5"/>
    <n v="8005.92"/>
    <n v="7"/>
    <n v="0.02"/>
    <n v="1412.17"/>
    <x v="0"/>
    <x v="0"/>
  </r>
  <r>
    <n v="10678"/>
    <d v="2023-09-07T00:00:00"/>
    <x v="0"/>
    <s v="India"/>
    <x v="3"/>
    <x v="4"/>
    <n v="2618.38"/>
    <n v="4"/>
    <n v="0.06"/>
    <n v="291.69"/>
    <x v="7"/>
    <x v="0"/>
  </r>
  <r>
    <n v="10679"/>
    <d v="2023-09-18T00:00:00"/>
    <x v="1"/>
    <s v="Chile"/>
    <x v="1"/>
    <x v="11"/>
    <n v="4930.47"/>
    <n v="6"/>
    <n v="0.05"/>
    <n v="914.88"/>
    <x v="7"/>
    <x v="0"/>
  </r>
  <r>
    <n v="10680"/>
    <d v="2024-04-22T00:00:00"/>
    <x v="2"/>
    <s v="Germany"/>
    <x v="1"/>
    <x v="1"/>
    <n v="8235.24"/>
    <n v="2"/>
    <n v="0.02"/>
    <n v="589.61"/>
    <x v="9"/>
    <x v="1"/>
  </r>
  <r>
    <n v="10681"/>
    <d v="2023-10-09T00:00:00"/>
    <x v="4"/>
    <s v="Mexico"/>
    <x v="4"/>
    <x v="12"/>
    <n v="6538.13"/>
    <n v="7"/>
    <n v="0.28000000000000003"/>
    <n v="826.03"/>
    <x v="5"/>
    <x v="0"/>
  </r>
  <r>
    <n v="10682"/>
    <d v="2023-06-24T00:00:00"/>
    <x v="4"/>
    <s v="Mexico"/>
    <x v="0"/>
    <x v="0"/>
    <n v="585.61"/>
    <n v="7"/>
    <n v="0.26"/>
    <n v="114.81"/>
    <x v="2"/>
    <x v="0"/>
  </r>
  <r>
    <n v="10683"/>
    <d v="2023-12-19T00:00:00"/>
    <x v="4"/>
    <s v="Mexico"/>
    <x v="3"/>
    <x v="8"/>
    <n v="2464.7800000000002"/>
    <n v="4"/>
    <n v="0.2"/>
    <n v="271.42"/>
    <x v="11"/>
    <x v="0"/>
  </r>
  <r>
    <n v="10684"/>
    <d v="2023-04-27T00:00:00"/>
    <x v="4"/>
    <s v="USA"/>
    <x v="3"/>
    <x v="4"/>
    <n v="9901.24"/>
    <n v="4"/>
    <n v="0.27"/>
    <n v="897.41"/>
    <x v="9"/>
    <x v="0"/>
  </r>
  <r>
    <n v="10685"/>
    <d v="2023-05-31T00:00:00"/>
    <x v="3"/>
    <s v="Egypt"/>
    <x v="2"/>
    <x v="3"/>
    <n v="6404.49"/>
    <n v="3"/>
    <n v="0.24"/>
    <n v="1149.57"/>
    <x v="8"/>
    <x v="0"/>
  </r>
  <r>
    <n v="10686"/>
    <d v="2024-05-26T00:00:00"/>
    <x v="4"/>
    <s v="Canada"/>
    <x v="1"/>
    <x v="1"/>
    <n v="815.33"/>
    <n v="4"/>
    <n v="0.08"/>
    <n v="146.84"/>
    <x v="8"/>
    <x v="1"/>
  </r>
  <r>
    <n v="10687"/>
    <d v="2023-03-04T00:00:00"/>
    <x v="3"/>
    <s v="Egypt"/>
    <x v="2"/>
    <x v="3"/>
    <n v="2710.57"/>
    <n v="6"/>
    <n v="0.14000000000000001"/>
    <n v="500.54"/>
    <x v="1"/>
    <x v="0"/>
  </r>
  <r>
    <n v="10688"/>
    <d v="2024-02-12T00:00:00"/>
    <x v="1"/>
    <s v="Chile"/>
    <x v="2"/>
    <x v="9"/>
    <n v="170.5"/>
    <n v="5"/>
    <n v="0.22"/>
    <n v="24.25"/>
    <x v="4"/>
    <x v="1"/>
  </r>
  <r>
    <n v="10689"/>
    <d v="2023-05-31T00:00:00"/>
    <x v="2"/>
    <s v="Germany"/>
    <x v="3"/>
    <x v="8"/>
    <n v="738.34"/>
    <n v="7"/>
    <n v="0.1"/>
    <n v="45.88"/>
    <x v="8"/>
    <x v="0"/>
  </r>
  <r>
    <n v="10690"/>
    <d v="2024-05-19T00:00:00"/>
    <x v="1"/>
    <s v="Brazil"/>
    <x v="2"/>
    <x v="7"/>
    <n v="7791.29"/>
    <n v="10"/>
    <n v="0.2"/>
    <n v="1543.37"/>
    <x v="8"/>
    <x v="1"/>
  </r>
  <r>
    <n v="10691"/>
    <d v="2023-09-08T00:00:00"/>
    <x v="4"/>
    <s v="Mexico"/>
    <x v="0"/>
    <x v="0"/>
    <n v="4298.24"/>
    <n v="10"/>
    <n v="0.15"/>
    <n v="252.41"/>
    <x v="7"/>
    <x v="0"/>
  </r>
  <r>
    <n v="10692"/>
    <d v="2023-10-01T00:00:00"/>
    <x v="0"/>
    <s v="India"/>
    <x v="0"/>
    <x v="0"/>
    <n v="2443.69"/>
    <n v="10"/>
    <n v="0.15"/>
    <n v="175.13"/>
    <x v="5"/>
    <x v="0"/>
  </r>
  <r>
    <n v="10693"/>
    <d v="2024-01-10T00:00:00"/>
    <x v="4"/>
    <s v="USA"/>
    <x v="0"/>
    <x v="6"/>
    <n v="6165.61"/>
    <n v="10"/>
    <n v="0.03"/>
    <n v="1149.1300000000001"/>
    <x v="0"/>
    <x v="1"/>
  </r>
  <r>
    <n v="10694"/>
    <d v="2023-10-29T00:00:00"/>
    <x v="4"/>
    <s v="USA"/>
    <x v="0"/>
    <x v="0"/>
    <n v="3647.61"/>
    <n v="7"/>
    <n v="0.27"/>
    <n v="485.23"/>
    <x v="5"/>
    <x v="0"/>
  </r>
  <r>
    <n v="10695"/>
    <d v="2023-03-25T00:00:00"/>
    <x v="2"/>
    <s v="France"/>
    <x v="2"/>
    <x v="7"/>
    <n v="3368.38"/>
    <n v="10"/>
    <n v="0.04"/>
    <n v="300.35000000000002"/>
    <x v="1"/>
    <x v="0"/>
  </r>
  <r>
    <n v="10696"/>
    <d v="2023-03-10T00:00:00"/>
    <x v="0"/>
    <s v="Japan"/>
    <x v="0"/>
    <x v="0"/>
    <n v="8551.41"/>
    <n v="6"/>
    <n v="0.02"/>
    <n v="440.27"/>
    <x v="1"/>
    <x v="0"/>
  </r>
  <r>
    <n v="10697"/>
    <d v="2024-01-24T00:00:00"/>
    <x v="3"/>
    <s v="South Africa"/>
    <x v="0"/>
    <x v="6"/>
    <n v="4725.54"/>
    <n v="4"/>
    <n v="0.16"/>
    <n v="274.39"/>
    <x v="0"/>
    <x v="1"/>
  </r>
  <r>
    <n v="10698"/>
    <d v="2023-04-25T00:00:00"/>
    <x v="1"/>
    <s v="Brazil"/>
    <x v="2"/>
    <x v="9"/>
    <n v="7797.38"/>
    <n v="1"/>
    <n v="0.28000000000000003"/>
    <n v="1230.75"/>
    <x v="9"/>
    <x v="0"/>
  </r>
  <r>
    <n v="10699"/>
    <d v="2023-06-05T00:00:00"/>
    <x v="1"/>
    <s v="Brazil"/>
    <x v="4"/>
    <x v="12"/>
    <n v="8013.79"/>
    <n v="2"/>
    <n v="0.12"/>
    <n v="1094.29"/>
    <x v="2"/>
    <x v="0"/>
  </r>
  <r>
    <n v="10700"/>
    <d v="2023-01-30T00:00:00"/>
    <x v="4"/>
    <s v="Canada"/>
    <x v="1"/>
    <x v="1"/>
    <n v="924.2"/>
    <n v="1"/>
    <n v="0.03"/>
    <n v="165.8"/>
    <x v="0"/>
    <x v="0"/>
  </r>
  <r>
    <n v="10701"/>
    <d v="2023-02-18T00:00:00"/>
    <x v="0"/>
    <s v="Indonesia"/>
    <x v="1"/>
    <x v="1"/>
    <n v="3208.93"/>
    <n v="7"/>
    <n v="0.09"/>
    <n v="167.99"/>
    <x v="4"/>
    <x v="0"/>
  </r>
  <r>
    <n v="10702"/>
    <d v="2023-04-16T00:00:00"/>
    <x v="0"/>
    <s v="China"/>
    <x v="1"/>
    <x v="11"/>
    <n v="928.08"/>
    <n v="8"/>
    <n v="0.3"/>
    <n v="181.66"/>
    <x v="9"/>
    <x v="0"/>
  </r>
  <r>
    <n v="10703"/>
    <d v="2023-12-12T00:00:00"/>
    <x v="1"/>
    <s v="Chile"/>
    <x v="2"/>
    <x v="9"/>
    <n v="6500.15"/>
    <n v="10"/>
    <n v="0.28999999999999998"/>
    <n v="672.45"/>
    <x v="11"/>
    <x v="0"/>
  </r>
  <r>
    <n v="10704"/>
    <d v="2023-05-28T00:00:00"/>
    <x v="3"/>
    <s v="South Africa"/>
    <x v="0"/>
    <x v="0"/>
    <n v="1113.78"/>
    <n v="4"/>
    <n v="0.11"/>
    <n v="200.27"/>
    <x v="8"/>
    <x v="0"/>
  </r>
  <r>
    <n v="10705"/>
    <d v="2023-10-31T00:00:00"/>
    <x v="2"/>
    <s v="France"/>
    <x v="3"/>
    <x v="8"/>
    <n v="4460.79"/>
    <n v="3"/>
    <n v="0.2"/>
    <n v="327.9"/>
    <x v="5"/>
    <x v="0"/>
  </r>
  <r>
    <n v="10706"/>
    <d v="2023-06-11T00:00:00"/>
    <x v="3"/>
    <s v="Egypt"/>
    <x v="2"/>
    <x v="9"/>
    <n v="2703.48"/>
    <n v="8"/>
    <n v="0.26"/>
    <n v="244.07"/>
    <x v="2"/>
    <x v="0"/>
  </r>
  <r>
    <n v="10707"/>
    <d v="2023-01-08T00:00:00"/>
    <x v="0"/>
    <s v="Japan"/>
    <x v="3"/>
    <x v="10"/>
    <n v="197.81"/>
    <n v="8"/>
    <n v="0.27"/>
    <n v="18.559999999999999"/>
    <x v="0"/>
    <x v="0"/>
  </r>
  <r>
    <n v="10708"/>
    <d v="2023-08-03T00:00:00"/>
    <x v="1"/>
    <s v="Chile"/>
    <x v="2"/>
    <x v="9"/>
    <n v="3977.37"/>
    <n v="9"/>
    <n v="0.18"/>
    <n v="513.15"/>
    <x v="3"/>
    <x v="0"/>
  </r>
  <r>
    <n v="10709"/>
    <d v="2024-01-04T00:00:00"/>
    <x v="3"/>
    <s v="Nigeria"/>
    <x v="4"/>
    <x v="13"/>
    <n v="1500.02"/>
    <n v="10"/>
    <n v="0.21"/>
    <n v="199.94"/>
    <x v="0"/>
    <x v="1"/>
  </r>
  <r>
    <n v="10710"/>
    <d v="2023-05-31T00:00:00"/>
    <x v="3"/>
    <s v="South Africa"/>
    <x v="1"/>
    <x v="11"/>
    <n v="800.63"/>
    <n v="8"/>
    <n v="0.09"/>
    <n v="52.32"/>
    <x v="8"/>
    <x v="0"/>
  </r>
  <r>
    <n v="10711"/>
    <d v="2024-04-28T00:00:00"/>
    <x v="2"/>
    <s v="UK"/>
    <x v="3"/>
    <x v="8"/>
    <n v="2146.06"/>
    <n v="7"/>
    <n v="0.05"/>
    <n v="398.89"/>
    <x v="9"/>
    <x v="1"/>
  </r>
  <r>
    <n v="10712"/>
    <d v="2023-06-02T00:00:00"/>
    <x v="3"/>
    <s v="Nigeria"/>
    <x v="1"/>
    <x v="11"/>
    <n v="1903.98"/>
    <n v="8"/>
    <n v="0.03"/>
    <n v="270.74"/>
    <x v="2"/>
    <x v="0"/>
  </r>
  <r>
    <n v="10713"/>
    <d v="2024-02-11T00:00:00"/>
    <x v="3"/>
    <s v="South Africa"/>
    <x v="2"/>
    <x v="7"/>
    <n v="5199.92"/>
    <n v="2"/>
    <n v="0.28999999999999998"/>
    <n v="663.14"/>
    <x v="4"/>
    <x v="1"/>
  </r>
  <r>
    <n v="10714"/>
    <d v="2024-04-24T00:00:00"/>
    <x v="4"/>
    <s v="Mexico"/>
    <x v="3"/>
    <x v="8"/>
    <n v="6606.21"/>
    <n v="2"/>
    <n v="0.27"/>
    <n v="1196.05"/>
    <x v="9"/>
    <x v="1"/>
  </r>
  <r>
    <n v="10715"/>
    <d v="2023-05-08T00:00:00"/>
    <x v="0"/>
    <s v="Indonesia"/>
    <x v="2"/>
    <x v="9"/>
    <n v="2080.77"/>
    <n v="10"/>
    <n v="0"/>
    <n v="302.83"/>
    <x v="8"/>
    <x v="0"/>
  </r>
  <r>
    <n v="10716"/>
    <d v="2023-06-19T00:00:00"/>
    <x v="3"/>
    <s v="South Africa"/>
    <x v="2"/>
    <x v="7"/>
    <n v="3095.98"/>
    <n v="4"/>
    <n v="0.02"/>
    <n v="252.46"/>
    <x v="2"/>
    <x v="0"/>
  </r>
  <r>
    <n v="10717"/>
    <d v="2023-09-21T00:00:00"/>
    <x v="3"/>
    <s v="Nigeria"/>
    <x v="1"/>
    <x v="1"/>
    <n v="2397.3200000000002"/>
    <n v="6"/>
    <n v="0.04"/>
    <n v="271.22000000000003"/>
    <x v="7"/>
    <x v="0"/>
  </r>
  <r>
    <n v="10718"/>
    <d v="2024-04-25T00:00:00"/>
    <x v="0"/>
    <s v="China"/>
    <x v="0"/>
    <x v="0"/>
    <n v="7282.49"/>
    <n v="10"/>
    <n v="0.21"/>
    <n v="405.37"/>
    <x v="9"/>
    <x v="1"/>
  </r>
  <r>
    <n v="10719"/>
    <d v="2023-04-05T00:00:00"/>
    <x v="1"/>
    <s v="Argentina"/>
    <x v="1"/>
    <x v="1"/>
    <n v="3460.66"/>
    <n v="5"/>
    <n v="0.27"/>
    <n v="572.62"/>
    <x v="9"/>
    <x v="0"/>
  </r>
  <r>
    <n v="10720"/>
    <d v="2023-10-01T00:00:00"/>
    <x v="1"/>
    <s v="Chile"/>
    <x v="0"/>
    <x v="2"/>
    <n v="1401.59"/>
    <n v="5"/>
    <n v="0.21"/>
    <n v="179.22"/>
    <x v="5"/>
    <x v="0"/>
  </r>
  <r>
    <n v="10721"/>
    <d v="2023-03-09T00:00:00"/>
    <x v="2"/>
    <s v="Germany"/>
    <x v="4"/>
    <x v="12"/>
    <n v="9626.32"/>
    <n v="9"/>
    <n v="0.09"/>
    <n v="833.54"/>
    <x v="1"/>
    <x v="0"/>
  </r>
  <r>
    <n v="10722"/>
    <d v="2023-12-15T00:00:00"/>
    <x v="0"/>
    <s v="Indonesia"/>
    <x v="3"/>
    <x v="4"/>
    <n v="1920.41"/>
    <n v="10"/>
    <n v="0"/>
    <n v="347.91"/>
    <x v="11"/>
    <x v="0"/>
  </r>
  <r>
    <n v="10723"/>
    <d v="2023-12-07T00:00:00"/>
    <x v="0"/>
    <s v="Japan"/>
    <x v="1"/>
    <x v="11"/>
    <n v="7933.37"/>
    <n v="4"/>
    <n v="0.05"/>
    <n v="1369.89"/>
    <x v="11"/>
    <x v="0"/>
  </r>
  <r>
    <n v="10724"/>
    <d v="2024-06-20T00:00:00"/>
    <x v="4"/>
    <s v="Mexico"/>
    <x v="0"/>
    <x v="0"/>
    <n v="1924.77"/>
    <n v="5"/>
    <n v="0.03"/>
    <n v="373.33"/>
    <x v="2"/>
    <x v="1"/>
  </r>
  <r>
    <n v="10725"/>
    <d v="2023-04-09T00:00:00"/>
    <x v="4"/>
    <s v="Canada"/>
    <x v="3"/>
    <x v="8"/>
    <n v="1840.01"/>
    <n v="9"/>
    <n v="0.12"/>
    <n v="294.39999999999998"/>
    <x v="9"/>
    <x v="0"/>
  </r>
  <r>
    <n v="10726"/>
    <d v="2023-12-08T00:00:00"/>
    <x v="1"/>
    <s v="Argentina"/>
    <x v="1"/>
    <x v="11"/>
    <n v="9200.19"/>
    <n v="7"/>
    <n v="0.01"/>
    <n v="1563.87"/>
    <x v="11"/>
    <x v="0"/>
  </r>
  <r>
    <n v="10727"/>
    <d v="2023-10-30T00:00:00"/>
    <x v="2"/>
    <s v="Germany"/>
    <x v="3"/>
    <x v="8"/>
    <n v="5707.15"/>
    <n v="3"/>
    <n v="0.03"/>
    <n v="686.08"/>
    <x v="5"/>
    <x v="0"/>
  </r>
  <r>
    <n v="10728"/>
    <d v="2023-07-11T00:00:00"/>
    <x v="1"/>
    <s v="Brazil"/>
    <x v="2"/>
    <x v="7"/>
    <n v="7992.75"/>
    <n v="2"/>
    <n v="0.23"/>
    <n v="885.66"/>
    <x v="6"/>
    <x v="0"/>
  </r>
  <r>
    <n v="10729"/>
    <d v="2023-07-06T00:00:00"/>
    <x v="3"/>
    <s v="South Africa"/>
    <x v="2"/>
    <x v="7"/>
    <n v="3196.55"/>
    <n v="9"/>
    <n v="0.11"/>
    <n v="190.12"/>
    <x v="6"/>
    <x v="0"/>
  </r>
  <r>
    <n v="10730"/>
    <d v="2024-01-28T00:00:00"/>
    <x v="2"/>
    <s v="UK"/>
    <x v="4"/>
    <x v="13"/>
    <n v="2627.75"/>
    <n v="8"/>
    <n v="0.08"/>
    <n v="412.49"/>
    <x v="0"/>
    <x v="1"/>
  </r>
  <r>
    <n v="10731"/>
    <d v="2024-04-04T00:00:00"/>
    <x v="2"/>
    <s v="France"/>
    <x v="3"/>
    <x v="10"/>
    <n v="8748.0499999999993"/>
    <n v="5"/>
    <n v="0.18"/>
    <n v="1073.8"/>
    <x v="9"/>
    <x v="1"/>
  </r>
  <r>
    <n v="10732"/>
    <d v="2023-12-06T00:00:00"/>
    <x v="2"/>
    <s v="UK"/>
    <x v="1"/>
    <x v="11"/>
    <n v="3015.7"/>
    <n v="1"/>
    <n v="0.09"/>
    <n v="321.33999999999997"/>
    <x v="11"/>
    <x v="0"/>
  </r>
  <r>
    <n v="10733"/>
    <d v="2023-08-21T00:00:00"/>
    <x v="2"/>
    <s v="Italy"/>
    <x v="2"/>
    <x v="9"/>
    <n v="3815.22"/>
    <n v="6"/>
    <n v="0.05"/>
    <n v="514.30999999999995"/>
    <x v="3"/>
    <x v="0"/>
  </r>
  <r>
    <n v="10734"/>
    <d v="2023-09-14T00:00:00"/>
    <x v="0"/>
    <s v="Indonesia"/>
    <x v="3"/>
    <x v="10"/>
    <n v="4357.6899999999996"/>
    <n v="1"/>
    <n v="0.17"/>
    <n v="267.68"/>
    <x v="7"/>
    <x v="0"/>
  </r>
  <r>
    <n v="10735"/>
    <d v="2023-09-12T00:00:00"/>
    <x v="0"/>
    <s v="India"/>
    <x v="3"/>
    <x v="8"/>
    <n v="3147.02"/>
    <n v="8"/>
    <n v="7.0000000000000007E-2"/>
    <n v="507.16"/>
    <x v="7"/>
    <x v="0"/>
  </r>
  <r>
    <n v="10736"/>
    <d v="2023-02-11T00:00:00"/>
    <x v="3"/>
    <s v="Egypt"/>
    <x v="0"/>
    <x v="2"/>
    <n v="581.67999999999995"/>
    <n v="3"/>
    <n v="0.16"/>
    <n v="89.48"/>
    <x v="4"/>
    <x v="0"/>
  </r>
  <r>
    <n v="10737"/>
    <d v="2024-06-11T00:00:00"/>
    <x v="1"/>
    <s v="Argentina"/>
    <x v="3"/>
    <x v="4"/>
    <n v="7221.47"/>
    <n v="3"/>
    <n v="0.08"/>
    <n v="663.57"/>
    <x v="2"/>
    <x v="1"/>
  </r>
  <r>
    <n v="10738"/>
    <d v="2023-09-24T00:00:00"/>
    <x v="3"/>
    <s v="Egypt"/>
    <x v="0"/>
    <x v="0"/>
    <n v="5290.01"/>
    <n v="7"/>
    <n v="0.16"/>
    <n v="1056.67"/>
    <x v="7"/>
    <x v="0"/>
  </r>
  <r>
    <n v="10739"/>
    <d v="2023-04-20T00:00:00"/>
    <x v="4"/>
    <s v="Canada"/>
    <x v="1"/>
    <x v="1"/>
    <n v="4543.7299999999996"/>
    <n v="2"/>
    <n v="0.2"/>
    <n v="311.45999999999998"/>
    <x v="9"/>
    <x v="0"/>
  </r>
  <r>
    <n v="10740"/>
    <d v="2023-08-18T00:00:00"/>
    <x v="4"/>
    <s v="Canada"/>
    <x v="3"/>
    <x v="4"/>
    <n v="9701.0300000000007"/>
    <n v="6"/>
    <n v="0.28000000000000003"/>
    <n v="1651.86"/>
    <x v="3"/>
    <x v="0"/>
  </r>
  <r>
    <n v="10741"/>
    <d v="2023-04-25T00:00:00"/>
    <x v="0"/>
    <s v="China"/>
    <x v="0"/>
    <x v="6"/>
    <n v="2384.1"/>
    <n v="5"/>
    <n v="0.04"/>
    <n v="189.73"/>
    <x v="9"/>
    <x v="0"/>
  </r>
  <r>
    <n v="10742"/>
    <d v="2023-10-02T00:00:00"/>
    <x v="0"/>
    <s v="Japan"/>
    <x v="4"/>
    <x v="14"/>
    <n v="671.74"/>
    <n v="1"/>
    <n v="0.03"/>
    <n v="89.67"/>
    <x v="5"/>
    <x v="0"/>
  </r>
  <r>
    <n v="10743"/>
    <d v="2024-03-31T00:00:00"/>
    <x v="1"/>
    <s v="Chile"/>
    <x v="1"/>
    <x v="11"/>
    <n v="9307.32"/>
    <n v="8"/>
    <n v="0.23"/>
    <n v="1794.2"/>
    <x v="1"/>
    <x v="1"/>
  </r>
  <r>
    <n v="10744"/>
    <d v="2023-12-14T00:00:00"/>
    <x v="2"/>
    <s v="UK"/>
    <x v="3"/>
    <x v="8"/>
    <n v="1110.01"/>
    <n v="3"/>
    <n v="0.03"/>
    <n v="220.56"/>
    <x v="11"/>
    <x v="0"/>
  </r>
  <r>
    <n v="10745"/>
    <d v="2023-04-28T00:00:00"/>
    <x v="4"/>
    <s v="USA"/>
    <x v="1"/>
    <x v="5"/>
    <n v="2250.81"/>
    <n v="2"/>
    <n v="0.24"/>
    <n v="194.8"/>
    <x v="9"/>
    <x v="0"/>
  </r>
  <r>
    <n v="10746"/>
    <d v="2023-11-22T00:00:00"/>
    <x v="1"/>
    <s v="Argentina"/>
    <x v="0"/>
    <x v="0"/>
    <n v="2929.32"/>
    <n v="3"/>
    <n v="0.05"/>
    <n v="299.7"/>
    <x v="10"/>
    <x v="0"/>
  </r>
  <r>
    <n v="10747"/>
    <d v="2023-07-29T00:00:00"/>
    <x v="2"/>
    <s v="Germany"/>
    <x v="2"/>
    <x v="3"/>
    <n v="3289.51"/>
    <n v="5"/>
    <n v="0.13"/>
    <n v="368.83"/>
    <x v="6"/>
    <x v="0"/>
  </r>
  <r>
    <n v="10748"/>
    <d v="2023-01-25T00:00:00"/>
    <x v="4"/>
    <s v="Canada"/>
    <x v="3"/>
    <x v="4"/>
    <n v="5318.16"/>
    <n v="8"/>
    <n v="0.06"/>
    <n v="456.1"/>
    <x v="0"/>
    <x v="0"/>
  </r>
  <r>
    <n v="10749"/>
    <d v="2024-01-13T00:00:00"/>
    <x v="3"/>
    <s v="South Africa"/>
    <x v="1"/>
    <x v="11"/>
    <n v="1635.08"/>
    <n v="2"/>
    <n v="0.01"/>
    <n v="204.64"/>
    <x v="0"/>
    <x v="1"/>
  </r>
  <r>
    <n v="10750"/>
    <d v="2023-12-15T00:00:00"/>
    <x v="2"/>
    <s v="UK"/>
    <x v="2"/>
    <x v="9"/>
    <n v="907.66"/>
    <n v="5"/>
    <n v="0.06"/>
    <n v="47.77"/>
    <x v="11"/>
    <x v="0"/>
  </r>
  <r>
    <n v="10751"/>
    <d v="2023-08-25T00:00:00"/>
    <x v="0"/>
    <s v="India"/>
    <x v="0"/>
    <x v="0"/>
    <n v="6449.23"/>
    <n v="1"/>
    <n v="0.22"/>
    <n v="628.72"/>
    <x v="3"/>
    <x v="0"/>
  </r>
  <r>
    <n v="10752"/>
    <d v="2024-03-03T00:00:00"/>
    <x v="3"/>
    <s v="South Africa"/>
    <x v="2"/>
    <x v="3"/>
    <n v="396.33"/>
    <n v="4"/>
    <n v="0.27"/>
    <n v="59.13"/>
    <x v="1"/>
    <x v="1"/>
  </r>
  <r>
    <n v="10753"/>
    <d v="2023-05-14T00:00:00"/>
    <x v="3"/>
    <s v="South Africa"/>
    <x v="2"/>
    <x v="3"/>
    <n v="5374.98"/>
    <n v="4"/>
    <n v="0.01"/>
    <n v="512.09"/>
    <x v="8"/>
    <x v="0"/>
  </r>
  <r>
    <n v="10754"/>
    <d v="2024-06-16T00:00:00"/>
    <x v="4"/>
    <s v="Mexico"/>
    <x v="0"/>
    <x v="6"/>
    <n v="7398.95"/>
    <n v="10"/>
    <n v="0.15"/>
    <n v="430.87"/>
    <x v="2"/>
    <x v="1"/>
  </r>
  <r>
    <n v="10755"/>
    <d v="2023-01-30T00:00:00"/>
    <x v="4"/>
    <s v="Mexico"/>
    <x v="4"/>
    <x v="14"/>
    <n v="1489.8"/>
    <n v="2"/>
    <n v="0.12"/>
    <n v="95.79"/>
    <x v="0"/>
    <x v="0"/>
  </r>
  <r>
    <n v="10756"/>
    <d v="2023-06-26T00:00:00"/>
    <x v="4"/>
    <s v="Mexico"/>
    <x v="3"/>
    <x v="4"/>
    <n v="5291.18"/>
    <n v="9"/>
    <n v="0.18"/>
    <n v="1014.14"/>
    <x v="2"/>
    <x v="0"/>
  </r>
  <r>
    <n v="10757"/>
    <d v="2024-04-16T00:00:00"/>
    <x v="4"/>
    <s v="USA"/>
    <x v="3"/>
    <x v="10"/>
    <n v="346.84"/>
    <n v="3"/>
    <n v="7.0000000000000007E-2"/>
    <n v="28.36"/>
    <x v="9"/>
    <x v="1"/>
  </r>
  <r>
    <n v="10758"/>
    <d v="2023-01-06T00:00:00"/>
    <x v="2"/>
    <s v="UK"/>
    <x v="4"/>
    <x v="15"/>
    <n v="9201.42"/>
    <n v="2"/>
    <n v="0.16"/>
    <n v="1754.77"/>
    <x v="0"/>
    <x v="0"/>
  </r>
  <r>
    <n v="10759"/>
    <d v="2023-06-23T00:00:00"/>
    <x v="3"/>
    <s v="South Africa"/>
    <x v="0"/>
    <x v="2"/>
    <n v="942.06"/>
    <n v="5"/>
    <n v="0.24"/>
    <n v="86.55"/>
    <x v="2"/>
    <x v="0"/>
  </r>
  <r>
    <n v="10760"/>
    <d v="2023-05-07T00:00:00"/>
    <x v="3"/>
    <s v="Egypt"/>
    <x v="4"/>
    <x v="12"/>
    <n v="2729.25"/>
    <n v="4"/>
    <n v="0.17"/>
    <n v="483.94"/>
    <x v="8"/>
    <x v="0"/>
  </r>
  <r>
    <n v="10761"/>
    <d v="2023-06-21T00:00:00"/>
    <x v="1"/>
    <s v="Chile"/>
    <x v="2"/>
    <x v="7"/>
    <n v="6791.38"/>
    <n v="5"/>
    <n v="0.03"/>
    <n v="1050.24"/>
    <x v="2"/>
    <x v="0"/>
  </r>
  <r>
    <n v="10762"/>
    <d v="2023-03-10T00:00:00"/>
    <x v="1"/>
    <s v="Chile"/>
    <x v="4"/>
    <x v="15"/>
    <n v="5585.52"/>
    <n v="1"/>
    <n v="0.06"/>
    <n v="1065.1099999999999"/>
    <x v="1"/>
    <x v="0"/>
  </r>
  <r>
    <n v="10763"/>
    <d v="2023-05-31T00:00:00"/>
    <x v="2"/>
    <s v="Germany"/>
    <x v="4"/>
    <x v="14"/>
    <n v="4041.93"/>
    <n v="3"/>
    <n v="0.18"/>
    <n v="381.51"/>
    <x v="8"/>
    <x v="0"/>
  </r>
  <r>
    <n v="10764"/>
    <d v="2023-01-08T00:00:00"/>
    <x v="4"/>
    <s v="USA"/>
    <x v="2"/>
    <x v="9"/>
    <n v="3976.91"/>
    <n v="8"/>
    <n v="0.03"/>
    <n v="216.26"/>
    <x v="0"/>
    <x v="0"/>
  </r>
  <r>
    <n v="10765"/>
    <d v="2023-06-29T00:00:00"/>
    <x v="4"/>
    <s v="USA"/>
    <x v="3"/>
    <x v="4"/>
    <n v="1606.39"/>
    <n v="4"/>
    <n v="0.22"/>
    <n v="155.97"/>
    <x v="2"/>
    <x v="0"/>
  </r>
  <r>
    <n v="10766"/>
    <d v="2023-07-15T00:00:00"/>
    <x v="2"/>
    <s v="Italy"/>
    <x v="4"/>
    <x v="14"/>
    <n v="9088.9500000000007"/>
    <n v="8"/>
    <n v="0.22"/>
    <n v="689.49"/>
    <x v="6"/>
    <x v="0"/>
  </r>
  <r>
    <n v="10767"/>
    <d v="2023-11-28T00:00:00"/>
    <x v="2"/>
    <s v="France"/>
    <x v="2"/>
    <x v="3"/>
    <n v="7502"/>
    <n v="1"/>
    <n v="0.28999999999999998"/>
    <n v="473.56"/>
    <x v="10"/>
    <x v="0"/>
  </r>
  <r>
    <n v="10768"/>
    <d v="2023-01-07T00:00:00"/>
    <x v="4"/>
    <s v="Mexico"/>
    <x v="1"/>
    <x v="11"/>
    <n v="7377.61"/>
    <n v="7"/>
    <n v="0.19"/>
    <n v="742.29"/>
    <x v="0"/>
    <x v="0"/>
  </r>
  <r>
    <n v="10769"/>
    <d v="2024-01-08T00:00:00"/>
    <x v="3"/>
    <s v="Egypt"/>
    <x v="3"/>
    <x v="10"/>
    <n v="9722.49"/>
    <n v="4"/>
    <n v="0.02"/>
    <n v="555.05999999999995"/>
    <x v="0"/>
    <x v="1"/>
  </r>
  <r>
    <n v="10770"/>
    <d v="2024-06-02T00:00:00"/>
    <x v="3"/>
    <s v="Nigeria"/>
    <x v="3"/>
    <x v="4"/>
    <n v="8813.2199999999993"/>
    <n v="10"/>
    <n v="0.24"/>
    <n v="657.71"/>
    <x v="2"/>
    <x v="1"/>
  </r>
  <r>
    <n v="10771"/>
    <d v="2023-08-17T00:00:00"/>
    <x v="0"/>
    <s v="Indonesia"/>
    <x v="2"/>
    <x v="3"/>
    <n v="387"/>
    <n v="8"/>
    <n v="0.03"/>
    <n v="37.97"/>
    <x v="3"/>
    <x v="0"/>
  </r>
  <r>
    <n v="10772"/>
    <d v="2023-03-06T00:00:00"/>
    <x v="1"/>
    <s v="Argentina"/>
    <x v="2"/>
    <x v="7"/>
    <n v="166.15"/>
    <n v="4"/>
    <n v="0.25"/>
    <n v="27.23"/>
    <x v="1"/>
    <x v="0"/>
  </r>
  <r>
    <n v="10773"/>
    <d v="2024-06-14T00:00:00"/>
    <x v="2"/>
    <s v="Germany"/>
    <x v="1"/>
    <x v="11"/>
    <n v="1132.49"/>
    <n v="10"/>
    <n v="0.11"/>
    <n v="181.94"/>
    <x v="2"/>
    <x v="1"/>
  </r>
  <r>
    <n v="10774"/>
    <d v="2023-08-08T00:00:00"/>
    <x v="3"/>
    <s v="South Africa"/>
    <x v="0"/>
    <x v="6"/>
    <n v="9885.35"/>
    <n v="5"/>
    <n v="0.1"/>
    <n v="1022.94"/>
    <x v="3"/>
    <x v="0"/>
  </r>
  <r>
    <n v="10775"/>
    <d v="2024-02-13T00:00:00"/>
    <x v="4"/>
    <s v="USA"/>
    <x v="1"/>
    <x v="11"/>
    <n v="3385.22"/>
    <n v="9"/>
    <n v="0.28999999999999998"/>
    <n v="469.78"/>
    <x v="4"/>
    <x v="1"/>
  </r>
  <r>
    <n v="10776"/>
    <d v="2023-09-04T00:00:00"/>
    <x v="3"/>
    <s v="South Africa"/>
    <x v="4"/>
    <x v="15"/>
    <n v="5721.47"/>
    <n v="3"/>
    <n v="0.1"/>
    <n v="320.16000000000003"/>
    <x v="7"/>
    <x v="0"/>
  </r>
  <r>
    <n v="10777"/>
    <d v="2024-06-03T00:00:00"/>
    <x v="2"/>
    <s v="Germany"/>
    <x v="0"/>
    <x v="6"/>
    <n v="9563.9599999999991"/>
    <n v="2"/>
    <n v="0.26"/>
    <n v="1024.8900000000001"/>
    <x v="2"/>
    <x v="1"/>
  </r>
  <r>
    <n v="10778"/>
    <d v="2024-02-09T00:00:00"/>
    <x v="0"/>
    <s v="China"/>
    <x v="3"/>
    <x v="8"/>
    <n v="1734.99"/>
    <n v="2"/>
    <n v="0.12"/>
    <n v="116.82"/>
    <x v="4"/>
    <x v="1"/>
  </r>
  <r>
    <n v="10779"/>
    <d v="2023-10-10T00:00:00"/>
    <x v="4"/>
    <s v="USA"/>
    <x v="0"/>
    <x v="6"/>
    <n v="4367.8999999999996"/>
    <n v="7"/>
    <n v="0.02"/>
    <n v="477.28"/>
    <x v="5"/>
    <x v="0"/>
  </r>
  <r>
    <n v="10780"/>
    <d v="2024-01-18T00:00:00"/>
    <x v="3"/>
    <s v="Egypt"/>
    <x v="3"/>
    <x v="4"/>
    <n v="1206.22"/>
    <n v="7"/>
    <n v="0.05"/>
    <n v="60.35"/>
    <x v="0"/>
    <x v="1"/>
  </r>
  <r>
    <n v="10781"/>
    <d v="2023-07-24T00:00:00"/>
    <x v="1"/>
    <s v="Argentina"/>
    <x v="3"/>
    <x v="4"/>
    <n v="1533.08"/>
    <n v="6"/>
    <n v="7.0000000000000007E-2"/>
    <n v="107.1"/>
    <x v="6"/>
    <x v="0"/>
  </r>
  <r>
    <n v="10782"/>
    <d v="2024-04-13T00:00:00"/>
    <x v="2"/>
    <s v="Germany"/>
    <x v="4"/>
    <x v="14"/>
    <n v="1284.1600000000001"/>
    <n v="2"/>
    <n v="0.18"/>
    <n v="76.17"/>
    <x v="9"/>
    <x v="1"/>
  </r>
  <r>
    <n v="10783"/>
    <d v="2024-01-26T00:00:00"/>
    <x v="2"/>
    <s v="Italy"/>
    <x v="0"/>
    <x v="0"/>
    <n v="4756.07"/>
    <n v="10"/>
    <n v="0.09"/>
    <n v="903.82"/>
    <x v="0"/>
    <x v="1"/>
  </r>
  <r>
    <n v="10784"/>
    <d v="2023-02-11T00:00:00"/>
    <x v="0"/>
    <s v="China"/>
    <x v="3"/>
    <x v="8"/>
    <n v="1235.6199999999999"/>
    <n v="10"/>
    <n v="0.01"/>
    <n v="198.58"/>
    <x v="4"/>
    <x v="0"/>
  </r>
  <r>
    <n v="10785"/>
    <d v="2024-03-03T00:00:00"/>
    <x v="2"/>
    <s v="Italy"/>
    <x v="4"/>
    <x v="14"/>
    <n v="462.3"/>
    <n v="4"/>
    <n v="0.19"/>
    <n v="41.74"/>
    <x v="1"/>
    <x v="1"/>
  </r>
  <r>
    <n v="10786"/>
    <d v="2023-11-21T00:00:00"/>
    <x v="1"/>
    <s v="Brazil"/>
    <x v="3"/>
    <x v="10"/>
    <n v="9605.9500000000007"/>
    <n v="9"/>
    <n v="0.1"/>
    <n v="1349.26"/>
    <x v="10"/>
    <x v="0"/>
  </r>
  <r>
    <n v="10787"/>
    <d v="2023-05-01T00:00:00"/>
    <x v="2"/>
    <s v="UK"/>
    <x v="2"/>
    <x v="9"/>
    <n v="8839.17"/>
    <n v="1"/>
    <n v="0.2"/>
    <n v="582.13"/>
    <x v="8"/>
    <x v="0"/>
  </r>
  <r>
    <n v="10788"/>
    <d v="2023-03-22T00:00:00"/>
    <x v="3"/>
    <s v="Nigeria"/>
    <x v="1"/>
    <x v="1"/>
    <n v="4612.67"/>
    <n v="3"/>
    <n v="0.25"/>
    <n v="695.18"/>
    <x v="1"/>
    <x v="0"/>
  </r>
  <r>
    <n v="10789"/>
    <d v="2023-04-15T00:00:00"/>
    <x v="4"/>
    <s v="Canada"/>
    <x v="2"/>
    <x v="7"/>
    <n v="8852.1"/>
    <n v="9"/>
    <n v="0.23"/>
    <n v="683.98"/>
    <x v="9"/>
    <x v="0"/>
  </r>
  <r>
    <n v="10790"/>
    <d v="2023-01-30T00:00:00"/>
    <x v="1"/>
    <s v="Argentina"/>
    <x v="2"/>
    <x v="7"/>
    <n v="1049.26"/>
    <n v="10"/>
    <n v="0.16"/>
    <n v="100"/>
    <x v="0"/>
    <x v="0"/>
  </r>
  <r>
    <n v="10791"/>
    <d v="2024-01-26T00:00:00"/>
    <x v="0"/>
    <s v="China"/>
    <x v="0"/>
    <x v="0"/>
    <n v="1656.78"/>
    <n v="4"/>
    <n v="0.04"/>
    <n v="202.38"/>
    <x v="0"/>
    <x v="1"/>
  </r>
  <r>
    <n v="10792"/>
    <d v="2023-10-02T00:00:00"/>
    <x v="4"/>
    <s v="Canada"/>
    <x v="4"/>
    <x v="12"/>
    <n v="9325.73"/>
    <n v="10"/>
    <n v="0.02"/>
    <n v="728.35"/>
    <x v="5"/>
    <x v="0"/>
  </r>
  <r>
    <n v="10793"/>
    <d v="2024-06-13T00:00:00"/>
    <x v="2"/>
    <s v="Italy"/>
    <x v="1"/>
    <x v="11"/>
    <n v="6064.05"/>
    <n v="10"/>
    <n v="0.14000000000000001"/>
    <n v="550.30999999999995"/>
    <x v="2"/>
    <x v="1"/>
  </r>
  <r>
    <n v="10794"/>
    <d v="2023-12-25T00:00:00"/>
    <x v="1"/>
    <s v="Argentina"/>
    <x v="2"/>
    <x v="3"/>
    <n v="3756.31"/>
    <n v="3"/>
    <n v="0.11"/>
    <n v="392.74"/>
    <x v="11"/>
    <x v="0"/>
  </r>
  <r>
    <n v="10795"/>
    <d v="2023-09-22T00:00:00"/>
    <x v="4"/>
    <s v="Canada"/>
    <x v="4"/>
    <x v="13"/>
    <n v="4469.8500000000004"/>
    <n v="2"/>
    <n v="7.0000000000000007E-2"/>
    <n v="398.12"/>
    <x v="7"/>
    <x v="0"/>
  </r>
  <r>
    <n v="10796"/>
    <d v="2023-12-01T00:00:00"/>
    <x v="1"/>
    <s v="Brazil"/>
    <x v="3"/>
    <x v="8"/>
    <n v="8556.17"/>
    <n v="5"/>
    <n v="0.17"/>
    <n v="1213.8900000000001"/>
    <x v="11"/>
    <x v="0"/>
  </r>
  <r>
    <n v="10797"/>
    <d v="2023-08-19T00:00:00"/>
    <x v="3"/>
    <s v="Egypt"/>
    <x v="3"/>
    <x v="8"/>
    <n v="7861.95"/>
    <n v="5"/>
    <n v="0.13"/>
    <n v="1389.93"/>
    <x v="3"/>
    <x v="0"/>
  </r>
  <r>
    <n v="10798"/>
    <d v="2024-06-14T00:00:00"/>
    <x v="4"/>
    <s v="USA"/>
    <x v="2"/>
    <x v="9"/>
    <n v="1106.46"/>
    <n v="3"/>
    <n v="0.27"/>
    <n v="218.36"/>
    <x v="2"/>
    <x v="1"/>
  </r>
  <r>
    <n v="10799"/>
    <d v="2024-05-09T00:00:00"/>
    <x v="0"/>
    <s v="India"/>
    <x v="2"/>
    <x v="3"/>
    <n v="4105.8500000000004"/>
    <n v="8"/>
    <n v="0.03"/>
    <n v="734.24"/>
    <x v="8"/>
    <x v="1"/>
  </r>
  <r>
    <n v="10800"/>
    <d v="2023-04-17T00:00:00"/>
    <x v="3"/>
    <s v="South Africa"/>
    <x v="3"/>
    <x v="4"/>
    <n v="1533.77"/>
    <n v="7"/>
    <n v="0.05"/>
    <n v="151.88999999999999"/>
    <x v="9"/>
    <x v="0"/>
  </r>
  <r>
    <n v="10801"/>
    <d v="2024-02-25T00:00:00"/>
    <x v="2"/>
    <s v="Germany"/>
    <x v="3"/>
    <x v="10"/>
    <n v="5421.99"/>
    <n v="1"/>
    <n v="0.06"/>
    <n v="921.47"/>
    <x v="4"/>
    <x v="1"/>
  </r>
  <r>
    <n v="10802"/>
    <d v="2023-11-28T00:00:00"/>
    <x v="0"/>
    <s v="Indonesia"/>
    <x v="2"/>
    <x v="7"/>
    <n v="8287.25"/>
    <n v="7"/>
    <n v="0.06"/>
    <n v="1296.5"/>
    <x v="10"/>
    <x v="0"/>
  </r>
  <r>
    <n v="10803"/>
    <d v="2023-09-21T00:00:00"/>
    <x v="4"/>
    <s v="Mexico"/>
    <x v="2"/>
    <x v="9"/>
    <n v="2649.83"/>
    <n v="5"/>
    <n v="0.03"/>
    <n v="156.72"/>
    <x v="7"/>
    <x v="0"/>
  </r>
  <r>
    <n v="10804"/>
    <d v="2024-05-18T00:00:00"/>
    <x v="1"/>
    <s v="Argentina"/>
    <x v="3"/>
    <x v="4"/>
    <n v="8739.0400000000009"/>
    <n v="7"/>
    <n v="0.17"/>
    <n v="766.18"/>
    <x v="8"/>
    <x v="1"/>
  </r>
  <r>
    <n v="10805"/>
    <d v="2023-12-10T00:00:00"/>
    <x v="0"/>
    <s v="Japan"/>
    <x v="2"/>
    <x v="3"/>
    <n v="9836.42"/>
    <n v="2"/>
    <n v="0.13"/>
    <n v="1020.62"/>
    <x v="11"/>
    <x v="0"/>
  </r>
  <r>
    <n v="10806"/>
    <d v="2023-06-07T00:00:00"/>
    <x v="0"/>
    <s v="India"/>
    <x v="4"/>
    <x v="15"/>
    <n v="2643.29"/>
    <n v="10"/>
    <n v="0.01"/>
    <n v="354.51"/>
    <x v="2"/>
    <x v="0"/>
  </r>
  <r>
    <n v="10807"/>
    <d v="2023-07-29T00:00:00"/>
    <x v="1"/>
    <s v="Argentina"/>
    <x v="0"/>
    <x v="0"/>
    <n v="6482.68"/>
    <n v="4"/>
    <n v="0.01"/>
    <n v="1171.26"/>
    <x v="6"/>
    <x v="0"/>
  </r>
  <r>
    <n v="10808"/>
    <d v="2023-11-23T00:00:00"/>
    <x v="1"/>
    <s v="Brazil"/>
    <x v="0"/>
    <x v="0"/>
    <n v="5986.35"/>
    <n v="5"/>
    <n v="0.17"/>
    <n v="439.08"/>
    <x v="10"/>
    <x v="0"/>
  </r>
  <r>
    <n v="10809"/>
    <d v="2024-05-26T00:00:00"/>
    <x v="3"/>
    <s v="South Africa"/>
    <x v="4"/>
    <x v="13"/>
    <n v="5900.41"/>
    <n v="5"/>
    <n v="0.18"/>
    <n v="1081.93"/>
    <x v="8"/>
    <x v="1"/>
  </r>
  <r>
    <n v="10810"/>
    <d v="2023-06-19T00:00:00"/>
    <x v="2"/>
    <s v="Italy"/>
    <x v="2"/>
    <x v="3"/>
    <n v="7624.78"/>
    <n v="1"/>
    <n v="0.06"/>
    <n v="518.79999999999995"/>
    <x v="2"/>
    <x v="0"/>
  </r>
  <r>
    <n v="10811"/>
    <d v="2023-09-19T00:00:00"/>
    <x v="0"/>
    <s v="China"/>
    <x v="4"/>
    <x v="14"/>
    <n v="9870.42"/>
    <n v="6"/>
    <n v="0.2"/>
    <n v="1659.1"/>
    <x v="7"/>
    <x v="0"/>
  </r>
  <r>
    <n v="10812"/>
    <d v="2023-07-11T00:00:00"/>
    <x v="3"/>
    <s v="Egypt"/>
    <x v="1"/>
    <x v="1"/>
    <n v="409.42"/>
    <n v="4"/>
    <n v="0.15"/>
    <n v="22.38"/>
    <x v="6"/>
    <x v="0"/>
  </r>
  <r>
    <n v="10813"/>
    <d v="2023-10-05T00:00:00"/>
    <x v="3"/>
    <s v="South Africa"/>
    <x v="4"/>
    <x v="15"/>
    <n v="5284.66"/>
    <n v="1"/>
    <n v="0.23"/>
    <n v="627.57000000000005"/>
    <x v="5"/>
    <x v="0"/>
  </r>
  <r>
    <n v="10814"/>
    <d v="2023-08-04T00:00:00"/>
    <x v="2"/>
    <s v="Germany"/>
    <x v="0"/>
    <x v="2"/>
    <n v="8545.0300000000007"/>
    <n v="10"/>
    <n v="0.03"/>
    <n v="787.02"/>
    <x v="3"/>
    <x v="0"/>
  </r>
  <r>
    <n v="10815"/>
    <d v="2023-08-27T00:00:00"/>
    <x v="2"/>
    <s v="UK"/>
    <x v="4"/>
    <x v="12"/>
    <n v="283.60000000000002"/>
    <n v="7"/>
    <n v="0.05"/>
    <n v="19"/>
    <x v="3"/>
    <x v="0"/>
  </r>
  <r>
    <n v="10816"/>
    <d v="2024-04-28T00:00:00"/>
    <x v="4"/>
    <s v="Mexico"/>
    <x v="1"/>
    <x v="1"/>
    <n v="2612.65"/>
    <n v="8"/>
    <n v="0.18"/>
    <n v="226.32"/>
    <x v="9"/>
    <x v="1"/>
  </r>
  <r>
    <n v="10817"/>
    <d v="2023-01-07T00:00:00"/>
    <x v="0"/>
    <s v="China"/>
    <x v="2"/>
    <x v="3"/>
    <n v="3764.43"/>
    <n v="2"/>
    <n v="0.17"/>
    <n v="530.83000000000004"/>
    <x v="0"/>
    <x v="0"/>
  </r>
  <r>
    <n v="10818"/>
    <d v="2024-06-13T00:00:00"/>
    <x v="3"/>
    <s v="Nigeria"/>
    <x v="1"/>
    <x v="11"/>
    <n v="3152.62"/>
    <n v="10"/>
    <n v="0.12"/>
    <n v="256.79000000000002"/>
    <x v="2"/>
    <x v="1"/>
  </r>
  <r>
    <n v="10819"/>
    <d v="2023-02-07T00:00:00"/>
    <x v="0"/>
    <s v="India"/>
    <x v="0"/>
    <x v="2"/>
    <n v="9330.27"/>
    <n v="8"/>
    <n v="0.09"/>
    <n v="1014.41"/>
    <x v="4"/>
    <x v="0"/>
  </r>
  <r>
    <n v="10820"/>
    <d v="2023-04-01T00:00:00"/>
    <x v="2"/>
    <s v="Germany"/>
    <x v="4"/>
    <x v="14"/>
    <n v="8878.44"/>
    <n v="1"/>
    <n v="0.21"/>
    <n v="890.67"/>
    <x v="9"/>
    <x v="0"/>
  </r>
  <r>
    <n v="10821"/>
    <d v="2024-01-20T00:00:00"/>
    <x v="3"/>
    <s v="Nigeria"/>
    <x v="2"/>
    <x v="7"/>
    <n v="3218.98"/>
    <n v="7"/>
    <n v="0.19"/>
    <n v="381.68"/>
    <x v="0"/>
    <x v="1"/>
  </r>
  <r>
    <n v="10822"/>
    <d v="2024-01-05T00:00:00"/>
    <x v="0"/>
    <s v="Indonesia"/>
    <x v="4"/>
    <x v="15"/>
    <n v="121.54"/>
    <n v="1"/>
    <n v="0.3"/>
    <n v="7.42"/>
    <x v="0"/>
    <x v="1"/>
  </r>
  <r>
    <n v="10823"/>
    <d v="2024-03-14T00:00:00"/>
    <x v="3"/>
    <s v="South Africa"/>
    <x v="1"/>
    <x v="5"/>
    <n v="1355.34"/>
    <n v="5"/>
    <n v="0.01"/>
    <n v="219.98"/>
    <x v="1"/>
    <x v="1"/>
  </r>
  <r>
    <n v="10824"/>
    <d v="2023-01-05T00:00:00"/>
    <x v="0"/>
    <s v="Japan"/>
    <x v="2"/>
    <x v="3"/>
    <n v="4438.6499999999996"/>
    <n v="7"/>
    <n v="0.19"/>
    <n v="829.42"/>
    <x v="0"/>
    <x v="0"/>
  </r>
  <r>
    <n v="10825"/>
    <d v="2024-04-11T00:00:00"/>
    <x v="0"/>
    <s v="India"/>
    <x v="0"/>
    <x v="0"/>
    <n v="1871.25"/>
    <n v="4"/>
    <n v="0.26"/>
    <n v="135.30000000000001"/>
    <x v="9"/>
    <x v="1"/>
  </r>
  <r>
    <n v="10826"/>
    <d v="2023-02-15T00:00:00"/>
    <x v="3"/>
    <s v="Egypt"/>
    <x v="2"/>
    <x v="3"/>
    <n v="8854.92"/>
    <n v="9"/>
    <n v="0.25"/>
    <n v="1720.76"/>
    <x v="4"/>
    <x v="0"/>
  </r>
  <r>
    <n v="10827"/>
    <d v="2023-09-17T00:00:00"/>
    <x v="2"/>
    <s v="Germany"/>
    <x v="4"/>
    <x v="14"/>
    <n v="896.42"/>
    <n v="5"/>
    <n v="0.19"/>
    <n v="66.37"/>
    <x v="7"/>
    <x v="0"/>
  </r>
  <r>
    <n v="10828"/>
    <d v="2023-02-13T00:00:00"/>
    <x v="3"/>
    <s v="Egypt"/>
    <x v="0"/>
    <x v="6"/>
    <n v="1858.88"/>
    <n v="6"/>
    <n v="7.0000000000000007E-2"/>
    <n v="193.91"/>
    <x v="4"/>
    <x v="0"/>
  </r>
  <r>
    <n v="10829"/>
    <d v="2023-04-18T00:00:00"/>
    <x v="1"/>
    <s v="Chile"/>
    <x v="4"/>
    <x v="14"/>
    <n v="5177.3500000000004"/>
    <n v="5"/>
    <n v="0.11"/>
    <n v="800.91"/>
    <x v="9"/>
    <x v="0"/>
  </r>
  <r>
    <n v="10830"/>
    <d v="2023-05-23T00:00:00"/>
    <x v="1"/>
    <s v="Chile"/>
    <x v="2"/>
    <x v="3"/>
    <n v="5135.46"/>
    <n v="1"/>
    <n v="0.09"/>
    <n v="911.59"/>
    <x v="8"/>
    <x v="0"/>
  </r>
  <r>
    <n v="10831"/>
    <d v="2023-02-01T00:00:00"/>
    <x v="0"/>
    <s v="Indonesia"/>
    <x v="3"/>
    <x v="8"/>
    <n v="6364.47"/>
    <n v="9"/>
    <n v="0.18"/>
    <n v="1185.43"/>
    <x v="4"/>
    <x v="0"/>
  </r>
  <r>
    <n v="10832"/>
    <d v="2023-08-30T00:00:00"/>
    <x v="4"/>
    <s v="Canada"/>
    <x v="3"/>
    <x v="8"/>
    <n v="8887.32"/>
    <n v="6"/>
    <n v="0.3"/>
    <n v="1393.24"/>
    <x v="3"/>
    <x v="0"/>
  </r>
  <r>
    <n v="10833"/>
    <d v="2023-05-10T00:00:00"/>
    <x v="4"/>
    <s v="USA"/>
    <x v="2"/>
    <x v="7"/>
    <n v="4935.04"/>
    <n v="2"/>
    <n v="0.1"/>
    <n v="475.22"/>
    <x v="8"/>
    <x v="0"/>
  </r>
  <r>
    <n v="10834"/>
    <d v="2023-09-18T00:00:00"/>
    <x v="2"/>
    <s v="France"/>
    <x v="1"/>
    <x v="11"/>
    <n v="1739.88"/>
    <n v="6"/>
    <n v="0.21"/>
    <n v="340.08"/>
    <x v="7"/>
    <x v="0"/>
  </r>
  <r>
    <n v="10835"/>
    <d v="2023-10-14T00:00:00"/>
    <x v="1"/>
    <s v="Chile"/>
    <x v="1"/>
    <x v="5"/>
    <n v="1208.69"/>
    <n v="6"/>
    <n v="0.11"/>
    <n v="203.82"/>
    <x v="5"/>
    <x v="0"/>
  </r>
  <r>
    <n v="10836"/>
    <d v="2024-02-14T00:00:00"/>
    <x v="2"/>
    <s v="Italy"/>
    <x v="0"/>
    <x v="0"/>
    <n v="5372.27"/>
    <n v="10"/>
    <n v="0"/>
    <n v="563.36"/>
    <x v="4"/>
    <x v="1"/>
  </r>
  <r>
    <n v="10837"/>
    <d v="2023-05-13T00:00:00"/>
    <x v="4"/>
    <s v="Mexico"/>
    <x v="3"/>
    <x v="10"/>
    <n v="108.21"/>
    <n v="1"/>
    <n v="0.2"/>
    <n v="8.0299999999999994"/>
    <x v="8"/>
    <x v="0"/>
  </r>
  <r>
    <n v="10838"/>
    <d v="2023-07-11T00:00:00"/>
    <x v="1"/>
    <s v="Argentina"/>
    <x v="4"/>
    <x v="13"/>
    <n v="1134.01"/>
    <n v="7"/>
    <n v="7.0000000000000007E-2"/>
    <n v="204.88"/>
    <x v="6"/>
    <x v="0"/>
  </r>
  <r>
    <n v="10839"/>
    <d v="2023-03-04T00:00:00"/>
    <x v="3"/>
    <s v="South Africa"/>
    <x v="3"/>
    <x v="10"/>
    <n v="4458.3"/>
    <n v="5"/>
    <n v="0.25"/>
    <n v="529.64"/>
    <x v="1"/>
    <x v="0"/>
  </r>
  <r>
    <n v="10840"/>
    <d v="2024-04-26T00:00:00"/>
    <x v="1"/>
    <s v="Brazil"/>
    <x v="2"/>
    <x v="7"/>
    <n v="3317.56"/>
    <n v="4"/>
    <n v="0.15"/>
    <n v="404.81"/>
    <x v="9"/>
    <x v="1"/>
  </r>
  <r>
    <n v="10841"/>
    <d v="2023-10-14T00:00:00"/>
    <x v="3"/>
    <s v="Egypt"/>
    <x v="0"/>
    <x v="6"/>
    <n v="7165.36"/>
    <n v="4"/>
    <n v="0.26"/>
    <n v="760.37"/>
    <x v="5"/>
    <x v="0"/>
  </r>
  <r>
    <n v="10842"/>
    <d v="2023-05-25T00:00:00"/>
    <x v="0"/>
    <s v="Japan"/>
    <x v="1"/>
    <x v="5"/>
    <n v="1775.59"/>
    <n v="10"/>
    <n v="0.24"/>
    <n v="353.57"/>
    <x v="8"/>
    <x v="0"/>
  </r>
  <r>
    <n v="10843"/>
    <d v="2023-04-02T00:00:00"/>
    <x v="1"/>
    <s v="Chile"/>
    <x v="4"/>
    <x v="14"/>
    <n v="4607.2700000000004"/>
    <n v="5"/>
    <n v="0.2"/>
    <n v="356.86"/>
    <x v="9"/>
    <x v="0"/>
  </r>
  <r>
    <n v="10844"/>
    <d v="2023-01-26T00:00:00"/>
    <x v="2"/>
    <s v="Italy"/>
    <x v="1"/>
    <x v="11"/>
    <n v="5675.88"/>
    <n v="2"/>
    <n v="0.23"/>
    <n v="1129.31"/>
    <x v="0"/>
    <x v="0"/>
  </r>
  <r>
    <n v="10845"/>
    <d v="2024-02-11T00:00:00"/>
    <x v="0"/>
    <s v="Indonesia"/>
    <x v="3"/>
    <x v="10"/>
    <n v="514.21"/>
    <n v="1"/>
    <n v="0.25"/>
    <n v="78.180000000000007"/>
    <x v="4"/>
    <x v="1"/>
  </r>
  <r>
    <n v="10846"/>
    <d v="2023-11-26T00:00:00"/>
    <x v="2"/>
    <s v="UK"/>
    <x v="1"/>
    <x v="11"/>
    <n v="7615.36"/>
    <n v="1"/>
    <n v="0.26"/>
    <n v="1036.4100000000001"/>
    <x v="10"/>
    <x v="0"/>
  </r>
  <r>
    <n v="10847"/>
    <d v="2023-03-07T00:00:00"/>
    <x v="0"/>
    <s v="Indonesia"/>
    <x v="1"/>
    <x v="1"/>
    <n v="1080.57"/>
    <n v="4"/>
    <n v="0.03"/>
    <n v="148.12"/>
    <x v="1"/>
    <x v="0"/>
  </r>
  <r>
    <n v="10848"/>
    <d v="2023-11-06T00:00:00"/>
    <x v="1"/>
    <s v="Brazil"/>
    <x v="1"/>
    <x v="11"/>
    <n v="6860.58"/>
    <n v="7"/>
    <n v="0.13"/>
    <n v="419.49"/>
    <x v="10"/>
    <x v="0"/>
  </r>
  <r>
    <n v="10849"/>
    <d v="2023-10-27T00:00:00"/>
    <x v="4"/>
    <s v="Mexico"/>
    <x v="3"/>
    <x v="10"/>
    <n v="8668.7999999999993"/>
    <n v="10"/>
    <n v="0.21"/>
    <n v="847.52"/>
    <x v="5"/>
    <x v="0"/>
  </r>
  <r>
    <n v="10850"/>
    <d v="2023-08-24T00:00:00"/>
    <x v="3"/>
    <s v="Nigeria"/>
    <x v="4"/>
    <x v="13"/>
    <n v="3033.43"/>
    <n v="1"/>
    <n v="0.28000000000000003"/>
    <n v="351.73"/>
    <x v="3"/>
    <x v="0"/>
  </r>
  <r>
    <n v="10851"/>
    <d v="2023-12-22T00:00:00"/>
    <x v="2"/>
    <s v="France"/>
    <x v="4"/>
    <x v="15"/>
    <n v="3217.41"/>
    <n v="2"/>
    <n v="0.13"/>
    <n v="502.69"/>
    <x v="11"/>
    <x v="0"/>
  </r>
  <r>
    <n v="10852"/>
    <d v="2023-02-08T00:00:00"/>
    <x v="4"/>
    <s v="Canada"/>
    <x v="1"/>
    <x v="1"/>
    <n v="6372.67"/>
    <n v="1"/>
    <n v="0.05"/>
    <n v="325"/>
    <x v="4"/>
    <x v="0"/>
  </r>
  <r>
    <n v="10853"/>
    <d v="2023-11-22T00:00:00"/>
    <x v="3"/>
    <s v="South Africa"/>
    <x v="0"/>
    <x v="6"/>
    <n v="4402.92"/>
    <n v="8"/>
    <n v="0.16"/>
    <n v="629.30999999999995"/>
    <x v="10"/>
    <x v="0"/>
  </r>
  <r>
    <n v="10854"/>
    <d v="2023-01-26T00:00:00"/>
    <x v="3"/>
    <s v="Egypt"/>
    <x v="1"/>
    <x v="11"/>
    <n v="5980.69"/>
    <n v="10"/>
    <n v="0.23"/>
    <n v="637.44000000000005"/>
    <x v="0"/>
    <x v="0"/>
  </r>
  <r>
    <n v="10855"/>
    <d v="2023-08-15T00:00:00"/>
    <x v="4"/>
    <s v="Mexico"/>
    <x v="1"/>
    <x v="5"/>
    <n v="1386.82"/>
    <n v="8"/>
    <n v="0.22"/>
    <n v="270.56"/>
    <x v="3"/>
    <x v="0"/>
  </r>
  <r>
    <n v="10856"/>
    <d v="2024-04-06T00:00:00"/>
    <x v="1"/>
    <s v="Chile"/>
    <x v="1"/>
    <x v="1"/>
    <n v="4254.1000000000004"/>
    <n v="1"/>
    <n v="0.25"/>
    <n v="733.57"/>
    <x v="9"/>
    <x v="1"/>
  </r>
  <r>
    <n v="10857"/>
    <d v="2023-11-08T00:00:00"/>
    <x v="3"/>
    <s v="Egypt"/>
    <x v="1"/>
    <x v="11"/>
    <n v="7468.8"/>
    <n v="8"/>
    <n v="0.23"/>
    <n v="1059.1400000000001"/>
    <x v="10"/>
    <x v="0"/>
  </r>
  <r>
    <n v="10858"/>
    <d v="2023-04-03T00:00:00"/>
    <x v="4"/>
    <s v="Canada"/>
    <x v="4"/>
    <x v="15"/>
    <n v="7249.29"/>
    <n v="5"/>
    <n v="0.05"/>
    <n v="1419.97"/>
    <x v="9"/>
    <x v="0"/>
  </r>
  <r>
    <n v="10859"/>
    <d v="2023-07-30T00:00:00"/>
    <x v="1"/>
    <s v="Chile"/>
    <x v="0"/>
    <x v="2"/>
    <n v="3221.41"/>
    <n v="7"/>
    <n v="0.28000000000000003"/>
    <n v="198.6"/>
    <x v="6"/>
    <x v="0"/>
  </r>
  <r>
    <n v="10860"/>
    <d v="2023-02-02T00:00:00"/>
    <x v="2"/>
    <s v="UK"/>
    <x v="4"/>
    <x v="14"/>
    <n v="9944.17"/>
    <n v="10"/>
    <n v="0.23"/>
    <n v="1355.21"/>
    <x v="4"/>
    <x v="0"/>
  </r>
  <r>
    <n v="10861"/>
    <d v="2023-12-03T00:00:00"/>
    <x v="1"/>
    <s v="Argentina"/>
    <x v="3"/>
    <x v="4"/>
    <n v="4068.12"/>
    <n v="4"/>
    <n v="0.21"/>
    <n v="416.07"/>
    <x v="11"/>
    <x v="0"/>
  </r>
  <r>
    <n v="10862"/>
    <d v="2023-03-07T00:00:00"/>
    <x v="1"/>
    <s v="Chile"/>
    <x v="0"/>
    <x v="2"/>
    <n v="5929.73"/>
    <n v="2"/>
    <n v="0.15"/>
    <n v="488.46"/>
    <x v="1"/>
    <x v="0"/>
  </r>
  <r>
    <n v="10863"/>
    <d v="2024-03-05T00:00:00"/>
    <x v="3"/>
    <s v="South Africa"/>
    <x v="2"/>
    <x v="9"/>
    <n v="7298.19"/>
    <n v="7"/>
    <n v="0.1"/>
    <n v="793.78"/>
    <x v="1"/>
    <x v="1"/>
  </r>
  <r>
    <n v="10864"/>
    <d v="2023-10-01T00:00:00"/>
    <x v="1"/>
    <s v="Chile"/>
    <x v="2"/>
    <x v="7"/>
    <n v="8252.18"/>
    <n v="2"/>
    <n v="0.16"/>
    <n v="1165.2"/>
    <x v="5"/>
    <x v="0"/>
  </r>
  <r>
    <n v="10865"/>
    <d v="2023-01-20T00:00:00"/>
    <x v="0"/>
    <s v="China"/>
    <x v="0"/>
    <x v="6"/>
    <n v="6420.34"/>
    <n v="10"/>
    <n v="0.08"/>
    <n v="335.55"/>
    <x v="0"/>
    <x v="0"/>
  </r>
  <r>
    <n v="10866"/>
    <d v="2023-07-17T00:00:00"/>
    <x v="0"/>
    <s v="Japan"/>
    <x v="1"/>
    <x v="1"/>
    <n v="5913.87"/>
    <n v="9"/>
    <n v="0.28000000000000003"/>
    <n v="343.7"/>
    <x v="6"/>
    <x v="0"/>
  </r>
  <r>
    <n v="10867"/>
    <d v="2024-02-14T00:00:00"/>
    <x v="1"/>
    <s v="Brazil"/>
    <x v="3"/>
    <x v="10"/>
    <n v="479.9"/>
    <n v="2"/>
    <n v="0.2"/>
    <n v="37.42"/>
    <x v="4"/>
    <x v="1"/>
  </r>
  <r>
    <n v="10868"/>
    <d v="2024-04-11T00:00:00"/>
    <x v="1"/>
    <s v="Chile"/>
    <x v="1"/>
    <x v="5"/>
    <n v="9206.7199999999993"/>
    <n v="9"/>
    <n v="0.1"/>
    <n v="744.49"/>
    <x v="9"/>
    <x v="1"/>
  </r>
  <r>
    <n v="10869"/>
    <d v="2023-01-27T00:00:00"/>
    <x v="0"/>
    <s v="China"/>
    <x v="0"/>
    <x v="2"/>
    <n v="9710"/>
    <n v="4"/>
    <n v="0.22"/>
    <n v="1211.49"/>
    <x v="0"/>
    <x v="0"/>
  </r>
  <r>
    <n v="10870"/>
    <d v="2023-09-24T00:00:00"/>
    <x v="3"/>
    <s v="Egypt"/>
    <x v="3"/>
    <x v="4"/>
    <n v="3766.17"/>
    <n v="7"/>
    <n v="0.09"/>
    <n v="234.99"/>
    <x v="7"/>
    <x v="0"/>
  </r>
  <r>
    <n v="10871"/>
    <d v="2023-09-10T00:00:00"/>
    <x v="0"/>
    <s v="India"/>
    <x v="0"/>
    <x v="0"/>
    <n v="5109.04"/>
    <n v="1"/>
    <n v="0.2"/>
    <n v="539.08000000000004"/>
    <x v="7"/>
    <x v="0"/>
  </r>
  <r>
    <n v="10872"/>
    <d v="2024-05-31T00:00:00"/>
    <x v="4"/>
    <s v="Mexico"/>
    <x v="1"/>
    <x v="11"/>
    <n v="6975.52"/>
    <n v="5"/>
    <n v="0.05"/>
    <n v="1217.56"/>
    <x v="8"/>
    <x v="1"/>
  </r>
  <r>
    <n v="10873"/>
    <d v="2023-08-14T00:00:00"/>
    <x v="1"/>
    <s v="Chile"/>
    <x v="4"/>
    <x v="14"/>
    <n v="3083.35"/>
    <n v="2"/>
    <n v="0.15"/>
    <n v="400.69"/>
    <x v="3"/>
    <x v="0"/>
  </r>
  <r>
    <n v="10874"/>
    <d v="2023-08-20T00:00:00"/>
    <x v="2"/>
    <s v="Germany"/>
    <x v="4"/>
    <x v="15"/>
    <n v="8029.73"/>
    <n v="3"/>
    <n v="0.03"/>
    <n v="429.52"/>
    <x v="3"/>
    <x v="0"/>
  </r>
  <r>
    <n v="10875"/>
    <d v="2024-01-07T00:00:00"/>
    <x v="2"/>
    <s v="Germany"/>
    <x v="1"/>
    <x v="5"/>
    <n v="2399.48"/>
    <n v="10"/>
    <n v="0.23"/>
    <n v="258.44"/>
    <x v="0"/>
    <x v="1"/>
  </r>
  <r>
    <n v="10876"/>
    <d v="2024-03-20T00:00:00"/>
    <x v="4"/>
    <s v="Mexico"/>
    <x v="3"/>
    <x v="10"/>
    <n v="7426.64"/>
    <n v="5"/>
    <n v="0.08"/>
    <n v="657.62"/>
    <x v="1"/>
    <x v="1"/>
  </r>
  <r>
    <n v="10877"/>
    <d v="2023-10-31T00:00:00"/>
    <x v="3"/>
    <s v="Egypt"/>
    <x v="1"/>
    <x v="5"/>
    <n v="4927.38"/>
    <n v="6"/>
    <n v="0.06"/>
    <n v="755.64"/>
    <x v="5"/>
    <x v="0"/>
  </r>
  <r>
    <n v="10878"/>
    <d v="2023-09-08T00:00:00"/>
    <x v="3"/>
    <s v="Egypt"/>
    <x v="2"/>
    <x v="3"/>
    <n v="811.41"/>
    <n v="10"/>
    <n v="0.3"/>
    <n v="151.91999999999999"/>
    <x v="7"/>
    <x v="0"/>
  </r>
  <r>
    <n v="10879"/>
    <d v="2023-02-22T00:00:00"/>
    <x v="2"/>
    <s v="Germany"/>
    <x v="1"/>
    <x v="5"/>
    <n v="5015.6400000000003"/>
    <n v="8"/>
    <n v="0.16"/>
    <n v="291.7"/>
    <x v="4"/>
    <x v="0"/>
  </r>
  <r>
    <n v="10880"/>
    <d v="2024-05-13T00:00:00"/>
    <x v="1"/>
    <s v="Brazil"/>
    <x v="4"/>
    <x v="13"/>
    <n v="4147.1400000000003"/>
    <n v="8"/>
    <n v="0.25"/>
    <n v="237.48"/>
    <x v="8"/>
    <x v="1"/>
  </r>
  <r>
    <n v="10881"/>
    <d v="2024-03-22T00:00:00"/>
    <x v="3"/>
    <s v="Nigeria"/>
    <x v="1"/>
    <x v="5"/>
    <n v="2559.59"/>
    <n v="10"/>
    <n v="0.12"/>
    <n v="314.63"/>
    <x v="1"/>
    <x v="1"/>
  </r>
  <r>
    <n v="10882"/>
    <d v="2024-03-01T00:00:00"/>
    <x v="0"/>
    <s v="Japan"/>
    <x v="4"/>
    <x v="15"/>
    <n v="5603.91"/>
    <n v="4"/>
    <n v="0.25"/>
    <n v="710.06"/>
    <x v="1"/>
    <x v="1"/>
  </r>
  <r>
    <n v="10883"/>
    <d v="2023-05-09T00:00:00"/>
    <x v="2"/>
    <s v="Italy"/>
    <x v="2"/>
    <x v="7"/>
    <n v="948.48"/>
    <n v="8"/>
    <n v="0.06"/>
    <n v="78.36"/>
    <x v="8"/>
    <x v="0"/>
  </r>
  <r>
    <n v="10884"/>
    <d v="2023-03-23T00:00:00"/>
    <x v="0"/>
    <s v="Japan"/>
    <x v="1"/>
    <x v="5"/>
    <n v="757.93"/>
    <n v="1"/>
    <n v="0.01"/>
    <n v="143.1"/>
    <x v="1"/>
    <x v="0"/>
  </r>
  <r>
    <n v="10885"/>
    <d v="2023-07-12T00:00:00"/>
    <x v="4"/>
    <s v="Canada"/>
    <x v="2"/>
    <x v="9"/>
    <n v="7538.58"/>
    <n v="8"/>
    <n v="0.12"/>
    <n v="1084.54"/>
    <x v="6"/>
    <x v="0"/>
  </r>
  <r>
    <n v="10886"/>
    <d v="2023-01-11T00:00:00"/>
    <x v="0"/>
    <s v="China"/>
    <x v="0"/>
    <x v="6"/>
    <n v="1560.42"/>
    <n v="9"/>
    <n v="0.16"/>
    <n v="135.33000000000001"/>
    <x v="0"/>
    <x v="0"/>
  </r>
  <r>
    <n v="10887"/>
    <d v="2023-05-01T00:00:00"/>
    <x v="3"/>
    <s v="Nigeria"/>
    <x v="4"/>
    <x v="15"/>
    <n v="3771.86"/>
    <n v="4"/>
    <n v="0.19"/>
    <n v="263.67"/>
    <x v="8"/>
    <x v="0"/>
  </r>
  <r>
    <n v="10888"/>
    <d v="2023-01-01T00:00:00"/>
    <x v="1"/>
    <s v="Chile"/>
    <x v="1"/>
    <x v="5"/>
    <n v="6502.92"/>
    <n v="4"/>
    <n v="0.23"/>
    <n v="725.01"/>
    <x v="0"/>
    <x v="0"/>
  </r>
  <r>
    <n v="10889"/>
    <d v="2023-04-09T00:00:00"/>
    <x v="3"/>
    <s v="South Africa"/>
    <x v="1"/>
    <x v="1"/>
    <n v="4704.1499999999996"/>
    <n v="6"/>
    <n v="0.28000000000000003"/>
    <n v="698.67"/>
    <x v="9"/>
    <x v="0"/>
  </r>
  <r>
    <n v="10890"/>
    <d v="2023-10-13T00:00:00"/>
    <x v="3"/>
    <s v="Egypt"/>
    <x v="1"/>
    <x v="5"/>
    <n v="2324.3200000000002"/>
    <n v="5"/>
    <n v="7.0000000000000007E-2"/>
    <n v="301.14"/>
    <x v="5"/>
    <x v="0"/>
  </r>
  <r>
    <n v="10891"/>
    <d v="2023-09-03T00:00:00"/>
    <x v="2"/>
    <s v="Italy"/>
    <x v="3"/>
    <x v="8"/>
    <n v="4887.07"/>
    <n v="3"/>
    <n v="0.27"/>
    <n v="287.61"/>
    <x v="7"/>
    <x v="0"/>
  </r>
  <r>
    <n v="10892"/>
    <d v="2023-02-04T00:00:00"/>
    <x v="1"/>
    <s v="Brazil"/>
    <x v="2"/>
    <x v="3"/>
    <n v="2385.4"/>
    <n v="8"/>
    <n v="0.08"/>
    <n v="176.53"/>
    <x v="4"/>
    <x v="0"/>
  </r>
  <r>
    <n v="10893"/>
    <d v="2023-07-03T00:00:00"/>
    <x v="2"/>
    <s v="France"/>
    <x v="1"/>
    <x v="5"/>
    <n v="5584.56"/>
    <n v="3"/>
    <n v="0.14000000000000001"/>
    <n v="375.68"/>
    <x v="6"/>
    <x v="0"/>
  </r>
  <r>
    <n v="10894"/>
    <d v="2023-03-31T00:00:00"/>
    <x v="4"/>
    <s v="USA"/>
    <x v="2"/>
    <x v="9"/>
    <n v="6274.54"/>
    <n v="9"/>
    <n v="7.0000000000000007E-2"/>
    <n v="1169.52"/>
    <x v="1"/>
    <x v="0"/>
  </r>
  <r>
    <n v="10895"/>
    <d v="2023-09-06T00:00:00"/>
    <x v="1"/>
    <s v="Argentina"/>
    <x v="3"/>
    <x v="4"/>
    <n v="6868.71"/>
    <n v="5"/>
    <n v="0.01"/>
    <n v="1149.5899999999999"/>
    <x v="7"/>
    <x v="0"/>
  </r>
  <r>
    <n v="10896"/>
    <d v="2023-02-25T00:00:00"/>
    <x v="0"/>
    <s v="India"/>
    <x v="1"/>
    <x v="5"/>
    <n v="2460.87"/>
    <n v="9"/>
    <n v="0.06"/>
    <n v="270.27"/>
    <x v="4"/>
    <x v="0"/>
  </r>
  <r>
    <n v="10897"/>
    <d v="2023-11-04T00:00:00"/>
    <x v="2"/>
    <s v="UK"/>
    <x v="2"/>
    <x v="7"/>
    <n v="7819.25"/>
    <n v="3"/>
    <n v="0.14000000000000001"/>
    <n v="576.15"/>
    <x v="10"/>
    <x v="0"/>
  </r>
  <r>
    <n v="10898"/>
    <d v="2024-03-06T00:00:00"/>
    <x v="2"/>
    <s v="UK"/>
    <x v="0"/>
    <x v="2"/>
    <n v="5758.02"/>
    <n v="5"/>
    <n v="0.21"/>
    <n v="327.81"/>
    <x v="1"/>
    <x v="1"/>
  </r>
  <r>
    <n v="10899"/>
    <d v="2023-01-08T00:00:00"/>
    <x v="0"/>
    <s v="India"/>
    <x v="4"/>
    <x v="12"/>
    <n v="3528.98"/>
    <n v="5"/>
    <n v="0.25"/>
    <n v="430.67"/>
    <x v="0"/>
    <x v="0"/>
  </r>
  <r>
    <n v="10900"/>
    <d v="2024-02-29T00:00:00"/>
    <x v="0"/>
    <s v="Japan"/>
    <x v="3"/>
    <x v="4"/>
    <n v="2065.27"/>
    <n v="7"/>
    <n v="0.21"/>
    <n v="214.4"/>
    <x v="4"/>
    <x v="1"/>
  </r>
  <r>
    <n v="10901"/>
    <d v="2023-09-01T00:00:00"/>
    <x v="2"/>
    <s v="France"/>
    <x v="0"/>
    <x v="2"/>
    <n v="4261.28"/>
    <n v="1"/>
    <n v="0.09"/>
    <n v="381.46"/>
    <x v="7"/>
    <x v="0"/>
  </r>
  <r>
    <n v="10902"/>
    <d v="2023-06-07T00:00:00"/>
    <x v="1"/>
    <s v="Argentina"/>
    <x v="3"/>
    <x v="10"/>
    <n v="9824.73"/>
    <n v="4"/>
    <n v="0"/>
    <n v="1840.91"/>
    <x v="2"/>
    <x v="0"/>
  </r>
  <r>
    <n v="10903"/>
    <d v="2023-10-24T00:00:00"/>
    <x v="4"/>
    <s v="Canada"/>
    <x v="1"/>
    <x v="11"/>
    <n v="6722.71"/>
    <n v="9"/>
    <n v="0.14000000000000001"/>
    <n v="784.03"/>
    <x v="5"/>
    <x v="0"/>
  </r>
  <r>
    <n v="10904"/>
    <d v="2024-06-22T00:00:00"/>
    <x v="0"/>
    <s v="China"/>
    <x v="2"/>
    <x v="9"/>
    <n v="7206.26"/>
    <n v="4"/>
    <n v="7.0000000000000007E-2"/>
    <n v="687.16"/>
    <x v="2"/>
    <x v="1"/>
  </r>
  <r>
    <n v="10905"/>
    <d v="2023-04-02T00:00:00"/>
    <x v="4"/>
    <s v="Mexico"/>
    <x v="1"/>
    <x v="1"/>
    <n v="9472.6299999999992"/>
    <n v="10"/>
    <n v="0.04"/>
    <n v="1697.9"/>
    <x v="9"/>
    <x v="0"/>
  </r>
  <r>
    <n v="10906"/>
    <d v="2023-10-07T00:00:00"/>
    <x v="1"/>
    <s v="Chile"/>
    <x v="4"/>
    <x v="13"/>
    <n v="6853.72"/>
    <n v="2"/>
    <n v="0.22"/>
    <n v="869.59"/>
    <x v="5"/>
    <x v="0"/>
  </r>
  <r>
    <n v="10908"/>
    <d v="2024-05-25T00:00:00"/>
    <x v="3"/>
    <s v="South Africa"/>
    <x v="0"/>
    <x v="2"/>
    <n v="3516.24"/>
    <n v="4"/>
    <n v="0.12"/>
    <n v="349.57"/>
    <x v="8"/>
    <x v="1"/>
  </r>
  <r>
    <n v="10909"/>
    <d v="2023-12-13T00:00:00"/>
    <x v="1"/>
    <s v="Brazil"/>
    <x v="3"/>
    <x v="4"/>
    <n v="5366.23"/>
    <n v="7"/>
    <n v="0.14000000000000001"/>
    <n v="338.05"/>
    <x v="11"/>
    <x v="0"/>
  </r>
  <r>
    <n v="10910"/>
    <d v="2023-07-22T00:00:00"/>
    <x v="2"/>
    <s v="Germany"/>
    <x v="4"/>
    <x v="12"/>
    <n v="995.68"/>
    <n v="5"/>
    <n v="0.08"/>
    <n v="183.58"/>
    <x v="6"/>
    <x v="0"/>
  </r>
  <r>
    <n v="10911"/>
    <d v="2023-03-22T00:00:00"/>
    <x v="3"/>
    <s v="Nigeria"/>
    <x v="2"/>
    <x v="3"/>
    <n v="3601.59"/>
    <n v="5"/>
    <n v="0.17"/>
    <n v="232.27"/>
    <x v="1"/>
    <x v="0"/>
  </r>
  <r>
    <n v="10912"/>
    <d v="2023-09-24T00:00:00"/>
    <x v="1"/>
    <s v="Chile"/>
    <x v="3"/>
    <x v="10"/>
    <n v="6881.82"/>
    <n v="3"/>
    <n v="0.06"/>
    <n v="1121.08"/>
    <x v="7"/>
    <x v="0"/>
  </r>
  <r>
    <n v="10914"/>
    <d v="2023-09-21T00:00:00"/>
    <x v="0"/>
    <s v="Japan"/>
    <x v="3"/>
    <x v="8"/>
    <n v="976.47"/>
    <n v="6"/>
    <n v="0.01"/>
    <n v="101.91"/>
    <x v="7"/>
    <x v="0"/>
  </r>
  <r>
    <n v="10915"/>
    <d v="2023-05-11T00:00:00"/>
    <x v="2"/>
    <s v="UK"/>
    <x v="2"/>
    <x v="7"/>
    <n v="1143.8499999999999"/>
    <n v="8"/>
    <n v="0.28000000000000003"/>
    <n v="175.32"/>
    <x v="8"/>
    <x v="0"/>
  </r>
  <r>
    <n v="10916"/>
    <d v="2023-07-20T00:00:00"/>
    <x v="4"/>
    <s v="Canada"/>
    <x v="4"/>
    <x v="15"/>
    <n v="8270.67"/>
    <n v="2"/>
    <n v="0.03"/>
    <n v="1054.18"/>
    <x v="6"/>
    <x v="0"/>
  </r>
  <r>
    <n v="10917"/>
    <d v="2024-05-31T00:00:00"/>
    <x v="4"/>
    <s v="Mexico"/>
    <x v="3"/>
    <x v="10"/>
    <n v="9342.27"/>
    <n v="7"/>
    <n v="0.17"/>
    <n v="1372.53"/>
    <x v="8"/>
    <x v="1"/>
  </r>
  <r>
    <n v="10918"/>
    <d v="2024-03-11T00:00:00"/>
    <x v="0"/>
    <s v="Indonesia"/>
    <x v="0"/>
    <x v="2"/>
    <n v="1468.41"/>
    <n v="9"/>
    <n v="0.22"/>
    <n v="228.93"/>
    <x v="1"/>
    <x v="1"/>
  </r>
  <r>
    <n v="10919"/>
    <d v="2023-08-14T00:00:00"/>
    <x v="0"/>
    <s v="Japan"/>
    <x v="1"/>
    <x v="1"/>
    <n v="675.66"/>
    <n v="2"/>
    <n v="0.05"/>
    <n v="82.18"/>
    <x v="3"/>
    <x v="0"/>
  </r>
  <r>
    <n v="10920"/>
    <d v="2024-06-24T00:00:00"/>
    <x v="0"/>
    <s v="Japan"/>
    <x v="2"/>
    <x v="7"/>
    <n v="7006.49"/>
    <n v="10"/>
    <n v="0.2"/>
    <n v="1015.94"/>
    <x v="2"/>
    <x v="1"/>
  </r>
  <r>
    <n v="10921"/>
    <d v="2023-02-24T00:00:00"/>
    <x v="1"/>
    <s v="Argentina"/>
    <x v="0"/>
    <x v="0"/>
    <n v="5316.27"/>
    <n v="10"/>
    <n v="0.04"/>
    <n v="939.65"/>
    <x v="4"/>
    <x v="0"/>
  </r>
  <r>
    <n v="10922"/>
    <d v="2023-02-09T00:00:00"/>
    <x v="3"/>
    <s v="Nigeria"/>
    <x v="2"/>
    <x v="3"/>
    <n v="9982.42"/>
    <n v="9"/>
    <n v="0.26"/>
    <n v="721.82"/>
    <x v="4"/>
    <x v="0"/>
  </r>
  <r>
    <n v="10923"/>
    <d v="2023-02-21T00:00:00"/>
    <x v="2"/>
    <s v="Germany"/>
    <x v="0"/>
    <x v="6"/>
    <n v="5445.65"/>
    <n v="8"/>
    <n v="0.26"/>
    <n v="434.63"/>
    <x v="4"/>
    <x v="0"/>
  </r>
  <r>
    <n v="10924"/>
    <d v="2023-10-30T00:00:00"/>
    <x v="0"/>
    <s v="China"/>
    <x v="2"/>
    <x v="9"/>
    <n v="4544.91"/>
    <n v="6"/>
    <n v="0.12"/>
    <n v="523.24"/>
    <x v="5"/>
    <x v="0"/>
  </r>
  <r>
    <n v="10925"/>
    <d v="2024-03-13T00:00:00"/>
    <x v="0"/>
    <s v="Japan"/>
    <x v="0"/>
    <x v="2"/>
    <n v="2220.63"/>
    <n v="4"/>
    <n v="0.14000000000000001"/>
    <n v="354.1"/>
    <x v="1"/>
    <x v="1"/>
  </r>
  <r>
    <n v="10926"/>
    <d v="2023-07-10T00:00:00"/>
    <x v="2"/>
    <s v="UK"/>
    <x v="2"/>
    <x v="7"/>
    <n v="1132.3"/>
    <n v="8"/>
    <n v="0.12"/>
    <n v="116.66"/>
    <x v="6"/>
    <x v="0"/>
  </r>
  <r>
    <n v="10927"/>
    <d v="2023-03-07T00:00:00"/>
    <x v="4"/>
    <s v="USA"/>
    <x v="2"/>
    <x v="9"/>
    <n v="9820.9"/>
    <n v="3"/>
    <n v="0.21"/>
    <n v="1085.97"/>
    <x v="1"/>
    <x v="0"/>
  </r>
  <r>
    <n v="10928"/>
    <d v="2024-01-31T00:00:00"/>
    <x v="0"/>
    <s v="Indonesia"/>
    <x v="2"/>
    <x v="3"/>
    <n v="2083.6999999999998"/>
    <n v="7"/>
    <n v="0.24"/>
    <n v="185.51"/>
    <x v="0"/>
    <x v="1"/>
  </r>
  <r>
    <n v="10929"/>
    <d v="2024-04-12T00:00:00"/>
    <x v="4"/>
    <s v="Canada"/>
    <x v="4"/>
    <x v="15"/>
    <n v="2680.77"/>
    <n v="8"/>
    <n v="0.14000000000000001"/>
    <n v="217.92"/>
    <x v="9"/>
    <x v="1"/>
  </r>
  <r>
    <n v="10930"/>
    <d v="2023-07-30T00:00:00"/>
    <x v="4"/>
    <s v="USA"/>
    <x v="0"/>
    <x v="2"/>
    <n v="3264.48"/>
    <n v="3"/>
    <n v="0.11"/>
    <n v="328.73"/>
    <x v="6"/>
    <x v="0"/>
  </r>
  <r>
    <n v="10931"/>
    <d v="2023-06-07T00:00:00"/>
    <x v="4"/>
    <s v="Mexico"/>
    <x v="3"/>
    <x v="8"/>
    <n v="5480.31"/>
    <n v="4"/>
    <n v="0.06"/>
    <n v="303.22000000000003"/>
    <x v="2"/>
    <x v="0"/>
  </r>
  <r>
    <n v="10932"/>
    <d v="2024-04-24T00:00:00"/>
    <x v="0"/>
    <s v="China"/>
    <x v="4"/>
    <x v="15"/>
    <n v="930.42"/>
    <n v="5"/>
    <n v="0.18"/>
    <n v="137.81"/>
    <x v="9"/>
    <x v="1"/>
  </r>
  <r>
    <n v="10933"/>
    <d v="2024-06-16T00:00:00"/>
    <x v="2"/>
    <s v="France"/>
    <x v="4"/>
    <x v="15"/>
    <n v="5973.94"/>
    <n v="3"/>
    <n v="0.06"/>
    <n v="533.03"/>
    <x v="2"/>
    <x v="1"/>
  </r>
  <r>
    <n v="10934"/>
    <d v="2023-10-23T00:00:00"/>
    <x v="3"/>
    <s v="Egypt"/>
    <x v="0"/>
    <x v="6"/>
    <n v="8586.15"/>
    <n v="6"/>
    <n v="0.04"/>
    <n v="1471.81"/>
    <x v="5"/>
    <x v="0"/>
  </r>
  <r>
    <n v="10935"/>
    <d v="2024-01-21T00:00:00"/>
    <x v="4"/>
    <s v="Canada"/>
    <x v="4"/>
    <x v="12"/>
    <n v="9461.69"/>
    <n v="8"/>
    <n v="0.26"/>
    <n v="1146.3800000000001"/>
    <x v="0"/>
    <x v="1"/>
  </r>
  <r>
    <n v="10936"/>
    <d v="2023-08-29T00:00:00"/>
    <x v="4"/>
    <s v="Canada"/>
    <x v="1"/>
    <x v="1"/>
    <n v="2788.89"/>
    <n v="9"/>
    <n v="0.28000000000000003"/>
    <n v="530.33000000000004"/>
    <x v="3"/>
    <x v="0"/>
  </r>
  <r>
    <n v="10937"/>
    <d v="2023-05-22T00:00:00"/>
    <x v="2"/>
    <s v="UK"/>
    <x v="1"/>
    <x v="11"/>
    <n v="1382.31"/>
    <n v="7"/>
    <n v="0.21"/>
    <n v="235.26"/>
    <x v="8"/>
    <x v="0"/>
  </r>
  <r>
    <n v="10938"/>
    <d v="2023-03-17T00:00:00"/>
    <x v="2"/>
    <s v="UK"/>
    <x v="4"/>
    <x v="14"/>
    <n v="5186.78"/>
    <n v="10"/>
    <n v="0.19"/>
    <n v="1033.45"/>
    <x v="1"/>
    <x v="0"/>
  </r>
  <r>
    <n v="10939"/>
    <d v="2023-02-05T00:00:00"/>
    <x v="0"/>
    <s v="Japan"/>
    <x v="4"/>
    <x v="14"/>
    <n v="6379.13"/>
    <n v="7"/>
    <n v="0.08"/>
    <n v="450.47"/>
    <x v="4"/>
    <x v="0"/>
  </r>
  <r>
    <n v="10940"/>
    <d v="2024-06-08T00:00:00"/>
    <x v="1"/>
    <s v="Brazil"/>
    <x v="1"/>
    <x v="5"/>
    <n v="6902.83"/>
    <n v="1"/>
    <n v="0.11"/>
    <n v="845.97"/>
    <x v="2"/>
    <x v="1"/>
  </r>
  <r>
    <n v="10941"/>
    <d v="2023-12-12T00:00:00"/>
    <x v="0"/>
    <s v="India"/>
    <x v="4"/>
    <x v="15"/>
    <n v="1768.75"/>
    <n v="8"/>
    <n v="0.04"/>
    <n v="133.52000000000001"/>
    <x v="11"/>
    <x v="0"/>
  </r>
  <r>
    <n v="10942"/>
    <d v="2024-01-20T00:00:00"/>
    <x v="0"/>
    <s v="Indonesia"/>
    <x v="1"/>
    <x v="1"/>
    <n v="3143"/>
    <n v="4"/>
    <n v="0.02"/>
    <n v="182.58"/>
    <x v="0"/>
    <x v="1"/>
  </r>
  <r>
    <n v="10943"/>
    <d v="2023-01-27T00:00:00"/>
    <x v="3"/>
    <s v="Nigeria"/>
    <x v="4"/>
    <x v="15"/>
    <n v="157.22"/>
    <n v="4"/>
    <n v="0.06"/>
    <n v="21.97"/>
    <x v="0"/>
    <x v="0"/>
  </r>
  <r>
    <n v="10944"/>
    <d v="2023-01-31T00:00:00"/>
    <x v="0"/>
    <s v="India"/>
    <x v="0"/>
    <x v="6"/>
    <n v="7373.66"/>
    <n v="7"/>
    <n v="0.24"/>
    <n v="1024.22"/>
    <x v="0"/>
    <x v="0"/>
  </r>
  <r>
    <n v="10945"/>
    <d v="2023-12-21T00:00:00"/>
    <x v="2"/>
    <s v="Germany"/>
    <x v="1"/>
    <x v="1"/>
    <n v="6316.89"/>
    <n v="5"/>
    <n v="0.3"/>
    <n v="715.99"/>
    <x v="11"/>
    <x v="0"/>
  </r>
  <r>
    <n v="10946"/>
    <d v="2023-04-16T00:00:00"/>
    <x v="0"/>
    <s v="Japan"/>
    <x v="0"/>
    <x v="0"/>
    <n v="7032.69"/>
    <n v="4"/>
    <n v="0.15"/>
    <n v="1254.81"/>
    <x v="9"/>
    <x v="0"/>
  </r>
  <r>
    <n v="10947"/>
    <d v="2024-04-21T00:00:00"/>
    <x v="2"/>
    <s v="Germany"/>
    <x v="3"/>
    <x v="8"/>
    <n v="9724.4500000000007"/>
    <n v="5"/>
    <n v="0.27"/>
    <n v="759.77"/>
    <x v="9"/>
    <x v="1"/>
  </r>
  <r>
    <n v="10948"/>
    <d v="2024-05-26T00:00:00"/>
    <x v="1"/>
    <s v="Brazil"/>
    <x v="1"/>
    <x v="5"/>
    <n v="632.26"/>
    <n v="2"/>
    <n v="0.16"/>
    <n v="56.09"/>
    <x v="8"/>
    <x v="1"/>
  </r>
  <r>
    <n v="10949"/>
    <d v="2023-10-27T00:00:00"/>
    <x v="0"/>
    <s v="Indonesia"/>
    <x v="4"/>
    <x v="12"/>
    <n v="382.92"/>
    <n v="8"/>
    <n v="0.14000000000000001"/>
    <n v="25.21"/>
    <x v="5"/>
    <x v="0"/>
  </r>
  <r>
    <n v="10950"/>
    <d v="2023-05-16T00:00:00"/>
    <x v="1"/>
    <s v="Chile"/>
    <x v="2"/>
    <x v="3"/>
    <n v="1635.78"/>
    <n v="10"/>
    <n v="0.09"/>
    <n v="94.47"/>
    <x v="8"/>
    <x v="0"/>
  </r>
  <r>
    <n v="10951"/>
    <d v="2024-06-03T00:00:00"/>
    <x v="1"/>
    <s v="Brazil"/>
    <x v="1"/>
    <x v="5"/>
    <n v="2529.79"/>
    <n v="9"/>
    <n v="0.26"/>
    <n v="193.75"/>
    <x v="2"/>
    <x v="1"/>
  </r>
  <r>
    <n v="10952"/>
    <d v="2023-05-02T00:00:00"/>
    <x v="0"/>
    <s v="Japan"/>
    <x v="0"/>
    <x v="2"/>
    <n v="607.45000000000005"/>
    <n v="3"/>
    <n v="0.19"/>
    <n v="36.85"/>
    <x v="8"/>
    <x v="0"/>
  </r>
  <r>
    <n v="10953"/>
    <d v="2023-09-02T00:00:00"/>
    <x v="1"/>
    <s v="Chile"/>
    <x v="2"/>
    <x v="3"/>
    <n v="9057.73"/>
    <n v="3"/>
    <n v="0.15"/>
    <n v="915.68"/>
    <x v="7"/>
    <x v="0"/>
  </r>
  <r>
    <n v="10954"/>
    <d v="2024-01-06T00:00:00"/>
    <x v="4"/>
    <s v="Mexico"/>
    <x v="2"/>
    <x v="9"/>
    <n v="8119.42"/>
    <n v="8"/>
    <n v="0.1"/>
    <n v="1427.08"/>
    <x v="0"/>
    <x v="1"/>
  </r>
  <r>
    <n v="10955"/>
    <d v="2023-07-06T00:00:00"/>
    <x v="3"/>
    <s v="South Africa"/>
    <x v="2"/>
    <x v="3"/>
    <n v="2429.7600000000002"/>
    <n v="6"/>
    <n v="0.02"/>
    <n v="481.97"/>
    <x v="6"/>
    <x v="0"/>
  </r>
  <r>
    <n v="10956"/>
    <d v="2023-04-09T00:00:00"/>
    <x v="3"/>
    <s v="Egypt"/>
    <x v="0"/>
    <x v="2"/>
    <n v="8347.4699999999993"/>
    <n v="7"/>
    <n v="0.08"/>
    <n v="1549.07"/>
    <x v="9"/>
    <x v="0"/>
  </r>
  <r>
    <n v="10957"/>
    <d v="2024-01-25T00:00:00"/>
    <x v="0"/>
    <s v="Indonesia"/>
    <x v="3"/>
    <x v="8"/>
    <n v="6099.03"/>
    <n v="9"/>
    <n v="7.0000000000000007E-2"/>
    <n v="1102.73"/>
    <x v="0"/>
    <x v="1"/>
  </r>
  <r>
    <n v="10958"/>
    <d v="2023-08-21T00:00:00"/>
    <x v="2"/>
    <s v="Germany"/>
    <x v="0"/>
    <x v="0"/>
    <n v="5263.17"/>
    <n v="7"/>
    <n v="0.24"/>
    <n v="403.65"/>
    <x v="3"/>
    <x v="0"/>
  </r>
  <r>
    <n v="10959"/>
    <d v="2023-05-30T00:00:00"/>
    <x v="2"/>
    <s v="UK"/>
    <x v="2"/>
    <x v="7"/>
    <n v="7698.1"/>
    <n v="7"/>
    <n v="0.27"/>
    <n v="641.02"/>
    <x v="8"/>
    <x v="0"/>
  </r>
  <r>
    <n v="10960"/>
    <d v="2024-02-12T00:00:00"/>
    <x v="3"/>
    <s v="Egypt"/>
    <x v="4"/>
    <x v="13"/>
    <n v="3705.41"/>
    <n v="1"/>
    <n v="0.26"/>
    <n v="615.42999999999995"/>
    <x v="4"/>
    <x v="1"/>
  </r>
  <r>
    <n v="10961"/>
    <d v="2023-03-26T00:00:00"/>
    <x v="3"/>
    <s v="South Africa"/>
    <x v="2"/>
    <x v="3"/>
    <n v="165.3"/>
    <n v="10"/>
    <n v="0.08"/>
    <n v="20.98"/>
    <x v="1"/>
    <x v="0"/>
  </r>
  <r>
    <n v="10962"/>
    <d v="2024-06-19T00:00:00"/>
    <x v="4"/>
    <s v="Canada"/>
    <x v="4"/>
    <x v="12"/>
    <n v="1708.54"/>
    <n v="9"/>
    <n v="0.06"/>
    <n v="134.44"/>
    <x v="2"/>
    <x v="1"/>
  </r>
  <r>
    <n v="10963"/>
    <d v="2023-04-30T00:00:00"/>
    <x v="3"/>
    <s v="Nigeria"/>
    <x v="4"/>
    <x v="12"/>
    <n v="8692.06"/>
    <n v="10"/>
    <n v="0.05"/>
    <n v="615.44000000000005"/>
    <x v="9"/>
    <x v="0"/>
  </r>
  <r>
    <n v="10964"/>
    <d v="2023-09-09T00:00:00"/>
    <x v="1"/>
    <s v="Chile"/>
    <x v="4"/>
    <x v="15"/>
    <n v="1415.94"/>
    <n v="3"/>
    <n v="0.15"/>
    <n v="127.47"/>
    <x v="7"/>
    <x v="0"/>
  </r>
  <r>
    <n v="10965"/>
    <d v="2024-06-07T00:00:00"/>
    <x v="1"/>
    <s v="Argentina"/>
    <x v="2"/>
    <x v="3"/>
    <n v="3173.61"/>
    <n v="3"/>
    <n v="0.28999999999999998"/>
    <n v="389.97"/>
    <x v="2"/>
    <x v="1"/>
  </r>
  <r>
    <n v="10966"/>
    <d v="2023-04-28T00:00:00"/>
    <x v="1"/>
    <s v="Argentina"/>
    <x v="0"/>
    <x v="2"/>
    <n v="3395.85"/>
    <n v="4"/>
    <n v="7.0000000000000007E-2"/>
    <n v="505.63"/>
    <x v="9"/>
    <x v="0"/>
  </r>
  <r>
    <n v="10967"/>
    <d v="2023-11-05T00:00:00"/>
    <x v="1"/>
    <s v="Brazil"/>
    <x v="3"/>
    <x v="8"/>
    <n v="5271.19"/>
    <n v="7"/>
    <n v="0.05"/>
    <n v="264.17"/>
    <x v="10"/>
    <x v="0"/>
  </r>
  <r>
    <n v="10968"/>
    <d v="2024-03-30T00:00:00"/>
    <x v="4"/>
    <s v="Mexico"/>
    <x v="4"/>
    <x v="15"/>
    <n v="5623.74"/>
    <n v="6"/>
    <n v="0.19"/>
    <n v="1071.6099999999999"/>
    <x v="1"/>
    <x v="1"/>
  </r>
  <r>
    <n v="10969"/>
    <d v="2023-05-09T00:00:00"/>
    <x v="0"/>
    <s v="Japan"/>
    <x v="4"/>
    <x v="13"/>
    <n v="4909.17"/>
    <n v="5"/>
    <n v="0.01"/>
    <n v="481.2"/>
    <x v="8"/>
    <x v="0"/>
  </r>
  <r>
    <n v="10970"/>
    <d v="2023-08-11T00:00:00"/>
    <x v="4"/>
    <s v="USA"/>
    <x v="1"/>
    <x v="11"/>
    <n v="8817.6"/>
    <n v="9"/>
    <n v="0.03"/>
    <n v="971.71"/>
    <x v="3"/>
    <x v="0"/>
  </r>
  <r>
    <n v="10971"/>
    <d v="2024-01-14T00:00:00"/>
    <x v="0"/>
    <s v="Indonesia"/>
    <x v="1"/>
    <x v="1"/>
    <n v="9114.06"/>
    <n v="8"/>
    <n v="0.17"/>
    <n v="703.97"/>
    <x v="0"/>
    <x v="1"/>
  </r>
  <r>
    <n v="10972"/>
    <d v="2023-10-02T00:00:00"/>
    <x v="2"/>
    <s v="UK"/>
    <x v="2"/>
    <x v="9"/>
    <n v="4635.08"/>
    <n v="4"/>
    <n v="0.23"/>
    <n v="244.63"/>
    <x v="5"/>
    <x v="0"/>
  </r>
  <r>
    <n v="10973"/>
    <d v="2023-10-19T00:00:00"/>
    <x v="3"/>
    <s v="Nigeria"/>
    <x v="1"/>
    <x v="5"/>
    <n v="8505.4"/>
    <n v="1"/>
    <n v="0.14000000000000001"/>
    <n v="744.1"/>
    <x v="5"/>
    <x v="0"/>
  </r>
  <r>
    <n v="10974"/>
    <d v="2023-12-21T00:00:00"/>
    <x v="2"/>
    <s v="France"/>
    <x v="3"/>
    <x v="10"/>
    <n v="7264.16"/>
    <n v="10"/>
    <n v="0.09"/>
    <n v="1265.98"/>
    <x v="11"/>
    <x v="0"/>
  </r>
  <r>
    <n v="10975"/>
    <d v="2023-06-03T00:00:00"/>
    <x v="4"/>
    <s v="Mexico"/>
    <x v="1"/>
    <x v="1"/>
    <n v="5157.5"/>
    <n v="2"/>
    <n v="0.21"/>
    <n v="862.82"/>
    <x v="2"/>
    <x v="0"/>
  </r>
  <r>
    <n v="10976"/>
    <d v="2023-05-02T00:00:00"/>
    <x v="3"/>
    <s v="Egypt"/>
    <x v="2"/>
    <x v="9"/>
    <n v="2927.82"/>
    <n v="1"/>
    <n v="0.05"/>
    <n v="150.41999999999999"/>
    <x v="8"/>
    <x v="0"/>
  </r>
  <r>
    <n v="10977"/>
    <d v="2023-08-20T00:00:00"/>
    <x v="2"/>
    <s v="UK"/>
    <x v="3"/>
    <x v="8"/>
    <n v="3126.45"/>
    <n v="7"/>
    <n v="0.08"/>
    <n v="549.32000000000005"/>
    <x v="3"/>
    <x v="0"/>
  </r>
  <r>
    <n v="10978"/>
    <d v="2023-10-14T00:00:00"/>
    <x v="0"/>
    <s v="Indonesia"/>
    <x v="1"/>
    <x v="1"/>
    <n v="8970.99"/>
    <n v="10"/>
    <n v="0.14000000000000001"/>
    <n v="1045.55"/>
    <x v="5"/>
    <x v="0"/>
  </r>
  <r>
    <n v="10979"/>
    <d v="2024-05-08T00:00:00"/>
    <x v="2"/>
    <s v="France"/>
    <x v="3"/>
    <x v="8"/>
    <n v="7848.88"/>
    <n v="2"/>
    <n v="0.27"/>
    <n v="1048.1199999999999"/>
    <x v="8"/>
    <x v="1"/>
  </r>
  <r>
    <n v="10980"/>
    <d v="2023-12-29T00:00:00"/>
    <x v="1"/>
    <s v="Argentina"/>
    <x v="3"/>
    <x v="8"/>
    <n v="7504.26"/>
    <n v="10"/>
    <n v="0.16"/>
    <n v="933.32"/>
    <x v="11"/>
    <x v="0"/>
  </r>
  <r>
    <n v="10981"/>
    <d v="2023-12-08T00:00:00"/>
    <x v="2"/>
    <s v="Italy"/>
    <x v="4"/>
    <x v="12"/>
    <n v="986.13"/>
    <n v="4"/>
    <n v="0.14000000000000001"/>
    <n v="110.95"/>
    <x v="11"/>
    <x v="0"/>
  </r>
  <r>
    <n v="10982"/>
    <d v="2023-03-22T00:00:00"/>
    <x v="1"/>
    <s v="Chile"/>
    <x v="3"/>
    <x v="4"/>
    <n v="9611.6"/>
    <n v="7"/>
    <n v="0.05"/>
    <n v="1689.45"/>
    <x v="1"/>
    <x v="0"/>
  </r>
  <r>
    <n v="10983"/>
    <d v="2023-06-04T00:00:00"/>
    <x v="4"/>
    <s v="USA"/>
    <x v="1"/>
    <x v="1"/>
    <n v="8628.36"/>
    <n v="8"/>
    <n v="0.28000000000000003"/>
    <n v="1356.41"/>
    <x v="2"/>
    <x v="0"/>
  </r>
  <r>
    <n v="10984"/>
    <d v="2023-02-17T00:00:00"/>
    <x v="1"/>
    <s v="Chile"/>
    <x v="2"/>
    <x v="7"/>
    <n v="3264.83"/>
    <n v="1"/>
    <n v="0.02"/>
    <n v="501.54"/>
    <x v="4"/>
    <x v="0"/>
  </r>
  <r>
    <n v="10985"/>
    <d v="2023-11-13T00:00:00"/>
    <x v="4"/>
    <s v="Mexico"/>
    <x v="3"/>
    <x v="4"/>
    <n v="8558.58"/>
    <n v="6"/>
    <n v="0.1"/>
    <n v="1516.03"/>
    <x v="10"/>
    <x v="0"/>
  </r>
  <r>
    <n v="10986"/>
    <d v="2024-03-18T00:00:00"/>
    <x v="1"/>
    <s v="Argentina"/>
    <x v="3"/>
    <x v="10"/>
    <n v="2595.1999999999998"/>
    <n v="7"/>
    <n v="0.24"/>
    <n v="477.29"/>
    <x v="1"/>
    <x v="1"/>
  </r>
  <r>
    <n v="10987"/>
    <d v="2024-04-11T00:00:00"/>
    <x v="3"/>
    <s v="South Africa"/>
    <x v="3"/>
    <x v="10"/>
    <n v="8728.17"/>
    <n v="5"/>
    <n v="0.08"/>
    <n v="508.71"/>
    <x v="9"/>
    <x v="1"/>
  </r>
  <r>
    <n v="10988"/>
    <d v="2023-07-06T00:00:00"/>
    <x v="3"/>
    <s v="South Africa"/>
    <x v="1"/>
    <x v="5"/>
    <n v="6003.67"/>
    <n v="8"/>
    <n v="0.16"/>
    <n v="1061.68"/>
    <x v="6"/>
    <x v="0"/>
  </r>
  <r>
    <n v="10989"/>
    <d v="2024-01-29T00:00:00"/>
    <x v="2"/>
    <s v="UK"/>
    <x v="2"/>
    <x v="3"/>
    <n v="3642.58"/>
    <n v="9"/>
    <n v="0.27"/>
    <n v="484.13"/>
    <x v="0"/>
    <x v="1"/>
  </r>
  <r>
    <n v="10990"/>
    <d v="2023-12-16T00:00:00"/>
    <x v="4"/>
    <s v="USA"/>
    <x v="2"/>
    <x v="3"/>
    <n v="9180.0400000000009"/>
    <n v="5"/>
    <n v="7.0000000000000007E-2"/>
    <n v="594.64"/>
    <x v="11"/>
    <x v="0"/>
  </r>
  <r>
    <n v="10991"/>
    <d v="2024-01-14T00:00:00"/>
    <x v="4"/>
    <s v="Canada"/>
    <x v="2"/>
    <x v="3"/>
    <n v="9758.4"/>
    <n v="5"/>
    <n v="0.28999999999999998"/>
    <n v="1029.8399999999999"/>
    <x v="0"/>
    <x v="1"/>
  </r>
  <r>
    <n v="10992"/>
    <d v="2024-01-31T00:00:00"/>
    <x v="0"/>
    <s v="China"/>
    <x v="0"/>
    <x v="2"/>
    <n v="6632.54"/>
    <n v="7"/>
    <n v="0.22"/>
    <n v="601.96"/>
    <x v="0"/>
    <x v="1"/>
  </r>
  <r>
    <n v="10993"/>
    <d v="2023-10-29T00:00:00"/>
    <x v="4"/>
    <s v="Canada"/>
    <x v="0"/>
    <x v="0"/>
    <n v="668.22"/>
    <n v="10"/>
    <n v="0.15"/>
    <n v="111.17"/>
    <x v="5"/>
    <x v="0"/>
  </r>
  <r>
    <n v="10994"/>
    <d v="2024-04-20T00:00:00"/>
    <x v="3"/>
    <s v="South Africa"/>
    <x v="3"/>
    <x v="4"/>
    <n v="506.1"/>
    <n v="2"/>
    <n v="0.02"/>
    <n v="75.83"/>
    <x v="9"/>
    <x v="1"/>
  </r>
  <r>
    <n v="10995"/>
    <d v="2024-04-13T00:00:00"/>
    <x v="4"/>
    <s v="Mexico"/>
    <x v="3"/>
    <x v="10"/>
    <n v="8679.2999999999993"/>
    <n v="5"/>
    <n v="0.16"/>
    <n v="1015.19"/>
    <x v="9"/>
    <x v="1"/>
  </r>
  <r>
    <n v="10996"/>
    <d v="2024-02-15T00:00:00"/>
    <x v="1"/>
    <s v="Chile"/>
    <x v="3"/>
    <x v="4"/>
    <n v="2697"/>
    <n v="3"/>
    <n v="0.18"/>
    <n v="343.9"/>
    <x v="4"/>
    <x v="1"/>
  </r>
  <r>
    <n v="10997"/>
    <d v="2023-11-29T00:00:00"/>
    <x v="1"/>
    <s v="Argentina"/>
    <x v="4"/>
    <x v="15"/>
    <n v="7399.19"/>
    <n v="1"/>
    <n v="0.25"/>
    <n v="814.58"/>
    <x v="10"/>
    <x v="0"/>
  </r>
  <r>
    <n v="10998"/>
    <d v="2023-07-07T00:00:00"/>
    <x v="2"/>
    <s v="Germany"/>
    <x v="3"/>
    <x v="8"/>
    <n v="831.2"/>
    <n v="10"/>
    <n v="0.11"/>
    <n v="111.75"/>
    <x v="6"/>
    <x v="0"/>
  </r>
  <r>
    <n v="10999"/>
    <d v="2023-08-27T00:00:00"/>
    <x v="1"/>
    <s v="Chile"/>
    <x v="4"/>
    <x v="12"/>
    <n v="8815.83"/>
    <n v="7"/>
    <n v="0.13"/>
    <n v="1384.44"/>
    <x v="3"/>
    <x v="0"/>
  </r>
  <r>
    <n v="11000"/>
    <d v="2023-11-20T00:00:00"/>
    <x v="3"/>
    <s v="South Africa"/>
    <x v="0"/>
    <x v="0"/>
    <n v="6084.69"/>
    <n v="8"/>
    <n v="0.24"/>
    <n v="886.37"/>
    <x v="10"/>
    <x v="0"/>
  </r>
  <r>
    <n v="11001"/>
    <d v="2023-05-28T00:00:00"/>
    <x v="1"/>
    <s v="Argentina"/>
    <x v="1"/>
    <x v="11"/>
    <n v="1504.73"/>
    <n v="4"/>
    <n v="0.24"/>
    <n v="153.63"/>
    <x v="8"/>
    <x v="0"/>
  </r>
  <r>
    <n v="11002"/>
    <d v="2023-05-21T00:00:00"/>
    <x v="4"/>
    <s v="USA"/>
    <x v="2"/>
    <x v="7"/>
    <n v="6566.19"/>
    <n v="5"/>
    <n v="0.18"/>
    <n v="655.43"/>
    <x v="8"/>
    <x v="0"/>
  </r>
  <r>
    <n v="11003"/>
    <d v="2023-01-17T00:00:00"/>
    <x v="2"/>
    <s v="France"/>
    <x v="0"/>
    <x v="2"/>
    <n v="7134.74"/>
    <n v="1"/>
    <n v="0.15"/>
    <n v="695.5"/>
    <x v="0"/>
    <x v="0"/>
  </r>
  <r>
    <n v="11004"/>
    <d v="2024-05-11T00:00:00"/>
    <x v="4"/>
    <s v="USA"/>
    <x v="0"/>
    <x v="0"/>
    <n v="4007"/>
    <n v="5"/>
    <n v="0.27"/>
    <n v="312.77"/>
    <x v="8"/>
    <x v="1"/>
  </r>
  <r>
    <n v="11005"/>
    <d v="2023-01-03T00:00:00"/>
    <x v="4"/>
    <s v="Mexico"/>
    <x v="1"/>
    <x v="5"/>
    <n v="7276.86"/>
    <n v="7"/>
    <n v="0.2"/>
    <n v="1073.2"/>
    <x v="0"/>
    <x v="0"/>
  </r>
  <r>
    <n v="11006"/>
    <d v="2023-12-25T00:00:00"/>
    <x v="0"/>
    <s v="Japan"/>
    <x v="4"/>
    <x v="12"/>
    <n v="4303.46"/>
    <n v="5"/>
    <n v="0.28000000000000003"/>
    <n v="488.99"/>
    <x v="11"/>
    <x v="0"/>
  </r>
  <r>
    <n v="11007"/>
    <d v="2024-03-05T00:00:00"/>
    <x v="0"/>
    <s v="India"/>
    <x v="1"/>
    <x v="11"/>
    <n v="2070.5300000000002"/>
    <n v="4"/>
    <n v="0.14000000000000001"/>
    <n v="189.75"/>
    <x v="1"/>
    <x v="1"/>
  </r>
  <r>
    <n v="11008"/>
    <d v="2024-04-05T00:00:00"/>
    <x v="2"/>
    <s v="France"/>
    <x v="1"/>
    <x v="11"/>
    <n v="4176.05"/>
    <n v="5"/>
    <n v="0.02"/>
    <n v="578.46"/>
    <x v="9"/>
    <x v="1"/>
  </r>
  <r>
    <n v="11009"/>
    <d v="2023-04-28T00:00:00"/>
    <x v="3"/>
    <s v="South Africa"/>
    <x v="2"/>
    <x v="7"/>
    <n v="5275.76"/>
    <n v="7"/>
    <n v="0.28999999999999998"/>
    <n v="329.07"/>
    <x v="9"/>
    <x v="0"/>
  </r>
  <r>
    <n v="11010"/>
    <d v="2023-07-19T00:00:00"/>
    <x v="0"/>
    <s v="India"/>
    <x v="4"/>
    <x v="13"/>
    <n v="797.66"/>
    <n v="4"/>
    <n v="0.14000000000000001"/>
    <n v="142.30000000000001"/>
    <x v="6"/>
    <x v="0"/>
  </r>
  <r>
    <n v="11011"/>
    <d v="2023-02-20T00:00:00"/>
    <x v="1"/>
    <s v="Chile"/>
    <x v="2"/>
    <x v="9"/>
    <n v="4352.45"/>
    <n v="2"/>
    <n v="0.24"/>
    <n v="788.83"/>
    <x v="4"/>
    <x v="0"/>
  </r>
  <r>
    <n v="11012"/>
    <d v="2023-10-01T00:00:00"/>
    <x v="4"/>
    <s v="USA"/>
    <x v="4"/>
    <x v="12"/>
    <n v="8728.31"/>
    <n v="10"/>
    <n v="0.16"/>
    <n v="1537.2"/>
    <x v="5"/>
    <x v="0"/>
  </r>
  <r>
    <n v="11013"/>
    <d v="2023-05-26T00:00:00"/>
    <x v="4"/>
    <s v="Canada"/>
    <x v="3"/>
    <x v="10"/>
    <n v="6780.66"/>
    <n v="9"/>
    <n v="0.14000000000000001"/>
    <n v="715.54"/>
    <x v="8"/>
    <x v="0"/>
  </r>
  <r>
    <n v="11014"/>
    <d v="2023-07-10T00:00:00"/>
    <x v="4"/>
    <s v="USA"/>
    <x v="0"/>
    <x v="0"/>
    <n v="7226.07"/>
    <n v="2"/>
    <n v="0.02"/>
    <n v="834.15"/>
    <x v="6"/>
    <x v="0"/>
  </r>
  <r>
    <n v="11015"/>
    <d v="2023-03-09T00:00:00"/>
    <x v="2"/>
    <s v="Italy"/>
    <x v="0"/>
    <x v="0"/>
    <n v="8392.19"/>
    <n v="3"/>
    <n v="0.28999999999999998"/>
    <n v="440.39"/>
    <x v="1"/>
    <x v="0"/>
  </r>
  <r>
    <n v="11016"/>
    <d v="2023-02-02T00:00:00"/>
    <x v="4"/>
    <s v="Canada"/>
    <x v="2"/>
    <x v="7"/>
    <n v="6518.89"/>
    <n v="6"/>
    <n v="0.28999999999999998"/>
    <n v="837.4"/>
    <x v="4"/>
    <x v="0"/>
  </r>
  <r>
    <n v="11017"/>
    <d v="2023-08-28T00:00:00"/>
    <x v="2"/>
    <s v="Italy"/>
    <x v="0"/>
    <x v="0"/>
    <n v="2303.38"/>
    <n v="1"/>
    <n v="0.22"/>
    <n v="362.48"/>
    <x v="3"/>
    <x v="0"/>
  </r>
  <r>
    <n v="11018"/>
    <d v="2024-04-10T00:00:00"/>
    <x v="1"/>
    <s v="Argentina"/>
    <x v="0"/>
    <x v="0"/>
    <n v="7632.53"/>
    <n v="1"/>
    <n v="0"/>
    <n v="927.52"/>
    <x v="9"/>
    <x v="1"/>
  </r>
  <r>
    <n v="11019"/>
    <d v="2023-06-14T00:00:00"/>
    <x v="2"/>
    <s v="UK"/>
    <x v="4"/>
    <x v="12"/>
    <n v="6837.07"/>
    <n v="6"/>
    <n v="0.04"/>
    <n v="793.08"/>
    <x v="2"/>
    <x v="0"/>
  </r>
  <r>
    <n v="11020"/>
    <d v="2023-04-25T00:00:00"/>
    <x v="0"/>
    <s v="India"/>
    <x v="3"/>
    <x v="4"/>
    <n v="8121.62"/>
    <n v="7"/>
    <n v="0.28000000000000003"/>
    <n v="1324.07"/>
    <x v="9"/>
    <x v="0"/>
  </r>
  <r>
    <n v="11021"/>
    <d v="2023-12-08T00:00:00"/>
    <x v="3"/>
    <s v="Nigeria"/>
    <x v="2"/>
    <x v="3"/>
    <n v="2654.45"/>
    <n v="8"/>
    <n v="0.21"/>
    <n v="289.35000000000002"/>
    <x v="11"/>
    <x v="0"/>
  </r>
  <r>
    <n v="11022"/>
    <d v="2023-08-02T00:00:00"/>
    <x v="0"/>
    <s v="India"/>
    <x v="0"/>
    <x v="0"/>
    <n v="7484.9"/>
    <n v="10"/>
    <n v="0.02"/>
    <n v="1417.45"/>
    <x v="3"/>
    <x v="0"/>
  </r>
  <r>
    <n v="11023"/>
    <d v="2023-05-18T00:00:00"/>
    <x v="3"/>
    <s v="South Africa"/>
    <x v="3"/>
    <x v="4"/>
    <n v="8163.57"/>
    <n v="9"/>
    <n v="0.27"/>
    <n v="803.34"/>
    <x v="8"/>
    <x v="0"/>
  </r>
  <r>
    <n v="11024"/>
    <d v="2023-02-14T00:00:00"/>
    <x v="4"/>
    <s v="USA"/>
    <x v="0"/>
    <x v="6"/>
    <n v="8487.02"/>
    <n v="8"/>
    <n v="0.08"/>
    <n v="1471.61"/>
    <x v="4"/>
    <x v="0"/>
  </r>
  <r>
    <n v="11025"/>
    <d v="2023-06-07T00:00:00"/>
    <x v="1"/>
    <s v="Brazil"/>
    <x v="0"/>
    <x v="2"/>
    <n v="456.36"/>
    <n v="1"/>
    <n v="0.18"/>
    <n v="50.93"/>
    <x v="2"/>
    <x v="0"/>
  </r>
  <r>
    <n v="11026"/>
    <d v="2023-11-03T00:00:00"/>
    <x v="4"/>
    <s v="Canada"/>
    <x v="2"/>
    <x v="7"/>
    <n v="2158.0100000000002"/>
    <n v="2"/>
    <n v="0.17"/>
    <n v="429.5"/>
    <x v="10"/>
    <x v="0"/>
  </r>
  <r>
    <n v="11027"/>
    <d v="2024-02-05T00:00:00"/>
    <x v="4"/>
    <s v="USA"/>
    <x v="3"/>
    <x v="4"/>
    <n v="5670.33"/>
    <n v="6"/>
    <n v="0.22"/>
    <n v="951.03"/>
    <x v="4"/>
    <x v="1"/>
  </r>
  <r>
    <n v="11028"/>
    <d v="2024-04-16T00:00:00"/>
    <x v="1"/>
    <s v="Brazil"/>
    <x v="4"/>
    <x v="13"/>
    <n v="1699.79"/>
    <n v="4"/>
    <n v="0.04"/>
    <n v="236.41"/>
    <x v="9"/>
    <x v="1"/>
  </r>
  <r>
    <n v="11029"/>
    <d v="2024-01-07T00:00:00"/>
    <x v="0"/>
    <s v="China"/>
    <x v="1"/>
    <x v="11"/>
    <n v="1195.77"/>
    <n v="2"/>
    <n v="0.03"/>
    <n v="132.31"/>
    <x v="0"/>
    <x v="1"/>
  </r>
  <r>
    <n v="11030"/>
    <d v="2023-03-04T00:00:00"/>
    <x v="4"/>
    <s v="Canada"/>
    <x v="1"/>
    <x v="1"/>
    <n v="8669.4699999999993"/>
    <n v="3"/>
    <n v="0.03"/>
    <n v="576.21"/>
    <x v="1"/>
    <x v="0"/>
  </r>
  <r>
    <n v="11031"/>
    <d v="2023-03-31T00:00:00"/>
    <x v="4"/>
    <s v="USA"/>
    <x v="0"/>
    <x v="2"/>
    <n v="3404.76"/>
    <n v="10"/>
    <n v="0.25"/>
    <n v="672.17"/>
    <x v="1"/>
    <x v="0"/>
  </r>
  <r>
    <n v="11032"/>
    <d v="2023-07-02T00:00:00"/>
    <x v="2"/>
    <s v="UK"/>
    <x v="4"/>
    <x v="14"/>
    <n v="3080.7"/>
    <n v="7"/>
    <n v="0.15"/>
    <n v="271.3"/>
    <x v="6"/>
    <x v="0"/>
  </r>
  <r>
    <n v="11033"/>
    <d v="2023-08-08T00:00:00"/>
    <x v="3"/>
    <s v="South Africa"/>
    <x v="4"/>
    <x v="15"/>
    <n v="3093.22"/>
    <n v="9"/>
    <n v="0.18"/>
    <n v="445.19"/>
    <x v="3"/>
    <x v="0"/>
  </r>
  <r>
    <n v="11034"/>
    <d v="2023-03-15T00:00:00"/>
    <x v="3"/>
    <s v="South Africa"/>
    <x v="0"/>
    <x v="6"/>
    <n v="1106.03"/>
    <n v="4"/>
    <n v="0.11"/>
    <n v="142.93"/>
    <x v="1"/>
    <x v="0"/>
  </r>
  <r>
    <n v="11035"/>
    <d v="2023-06-30T00:00:00"/>
    <x v="1"/>
    <s v="Argentina"/>
    <x v="1"/>
    <x v="1"/>
    <n v="7472.11"/>
    <n v="2"/>
    <n v="0.16"/>
    <n v="1376.71"/>
    <x v="2"/>
    <x v="0"/>
  </r>
  <r>
    <n v="11036"/>
    <d v="2023-06-11T00:00:00"/>
    <x v="3"/>
    <s v="Egypt"/>
    <x v="0"/>
    <x v="6"/>
    <n v="9055.9500000000007"/>
    <n v="10"/>
    <n v="0.28999999999999998"/>
    <n v="1126.69"/>
    <x v="2"/>
    <x v="0"/>
  </r>
  <r>
    <n v="11037"/>
    <d v="2024-05-20T00:00:00"/>
    <x v="2"/>
    <s v="UK"/>
    <x v="2"/>
    <x v="9"/>
    <n v="5026.1099999999997"/>
    <n v="10"/>
    <n v="0.25"/>
    <n v="809.55"/>
    <x v="8"/>
    <x v="1"/>
  </r>
  <r>
    <n v="11038"/>
    <d v="2023-07-25T00:00:00"/>
    <x v="4"/>
    <s v="USA"/>
    <x v="3"/>
    <x v="8"/>
    <n v="2796.54"/>
    <n v="5"/>
    <n v="0.24"/>
    <n v="229.29"/>
    <x v="6"/>
    <x v="0"/>
  </r>
  <r>
    <n v="11039"/>
    <d v="2023-02-13T00:00:00"/>
    <x v="0"/>
    <s v="Japan"/>
    <x v="4"/>
    <x v="14"/>
    <n v="2106.67"/>
    <n v="5"/>
    <n v="7.0000000000000007E-2"/>
    <n v="417.45"/>
    <x v="4"/>
    <x v="0"/>
  </r>
  <r>
    <n v="11040"/>
    <d v="2024-02-20T00:00:00"/>
    <x v="4"/>
    <s v="Mexico"/>
    <x v="4"/>
    <x v="13"/>
    <n v="9510.5300000000007"/>
    <n v="8"/>
    <n v="0.09"/>
    <n v="866.9"/>
    <x v="4"/>
    <x v="1"/>
  </r>
  <r>
    <n v="11041"/>
    <d v="2023-12-27T00:00:00"/>
    <x v="3"/>
    <s v="Egypt"/>
    <x v="1"/>
    <x v="1"/>
    <n v="9372.23"/>
    <n v="8"/>
    <n v="0"/>
    <n v="1579.38"/>
    <x v="11"/>
    <x v="0"/>
  </r>
  <r>
    <n v="11042"/>
    <d v="2024-03-10T00:00:00"/>
    <x v="1"/>
    <s v="Brazil"/>
    <x v="3"/>
    <x v="10"/>
    <n v="9923.86"/>
    <n v="2"/>
    <n v="0.16"/>
    <n v="557.27"/>
    <x v="1"/>
    <x v="1"/>
  </r>
  <r>
    <n v="11043"/>
    <d v="2024-05-12T00:00:00"/>
    <x v="0"/>
    <s v="India"/>
    <x v="0"/>
    <x v="2"/>
    <n v="8574.5"/>
    <n v="7"/>
    <n v="0.01"/>
    <n v="505.44"/>
    <x v="8"/>
    <x v="1"/>
  </r>
  <r>
    <n v="11044"/>
    <d v="2023-03-15T00:00:00"/>
    <x v="0"/>
    <s v="India"/>
    <x v="3"/>
    <x v="4"/>
    <n v="1888.62"/>
    <n v="8"/>
    <n v="0.14000000000000001"/>
    <n v="178.56"/>
    <x v="1"/>
    <x v="0"/>
  </r>
  <r>
    <n v="11045"/>
    <d v="2024-01-31T00:00:00"/>
    <x v="3"/>
    <s v="South Africa"/>
    <x v="2"/>
    <x v="9"/>
    <n v="750.16"/>
    <n v="3"/>
    <n v="0.13"/>
    <n v="109.67"/>
    <x v="0"/>
    <x v="1"/>
  </r>
  <r>
    <n v="11046"/>
    <d v="2023-08-08T00:00:00"/>
    <x v="3"/>
    <s v="South Africa"/>
    <x v="4"/>
    <x v="15"/>
    <n v="3992.99"/>
    <n v="4"/>
    <n v="0.2"/>
    <n v="673.26"/>
    <x v="3"/>
    <x v="0"/>
  </r>
  <r>
    <n v="11047"/>
    <d v="2024-02-18T00:00:00"/>
    <x v="4"/>
    <s v="USA"/>
    <x v="2"/>
    <x v="3"/>
    <n v="8179.87"/>
    <n v="8"/>
    <n v="0.2"/>
    <n v="1586.08"/>
    <x v="4"/>
    <x v="1"/>
  </r>
  <r>
    <n v="11048"/>
    <d v="2024-03-02T00:00:00"/>
    <x v="3"/>
    <s v="South Africa"/>
    <x v="3"/>
    <x v="10"/>
    <n v="7180.3"/>
    <n v="5"/>
    <n v="0.22"/>
    <n v="1289.29"/>
    <x v="1"/>
    <x v="1"/>
  </r>
  <r>
    <n v="11049"/>
    <d v="2024-06-10T00:00:00"/>
    <x v="3"/>
    <s v="South Africa"/>
    <x v="0"/>
    <x v="6"/>
    <n v="8870.4599999999991"/>
    <n v="2"/>
    <n v="0.17"/>
    <n v="1677.96"/>
    <x v="2"/>
    <x v="1"/>
  </r>
  <r>
    <n v="11050"/>
    <d v="2024-02-26T00:00:00"/>
    <x v="0"/>
    <s v="India"/>
    <x v="4"/>
    <x v="12"/>
    <n v="4039.51"/>
    <n v="1"/>
    <n v="0.22"/>
    <n v="571.12"/>
    <x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2C7677-CE17-4E1B-B2C6-1929A2A1C7D5}"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E7" firstHeaderRow="0" firstDataRow="1" firstDataCol="1"/>
  <pivotFields count="12">
    <pivotField showAll="0"/>
    <pivotField numFmtId="14" showAll="0"/>
    <pivotField axis="axisRow" showAll="0">
      <items count="6">
        <item x="3"/>
        <item x="0"/>
        <item x="2"/>
        <item x="4"/>
        <item x="1"/>
        <item t="default"/>
      </items>
    </pivotField>
    <pivotField showAll="0"/>
    <pivotField showAll="0">
      <items count="6">
        <item x="1"/>
        <item x="4"/>
        <item x="2"/>
        <item x="0"/>
        <item x="3"/>
        <item t="default"/>
      </items>
    </pivotField>
    <pivotField showAll="0"/>
    <pivotField dataField="1" showAll="0"/>
    <pivotField dataField="1" showAll="0"/>
    <pivotField dataField="1" showAll="0"/>
    <pivotField dataField="1" showAll="0"/>
    <pivotField showAll="0">
      <items count="25">
        <item m="1" x="16"/>
        <item m="1" x="13"/>
        <item m="1" x="17"/>
        <item m="1" x="22"/>
        <item m="1" x="12"/>
        <item m="1" x="14"/>
        <item m="1" x="15"/>
        <item m="1" x="18"/>
        <item m="1" x="19"/>
        <item m="1" x="20"/>
        <item m="1" x="21"/>
        <item m="1" x="23"/>
        <item x="0"/>
        <item x="4"/>
        <item x="1"/>
        <item x="9"/>
        <item x="8"/>
        <item x="2"/>
        <item x="6"/>
        <item x="3"/>
        <item x="7"/>
        <item x="5"/>
        <item x="10"/>
        <item x="11"/>
        <item t="default"/>
      </items>
    </pivotField>
    <pivotField showAll="0">
      <items count="3">
        <item x="0"/>
        <item x="1"/>
        <item t="default"/>
      </items>
    </pivotField>
  </pivotFields>
  <rowFields count="1">
    <field x="2"/>
  </rowFields>
  <rowItems count="6">
    <i>
      <x/>
    </i>
    <i>
      <x v="1"/>
    </i>
    <i>
      <x v="2"/>
    </i>
    <i>
      <x v="3"/>
    </i>
    <i>
      <x v="4"/>
    </i>
    <i t="grand">
      <x/>
    </i>
  </rowItems>
  <colFields count="1">
    <field x="-2"/>
  </colFields>
  <colItems count="4">
    <i>
      <x/>
    </i>
    <i i="1">
      <x v="1"/>
    </i>
    <i i="2">
      <x v="2"/>
    </i>
    <i i="3">
      <x v="3"/>
    </i>
  </colItems>
  <dataFields count="4">
    <dataField name="Sum of Sales" fld="6" baseField="0" baseItem="0"/>
    <dataField name="Sum of Profit" fld="9" baseField="0" baseItem="0"/>
    <dataField name="Sum of Quantity" fld="7" baseField="0" baseItem="0"/>
    <dataField name="Sum of Dis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00E4DC-324B-4A62-A157-559AA4548125}" name="PivotTable3"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D11:D13" firstHeaderRow="1" firstDataRow="1" firstDataCol="1"/>
  <pivotFields count="3">
    <pivotField axis="axisRow" showAll="0">
      <items count="5">
        <item x="3"/>
        <item x="1"/>
        <item x="2"/>
        <item x="0"/>
        <item t="default"/>
      </items>
    </pivotField>
    <pivotField axis="axisRow" showAll="0">
      <items count="5">
        <item h="1" x="3"/>
        <item h="1" x="1"/>
        <item h="1" x="2"/>
        <item x="0"/>
        <item t="default"/>
      </items>
    </pivotField>
    <pivotField showAll="0">
      <items count="5">
        <item x="1"/>
        <item x="0"/>
        <item x="2"/>
        <item x="3"/>
        <item t="default"/>
      </items>
    </pivotField>
  </pivotFields>
  <rowFields count="2">
    <field x="1"/>
    <field x="0"/>
  </rowFields>
  <rowItems count="2">
    <i>
      <x v="3"/>
    </i>
    <i r="1">
      <x v="3"/>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FAE863-C627-423A-8A3D-C317C26084E6}"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E14" firstHeaderRow="0" firstDataRow="1" firstDataCol="1"/>
  <pivotFields count="12">
    <pivotField showAll="0"/>
    <pivotField numFmtId="14" showAll="0"/>
    <pivotField showAll="0">
      <items count="6">
        <item x="3"/>
        <item x="0"/>
        <item x="2"/>
        <item x="4"/>
        <item x="1"/>
        <item t="default"/>
      </items>
    </pivotField>
    <pivotField showAll="0"/>
    <pivotField showAll="0">
      <items count="6">
        <item x="1"/>
        <item x="4"/>
        <item x="2"/>
        <item x="0"/>
        <item x="3"/>
        <item t="default"/>
      </items>
    </pivotField>
    <pivotField showAll="0"/>
    <pivotField dataField="1" showAll="0"/>
    <pivotField dataField="1" showAll="0"/>
    <pivotField dataField="1" showAll="0"/>
    <pivotField dataField="1" showAll="0"/>
    <pivotField axis="axisRow" showAll="0">
      <items count="25">
        <item m="1" x="16"/>
        <item m="1" x="13"/>
        <item m="1" x="17"/>
        <item m="1" x="22"/>
        <item m="1" x="12"/>
        <item m="1" x="14"/>
        <item m="1" x="15"/>
        <item m="1" x="18"/>
        <item m="1" x="19"/>
        <item m="1" x="20"/>
        <item m="1" x="21"/>
        <item m="1" x="23"/>
        <item x="0"/>
        <item x="4"/>
        <item x="1"/>
        <item x="9"/>
        <item x="8"/>
        <item x="2"/>
        <item x="6"/>
        <item x="3"/>
        <item x="7"/>
        <item x="5"/>
        <item x="10"/>
        <item x="11"/>
        <item t="default"/>
      </items>
    </pivotField>
    <pivotField showAll="0">
      <items count="3">
        <item x="0"/>
        <item x="1"/>
        <item t="default"/>
      </items>
    </pivotField>
  </pivotFields>
  <rowFields count="1">
    <field x="10"/>
  </rowFields>
  <rowItems count="13">
    <i>
      <x v="12"/>
    </i>
    <i>
      <x v="13"/>
    </i>
    <i>
      <x v="14"/>
    </i>
    <i>
      <x v="15"/>
    </i>
    <i>
      <x v="16"/>
    </i>
    <i>
      <x v="17"/>
    </i>
    <i>
      <x v="18"/>
    </i>
    <i>
      <x v="19"/>
    </i>
    <i>
      <x v="20"/>
    </i>
    <i>
      <x v="21"/>
    </i>
    <i>
      <x v="22"/>
    </i>
    <i>
      <x v="23"/>
    </i>
    <i t="grand">
      <x/>
    </i>
  </rowItems>
  <colFields count="1">
    <field x="-2"/>
  </colFields>
  <colItems count="4">
    <i>
      <x/>
    </i>
    <i i="1">
      <x v="1"/>
    </i>
    <i i="2">
      <x v="2"/>
    </i>
    <i i="3">
      <x v="3"/>
    </i>
  </colItems>
  <dataFields count="4">
    <dataField name="Sum of Sales" fld="6" baseField="0" baseItem="0"/>
    <dataField name="Sum of Profit" fld="9" baseField="0" baseItem="0"/>
    <dataField name="Sum of Quantity" fld="7" baseField="0" baseItem="0"/>
    <dataField name="Sum of Dis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C82DD2-ED8E-422D-97F2-DA7D9AD0D30D}" name="PivotTable5"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D17:D19" firstHeaderRow="1" firstDataRow="1" firstDataCol="1"/>
  <pivotFields count="3">
    <pivotField axis="axisRow" showAll="0">
      <items count="5">
        <item x="3"/>
        <item x="1"/>
        <item x="2"/>
        <item x="0"/>
        <item t="default"/>
      </items>
    </pivotField>
    <pivotField axis="axisRow" showAll="0">
      <items count="5">
        <item h="1" x="3"/>
        <item h="1" x="1"/>
        <item h="1" x="2"/>
        <item x="0"/>
        <item t="default"/>
      </items>
    </pivotField>
    <pivotField showAll="0">
      <items count="5">
        <item x="1"/>
        <item x="0"/>
        <item x="2"/>
        <item x="3"/>
        <item t="default"/>
      </items>
    </pivotField>
  </pivotFields>
  <rowFields count="2">
    <field x="1"/>
    <field x="0"/>
  </rowFields>
  <rowItems count="2">
    <i>
      <x v="3"/>
    </i>
    <i r="1">
      <x v="3"/>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0E145A-4FFF-4447-9088-8B8B27119DF9}" name="PivotTable2"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E13:E15" firstHeaderRow="1" firstDataRow="1" firstDataCol="1"/>
  <pivotFields count="3">
    <pivotField axis="axisRow" showAll="0">
      <items count="5">
        <item x="3"/>
        <item x="1"/>
        <item x="2"/>
        <item x="0"/>
        <item t="default"/>
      </items>
    </pivotField>
    <pivotField axis="axisRow" showAll="0">
      <items count="5">
        <item h="1" x="3"/>
        <item h="1" x="1"/>
        <item h="1" x="2"/>
        <item x="0"/>
        <item t="default"/>
      </items>
    </pivotField>
    <pivotField showAll="0"/>
  </pivotFields>
  <rowFields count="2">
    <field x="1"/>
    <field x="0"/>
  </rowFields>
  <rowItems count="2">
    <i>
      <x v="3"/>
    </i>
    <i r="1">
      <x v="3"/>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476AC0-E5E4-4286-80E5-C46EE5842B1E}" name="PivotTable1" cacheId="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A1:E11" firstHeaderRow="0" firstDataRow="1" firstDataCol="1"/>
  <pivotFields count="12">
    <pivotField showAll="0"/>
    <pivotField numFmtId="14" showAll="0"/>
    <pivotField showAll="0">
      <items count="6">
        <item x="3"/>
        <item x="0"/>
        <item x="2"/>
        <item x="4"/>
        <item x="1"/>
        <item t="default"/>
      </items>
    </pivotField>
    <pivotField showAll="0"/>
    <pivotField showAll="0">
      <items count="6">
        <item x="1"/>
        <item x="4"/>
        <item x="2"/>
        <item x="0"/>
        <item x="3"/>
        <item t="default"/>
      </items>
    </pivotField>
    <pivotField axis="axisRow" showAll="0" measureFilter="1">
      <items count="17">
        <item x="12"/>
        <item x="3"/>
        <item x="2"/>
        <item x="7"/>
        <item x="15"/>
        <item x="5"/>
        <item x="1"/>
        <item x="8"/>
        <item x="9"/>
        <item x="4"/>
        <item x="13"/>
        <item x="14"/>
        <item x="10"/>
        <item x="6"/>
        <item x="11"/>
        <item x="0"/>
        <item t="default"/>
      </items>
    </pivotField>
    <pivotField dataField="1" showAll="0"/>
    <pivotField dataField="1" showAll="0"/>
    <pivotField dataField="1" showAll="0"/>
    <pivotField dataField="1" showAll="0"/>
    <pivotField showAll="0">
      <items count="25">
        <item m="1" x="16"/>
        <item m="1" x="13"/>
        <item m="1" x="17"/>
        <item m="1" x="22"/>
        <item m="1" x="12"/>
        <item m="1" x="14"/>
        <item m="1" x="15"/>
        <item m="1" x="18"/>
        <item m="1" x="19"/>
        <item m="1" x="20"/>
        <item m="1" x="21"/>
        <item m="1" x="23"/>
        <item x="0"/>
        <item x="4"/>
        <item x="1"/>
        <item x="9"/>
        <item x="8"/>
        <item x="2"/>
        <item x="6"/>
        <item x="3"/>
        <item x="7"/>
        <item x="5"/>
        <item x="10"/>
        <item x="11"/>
        <item t="default"/>
      </items>
    </pivotField>
    <pivotField showAll="0">
      <items count="3">
        <item x="0"/>
        <item x="1"/>
        <item t="default"/>
      </items>
    </pivotField>
  </pivotFields>
  <rowFields count="1">
    <field x="5"/>
  </rowFields>
  <rowItems count="10">
    <i>
      <x v="1"/>
    </i>
    <i>
      <x v="3"/>
    </i>
    <i>
      <x v="5"/>
    </i>
    <i>
      <x v="6"/>
    </i>
    <i>
      <x v="7"/>
    </i>
    <i>
      <x v="8"/>
    </i>
    <i>
      <x v="9"/>
    </i>
    <i>
      <x v="12"/>
    </i>
    <i>
      <x v="14"/>
    </i>
    <i>
      <x v="15"/>
    </i>
  </rowItems>
  <colFields count="1">
    <field x="-2"/>
  </colFields>
  <colItems count="4">
    <i>
      <x/>
    </i>
    <i i="1">
      <x v="1"/>
    </i>
    <i i="2">
      <x v="2"/>
    </i>
    <i i="3">
      <x v="3"/>
    </i>
  </colItems>
  <dataFields count="4">
    <dataField name="Sum of Sales" fld="6" baseField="0" baseItem="0"/>
    <dataField name="Sum of Profit" fld="9" baseField="0" baseItem="0"/>
    <dataField name="Sum of Quantity" fld="7" baseField="0" baseItem="0"/>
    <dataField name="Sum of Discount" fld="8" baseField="0" baseItem="0"/>
  </dataField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9E4357-8BE6-40A8-88D7-C12631D0C8A6}"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D3" firstHeaderRow="0" firstDataRow="1" firstDataCol="0"/>
  <pivotFields count="12">
    <pivotField showAll="0"/>
    <pivotField numFmtId="14" showAll="0"/>
    <pivotField showAll="0">
      <items count="6">
        <item x="3"/>
        <item x="0"/>
        <item x="2"/>
        <item x="4"/>
        <item x="1"/>
        <item t="default"/>
      </items>
    </pivotField>
    <pivotField showAll="0"/>
    <pivotField showAll="0">
      <items count="6">
        <item x="1"/>
        <item x="4"/>
        <item x="2"/>
        <item x="0"/>
        <item x="3"/>
        <item t="default"/>
      </items>
    </pivotField>
    <pivotField showAll="0"/>
    <pivotField dataField="1" showAll="0"/>
    <pivotField dataField="1" showAll="0"/>
    <pivotField dataField="1" showAll="0"/>
    <pivotField dataField="1" showAll="0"/>
    <pivotField showAll="0">
      <items count="25">
        <item m="1" x="16"/>
        <item m="1" x="13"/>
        <item m="1" x="17"/>
        <item m="1" x="22"/>
        <item m="1" x="12"/>
        <item m="1" x="14"/>
        <item m="1" x="15"/>
        <item m="1" x="18"/>
        <item m="1" x="19"/>
        <item m="1" x="20"/>
        <item m="1" x="21"/>
        <item m="1" x="23"/>
        <item x="0"/>
        <item x="4"/>
        <item x="1"/>
        <item x="9"/>
        <item x="8"/>
        <item x="2"/>
        <item x="6"/>
        <item x="3"/>
        <item x="7"/>
        <item x="5"/>
        <item x="10"/>
        <item x="11"/>
        <item t="default"/>
      </items>
    </pivotField>
    <pivotField showAll="0">
      <items count="3">
        <item x="0"/>
        <item x="1"/>
        <item t="default"/>
      </items>
    </pivotField>
  </pivotFields>
  <rowItems count="1">
    <i/>
  </rowItems>
  <colFields count="1">
    <field x="-2"/>
  </colFields>
  <colItems count="4">
    <i>
      <x/>
    </i>
    <i i="1">
      <x v="1"/>
    </i>
    <i i="2">
      <x v="2"/>
    </i>
    <i i="3">
      <x v="3"/>
    </i>
  </colItems>
  <dataFields count="4">
    <dataField name="Sum of Sales" fld="6" baseField="0" baseItem="0" numFmtId="164"/>
    <dataField name="Sum of Profit" fld="9" baseField="0" baseItem="0" numFmtId="164"/>
    <dataField name="Sum of Quantity" fld="7" baseField="0" baseItem="0"/>
    <dataField name="Average of Discount" fld="8" subtotal="average" baseField="0" baseItem="3" numFmtId="165"/>
  </dataFields>
  <formats count="3">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3A4C1D-435E-49E6-A592-DB1BA9603FC0}" name="PivotTable4"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D13:D15" firstHeaderRow="1" firstDataRow="1" firstDataCol="1"/>
  <pivotFields count="3">
    <pivotField axis="axisRow" showAll="0">
      <items count="5">
        <item x="3"/>
        <item x="1"/>
        <item x="2"/>
        <item x="0"/>
        <item t="default"/>
      </items>
    </pivotField>
    <pivotField axis="axisRow" showAll="0">
      <items count="5">
        <item h="1" x="3"/>
        <item x="1"/>
        <item h="1" x="2"/>
        <item h="1" x="0"/>
        <item t="default"/>
      </items>
    </pivotField>
    <pivotField showAll="0">
      <items count="5">
        <item x="1"/>
        <item x="0"/>
        <item x="2"/>
        <item x="3"/>
        <item t="default"/>
      </items>
    </pivotField>
  </pivotFields>
  <rowFields count="2">
    <field x="1"/>
    <field x="0"/>
  </rowFields>
  <rowItems count="2">
    <i>
      <x v="1"/>
    </i>
    <i r="1">
      <x v="1"/>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FE63CB-E22F-4492-96F9-13A7A783DE7E}" name="PivotTable3" cacheId="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A5:E10" firstHeaderRow="0" firstDataRow="1" firstDataCol="1"/>
  <pivotFields count="12">
    <pivotField showAll="0"/>
    <pivotField numFmtId="14" showAll="0"/>
    <pivotField showAll="0">
      <items count="6">
        <item x="3"/>
        <item x="0"/>
        <item x="2"/>
        <item x="4"/>
        <item x="1"/>
        <item t="default"/>
      </items>
    </pivotField>
    <pivotField showAll="0"/>
    <pivotField axis="axisRow" showAll="0">
      <items count="6">
        <item x="1"/>
        <item x="4"/>
        <item x="2"/>
        <item x="0"/>
        <item x="3"/>
        <item t="default"/>
      </items>
    </pivotField>
    <pivotField showAll="0"/>
    <pivotField dataField="1" showAll="0"/>
    <pivotField dataField="1" showAll="0"/>
    <pivotField dataField="1" showAll="0"/>
    <pivotField dataField="1" showAll="0"/>
    <pivotField showAll="0">
      <items count="25">
        <item m="1" x="16"/>
        <item m="1" x="13"/>
        <item m="1" x="17"/>
        <item m="1" x="22"/>
        <item m="1" x="12"/>
        <item m="1" x="14"/>
        <item m="1" x="15"/>
        <item m="1" x="18"/>
        <item m="1" x="19"/>
        <item m="1" x="20"/>
        <item m="1" x="21"/>
        <item m="1" x="23"/>
        <item x="0"/>
        <item x="4"/>
        <item x="1"/>
        <item x="9"/>
        <item x="8"/>
        <item x="2"/>
        <item x="6"/>
        <item x="3"/>
        <item x="7"/>
        <item x="5"/>
        <item x="10"/>
        <item x="11"/>
        <item t="default"/>
      </items>
    </pivotField>
    <pivotField showAll="0">
      <items count="3">
        <item x="0"/>
        <item x="1"/>
        <item t="default"/>
      </items>
    </pivotField>
  </pivotFields>
  <rowFields count="1">
    <field x="4"/>
  </rowFields>
  <rowItems count="5">
    <i>
      <x/>
    </i>
    <i>
      <x v="1"/>
    </i>
    <i>
      <x v="2"/>
    </i>
    <i>
      <x v="3"/>
    </i>
    <i>
      <x v="4"/>
    </i>
  </rowItems>
  <colFields count="1">
    <field x="-2"/>
  </colFields>
  <colItems count="4">
    <i>
      <x/>
    </i>
    <i i="1">
      <x v="1"/>
    </i>
    <i i="2">
      <x v="2"/>
    </i>
    <i i="3">
      <x v="3"/>
    </i>
  </colItems>
  <dataFields count="4">
    <dataField name="Sum of Profit" fld="9" baseField="0" baseItem="0"/>
    <dataField name="Sum of Sales" fld="6" baseField="0" baseItem="0"/>
    <dataField name="Sum of Quantity" fld="7" baseField="0" baseItem="0"/>
    <dataField name="Average of Discount" fld="8" subtotal="average" baseField="4"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6F6977B-441F-4842-9A65-E191407E5667}" autoFormatId="16" applyNumberFormats="0" applyBorderFormats="0" applyFontFormats="0" applyPatternFormats="0" applyAlignmentFormats="0" applyWidthHeightFormats="0">
  <queryTableRefresh nextId="13" unboundColumnsRight="2">
    <queryTableFields count="12">
      <queryTableField id="1" name="Order ID" tableColumnId="1"/>
      <queryTableField id="2" name="Date" tableColumnId="2"/>
      <queryTableField id="3" name="Region" tableColumnId="3"/>
      <queryTableField id="4" name="Country" tableColumnId="4"/>
      <queryTableField id="5" name="Product Category" tableColumnId="5"/>
      <queryTableField id="6" name="Product Name" tableColumnId="6"/>
      <queryTableField id="7" name="Sales" tableColumnId="7"/>
      <queryTableField id="8" name="Quantity" tableColumnId="8"/>
      <queryTableField id="9" name="Discount" tableColumnId="9"/>
      <queryTableField id="10" name="Profit" tableColumnId="10"/>
      <queryTableField id="11" dataBound="0" tableColumnId="11"/>
      <queryTableField id="12"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F488D0B-642F-4688-B8D1-D369B83CC5AC}" sourceName="Product Category">
  <pivotTables>
    <pivotTable tabId="3" name="PivotTable1"/>
    <pivotTable tabId="3" name="PivotTable3"/>
    <pivotTable tabId="7" name="PivotTable1"/>
    <pivotTable tabId="9" name="PivotTable4"/>
    <pivotTable tabId="10" name="PivotTable1"/>
  </pivotTables>
  <data>
    <tabular pivotCacheId="2021306777">
      <items count="5">
        <i x="1" s="1"/>
        <i x="4"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7AE1841-0C1E-45AA-A025-E3228FFF856A}" sourceName="Year">
  <pivotTables>
    <pivotTable tabId="3" name="PivotTable1"/>
    <pivotTable tabId="3" name="PivotTable3"/>
    <pivotTable tabId="7" name="PivotTable1"/>
    <pivotTable tabId="9" name="PivotTable4"/>
    <pivotTable tabId="10" name="PivotTable1"/>
  </pivotTables>
  <data>
    <tabular pivotCacheId="202130677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7ECB414-154E-4E4B-A02F-9A9E76DA942D}" sourceName="Month">
  <pivotTables>
    <pivotTable tabId="3" name="PivotTable1"/>
    <pivotTable tabId="3" name="PivotTable3"/>
    <pivotTable tabId="7" name="PivotTable1"/>
    <pivotTable tabId="9" name="PivotTable4"/>
    <pivotTable tabId="10" name="PivotTable1"/>
  </pivotTables>
  <data>
    <tabular pivotCacheId="2021306777">
      <items count="24">
        <i x="0" s="1"/>
        <i x="4" s="1"/>
        <i x="1" s="1"/>
        <i x="9" s="1"/>
        <i x="8" s="1"/>
        <i x="2" s="1"/>
        <i x="6" s="1"/>
        <i x="3" s="1"/>
        <i x="7" s="1"/>
        <i x="5" s="1"/>
        <i x="10" s="1"/>
        <i x="11" s="1"/>
        <i x="16" s="1" nd="1"/>
        <i x="13" s="1" nd="1"/>
        <i x="17" s="1" nd="1"/>
        <i x="22" s="1" nd="1"/>
        <i x="12" s="1" nd="1"/>
        <i x="14" s="1" nd="1"/>
        <i x="15" s="1" nd="1"/>
        <i x="18" s="1" nd="1"/>
        <i x="19" s="1" nd="1"/>
        <i x="20" s="1" nd="1"/>
        <i x="21" s="1" nd="1"/>
        <i x="2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ymbol" xr10:uid="{15AFF83B-7BD7-4834-A879-F2CE30F8D3E6}" sourceName="Symbol">
  <pivotTables>
    <pivotTable tabId="3" name="PivotTable4"/>
    <pivotTable tabId="7" name="PivotTable3"/>
    <pivotTable tabId="9" name="PivotTable5"/>
  </pivotTables>
  <data>
    <tabular pivotCacheId="760753188">
      <items count="4">
        <i x="1" s="1"/>
        <i x="0" s="1"/>
        <i x="2"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F069CA-6C1A-46BD-9A59-493319020502}" sourceName="Region">
  <pivotTables>
    <pivotTable tabId="3" name="PivotTable1"/>
    <pivotTable tabId="3" name="PivotTable3"/>
    <pivotTable tabId="7" name="PivotTable1"/>
    <pivotTable tabId="9" name="PivotTable4"/>
    <pivotTable tabId="10" name="PivotTable1"/>
  </pivotTables>
  <data>
    <tabular pivotCacheId="2021306777">
      <items count="5">
        <i x="3" s="1"/>
        <i x="0" s="1"/>
        <i x="2"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2" xr10:uid="{72531F6D-A41A-4912-83A6-DDA7A2A24EB2}" cache="Slicer_Product_Category" caption="Product Category" columnCount="2" style="SlicerStyleOther1" rowHeight="241300"/>
  <slicer name="Year 2" xr10:uid="{23A9E018-7659-4031-ACD7-1FE98ADBA14D}" cache="Slicer_Year" caption="Year" columnCount="2" style="SlicerStyleOther1" rowHeight="241300"/>
  <slicer name="Month 2" xr10:uid="{493466EA-C74F-431B-A0CD-05611C7462CD}" cache="Slicer_Month" caption="Month" columnCount="2" style="SlicerStyleOther1" rowHeight="241300"/>
  <slicer name="Region 2" xr10:uid="{4C00AFAB-088F-4F26-8462-9BCAB4F46119}" cache="Slicer_Region" caption="Region" columnCount="2"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ymbol" xr10:uid="{1D730426-CBB5-4BC3-AC0B-4D698D1CDCA4}" cache="Slicer_Symbol" caption="Symbol" columnCoun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99664E-1F94-483C-90F2-9071B7FC5333}" name="Sales_Data" displayName="Sales_Data" ref="A1:L1047" tableType="queryTable" totalsRowShown="0">
  <autoFilter ref="A1:L1047" xr:uid="{A699664E-1F94-483C-90F2-9071B7FC5333}"/>
  <tableColumns count="12">
    <tableColumn id="1" xr3:uid="{A988F5BB-7B31-414F-A356-DA5550637BE3}" uniqueName="1" name="Order ID" queryTableFieldId="1"/>
    <tableColumn id="2" xr3:uid="{4CE83949-0BDD-457F-8796-F16E0EB86A51}" uniqueName="2" name="Date" queryTableFieldId="2" dataDxfId="10"/>
    <tableColumn id="3" xr3:uid="{D0DA1D0F-A1F7-4C1D-8436-6060CDB3D6F7}" uniqueName="3" name="Region" queryTableFieldId="3" dataDxfId="9"/>
    <tableColumn id="4" xr3:uid="{C9968751-FD04-4D5E-B3FC-A27A1181F5F6}" uniqueName="4" name="Country" queryTableFieldId="4" dataDxfId="8"/>
    <tableColumn id="5" xr3:uid="{37140077-E9AE-426D-A6C5-63816E1C1A0B}" uniqueName="5" name="Product Category" queryTableFieldId="5" dataDxfId="7"/>
    <tableColumn id="6" xr3:uid="{1A844924-2B46-492C-BA4F-094CD72B64AC}" uniqueName="6" name="Product Name" queryTableFieldId="6" dataDxfId="6"/>
    <tableColumn id="7" xr3:uid="{CD554F3F-BD9D-4FB1-AD31-D47DC7A8F8B8}" uniqueName="7" name="Sales" queryTableFieldId="7"/>
    <tableColumn id="8" xr3:uid="{D042854B-C345-47C2-A4B3-BCC0F8244503}" uniqueName="8" name="Quantity" queryTableFieldId="8"/>
    <tableColumn id="9" xr3:uid="{40621E73-620B-426E-9EFB-08FC8CA0F066}" uniqueName="9" name="Discount" queryTableFieldId="9"/>
    <tableColumn id="10" xr3:uid="{528A67CE-5DCC-4090-BEB2-F32A4CA348A8}" uniqueName="10" name="Profit" queryTableFieldId="10"/>
    <tableColumn id="11" xr3:uid="{43C3FFC9-74B8-42C6-A22A-4DE8A8DEFECF}" uniqueName="11" name="Month" queryTableFieldId="11" dataDxfId="5">
      <calculatedColumnFormula>TEXT(Sales_Data[[#This Row],[Date]],"mmmm")</calculatedColumnFormula>
    </tableColumn>
    <tableColumn id="12" xr3:uid="{C99DFAAC-C716-4161-8FCB-F49C9ADD6536}" uniqueName="12" name="Year" queryTableFieldId="12" dataDxfId="4">
      <calculatedColumnFormula>YEAR(Sales_Data[[#This Row],[Date]])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86A88C-80D3-4986-A513-3E2B1FE6ABAC}" name="KPI" displayName="KPI" ref="C4:E8" totalsRowShown="0" headerRowDxfId="0">
  <autoFilter ref="C4:E8" xr:uid="{2686A88C-80D3-4986-A513-3E2B1FE6ABAC}"/>
  <tableColumns count="3">
    <tableColumn id="1" xr3:uid="{B3BBA166-45C3-42EB-A145-7F1994594B33}" name="KPI"/>
    <tableColumn id="2" xr3:uid="{7074EFD0-7E3F-4BDF-808D-1C07667FEE4B}" name="Name"/>
    <tableColumn id="3" xr3:uid="{D54DD112-0CEC-4459-8F5D-985F2D51EB9B}" name="Symbol">
      <calculatedColumnFormula>_xlfn.UNICHAR(G5)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microsoft.com/office/2007/relationships/slicer" Target="../slicers/slicer2.xml"/><Relationship Id="rId4"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11057-EC8F-4B3F-9C1D-21D55CAB3CD7}">
  <dimension ref="A1:AB50"/>
  <sheetViews>
    <sheetView zoomScale="98" zoomScaleNormal="98" workbookViewId="0">
      <selection activeCell="U56" sqref="U56"/>
    </sheetView>
  </sheetViews>
  <sheetFormatPr defaultRowHeight="15" x14ac:dyDescent="0.25"/>
  <cols>
    <col min="1" max="1" width="3.7109375" customWidth="1"/>
    <col min="3" max="4" width="3.7109375" customWidth="1"/>
    <col min="7" max="7" width="3.7109375" customWidth="1"/>
    <col min="10" max="10" width="3.7109375" customWidth="1"/>
    <col min="13" max="13" width="3.7109375" customWidth="1"/>
    <col min="16" max="16" width="3.7109375" customWidth="1"/>
    <col min="19" max="19" width="3.7109375" customWidth="1"/>
    <col min="22" max="22" width="3.7109375" customWidth="1"/>
    <col min="25" max="25" width="3.7109375" customWidth="1"/>
    <col min="28" max="28" width="3.7109375" customWidth="1"/>
  </cols>
  <sheetData>
    <row r="1" spans="1:28" x14ac:dyDescent="0.25">
      <c r="A1" s="2"/>
      <c r="B1" s="2"/>
      <c r="C1" s="2"/>
      <c r="D1" s="2"/>
      <c r="E1" s="2"/>
      <c r="F1" s="2"/>
      <c r="G1" s="2"/>
      <c r="H1" s="2"/>
      <c r="I1" s="2"/>
      <c r="J1" s="2"/>
      <c r="K1" s="2"/>
      <c r="L1" s="2"/>
      <c r="M1" s="2"/>
      <c r="N1" s="2"/>
      <c r="O1" s="2"/>
      <c r="P1" s="2"/>
      <c r="Q1" s="2"/>
      <c r="R1" s="2"/>
      <c r="S1" s="2"/>
      <c r="T1" s="2"/>
      <c r="U1" s="2"/>
      <c r="V1" s="2"/>
      <c r="W1" s="2"/>
      <c r="X1" s="2"/>
      <c r="Y1" s="2"/>
      <c r="Z1" s="2"/>
      <c r="AA1" s="2"/>
      <c r="AB1" s="2"/>
    </row>
    <row r="2" spans="1:28" x14ac:dyDescent="0.25">
      <c r="A2" s="2"/>
      <c r="B2" s="2"/>
      <c r="C2" s="2"/>
      <c r="D2" s="2"/>
      <c r="E2" s="2"/>
      <c r="F2" s="2"/>
      <c r="G2" s="2"/>
      <c r="H2" s="2"/>
      <c r="I2" s="2"/>
      <c r="J2" s="2"/>
      <c r="K2" s="2"/>
      <c r="L2" s="2"/>
      <c r="M2" s="2"/>
      <c r="N2" s="2"/>
      <c r="O2" s="2"/>
      <c r="P2" s="2"/>
      <c r="Q2" s="2"/>
      <c r="R2" s="2"/>
      <c r="S2" s="2"/>
      <c r="T2" s="2"/>
      <c r="U2" s="2"/>
      <c r="V2" s="2"/>
      <c r="W2" s="2"/>
      <c r="X2" s="2"/>
      <c r="Y2" s="2"/>
      <c r="Z2" s="2"/>
      <c r="AA2" s="2"/>
      <c r="AB2" s="2"/>
    </row>
    <row r="3" spans="1:28" x14ac:dyDescent="0.25">
      <c r="A3" s="2"/>
      <c r="B3" s="2"/>
      <c r="C3" s="2"/>
      <c r="D3" s="2"/>
      <c r="E3" s="2"/>
      <c r="F3" s="2"/>
      <c r="G3" s="2"/>
      <c r="H3" s="2"/>
      <c r="I3" s="2"/>
      <c r="J3" s="2"/>
      <c r="K3" s="2"/>
      <c r="L3" s="2"/>
      <c r="M3" s="2"/>
      <c r="N3" s="2"/>
      <c r="O3" s="2"/>
      <c r="P3" s="2"/>
      <c r="Q3" s="2"/>
      <c r="R3" s="2"/>
      <c r="S3" s="2"/>
      <c r="T3" s="2"/>
      <c r="U3" s="2"/>
      <c r="V3" s="2"/>
      <c r="W3" s="2"/>
      <c r="X3" s="2"/>
      <c r="Y3" s="2"/>
      <c r="Z3" s="2"/>
      <c r="AA3" s="2"/>
      <c r="AB3" s="2"/>
    </row>
    <row r="4" spans="1:28" x14ac:dyDescent="0.25">
      <c r="A4" s="2"/>
      <c r="B4" s="2"/>
      <c r="C4" s="2"/>
      <c r="D4" s="2"/>
      <c r="E4" s="2"/>
      <c r="F4" s="2"/>
      <c r="G4" s="2"/>
      <c r="H4" s="2"/>
      <c r="I4" s="2"/>
      <c r="J4" s="2"/>
      <c r="K4" s="2"/>
      <c r="L4" s="2"/>
      <c r="M4" s="2"/>
      <c r="N4" s="2"/>
      <c r="O4" s="2"/>
      <c r="P4" s="2"/>
      <c r="Q4" s="2"/>
      <c r="R4" s="2"/>
      <c r="S4" s="2"/>
      <c r="T4" s="2"/>
      <c r="U4" s="2"/>
      <c r="V4" s="2"/>
      <c r="W4" s="2"/>
      <c r="X4" s="2"/>
      <c r="Y4" s="2"/>
      <c r="Z4" s="2"/>
      <c r="AA4" s="2"/>
      <c r="AB4" s="2"/>
    </row>
    <row r="5" spans="1:28" x14ac:dyDescent="0.25">
      <c r="A5" s="2"/>
      <c r="B5" s="2"/>
      <c r="C5" s="2"/>
      <c r="D5" s="2"/>
      <c r="E5" s="2"/>
      <c r="F5" s="2"/>
      <c r="G5" s="2"/>
      <c r="H5" s="2"/>
      <c r="I5" s="2"/>
      <c r="J5" s="2"/>
      <c r="K5" s="2"/>
      <c r="L5" s="2"/>
      <c r="M5" s="2"/>
      <c r="N5" s="2"/>
      <c r="O5" s="2"/>
      <c r="P5" s="2"/>
      <c r="Q5" s="2"/>
      <c r="R5" s="2"/>
      <c r="S5" s="2"/>
      <c r="T5" s="2"/>
      <c r="U5" s="2"/>
      <c r="V5" s="2"/>
      <c r="W5" s="2"/>
      <c r="X5" s="2"/>
      <c r="Y5" s="2"/>
      <c r="Z5" s="2"/>
      <c r="AA5" s="2"/>
      <c r="AB5" s="2"/>
    </row>
    <row r="6" spans="1:28" x14ac:dyDescent="0.25">
      <c r="A6" s="2"/>
      <c r="B6" s="2"/>
      <c r="C6" s="2"/>
      <c r="D6" s="2"/>
      <c r="E6" s="2"/>
      <c r="F6" s="2"/>
      <c r="G6" s="2"/>
      <c r="H6" s="2"/>
      <c r="I6" s="2"/>
      <c r="J6" s="2"/>
      <c r="K6" s="2"/>
      <c r="L6" s="2"/>
      <c r="M6" s="2"/>
      <c r="N6" s="2"/>
      <c r="O6" s="2"/>
      <c r="P6" s="2"/>
      <c r="Q6" s="2"/>
      <c r="R6" s="2"/>
      <c r="S6" s="2"/>
      <c r="T6" s="2"/>
      <c r="U6" s="2"/>
      <c r="V6" s="2"/>
      <c r="W6" s="2"/>
      <c r="X6" s="2"/>
      <c r="Y6" s="2"/>
      <c r="Z6" s="2"/>
      <c r="AA6" s="2"/>
      <c r="AB6" s="2"/>
    </row>
    <row r="7" spans="1:28" x14ac:dyDescent="0.25">
      <c r="A7" s="2"/>
      <c r="B7" s="2"/>
      <c r="C7" s="2"/>
      <c r="D7" s="2"/>
      <c r="E7" s="2"/>
      <c r="F7" s="2"/>
      <c r="G7" s="2"/>
      <c r="H7" s="2"/>
      <c r="I7" s="2"/>
      <c r="J7" s="2"/>
      <c r="K7" s="2"/>
      <c r="L7" s="2"/>
      <c r="M7" s="2"/>
      <c r="N7" s="2"/>
      <c r="O7" s="2"/>
      <c r="P7" s="2"/>
      <c r="Q7" s="2"/>
      <c r="R7" s="2"/>
      <c r="S7" s="2"/>
      <c r="T7" s="2"/>
      <c r="U7" s="2"/>
      <c r="V7" s="2"/>
      <c r="W7" s="2"/>
      <c r="X7" s="2"/>
      <c r="Y7" s="2"/>
      <c r="Z7" s="2"/>
      <c r="AA7" s="2"/>
      <c r="AB7" s="2"/>
    </row>
    <row r="8" spans="1:28" x14ac:dyDescent="0.25">
      <c r="A8" s="2"/>
      <c r="B8" s="2"/>
      <c r="C8" s="2"/>
      <c r="D8" s="2"/>
      <c r="E8" s="2"/>
      <c r="F8" s="2"/>
      <c r="G8" s="2"/>
      <c r="H8" s="2"/>
      <c r="I8" s="2"/>
      <c r="J8" s="2"/>
      <c r="K8" s="2"/>
      <c r="L8" s="2"/>
      <c r="M8" s="2"/>
      <c r="N8" s="2"/>
      <c r="O8" s="2"/>
      <c r="P8" s="2"/>
      <c r="Q8" s="2"/>
      <c r="R8" s="2"/>
      <c r="S8" s="2"/>
      <c r="T8" s="2"/>
      <c r="U8" s="2"/>
      <c r="V8" s="2"/>
      <c r="W8" s="2"/>
      <c r="X8" s="2"/>
      <c r="Y8" s="2"/>
      <c r="Z8" s="2"/>
      <c r="AA8" s="2"/>
      <c r="AB8" s="2"/>
    </row>
    <row r="9" spans="1:28" x14ac:dyDescent="0.25">
      <c r="A9" s="2"/>
      <c r="B9" s="2"/>
      <c r="C9" s="2"/>
      <c r="D9" s="2"/>
      <c r="E9" s="2"/>
      <c r="F9" s="2"/>
      <c r="G9" s="2"/>
      <c r="H9" s="2"/>
      <c r="I9" s="2"/>
      <c r="J9" s="2"/>
      <c r="K9" s="2"/>
      <c r="L9" s="2"/>
      <c r="M9" s="2"/>
      <c r="N9" s="2"/>
      <c r="O9" s="2"/>
      <c r="P9" s="2"/>
      <c r="Q9" s="2"/>
      <c r="R9" s="2"/>
      <c r="S9" s="2"/>
      <c r="T9" s="2"/>
      <c r="U9" s="2"/>
      <c r="V9" s="2"/>
      <c r="W9" s="2"/>
      <c r="X9" s="2"/>
      <c r="Y9" s="2"/>
      <c r="Z9" s="2"/>
      <c r="AA9" s="2"/>
      <c r="AB9" s="2"/>
    </row>
    <row r="10" spans="1:28" x14ac:dyDescent="0.25">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row>
    <row r="11" spans="1:28" x14ac:dyDescent="0.25">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row>
    <row r="12" spans="1:28" x14ac:dyDescent="0.25">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row>
    <row r="13" spans="1:28" x14ac:dyDescent="0.25">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row>
    <row r="14" spans="1:28" x14ac:dyDescent="0.25">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row>
    <row r="15" spans="1:28" x14ac:dyDescent="0.2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row>
    <row r="16" spans="1:28" x14ac:dyDescent="0.25">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row>
    <row r="17" spans="1:28" x14ac:dyDescent="0.25">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row>
    <row r="18" spans="1:28" x14ac:dyDescent="0.25">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row>
    <row r="19" spans="1:28" x14ac:dyDescent="0.25">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row>
    <row r="20" spans="1:28" x14ac:dyDescent="0.2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row>
    <row r="21" spans="1:28" x14ac:dyDescent="0.25">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row>
    <row r="22" spans="1:28" x14ac:dyDescent="0.2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spans="1:28" x14ac:dyDescent="0.2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spans="1:28" x14ac:dyDescent="0.2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spans="1:28" x14ac:dyDescent="0.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spans="1:28" x14ac:dyDescent="0.2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spans="1:28" x14ac:dyDescent="0.2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spans="1:28" x14ac:dyDescent="0.2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spans="1:28" x14ac:dyDescent="0.2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spans="1:28" x14ac:dyDescent="0.2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spans="1:28" x14ac:dyDescent="0.2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spans="1:28" x14ac:dyDescent="0.2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spans="1:28" x14ac:dyDescent="0.2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spans="1:28" x14ac:dyDescent="0.2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spans="1:28" x14ac:dyDescent="0.2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spans="1:28" x14ac:dyDescent="0.2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spans="1:28" x14ac:dyDescent="0.2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spans="1:28" x14ac:dyDescent="0.2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spans="1:28" x14ac:dyDescent="0.2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spans="1:28" x14ac:dyDescent="0.2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spans="1:28" x14ac:dyDescent="0.2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spans="1:28" x14ac:dyDescent="0.2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spans="1:28" x14ac:dyDescent="0.2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spans="1:28" x14ac:dyDescent="0.2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spans="1:28" x14ac:dyDescent="0.2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spans="1:28" x14ac:dyDescent="0.2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spans="1:28" x14ac:dyDescent="0.2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spans="1:28" x14ac:dyDescent="0.2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spans="1:28" x14ac:dyDescent="0.2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spans="1:28" x14ac:dyDescent="0.2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0595C-7DCB-423A-863F-6A3837C6CFFD}">
  <dimension ref="A1"/>
  <sheetViews>
    <sheetView zoomScale="55" zoomScaleNormal="55" workbookViewId="0">
      <selection activeCell="AB14" sqref="AB14"/>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C1CDD-FF26-4D7C-B303-A883D41678D0}">
  <dimension ref="A1:L1047"/>
  <sheetViews>
    <sheetView tabSelected="1" zoomScaleNormal="100" workbookViewId="0">
      <selection activeCell="M1" sqref="A1:M1"/>
    </sheetView>
  </sheetViews>
  <sheetFormatPr defaultRowHeight="15" x14ac:dyDescent="0.25"/>
  <cols>
    <col min="1" max="1" width="10.7109375" bestFit="1" customWidth="1"/>
    <col min="2" max="2" width="10.42578125" bestFit="1" customWidth="1"/>
    <col min="3" max="3" width="14" bestFit="1" customWidth="1"/>
    <col min="4" max="4" width="11.7109375" bestFit="1" customWidth="1"/>
    <col min="5" max="5" width="18.5703125" bestFit="1" customWidth="1"/>
    <col min="6" max="6" width="17.7109375" bestFit="1" customWidth="1"/>
    <col min="7" max="7" width="8" bestFit="1" customWidth="1"/>
    <col min="8" max="9" width="11" bestFit="1" customWidth="1"/>
    <col min="10" max="10" width="8.28515625" bestFit="1" customWidth="1"/>
    <col min="11" max="11" width="10.85546875" bestFit="1" customWidth="1"/>
    <col min="12" max="12" width="7.28515625" bestFit="1" customWidth="1"/>
  </cols>
  <sheetData>
    <row r="1" spans="1:12" x14ac:dyDescent="0.25">
      <c r="A1" t="s">
        <v>0</v>
      </c>
      <c r="B1" t="s">
        <v>1</v>
      </c>
      <c r="C1" t="s">
        <v>2</v>
      </c>
      <c r="D1" t="s">
        <v>3</v>
      </c>
      <c r="E1" t="s">
        <v>4</v>
      </c>
      <c r="F1" t="s">
        <v>5</v>
      </c>
      <c r="G1" t="s">
        <v>6</v>
      </c>
      <c r="H1" t="s">
        <v>7</v>
      </c>
      <c r="I1" t="s">
        <v>8</v>
      </c>
      <c r="J1" t="s">
        <v>9</v>
      </c>
      <c r="K1" t="s">
        <v>53</v>
      </c>
      <c r="L1" t="s">
        <v>54</v>
      </c>
    </row>
    <row r="2" spans="1:12" x14ac:dyDescent="0.25">
      <c r="A2">
        <v>10001</v>
      </c>
      <c r="B2" s="1">
        <v>44931</v>
      </c>
      <c r="C2" t="s">
        <v>10</v>
      </c>
      <c r="D2" t="s">
        <v>11</v>
      </c>
      <c r="E2" t="s">
        <v>12</v>
      </c>
      <c r="F2" t="s">
        <v>13</v>
      </c>
      <c r="G2">
        <v>8964.17</v>
      </c>
      <c r="H2">
        <v>9</v>
      </c>
      <c r="I2">
        <v>0.19</v>
      </c>
      <c r="J2">
        <v>474.84</v>
      </c>
      <c r="K2" t="str">
        <f>TEXT(Sales_Data[[#This Row],[Date]],"mmmm")</f>
        <v>January</v>
      </c>
      <c r="L2">
        <f>YEAR(Sales_Data[[#This Row],[Date]])</f>
        <v>2023</v>
      </c>
    </row>
    <row r="3" spans="1:12" x14ac:dyDescent="0.25">
      <c r="A3">
        <v>10002</v>
      </c>
      <c r="B3" s="1">
        <v>44995</v>
      </c>
      <c r="C3" t="s">
        <v>14</v>
      </c>
      <c r="D3" t="s">
        <v>15</v>
      </c>
      <c r="E3" t="s">
        <v>16</v>
      </c>
      <c r="F3" t="s">
        <v>17</v>
      </c>
      <c r="G3">
        <v>6329.09</v>
      </c>
      <c r="H3">
        <v>3</v>
      </c>
      <c r="I3">
        <v>0.28999999999999998</v>
      </c>
      <c r="J3">
        <v>1054.79</v>
      </c>
      <c r="K3" t="str">
        <f>TEXT(Sales_Data[[#This Row],[Date]],"mmmm")</f>
        <v>March</v>
      </c>
      <c r="L3">
        <f>YEAR(Sales_Data[[#This Row],[Date]])</f>
        <v>2023</v>
      </c>
    </row>
    <row r="4" spans="1:12" x14ac:dyDescent="0.25">
      <c r="A4">
        <v>10003</v>
      </c>
      <c r="B4" s="1">
        <v>45080</v>
      </c>
      <c r="C4" t="s">
        <v>18</v>
      </c>
      <c r="D4" t="s">
        <v>19</v>
      </c>
      <c r="E4" t="s">
        <v>12</v>
      </c>
      <c r="F4" t="s">
        <v>20</v>
      </c>
      <c r="G4">
        <v>9415.31</v>
      </c>
      <c r="H4">
        <v>4</v>
      </c>
      <c r="I4">
        <v>0.03</v>
      </c>
      <c r="J4">
        <v>1635.49</v>
      </c>
      <c r="K4" t="str">
        <f>TEXT(Sales_Data[[#This Row],[Date]],"mmmm")</f>
        <v>June</v>
      </c>
      <c r="L4">
        <f>YEAR(Sales_Data[[#This Row],[Date]])</f>
        <v>2023</v>
      </c>
    </row>
    <row r="5" spans="1:12" x14ac:dyDescent="0.25">
      <c r="A5">
        <v>10004</v>
      </c>
      <c r="B5" s="1">
        <v>45144</v>
      </c>
      <c r="C5" t="s">
        <v>10</v>
      </c>
      <c r="D5" t="s">
        <v>21</v>
      </c>
      <c r="E5" t="s">
        <v>22</v>
      </c>
      <c r="F5" t="s">
        <v>23</v>
      </c>
      <c r="G5">
        <v>8256.4</v>
      </c>
      <c r="H5">
        <v>7</v>
      </c>
      <c r="I5">
        <v>0.12</v>
      </c>
      <c r="J5">
        <v>1230.32</v>
      </c>
      <c r="K5" t="str">
        <f>TEXT(Sales_Data[[#This Row],[Date]],"mmmm")</f>
        <v>August</v>
      </c>
      <c r="L5">
        <f>YEAR(Sales_Data[[#This Row],[Date]])</f>
        <v>2023</v>
      </c>
    </row>
    <row r="6" spans="1:12" x14ac:dyDescent="0.25">
      <c r="A6">
        <v>10005</v>
      </c>
      <c r="B6" s="1">
        <v>45346</v>
      </c>
      <c r="C6" t="s">
        <v>10</v>
      </c>
      <c r="D6" t="s">
        <v>24</v>
      </c>
      <c r="E6" t="s">
        <v>22</v>
      </c>
      <c r="F6" t="s">
        <v>23</v>
      </c>
      <c r="G6">
        <v>518.26</v>
      </c>
      <c r="H6">
        <v>6</v>
      </c>
      <c r="I6">
        <v>0.28999999999999998</v>
      </c>
      <c r="J6">
        <v>76.45</v>
      </c>
      <c r="K6" t="str">
        <f>TEXT(Sales_Data[[#This Row],[Date]],"mmmm")</f>
        <v>February</v>
      </c>
      <c r="L6">
        <f>YEAR(Sales_Data[[#This Row],[Date]])</f>
        <v>2024</v>
      </c>
    </row>
    <row r="7" spans="1:12" x14ac:dyDescent="0.25">
      <c r="A7">
        <v>10006</v>
      </c>
      <c r="B7" s="1">
        <v>45204</v>
      </c>
      <c r="C7" t="s">
        <v>10</v>
      </c>
      <c r="D7" t="s">
        <v>11</v>
      </c>
      <c r="E7" t="s">
        <v>12</v>
      </c>
      <c r="F7" t="s">
        <v>13</v>
      </c>
      <c r="G7">
        <v>563.4</v>
      </c>
      <c r="H7">
        <v>7</v>
      </c>
      <c r="I7">
        <v>0.23</v>
      </c>
      <c r="J7">
        <v>86.12</v>
      </c>
      <c r="K7" t="str">
        <f>TEXT(Sales_Data[[#This Row],[Date]],"mmmm")</f>
        <v>October</v>
      </c>
      <c r="L7">
        <f>YEAR(Sales_Data[[#This Row],[Date]])</f>
        <v>2023</v>
      </c>
    </row>
    <row r="8" spans="1:12" x14ac:dyDescent="0.25">
      <c r="A8">
        <v>10007</v>
      </c>
      <c r="B8" s="1">
        <v>44935</v>
      </c>
      <c r="C8" t="s">
        <v>25</v>
      </c>
      <c r="D8" t="s">
        <v>26</v>
      </c>
      <c r="E8" t="s">
        <v>27</v>
      </c>
      <c r="F8" t="s">
        <v>28</v>
      </c>
      <c r="G8">
        <v>6555.57</v>
      </c>
      <c r="H8">
        <v>2</v>
      </c>
      <c r="I8">
        <v>0.1</v>
      </c>
      <c r="J8">
        <v>772.16</v>
      </c>
      <c r="K8" t="str">
        <f>TEXT(Sales_Data[[#This Row],[Date]],"mmmm")</f>
        <v>January</v>
      </c>
      <c r="L8">
        <f>YEAR(Sales_Data[[#This Row],[Date]])</f>
        <v>2023</v>
      </c>
    </row>
    <row r="9" spans="1:12" x14ac:dyDescent="0.25">
      <c r="A9">
        <v>10008</v>
      </c>
      <c r="B9" s="1">
        <v>44937</v>
      </c>
      <c r="C9" t="s">
        <v>29</v>
      </c>
      <c r="D9" t="s">
        <v>30</v>
      </c>
      <c r="E9" t="s">
        <v>16</v>
      </c>
      <c r="F9" t="s">
        <v>31</v>
      </c>
      <c r="G9">
        <v>9986.19</v>
      </c>
      <c r="H9">
        <v>4</v>
      </c>
      <c r="I9">
        <v>0.14000000000000001</v>
      </c>
      <c r="J9">
        <v>841.21</v>
      </c>
      <c r="K9" t="str">
        <f>TEXT(Sales_Data[[#This Row],[Date]],"mmmm")</f>
        <v>January</v>
      </c>
      <c r="L9">
        <f>YEAR(Sales_Data[[#This Row],[Date]])</f>
        <v>2023</v>
      </c>
    </row>
    <row r="10" spans="1:12" x14ac:dyDescent="0.25">
      <c r="A10">
        <v>10009</v>
      </c>
      <c r="B10" s="1">
        <v>45112</v>
      </c>
      <c r="C10" t="s">
        <v>14</v>
      </c>
      <c r="D10" t="s">
        <v>15</v>
      </c>
      <c r="E10" t="s">
        <v>27</v>
      </c>
      <c r="F10" t="s">
        <v>28</v>
      </c>
      <c r="G10">
        <v>7188.31</v>
      </c>
      <c r="H10">
        <v>4</v>
      </c>
      <c r="I10">
        <v>0.1</v>
      </c>
      <c r="J10">
        <v>410.57</v>
      </c>
      <c r="K10" t="str">
        <f>TEXT(Sales_Data[[#This Row],[Date]],"mmmm")</f>
        <v>July</v>
      </c>
      <c r="L10">
        <f>YEAR(Sales_Data[[#This Row],[Date]])</f>
        <v>2023</v>
      </c>
    </row>
    <row r="11" spans="1:12" x14ac:dyDescent="0.25">
      <c r="A11">
        <v>10010</v>
      </c>
      <c r="B11" s="1">
        <v>45094</v>
      </c>
      <c r="C11" t="s">
        <v>29</v>
      </c>
      <c r="D11" t="s">
        <v>32</v>
      </c>
      <c r="E11" t="s">
        <v>16</v>
      </c>
      <c r="F11" t="s">
        <v>31</v>
      </c>
      <c r="G11">
        <v>9580.89</v>
      </c>
      <c r="H11">
        <v>7</v>
      </c>
      <c r="I11">
        <v>0</v>
      </c>
      <c r="J11">
        <v>995.2</v>
      </c>
      <c r="K11" t="str">
        <f>TEXT(Sales_Data[[#This Row],[Date]],"mmmm")</f>
        <v>June</v>
      </c>
      <c r="L11">
        <f>YEAR(Sales_Data[[#This Row],[Date]])</f>
        <v>2023</v>
      </c>
    </row>
    <row r="12" spans="1:12" x14ac:dyDescent="0.25">
      <c r="A12">
        <v>10011</v>
      </c>
      <c r="B12" s="1">
        <v>45188</v>
      </c>
      <c r="C12" t="s">
        <v>10</v>
      </c>
      <c r="D12" t="s">
        <v>24</v>
      </c>
      <c r="E12" t="s">
        <v>16</v>
      </c>
      <c r="F12" t="s">
        <v>17</v>
      </c>
      <c r="G12">
        <v>8659.58</v>
      </c>
      <c r="H12">
        <v>4</v>
      </c>
      <c r="I12">
        <v>0.26</v>
      </c>
      <c r="J12">
        <v>1532.83</v>
      </c>
      <c r="K12" t="str">
        <f>TEXT(Sales_Data[[#This Row],[Date]],"mmmm")</f>
        <v>September</v>
      </c>
      <c r="L12">
        <f>YEAR(Sales_Data[[#This Row],[Date]])</f>
        <v>2023</v>
      </c>
    </row>
    <row r="13" spans="1:12" x14ac:dyDescent="0.25">
      <c r="A13">
        <v>10012</v>
      </c>
      <c r="B13" s="1">
        <v>44999</v>
      </c>
      <c r="C13" t="s">
        <v>18</v>
      </c>
      <c r="D13" t="s">
        <v>33</v>
      </c>
      <c r="E13" t="s">
        <v>12</v>
      </c>
      <c r="F13" t="s">
        <v>34</v>
      </c>
      <c r="G13">
        <v>1741.21</v>
      </c>
      <c r="H13">
        <v>4</v>
      </c>
      <c r="I13">
        <v>0.24</v>
      </c>
      <c r="J13">
        <v>342.46</v>
      </c>
      <c r="K13" t="str">
        <f>TEXT(Sales_Data[[#This Row],[Date]],"mmmm")</f>
        <v>March</v>
      </c>
      <c r="L13">
        <f>YEAR(Sales_Data[[#This Row],[Date]])</f>
        <v>2023</v>
      </c>
    </row>
    <row r="14" spans="1:12" x14ac:dyDescent="0.25">
      <c r="A14">
        <v>10013</v>
      </c>
      <c r="B14" s="1">
        <v>45432</v>
      </c>
      <c r="C14" t="s">
        <v>14</v>
      </c>
      <c r="D14" t="s">
        <v>35</v>
      </c>
      <c r="E14" t="s">
        <v>12</v>
      </c>
      <c r="F14" t="s">
        <v>13</v>
      </c>
      <c r="G14">
        <v>5565.73</v>
      </c>
      <c r="H14">
        <v>8</v>
      </c>
      <c r="I14">
        <v>0.18</v>
      </c>
      <c r="J14">
        <v>728.06</v>
      </c>
      <c r="K14" t="str">
        <f>TEXT(Sales_Data[[#This Row],[Date]],"mmmm")</f>
        <v>May</v>
      </c>
      <c r="L14">
        <f>YEAR(Sales_Data[[#This Row],[Date]])</f>
        <v>2024</v>
      </c>
    </row>
    <row r="15" spans="1:12" x14ac:dyDescent="0.25">
      <c r="A15">
        <v>10014</v>
      </c>
      <c r="B15" s="1">
        <v>45309</v>
      </c>
      <c r="C15" t="s">
        <v>14</v>
      </c>
      <c r="D15" t="s">
        <v>36</v>
      </c>
      <c r="E15" t="s">
        <v>22</v>
      </c>
      <c r="F15" t="s">
        <v>37</v>
      </c>
      <c r="G15">
        <v>2243.41</v>
      </c>
      <c r="H15">
        <v>4</v>
      </c>
      <c r="I15">
        <v>0.01</v>
      </c>
      <c r="J15">
        <v>403.36</v>
      </c>
      <c r="K15" t="str">
        <f>TEXT(Sales_Data[[#This Row],[Date]],"mmmm")</f>
        <v>January</v>
      </c>
      <c r="L15">
        <f>YEAR(Sales_Data[[#This Row],[Date]])</f>
        <v>2024</v>
      </c>
    </row>
    <row r="16" spans="1:12" x14ac:dyDescent="0.25">
      <c r="A16">
        <v>10015</v>
      </c>
      <c r="B16" s="1">
        <v>44974</v>
      </c>
      <c r="C16" t="s">
        <v>10</v>
      </c>
      <c r="D16" t="s">
        <v>21</v>
      </c>
      <c r="E16" t="s">
        <v>27</v>
      </c>
      <c r="F16" t="s">
        <v>38</v>
      </c>
      <c r="G16">
        <v>1021.73</v>
      </c>
      <c r="H16">
        <v>5</v>
      </c>
      <c r="I16">
        <v>0.09</v>
      </c>
      <c r="J16">
        <v>94.35</v>
      </c>
      <c r="K16" t="str">
        <f>TEXT(Sales_Data[[#This Row],[Date]],"mmmm")</f>
        <v>February</v>
      </c>
      <c r="L16">
        <f>YEAR(Sales_Data[[#This Row],[Date]])</f>
        <v>2023</v>
      </c>
    </row>
    <row r="17" spans="1:12" x14ac:dyDescent="0.25">
      <c r="A17">
        <v>10016</v>
      </c>
      <c r="B17" s="1">
        <v>45114</v>
      </c>
      <c r="C17" t="s">
        <v>14</v>
      </c>
      <c r="D17" t="s">
        <v>15</v>
      </c>
      <c r="E17" t="s">
        <v>22</v>
      </c>
      <c r="F17" t="s">
        <v>39</v>
      </c>
      <c r="G17">
        <v>489.68</v>
      </c>
      <c r="H17">
        <v>6</v>
      </c>
      <c r="I17">
        <v>0.03</v>
      </c>
      <c r="J17">
        <v>35.119999999999997</v>
      </c>
      <c r="K17" t="str">
        <f>TEXT(Sales_Data[[#This Row],[Date]],"mmmm")</f>
        <v>July</v>
      </c>
      <c r="L17">
        <f>YEAR(Sales_Data[[#This Row],[Date]])</f>
        <v>2023</v>
      </c>
    </row>
    <row r="18" spans="1:12" x14ac:dyDescent="0.25">
      <c r="A18">
        <v>10017</v>
      </c>
      <c r="B18" s="1">
        <v>45188</v>
      </c>
      <c r="C18" t="s">
        <v>29</v>
      </c>
      <c r="D18" t="s">
        <v>40</v>
      </c>
      <c r="E18" t="s">
        <v>12</v>
      </c>
      <c r="F18" t="s">
        <v>13</v>
      </c>
      <c r="G18">
        <v>4819.03</v>
      </c>
      <c r="H18">
        <v>6</v>
      </c>
      <c r="I18">
        <v>0.04</v>
      </c>
      <c r="J18">
        <v>525.29</v>
      </c>
      <c r="K18" t="str">
        <f>TEXT(Sales_Data[[#This Row],[Date]],"mmmm")</f>
        <v>September</v>
      </c>
      <c r="L18">
        <f>YEAR(Sales_Data[[#This Row],[Date]])</f>
        <v>2023</v>
      </c>
    </row>
    <row r="19" spans="1:12" x14ac:dyDescent="0.25">
      <c r="A19">
        <v>10018</v>
      </c>
      <c r="B19" s="1">
        <v>45444</v>
      </c>
      <c r="C19" t="s">
        <v>10</v>
      </c>
      <c r="D19" t="s">
        <v>24</v>
      </c>
      <c r="E19" t="s">
        <v>27</v>
      </c>
      <c r="F19" t="s">
        <v>41</v>
      </c>
      <c r="G19">
        <v>1397.77</v>
      </c>
      <c r="H19">
        <v>6</v>
      </c>
      <c r="I19">
        <v>0.12</v>
      </c>
      <c r="J19">
        <v>201.62</v>
      </c>
      <c r="K19" t="str">
        <f>TEXT(Sales_Data[[#This Row],[Date]],"mmmm")</f>
        <v>June</v>
      </c>
      <c r="L19">
        <f>YEAR(Sales_Data[[#This Row],[Date]])</f>
        <v>2024</v>
      </c>
    </row>
    <row r="20" spans="1:12" x14ac:dyDescent="0.25">
      <c r="A20">
        <v>10019</v>
      </c>
      <c r="B20" s="1">
        <v>45349</v>
      </c>
      <c r="C20" t="s">
        <v>10</v>
      </c>
      <c r="D20" t="s">
        <v>24</v>
      </c>
      <c r="E20" t="s">
        <v>16</v>
      </c>
      <c r="F20" t="s">
        <v>31</v>
      </c>
      <c r="G20">
        <v>7699.99</v>
      </c>
      <c r="H20">
        <v>5</v>
      </c>
      <c r="I20">
        <v>0.28999999999999998</v>
      </c>
      <c r="J20">
        <v>807.92</v>
      </c>
      <c r="K20" t="str">
        <f>TEXT(Sales_Data[[#This Row],[Date]],"mmmm")</f>
        <v>February</v>
      </c>
      <c r="L20">
        <f>YEAR(Sales_Data[[#This Row],[Date]])</f>
        <v>2024</v>
      </c>
    </row>
    <row r="21" spans="1:12" x14ac:dyDescent="0.25">
      <c r="A21">
        <v>10020</v>
      </c>
      <c r="B21" s="1">
        <v>44981</v>
      </c>
      <c r="C21" t="s">
        <v>18</v>
      </c>
      <c r="D21" t="s">
        <v>19</v>
      </c>
      <c r="E21" t="s">
        <v>16</v>
      </c>
      <c r="F21" t="s">
        <v>42</v>
      </c>
      <c r="G21">
        <v>925.97</v>
      </c>
      <c r="H21">
        <v>1</v>
      </c>
      <c r="I21">
        <v>0.12</v>
      </c>
      <c r="J21">
        <v>138.34</v>
      </c>
      <c r="K21" t="str">
        <f>TEXT(Sales_Data[[#This Row],[Date]],"mmmm")</f>
        <v>February</v>
      </c>
      <c r="L21">
        <f>YEAR(Sales_Data[[#This Row],[Date]])</f>
        <v>2023</v>
      </c>
    </row>
    <row r="22" spans="1:12" x14ac:dyDescent="0.25">
      <c r="A22">
        <v>10021</v>
      </c>
      <c r="B22" s="1">
        <v>44947</v>
      </c>
      <c r="C22" t="s">
        <v>25</v>
      </c>
      <c r="D22" t="s">
        <v>43</v>
      </c>
      <c r="E22" t="s">
        <v>12</v>
      </c>
      <c r="F22" t="s">
        <v>34</v>
      </c>
      <c r="G22">
        <v>1473.4</v>
      </c>
      <c r="H22">
        <v>5</v>
      </c>
      <c r="I22">
        <v>0.08</v>
      </c>
      <c r="J22">
        <v>147.15</v>
      </c>
      <c r="K22" t="str">
        <f>TEXT(Sales_Data[[#This Row],[Date]],"mmmm")</f>
        <v>January</v>
      </c>
      <c r="L22">
        <f>YEAR(Sales_Data[[#This Row],[Date]])</f>
        <v>2023</v>
      </c>
    </row>
    <row r="23" spans="1:12" x14ac:dyDescent="0.25">
      <c r="A23">
        <v>10022</v>
      </c>
      <c r="B23" s="1">
        <v>45375</v>
      </c>
      <c r="C23" t="s">
        <v>25</v>
      </c>
      <c r="D23" t="s">
        <v>43</v>
      </c>
      <c r="E23" t="s">
        <v>44</v>
      </c>
      <c r="F23" t="s">
        <v>45</v>
      </c>
      <c r="G23">
        <v>9703.94</v>
      </c>
      <c r="H23">
        <v>4</v>
      </c>
      <c r="I23">
        <v>0.14000000000000001</v>
      </c>
      <c r="J23">
        <v>1253.93</v>
      </c>
      <c r="K23" t="str">
        <f>TEXT(Sales_Data[[#This Row],[Date]],"mmmm")</f>
        <v>March</v>
      </c>
      <c r="L23">
        <f>YEAR(Sales_Data[[#This Row],[Date]])</f>
        <v>2024</v>
      </c>
    </row>
    <row r="24" spans="1:12" x14ac:dyDescent="0.25">
      <c r="A24">
        <v>10023</v>
      </c>
      <c r="B24" s="1">
        <v>45317</v>
      </c>
      <c r="C24" t="s">
        <v>10</v>
      </c>
      <c r="D24" t="s">
        <v>46</v>
      </c>
      <c r="E24" t="s">
        <v>12</v>
      </c>
      <c r="F24" t="s">
        <v>13</v>
      </c>
      <c r="G24">
        <v>7577.51</v>
      </c>
      <c r="H24">
        <v>10</v>
      </c>
      <c r="I24">
        <v>0.13</v>
      </c>
      <c r="J24">
        <v>624.48</v>
      </c>
      <c r="K24" t="str">
        <f>TEXT(Sales_Data[[#This Row],[Date]],"mmmm")</f>
        <v>January</v>
      </c>
      <c r="L24">
        <f>YEAR(Sales_Data[[#This Row],[Date]])</f>
        <v>2024</v>
      </c>
    </row>
    <row r="25" spans="1:12" x14ac:dyDescent="0.25">
      <c r="A25">
        <v>10024</v>
      </c>
      <c r="B25" s="1">
        <v>45467</v>
      </c>
      <c r="C25" t="s">
        <v>10</v>
      </c>
      <c r="D25" t="s">
        <v>46</v>
      </c>
      <c r="E25" t="s">
        <v>27</v>
      </c>
      <c r="F25" t="s">
        <v>38</v>
      </c>
      <c r="G25">
        <v>251.62</v>
      </c>
      <c r="H25">
        <v>3</v>
      </c>
      <c r="I25">
        <v>0.03</v>
      </c>
      <c r="J25">
        <v>21.76</v>
      </c>
      <c r="K25" t="str">
        <f>TEXT(Sales_Data[[#This Row],[Date]],"mmmm")</f>
        <v>June</v>
      </c>
      <c r="L25">
        <f>YEAR(Sales_Data[[#This Row],[Date]])</f>
        <v>2024</v>
      </c>
    </row>
    <row r="26" spans="1:12" x14ac:dyDescent="0.25">
      <c r="A26">
        <v>10025</v>
      </c>
      <c r="B26" s="1">
        <v>45295</v>
      </c>
      <c r="C26" t="s">
        <v>29</v>
      </c>
      <c r="D26" t="s">
        <v>40</v>
      </c>
      <c r="E26" t="s">
        <v>27</v>
      </c>
      <c r="F26" t="s">
        <v>41</v>
      </c>
      <c r="G26">
        <v>7442.52</v>
      </c>
      <c r="H26">
        <v>5</v>
      </c>
      <c r="I26">
        <v>0.08</v>
      </c>
      <c r="J26">
        <v>1024.52</v>
      </c>
      <c r="K26" t="str">
        <f>TEXT(Sales_Data[[#This Row],[Date]],"mmmm")</f>
        <v>January</v>
      </c>
      <c r="L26">
        <f>YEAR(Sales_Data[[#This Row],[Date]])</f>
        <v>2024</v>
      </c>
    </row>
    <row r="27" spans="1:12" x14ac:dyDescent="0.25">
      <c r="A27">
        <v>10026</v>
      </c>
      <c r="B27" s="1">
        <v>45184</v>
      </c>
      <c r="C27" t="s">
        <v>10</v>
      </c>
      <c r="D27" t="s">
        <v>46</v>
      </c>
      <c r="E27" t="s">
        <v>16</v>
      </c>
      <c r="F27" t="s">
        <v>31</v>
      </c>
      <c r="G27">
        <v>8218.01</v>
      </c>
      <c r="H27">
        <v>5</v>
      </c>
      <c r="I27">
        <v>0.26</v>
      </c>
      <c r="J27">
        <v>1280.82</v>
      </c>
      <c r="K27" t="str">
        <f>TEXT(Sales_Data[[#This Row],[Date]],"mmmm")</f>
        <v>September</v>
      </c>
      <c r="L27">
        <f>YEAR(Sales_Data[[#This Row],[Date]])</f>
        <v>2023</v>
      </c>
    </row>
    <row r="28" spans="1:12" x14ac:dyDescent="0.25">
      <c r="A28">
        <v>10027</v>
      </c>
      <c r="B28" s="1">
        <v>45323</v>
      </c>
      <c r="C28" t="s">
        <v>14</v>
      </c>
      <c r="D28" t="s">
        <v>15</v>
      </c>
      <c r="E28" t="s">
        <v>22</v>
      </c>
      <c r="F28" t="s">
        <v>39</v>
      </c>
      <c r="G28">
        <v>152.49</v>
      </c>
      <c r="H28">
        <v>2</v>
      </c>
      <c r="I28">
        <v>0.18</v>
      </c>
      <c r="J28">
        <v>10.94</v>
      </c>
      <c r="K28" t="str">
        <f>TEXT(Sales_Data[[#This Row],[Date]],"mmmm")</f>
        <v>February</v>
      </c>
      <c r="L28">
        <f>YEAR(Sales_Data[[#This Row],[Date]])</f>
        <v>2024</v>
      </c>
    </row>
    <row r="29" spans="1:12" x14ac:dyDescent="0.25">
      <c r="A29">
        <v>10028</v>
      </c>
      <c r="B29" s="1">
        <v>45177</v>
      </c>
      <c r="C29" t="s">
        <v>10</v>
      </c>
      <c r="D29" t="s">
        <v>24</v>
      </c>
      <c r="E29" t="s">
        <v>27</v>
      </c>
      <c r="F29" t="s">
        <v>41</v>
      </c>
      <c r="G29">
        <v>9351.42</v>
      </c>
      <c r="H29">
        <v>4</v>
      </c>
      <c r="I29">
        <v>0.23</v>
      </c>
      <c r="J29">
        <v>1689.58</v>
      </c>
      <c r="K29" t="str">
        <f>TEXT(Sales_Data[[#This Row],[Date]],"mmmm")</f>
        <v>September</v>
      </c>
      <c r="L29">
        <f>YEAR(Sales_Data[[#This Row],[Date]])</f>
        <v>2023</v>
      </c>
    </row>
    <row r="30" spans="1:12" x14ac:dyDescent="0.25">
      <c r="A30">
        <v>10029</v>
      </c>
      <c r="B30" s="1">
        <v>45066</v>
      </c>
      <c r="C30" t="s">
        <v>18</v>
      </c>
      <c r="D30" t="s">
        <v>47</v>
      </c>
      <c r="E30" t="s">
        <v>27</v>
      </c>
      <c r="F30" t="s">
        <v>41</v>
      </c>
      <c r="G30">
        <v>3649.14</v>
      </c>
      <c r="H30">
        <v>5</v>
      </c>
      <c r="I30">
        <v>0.22</v>
      </c>
      <c r="J30">
        <v>352.57</v>
      </c>
      <c r="K30" t="str">
        <f>TEXT(Sales_Data[[#This Row],[Date]],"mmmm")</f>
        <v>May</v>
      </c>
      <c r="L30">
        <f>YEAR(Sales_Data[[#This Row],[Date]])</f>
        <v>2023</v>
      </c>
    </row>
    <row r="31" spans="1:12" x14ac:dyDescent="0.25">
      <c r="A31">
        <v>10030</v>
      </c>
      <c r="B31" s="1">
        <v>44974</v>
      </c>
      <c r="C31" t="s">
        <v>10</v>
      </c>
      <c r="D31" t="s">
        <v>11</v>
      </c>
      <c r="E31" t="s">
        <v>22</v>
      </c>
      <c r="F31" t="s">
        <v>23</v>
      </c>
      <c r="G31">
        <v>3296.32</v>
      </c>
      <c r="H31">
        <v>1</v>
      </c>
      <c r="I31">
        <v>0.14000000000000001</v>
      </c>
      <c r="J31">
        <v>417.88</v>
      </c>
      <c r="K31" t="str">
        <f>TEXT(Sales_Data[[#This Row],[Date]],"mmmm")</f>
        <v>February</v>
      </c>
      <c r="L31">
        <f>YEAR(Sales_Data[[#This Row],[Date]])</f>
        <v>2023</v>
      </c>
    </row>
    <row r="32" spans="1:12" x14ac:dyDescent="0.25">
      <c r="A32">
        <v>10031</v>
      </c>
      <c r="B32" s="1">
        <v>45342</v>
      </c>
      <c r="C32" t="s">
        <v>29</v>
      </c>
      <c r="D32" t="s">
        <v>30</v>
      </c>
      <c r="E32" t="s">
        <v>44</v>
      </c>
      <c r="F32" t="s">
        <v>48</v>
      </c>
      <c r="G32">
        <v>6117.56</v>
      </c>
      <c r="H32">
        <v>9</v>
      </c>
      <c r="I32">
        <v>0.08</v>
      </c>
      <c r="J32">
        <v>353.99</v>
      </c>
      <c r="K32" t="str">
        <f>TEXT(Sales_Data[[#This Row],[Date]],"mmmm")</f>
        <v>February</v>
      </c>
      <c r="L32">
        <f>YEAR(Sales_Data[[#This Row],[Date]])</f>
        <v>2024</v>
      </c>
    </row>
    <row r="33" spans="1:12" x14ac:dyDescent="0.25">
      <c r="A33">
        <v>10032</v>
      </c>
      <c r="B33" s="1">
        <v>45219</v>
      </c>
      <c r="C33" t="s">
        <v>18</v>
      </c>
      <c r="D33" t="s">
        <v>47</v>
      </c>
      <c r="E33" t="s">
        <v>12</v>
      </c>
      <c r="F33" t="s">
        <v>13</v>
      </c>
      <c r="G33">
        <v>6644.23</v>
      </c>
      <c r="H33">
        <v>8</v>
      </c>
      <c r="I33">
        <v>0.11</v>
      </c>
      <c r="J33">
        <v>1134.6600000000001</v>
      </c>
      <c r="K33" t="str">
        <f>TEXT(Sales_Data[[#This Row],[Date]],"mmmm")</f>
        <v>October</v>
      </c>
      <c r="L33">
        <f>YEAR(Sales_Data[[#This Row],[Date]])</f>
        <v>2023</v>
      </c>
    </row>
    <row r="34" spans="1:12" x14ac:dyDescent="0.25">
      <c r="A34">
        <v>10033</v>
      </c>
      <c r="B34" s="1">
        <v>45214</v>
      </c>
      <c r="C34" t="s">
        <v>14</v>
      </c>
      <c r="D34" t="s">
        <v>36</v>
      </c>
      <c r="E34" t="s">
        <v>27</v>
      </c>
      <c r="F34" t="s">
        <v>28</v>
      </c>
      <c r="G34">
        <v>3073.44</v>
      </c>
      <c r="H34">
        <v>9</v>
      </c>
      <c r="I34">
        <v>0.08</v>
      </c>
      <c r="J34">
        <v>291.57</v>
      </c>
      <c r="K34" t="str">
        <f>TEXT(Sales_Data[[#This Row],[Date]],"mmmm")</f>
        <v>October</v>
      </c>
      <c r="L34">
        <f>YEAR(Sales_Data[[#This Row],[Date]])</f>
        <v>2023</v>
      </c>
    </row>
    <row r="35" spans="1:12" x14ac:dyDescent="0.25">
      <c r="A35">
        <v>10034</v>
      </c>
      <c r="B35" s="1">
        <v>45103</v>
      </c>
      <c r="C35" t="s">
        <v>14</v>
      </c>
      <c r="D35" t="s">
        <v>15</v>
      </c>
      <c r="E35" t="s">
        <v>22</v>
      </c>
      <c r="F35" t="s">
        <v>37</v>
      </c>
      <c r="G35">
        <v>6903.89</v>
      </c>
      <c r="H35">
        <v>6</v>
      </c>
      <c r="I35">
        <v>0.3</v>
      </c>
      <c r="J35">
        <v>451.55</v>
      </c>
      <c r="K35" t="str">
        <f>TEXT(Sales_Data[[#This Row],[Date]],"mmmm")</f>
        <v>June</v>
      </c>
      <c r="L35">
        <f>YEAR(Sales_Data[[#This Row],[Date]])</f>
        <v>2023</v>
      </c>
    </row>
    <row r="36" spans="1:12" x14ac:dyDescent="0.25">
      <c r="A36">
        <v>10035</v>
      </c>
      <c r="B36" s="1">
        <v>44929</v>
      </c>
      <c r="C36" t="s">
        <v>14</v>
      </c>
      <c r="D36" t="s">
        <v>35</v>
      </c>
      <c r="E36" t="s">
        <v>16</v>
      </c>
      <c r="F36" t="s">
        <v>31</v>
      </c>
      <c r="G36">
        <v>7846.19</v>
      </c>
      <c r="H36">
        <v>8</v>
      </c>
      <c r="I36">
        <v>0.03</v>
      </c>
      <c r="J36">
        <v>1028.08</v>
      </c>
      <c r="K36" t="str">
        <f>TEXT(Sales_Data[[#This Row],[Date]],"mmmm")</f>
        <v>January</v>
      </c>
      <c r="L36">
        <f>YEAR(Sales_Data[[#This Row],[Date]])</f>
        <v>2023</v>
      </c>
    </row>
    <row r="37" spans="1:12" x14ac:dyDescent="0.25">
      <c r="A37">
        <v>10036</v>
      </c>
      <c r="B37" s="1">
        <v>45174</v>
      </c>
      <c r="C37" t="s">
        <v>29</v>
      </c>
      <c r="D37" t="s">
        <v>40</v>
      </c>
      <c r="E37" t="s">
        <v>16</v>
      </c>
      <c r="F37" t="s">
        <v>31</v>
      </c>
      <c r="G37">
        <v>5708.39</v>
      </c>
      <c r="H37">
        <v>9</v>
      </c>
      <c r="I37">
        <v>0.03</v>
      </c>
      <c r="J37">
        <v>1122.6600000000001</v>
      </c>
      <c r="K37" t="str">
        <f>TEXT(Sales_Data[[#This Row],[Date]],"mmmm")</f>
        <v>September</v>
      </c>
      <c r="L37">
        <f>YEAR(Sales_Data[[#This Row],[Date]])</f>
        <v>2023</v>
      </c>
    </row>
    <row r="38" spans="1:12" x14ac:dyDescent="0.25">
      <c r="A38">
        <v>10037</v>
      </c>
      <c r="B38" s="1">
        <v>45172</v>
      </c>
      <c r="C38" t="s">
        <v>25</v>
      </c>
      <c r="D38" t="s">
        <v>26</v>
      </c>
      <c r="E38" t="s">
        <v>44</v>
      </c>
      <c r="F38" t="s">
        <v>49</v>
      </c>
      <c r="G38">
        <v>2188.04</v>
      </c>
      <c r="H38">
        <v>7</v>
      </c>
      <c r="I38">
        <v>0.22</v>
      </c>
      <c r="J38">
        <v>270.13</v>
      </c>
      <c r="K38" t="str">
        <f>TEXT(Sales_Data[[#This Row],[Date]],"mmmm")</f>
        <v>September</v>
      </c>
      <c r="L38">
        <f>YEAR(Sales_Data[[#This Row],[Date]])</f>
        <v>2023</v>
      </c>
    </row>
    <row r="39" spans="1:12" x14ac:dyDescent="0.25">
      <c r="A39">
        <v>10038</v>
      </c>
      <c r="B39" s="1">
        <v>45341</v>
      </c>
      <c r="C39" t="s">
        <v>18</v>
      </c>
      <c r="D39" t="s">
        <v>33</v>
      </c>
      <c r="E39" t="s">
        <v>16</v>
      </c>
      <c r="F39" t="s">
        <v>31</v>
      </c>
      <c r="G39">
        <v>3246.34</v>
      </c>
      <c r="H39">
        <v>7</v>
      </c>
      <c r="I39">
        <v>0.16</v>
      </c>
      <c r="J39">
        <v>465.05</v>
      </c>
      <c r="K39" t="str">
        <f>TEXT(Sales_Data[[#This Row],[Date]],"mmmm")</f>
        <v>February</v>
      </c>
      <c r="L39">
        <f>YEAR(Sales_Data[[#This Row],[Date]])</f>
        <v>2024</v>
      </c>
    </row>
    <row r="40" spans="1:12" x14ac:dyDescent="0.25">
      <c r="A40">
        <v>10039</v>
      </c>
      <c r="B40" s="1">
        <v>45043</v>
      </c>
      <c r="C40" t="s">
        <v>25</v>
      </c>
      <c r="D40" t="s">
        <v>50</v>
      </c>
      <c r="E40" t="s">
        <v>16</v>
      </c>
      <c r="F40" t="s">
        <v>17</v>
      </c>
      <c r="G40">
        <v>7764.45</v>
      </c>
      <c r="H40">
        <v>10</v>
      </c>
      <c r="I40">
        <v>0.28000000000000003</v>
      </c>
      <c r="J40">
        <v>792.54</v>
      </c>
      <c r="K40" t="str">
        <f>TEXT(Sales_Data[[#This Row],[Date]],"mmmm")</f>
        <v>April</v>
      </c>
      <c r="L40">
        <f>YEAR(Sales_Data[[#This Row],[Date]])</f>
        <v>2023</v>
      </c>
    </row>
    <row r="41" spans="1:12" x14ac:dyDescent="0.25">
      <c r="A41">
        <v>10040</v>
      </c>
      <c r="B41" s="1">
        <v>45174</v>
      </c>
      <c r="C41" t="s">
        <v>29</v>
      </c>
      <c r="D41" t="s">
        <v>30</v>
      </c>
      <c r="E41" t="s">
        <v>44</v>
      </c>
      <c r="F41" t="s">
        <v>49</v>
      </c>
      <c r="G41">
        <v>216.12</v>
      </c>
      <c r="H41">
        <v>6</v>
      </c>
      <c r="I41">
        <v>0.2</v>
      </c>
      <c r="J41">
        <v>29.02</v>
      </c>
      <c r="K41" t="str">
        <f>TEXT(Sales_Data[[#This Row],[Date]],"mmmm")</f>
        <v>September</v>
      </c>
      <c r="L41">
        <f>YEAR(Sales_Data[[#This Row],[Date]])</f>
        <v>2023</v>
      </c>
    </row>
    <row r="42" spans="1:12" x14ac:dyDescent="0.25">
      <c r="A42">
        <v>10041</v>
      </c>
      <c r="B42" s="1">
        <v>45127</v>
      </c>
      <c r="C42" t="s">
        <v>18</v>
      </c>
      <c r="D42" t="s">
        <v>19</v>
      </c>
      <c r="E42" t="s">
        <v>12</v>
      </c>
      <c r="F42" t="s">
        <v>20</v>
      </c>
      <c r="G42">
        <v>269.05</v>
      </c>
      <c r="H42">
        <v>5</v>
      </c>
      <c r="I42">
        <v>0.06</v>
      </c>
      <c r="J42">
        <v>23.29</v>
      </c>
      <c r="K42" t="str">
        <f>TEXT(Sales_Data[[#This Row],[Date]],"mmmm")</f>
        <v>July</v>
      </c>
      <c r="L42">
        <f>YEAR(Sales_Data[[#This Row],[Date]])</f>
        <v>2023</v>
      </c>
    </row>
    <row r="43" spans="1:12" x14ac:dyDescent="0.25">
      <c r="A43">
        <v>10042</v>
      </c>
      <c r="B43" s="1">
        <v>45050</v>
      </c>
      <c r="C43" t="s">
        <v>29</v>
      </c>
      <c r="D43" t="s">
        <v>32</v>
      </c>
      <c r="E43" t="s">
        <v>22</v>
      </c>
      <c r="F43" t="s">
        <v>37</v>
      </c>
      <c r="G43">
        <v>8569.2199999999993</v>
      </c>
      <c r="H43">
        <v>6</v>
      </c>
      <c r="I43">
        <v>0.21</v>
      </c>
      <c r="J43">
        <v>1175.46</v>
      </c>
      <c r="K43" t="str">
        <f>TEXT(Sales_Data[[#This Row],[Date]],"mmmm")</f>
        <v>May</v>
      </c>
      <c r="L43">
        <f>YEAR(Sales_Data[[#This Row],[Date]])</f>
        <v>2023</v>
      </c>
    </row>
    <row r="44" spans="1:12" x14ac:dyDescent="0.25">
      <c r="A44">
        <v>10043</v>
      </c>
      <c r="B44" s="1">
        <v>45094</v>
      </c>
      <c r="C44" t="s">
        <v>29</v>
      </c>
      <c r="D44" t="s">
        <v>32</v>
      </c>
      <c r="E44" t="s">
        <v>27</v>
      </c>
      <c r="F44" t="s">
        <v>28</v>
      </c>
      <c r="G44">
        <v>1562.14</v>
      </c>
      <c r="H44">
        <v>2</v>
      </c>
      <c r="I44">
        <v>0.04</v>
      </c>
      <c r="J44">
        <v>79.87</v>
      </c>
      <c r="K44" t="str">
        <f>TEXT(Sales_Data[[#This Row],[Date]],"mmmm")</f>
        <v>June</v>
      </c>
      <c r="L44">
        <f>YEAR(Sales_Data[[#This Row],[Date]])</f>
        <v>2023</v>
      </c>
    </row>
    <row r="45" spans="1:12" x14ac:dyDescent="0.25">
      <c r="A45">
        <v>10044</v>
      </c>
      <c r="B45" s="1">
        <v>45241</v>
      </c>
      <c r="C45" t="s">
        <v>14</v>
      </c>
      <c r="D45" t="s">
        <v>15</v>
      </c>
      <c r="E45" t="s">
        <v>44</v>
      </c>
      <c r="F45" t="s">
        <v>48</v>
      </c>
      <c r="G45">
        <v>2126.85</v>
      </c>
      <c r="H45">
        <v>6</v>
      </c>
      <c r="I45">
        <v>0.22</v>
      </c>
      <c r="J45">
        <v>169.17</v>
      </c>
      <c r="K45" t="str">
        <f>TEXT(Sales_Data[[#This Row],[Date]],"mmmm")</f>
        <v>November</v>
      </c>
      <c r="L45">
        <f>YEAR(Sales_Data[[#This Row],[Date]])</f>
        <v>2023</v>
      </c>
    </row>
    <row r="46" spans="1:12" x14ac:dyDescent="0.25">
      <c r="A46">
        <v>10045</v>
      </c>
      <c r="B46" s="1">
        <v>45044</v>
      </c>
      <c r="C46" t="s">
        <v>10</v>
      </c>
      <c r="D46" t="s">
        <v>21</v>
      </c>
      <c r="E46" t="s">
        <v>16</v>
      </c>
      <c r="F46" t="s">
        <v>31</v>
      </c>
      <c r="G46">
        <v>9244.69</v>
      </c>
      <c r="H46">
        <v>10</v>
      </c>
      <c r="I46">
        <v>0.02</v>
      </c>
      <c r="J46">
        <v>1475.49</v>
      </c>
      <c r="K46" t="str">
        <f>TEXT(Sales_Data[[#This Row],[Date]],"mmmm")</f>
        <v>April</v>
      </c>
      <c r="L46">
        <f>YEAR(Sales_Data[[#This Row],[Date]])</f>
        <v>2023</v>
      </c>
    </row>
    <row r="47" spans="1:12" x14ac:dyDescent="0.25">
      <c r="A47">
        <v>10046</v>
      </c>
      <c r="B47" s="1">
        <v>45016</v>
      </c>
      <c r="C47" t="s">
        <v>10</v>
      </c>
      <c r="D47" t="s">
        <v>24</v>
      </c>
      <c r="E47" t="s">
        <v>12</v>
      </c>
      <c r="F47" t="s">
        <v>34</v>
      </c>
      <c r="G47">
        <v>898.46</v>
      </c>
      <c r="H47">
        <v>3</v>
      </c>
      <c r="I47">
        <v>0.12</v>
      </c>
      <c r="J47">
        <v>150.69</v>
      </c>
      <c r="K47" t="str">
        <f>TEXT(Sales_Data[[#This Row],[Date]],"mmmm")</f>
        <v>March</v>
      </c>
      <c r="L47">
        <f>YEAR(Sales_Data[[#This Row],[Date]])</f>
        <v>2023</v>
      </c>
    </row>
    <row r="48" spans="1:12" x14ac:dyDescent="0.25">
      <c r="A48">
        <v>10047</v>
      </c>
      <c r="B48" s="1">
        <v>45451</v>
      </c>
      <c r="C48" t="s">
        <v>10</v>
      </c>
      <c r="D48" t="s">
        <v>46</v>
      </c>
      <c r="E48" t="s">
        <v>44</v>
      </c>
      <c r="F48" t="s">
        <v>51</v>
      </c>
      <c r="G48">
        <v>7671.98</v>
      </c>
      <c r="H48">
        <v>6</v>
      </c>
      <c r="I48">
        <v>0.14000000000000001</v>
      </c>
      <c r="J48">
        <v>591.36</v>
      </c>
      <c r="K48" t="str">
        <f>TEXT(Sales_Data[[#This Row],[Date]],"mmmm")</f>
        <v>June</v>
      </c>
      <c r="L48">
        <f>YEAR(Sales_Data[[#This Row],[Date]])</f>
        <v>2024</v>
      </c>
    </row>
    <row r="49" spans="1:12" x14ac:dyDescent="0.25">
      <c r="A49">
        <v>10048</v>
      </c>
      <c r="B49" s="1">
        <v>44994</v>
      </c>
      <c r="C49" t="s">
        <v>25</v>
      </c>
      <c r="D49" t="s">
        <v>50</v>
      </c>
      <c r="E49" t="s">
        <v>44</v>
      </c>
      <c r="F49" t="s">
        <v>45</v>
      </c>
      <c r="G49">
        <v>229.47</v>
      </c>
      <c r="H49">
        <v>10</v>
      </c>
      <c r="I49">
        <v>0.17</v>
      </c>
      <c r="J49">
        <v>15.02</v>
      </c>
      <c r="K49" t="str">
        <f>TEXT(Sales_Data[[#This Row],[Date]],"mmmm")</f>
        <v>March</v>
      </c>
      <c r="L49">
        <f>YEAR(Sales_Data[[#This Row],[Date]])</f>
        <v>2023</v>
      </c>
    </row>
    <row r="50" spans="1:12" x14ac:dyDescent="0.25">
      <c r="A50">
        <v>10049</v>
      </c>
      <c r="B50" s="1">
        <v>45099</v>
      </c>
      <c r="C50" t="s">
        <v>29</v>
      </c>
      <c r="D50" t="s">
        <v>30</v>
      </c>
      <c r="E50" t="s">
        <v>27</v>
      </c>
      <c r="F50" t="s">
        <v>28</v>
      </c>
      <c r="G50">
        <v>1094.27</v>
      </c>
      <c r="H50">
        <v>8</v>
      </c>
      <c r="I50">
        <v>0.12</v>
      </c>
      <c r="J50">
        <v>77.260000000000005</v>
      </c>
      <c r="K50" t="str">
        <f>TEXT(Sales_Data[[#This Row],[Date]],"mmmm")</f>
        <v>June</v>
      </c>
      <c r="L50">
        <f>YEAR(Sales_Data[[#This Row],[Date]])</f>
        <v>2023</v>
      </c>
    </row>
    <row r="51" spans="1:12" x14ac:dyDescent="0.25">
      <c r="A51">
        <v>10050</v>
      </c>
      <c r="B51" s="1">
        <v>45464</v>
      </c>
      <c r="C51" t="s">
        <v>10</v>
      </c>
      <c r="D51" t="s">
        <v>21</v>
      </c>
      <c r="E51" t="s">
        <v>16</v>
      </c>
      <c r="F51" t="s">
        <v>31</v>
      </c>
      <c r="G51">
        <v>8769.58</v>
      </c>
      <c r="H51">
        <v>3</v>
      </c>
      <c r="I51">
        <v>0.22</v>
      </c>
      <c r="J51">
        <v>1187.56</v>
      </c>
      <c r="K51" t="str">
        <f>TEXT(Sales_Data[[#This Row],[Date]],"mmmm")</f>
        <v>June</v>
      </c>
      <c r="L51">
        <f>YEAR(Sales_Data[[#This Row],[Date]])</f>
        <v>2024</v>
      </c>
    </row>
    <row r="52" spans="1:12" x14ac:dyDescent="0.25">
      <c r="A52">
        <v>10051</v>
      </c>
      <c r="B52" s="1">
        <v>45294</v>
      </c>
      <c r="C52" t="s">
        <v>10</v>
      </c>
      <c r="D52" t="s">
        <v>11</v>
      </c>
      <c r="E52" t="s">
        <v>27</v>
      </c>
      <c r="F52" t="s">
        <v>41</v>
      </c>
      <c r="G52">
        <v>8631.49</v>
      </c>
      <c r="H52">
        <v>7</v>
      </c>
      <c r="I52">
        <v>0.01</v>
      </c>
      <c r="J52">
        <v>1524.46</v>
      </c>
      <c r="K52" t="str">
        <f>TEXT(Sales_Data[[#This Row],[Date]],"mmmm")</f>
        <v>January</v>
      </c>
      <c r="L52">
        <f>YEAR(Sales_Data[[#This Row],[Date]])</f>
        <v>2024</v>
      </c>
    </row>
    <row r="53" spans="1:12" x14ac:dyDescent="0.25">
      <c r="A53">
        <v>10052</v>
      </c>
      <c r="B53" s="1">
        <v>45262</v>
      </c>
      <c r="C53" t="s">
        <v>18</v>
      </c>
      <c r="D53" t="s">
        <v>33</v>
      </c>
      <c r="E53" t="s">
        <v>44</v>
      </c>
      <c r="F53" t="s">
        <v>49</v>
      </c>
      <c r="G53">
        <v>6290.18</v>
      </c>
      <c r="H53">
        <v>2</v>
      </c>
      <c r="I53">
        <v>0.15</v>
      </c>
      <c r="J53">
        <v>436.43</v>
      </c>
      <c r="K53" t="str">
        <f>TEXT(Sales_Data[[#This Row],[Date]],"mmmm")</f>
        <v>December</v>
      </c>
      <c r="L53">
        <f>YEAR(Sales_Data[[#This Row],[Date]])</f>
        <v>2023</v>
      </c>
    </row>
    <row r="54" spans="1:12" x14ac:dyDescent="0.25">
      <c r="A54">
        <v>10053</v>
      </c>
      <c r="B54" s="1">
        <v>45103</v>
      </c>
      <c r="C54" t="s">
        <v>18</v>
      </c>
      <c r="D54" t="s">
        <v>52</v>
      </c>
      <c r="E54" t="s">
        <v>22</v>
      </c>
      <c r="F54" t="s">
        <v>37</v>
      </c>
      <c r="G54">
        <v>5622.72</v>
      </c>
      <c r="H54">
        <v>3</v>
      </c>
      <c r="I54">
        <v>0.03</v>
      </c>
      <c r="J54">
        <v>1121.28</v>
      </c>
      <c r="K54" t="str">
        <f>TEXT(Sales_Data[[#This Row],[Date]],"mmmm")</f>
        <v>June</v>
      </c>
      <c r="L54">
        <f>YEAR(Sales_Data[[#This Row],[Date]])</f>
        <v>2023</v>
      </c>
    </row>
    <row r="55" spans="1:12" x14ac:dyDescent="0.25">
      <c r="A55">
        <v>10054</v>
      </c>
      <c r="B55" s="1">
        <v>45377</v>
      </c>
      <c r="C55" t="s">
        <v>14</v>
      </c>
      <c r="D55" t="s">
        <v>35</v>
      </c>
      <c r="E55" t="s">
        <v>44</v>
      </c>
      <c r="F55" t="s">
        <v>48</v>
      </c>
      <c r="G55">
        <v>4892.1499999999996</v>
      </c>
      <c r="H55">
        <v>10</v>
      </c>
      <c r="I55">
        <v>0.24</v>
      </c>
      <c r="J55">
        <v>872.52</v>
      </c>
      <c r="K55" t="str">
        <f>TEXT(Sales_Data[[#This Row],[Date]],"mmmm")</f>
        <v>March</v>
      </c>
      <c r="L55">
        <f>YEAR(Sales_Data[[#This Row],[Date]])</f>
        <v>2024</v>
      </c>
    </row>
    <row r="56" spans="1:12" x14ac:dyDescent="0.25">
      <c r="A56">
        <v>10055</v>
      </c>
      <c r="B56" s="1">
        <v>45084</v>
      </c>
      <c r="C56" t="s">
        <v>25</v>
      </c>
      <c r="D56" t="s">
        <v>43</v>
      </c>
      <c r="E56" t="s">
        <v>22</v>
      </c>
      <c r="F56" t="s">
        <v>39</v>
      </c>
      <c r="G56">
        <v>1157.3</v>
      </c>
      <c r="H56">
        <v>3</v>
      </c>
      <c r="I56">
        <v>0.13</v>
      </c>
      <c r="J56">
        <v>136.38999999999999</v>
      </c>
      <c r="K56" t="str">
        <f>TEXT(Sales_Data[[#This Row],[Date]],"mmmm")</f>
        <v>June</v>
      </c>
      <c r="L56">
        <f>YEAR(Sales_Data[[#This Row],[Date]])</f>
        <v>2023</v>
      </c>
    </row>
    <row r="57" spans="1:12" x14ac:dyDescent="0.25">
      <c r="A57">
        <v>10056</v>
      </c>
      <c r="B57" s="1">
        <v>45025</v>
      </c>
      <c r="C57" t="s">
        <v>14</v>
      </c>
      <c r="D57" t="s">
        <v>36</v>
      </c>
      <c r="E57" t="s">
        <v>22</v>
      </c>
      <c r="F57" t="s">
        <v>39</v>
      </c>
      <c r="G57">
        <v>9103.51</v>
      </c>
      <c r="H57">
        <v>6</v>
      </c>
      <c r="I57">
        <v>0.11</v>
      </c>
      <c r="J57">
        <v>463.74</v>
      </c>
      <c r="K57" t="str">
        <f>TEXT(Sales_Data[[#This Row],[Date]],"mmmm")</f>
        <v>April</v>
      </c>
      <c r="L57">
        <f>YEAR(Sales_Data[[#This Row],[Date]])</f>
        <v>2023</v>
      </c>
    </row>
    <row r="58" spans="1:12" x14ac:dyDescent="0.25">
      <c r="A58">
        <v>10057</v>
      </c>
      <c r="B58" s="1">
        <v>45415</v>
      </c>
      <c r="C58" t="s">
        <v>14</v>
      </c>
      <c r="D58" t="s">
        <v>35</v>
      </c>
      <c r="E58" t="s">
        <v>12</v>
      </c>
      <c r="F58" t="s">
        <v>34</v>
      </c>
      <c r="G58">
        <v>1626.12</v>
      </c>
      <c r="H58">
        <v>6</v>
      </c>
      <c r="I58">
        <v>0.18</v>
      </c>
      <c r="J58">
        <v>118.81</v>
      </c>
      <c r="K58" t="str">
        <f>TEXT(Sales_Data[[#This Row],[Date]],"mmmm")</f>
        <v>May</v>
      </c>
      <c r="L58">
        <f>YEAR(Sales_Data[[#This Row],[Date]])</f>
        <v>2024</v>
      </c>
    </row>
    <row r="59" spans="1:12" x14ac:dyDescent="0.25">
      <c r="A59">
        <v>10058</v>
      </c>
      <c r="B59" s="1">
        <v>45218</v>
      </c>
      <c r="C59" t="s">
        <v>25</v>
      </c>
      <c r="D59" t="s">
        <v>50</v>
      </c>
      <c r="E59" t="s">
        <v>27</v>
      </c>
      <c r="F59" t="s">
        <v>28</v>
      </c>
      <c r="G59">
        <v>7843.71</v>
      </c>
      <c r="H59">
        <v>1</v>
      </c>
      <c r="I59">
        <v>0.26</v>
      </c>
      <c r="J59">
        <v>1002.44</v>
      </c>
      <c r="K59" t="str">
        <f>TEXT(Sales_Data[[#This Row],[Date]],"mmmm")</f>
        <v>October</v>
      </c>
      <c r="L59">
        <f>YEAR(Sales_Data[[#This Row],[Date]])</f>
        <v>2023</v>
      </c>
    </row>
    <row r="60" spans="1:12" x14ac:dyDescent="0.25">
      <c r="A60">
        <v>10059</v>
      </c>
      <c r="B60" s="1">
        <v>45085</v>
      </c>
      <c r="C60" t="s">
        <v>18</v>
      </c>
      <c r="D60" t="s">
        <v>47</v>
      </c>
      <c r="E60" t="s">
        <v>16</v>
      </c>
      <c r="F60" t="s">
        <v>17</v>
      </c>
      <c r="G60">
        <v>2130.4499999999998</v>
      </c>
      <c r="H60">
        <v>10</v>
      </c>
      <c r="I60">
        <v>0.14000000000000001</v>
      </c>
      <c r="J60">
        <v>318.76</v>
      </c>
      <c r="K60" t="str">
        <f>TEXT(Sales_Data[[#This Row],[Date]],"mmmm")</f>
        <v>June</v>
      </c>
      <c r="L60">
        <f>YEAR(Sales_Data[[#This Row],[Date]])</f>
        <v>2023</v>
      </c>
    </row>
    <row r="61" spans="1:12" x14ac:dyDescent="0.25">
      <c r="A61">
        <v>10060</v>
      </c>
      <c r="B61" s="1">
        <v>44930</v>
      </c>
      <c r="C61" t="s">
        <v>29</v>
      </c>
      <c r="D61" t="s">
        <v>32</v>
      </c>
      <c r="E61" t="s">
        <v>16</v>
      </c>
      <c r="F61" t="s">
        <v>42</v>
      </c>
      <c r="G61">
        <v>3468.29</v>
      </c>
      <c r="H61">
        <v>7</v>
      </c>
      <c r="I61">
        <v>0.12</v>
      </c>
      <c r="J61">
        <v>504.15</v>
      </c>
      <c r="K61" t="str">
        <f>TEXT(Sales_Data[[#This Row],[Date]],"mmmm")</f>
        <v>January</v>
      </c>
      <c r="L61">
        <f>YEAR(Sales_Data[[#This Row],[Date]])</f>
        <v>2023</v>
      </c>
    </row>
    <row r="62" spans="1:12" x14ac:dyDescent="0.25">
      <c r="A62">
        <v>10061</v>
      </c>
      <c r="B62" s="1">
        <v>45067</v>
      </c>
      <c r="C62" t="s">
        <v>29</v>
      </c>
      <c r="D62" t="s">
        <v>32</v>
      </c>
      <c r="E62" t="s">
        <v>27</v>
      </c>
      <c r="F62" t="s">
        <v>41</v>
      </c>
      <c r="G62">
        <v>2455.21</v>
      </c>
      <c r="H62">
        <v>7</v>
      </c>
      <c r="I62">
        <v>0</v>
      </c>
      <c r="J62">
        <v>128.80000000000001</v>
      </c>
      <c r="K62" t="str">
        <f>TEXT(Sales_Data[[#This Row],[Date]],"mmmm")</f>
        <v>May</v>
      </c>
      <c r="L62">
        <f>YEAR(Sales_Data[[#This Row],[Date]])</f>
        <v>2023</v>
      </c>
    </row>
    <row r="63" spans="1:12" x14ac:dyDescent="0.25">
      <c r="A63">
        <v>10062</v>
      </c>
      <c r="B63" s="1">
        <v>44954</v>
      </c>
      <c r="C63" t="s">
        <v>14</v>
      </c>
      <c r="D63" t="s">
        <v>36</v>
      </c>
      <c r="E63" t="s">
        <v>16</v>
      </c>
      <c r="F63" t="s">
        <v>42</v>
      </c>
      <c r="G63">
        <v>4621.3</v>
      </c>
      <c r="H63">
        <v>8</v>
      </c>
      <c r="I63">
        <v>0.26</v>
      </c>
      <c r="J63">
        <v>834.21</v>
      </c>
      <c r="K63" t="str">
        <f>TEXT(Sales_Data[[#This Row],[Date]],"mmmm")</f>
        <v>January</v>
      </c>
      <c r="L63">
        <f>YEAR(Sales_Data[[#This Row],[Date]])</f>
        <v>2023</v>
      </c>
    </row>
    <row r="64" spans="1:12" x14ac:dyDescent="0.25">
      <c r="A64">
        <v>10063</v>
      </c>
      <c r="B64" s="1">
        <v>45059</v>
      </c>
      <c r="C64" t="s">
        <v>29</v>
      </c>
      <c r="D64" t="s">
        <v>30</v>
      </c>
      <c r="E64" t="s">
        <v>27</v>
      </c>
      <c r="F64" t="s">
        <v>28</v>
      </c>
      <c r="G64">
        <v>536.76</v>
      </c>
      <c r="H64">
        <v>5</v>
      </c>
      <c r="I64">
        <v>0.08</v>
      </c>
      <c r="J64">
        <v>40.14</v>
      </c>
      <c r="K64" t="str">
        <f>TEXT(Sales_Data[[#This Row],[Date]],"mmmm")</f>
        <v>May</v>
      </c>
      <c r="L64">
        <f>YEAR(Sales_Data[[#This Row],[Date]])</f>
        <v>2023</v>
      </c>
    </row>
    <row r="65" spans="1:12" x14ac:dyDescent="0.25">
      <c r="A65">
        <v>10064</v>
      </c>
      <c r="B65" s="1">
        <v>45050</v>
      </c>
      <c r="C65" t="s">
        <v>10</v>
      </c>
      <c r="D65" t="s">
        <v>21</v>
      </c>
      <c r="E65" t="s">
        <v>44</v>
      </c>
      <c r="F65" t="s">
        <v>48</v>
      </c>
      <c r="G65">
        <v>4755.5</v>
      </c>
      <c r="H65">
        <v>10</v>
      </c>
      <c r="I65">
        <v>0.08</v>
      </c>
      <c r="J65">
        <v>304.26</v>
      </c>
      <c r="K65" t="str">
        <f>TEXT(Sales_Data[[#This Row],[Date]],"mmmm")</f>
        <v>May</v>
      </c>
      <c r="L65">
        <f>YEAR(Sales_Data[[#This Row],[Date]])</f>
        <v>2023</v>
      </c>
    </row>
    <row r="66" spans="1:12" x14ac:dyDescent="0.25">
      <c r="A66">
        <v>10065</v>
      </c>
      <c r="B66" s="1">
        <v>45006</v>
      </c>
      <c r="C66" t="s">
        <v>25</v>
      </c>
      <c r="D66" t="s">
        <v>43</v>
      </c>
      <c r="E66" t="s">
        <v>12</v>
      </c>
      <c r="F66" t="s">
        <v>13</v>
      </c>
      <c r="G66">
        <v>3395.27</v>
      </c>
      <c r="H66">
        <v>9</v>
      </c>
      <c r="I66">
        <v>7.0000000000000007E-2</v>
      </c>
      <c r="J66">
        <v>275.23</v>
      </c>
      <c r="K66" t="str">
        <f>TEXT(Sales_Data[[#This Row],[Date]],"mmmm")</f>
        <v>March</v>
      </c>
      <c r="L66">
        <f>YEAR(Sales_Data[[#This Row],[Date]])</f>
        <v>2023</v>
      </c>
    </row>
    <row r="67" spans="1:12" x14ac:dyDescent="0.25">
      <c r="A67">
        <v>10066</v>
      </c>
      <c r="B67" s="1">
        <v>45232</v>
      </c>
      <c r="C67" t="s">
        <v>29</v>
      </c>
      <c r="D67" t="s">
        <v>32</v>
      </c>
      <c r="E67" t="s">
        <v>12</v>
      </c>
      <c r="F67" t="s">
        <v>34</v>
      </c>
      <c r="G67">
        <v>7625.77</v>
      </c>
      <c r="H67">
        <v>7</v>
      </c>
      <c r="I67">
        <v>0.28000000000000003</v>
      </c>
      <c r="J67">
        <v>889.62</v>
      </c>
      <c r="K67" t="str">
        <f>TEXT(Sales_Data[[#This Row],[Date]],"mmmm")</f>
        <v>November</v>
      </c>
      <c r="L67">
        <f>YEAR(Sales_Data[[#This Row],[Date]])</f>
        <v>2023</v>
      </c>
    </row>
    <row r="68" spans="1:12" x14ac:dyDescent="0.25">
      <c r="A68">
        <v>10067</v>
      </c>
      <c r="B68" s="1">
        <v>45443</v>
      </c>
      <c r="C68" t="s">
        <v>10</v>
      </c>
      <c r="D68" t="s">
        <v>24</v>
      </c>
      <c r="E68" t="s">
        <v>12</v>
      </c>
      <c r="F68" t="s">
        <v>34</v>
      </c>
      <c r="G68">
        <v>3657.88</v>
      </c>
      <c r="H68">
        <v>9</v>
      </c>
      <c r="I68">
        <v>0.23</v>
      </c>
      <c r="J68">
        <v>630.4</v>
      </c>
      <c r="K68" t="str">
        <f>TEXT(Sales_Data[[#This Row],[Date]],"mmmm")</f>
        <v>May</v>
      </c>
      <c r="L68">
        <f>YEAR(Sales_Data[[#This Row],[Date]])</f>
        <v>2024</v>
      </c>
    </row>
    <row r="69" spans="1:12" x14ac:dyDescent="0.25">
      <c r="A69">
        <v>10068</v>
      </c>
      <c r="B69" s="1">
        <v>44951</v>
      </c>
      <c r="C69" t="s">
        <v>25</v>
      </c>
      <c r="D69" t="s">
        <v>43</v>
      </c>
      <c r="E69" t="s">
        <v>12</v>
      </c>
      <c r="F69" t="s">
        <v>13</v>
      </c>
      <c r="G69">
        <v>8207.65</v>
      </c>
      <c r="H69">
        <v>10</v>
      </c>
      <c r="I69">
        <v>0.19</v>
      </c>
      <c r="J69">
        <v>789.57</v>
      </c>
      <c r="K69" t="str">
        <f>TEXT(Sales_Data[[#This Row],[Date]],"mmmm")</f>
        <v>January</v>
      </c>
      <c r="L69">
        <f>YEAR(Sales_Data[[#This Row],[Date]])</f>
        <v>2023</v>
      </c>
    </row>
    <row r="70" spans="1:12" x14ac:dyDescent="0.25">
      <c r="A70">
        <v>10069</v>
      </c>
      <c r="B70" s="1">
        <v>45416</v>
      </c>
      <c r="C70" t="s">
        <v>25</v>
      </c>
      <c r="D70" t="s">
        <v>43</v>
      </c>
      <c r="E70" t="s">
        <v>12</v>
      </c>
      <c r="F70" t="s">
        <v>20</v>
      </c>
      <c r="G70">
        <v>1797.41</v>
      </c>
      <c r="H70">
        <v>3</v>
      </c>
      <c r="I70">
        <v>0.27</v>
      </c>
      <c r="J70">
        <v>329.21</v>
      </c>
      <c r="K70" t="str">
        <f>TEXT(Sales_Data[[#This Row],[Date]],"mmmm")</f>
        <v>May</v>
      </c>
      <c r="L70">
        <f>YEAR(Sales_Data[[#This Row],[Date]])</f>
        <v>2024</v>
      </c>
    </row>
    <row r="71" spans="1:12" x14ac:dyDescent="0.25">
      <c r="A71">
        <v>10070</v>
      </c>
      <c r="B71" s="1">
        <v>44955</v>
      </c>
      <c r="C71" t="s">
        <v>29</v>
      </c>
      <c r="D71" t="s">
        <v>32</v>
      </c>
      <c r="E71" t="s">
        <v>27</v>
      </c>
      <c r="F71" t="s">
        <v>38</v>
      </c>
      <c r="G71">
        <v>3285.29</v>
      </c>
      <c r="H71">
        <v>10</v>
      </c>
      <c r="I71">
        <v>0.09</v>
      </c>
      <c r="J71">
        <v>558.02</v>
      </c>
      <c r="K71" t="str">
        <f>TEXT(Sales_Data[[#This Row],[Date]],"mmmm")</f>
        <v>January</v>
      </c>
      <c r="L71">
        <f>YEAR(Sales_Data[[#This Row],[Date]])</f>
        <v>2023</v>
      </c>
    </row>
    <row r="72" spans="1:12" x14ac:dyDescent="0.25">
      <c r="A72">
        <v>10071</v>
      </c>
      <c r="B72" s="1">
        <v>45249</v>
      </c>
      <c r="C72" t="s">
        <v>14</v>
      </c>
      <c r="D72" t="s">
        <v>36</v>
      </c>
      <c r="E72" t="s">
        <v>12</v>
      </c>
      <c r="F72" t="s">
        <v>34</v>
      </c>
      <c r="G72">
        <v>6377.81</v>
      </c>
      <c r="H72">
        <v>6</v>
      </c>
      <c r="I72">
        <v>0.06</v>
      </c>
      <c r="J72">
        <v>633.29999999999995</v>
      </c>
      <c r="K72" t="str">
        <f>TEXT(Sales_Data[[#This Row],[Date]],"mmmm")</f>
        <v>November</v>
      </c>
      <c r="L72">
        <f>YEAR(Sales_Data[[#This Row],[Date]])</f>
        <v>2023</v>
      </c>
    </row>
    <row r="73" spans="1:12" x14ac:dyDescent="0.25">
      <c r="A73">
        <v>10072</v>
      </c>
      <c r="B73" s="1">
        <v>45097</v>
      </c>
      <c r="C73" t="s">
        <v>29</v>
      </c>
      <c r="D73" t="s">
        <v>32</v>
      </c>
      <c r="E73" t="s">
        <v>27</v>
      </c>
      <c r="F73" t="s">
        <v>28</v>
      </c>
      <c r="G73">
        <v>8747.33</v>
      </c>
      <c r="H73">
        <v>5</v>
      </c>
      <c r="I73">
        <v>0.13</v>
      </c>
      <c r="J73">
        <v>943.86</v>
      </c>
      <c r="K73" t="str">
        <f>TEXT(Sales_Data[[#This Row],[Date]],"mmmm")</f>
        <v>June</v>
      </c>
      <c r="L73">
        <f>YEAR(Sales_Data[[#This Row],[Date]])</f>
        <v>2023</v>
      </c>
    </row>
    <row r="74" spans="1:12" x14ac:dyDescent="0.25">
      <c r="A74">
        <v>10073</v>
      </c>
      <c r="B74" s="1">
        <v>45017</v>
      </c>
      <c r="C74" t="s">
        <v>29</v>
      </c>
      <c r="D74" t="s">
        <v>40</v>
      </c>
      <c r="E74" t="s">
        <v>27</v>
      </c>
      <c r="F74" t="s">
        <v>28</v>
      </c>
      <c r="G74">
        <v>107.77</v>
      </c>
      <c r="H74">
        <v>8</v>
      </c>
      <c r="I74">
        <v>0.09</v>
      </c>
      <c r="J74">
        <v>16.78</v>
      </c>
      <c r="K74" t="str">
        <f>TEXT(Sales_Data[[#This Row],[Date]],"mmmm")</f>
        <v>April</v>
      </c>
      <c r="L74">
        <f>YEAR(Sales_Data[[#This Row],[Date]])</f>
        <v>2023</v>
      </c>
    </row>
    <row r="75" spans="1:12" x14ac:dyDescent="0.25">
      <c r="A75">
        <v>10074</v>
      </c>
      <c r="B75" s="1">
        <v>45400</v>
      </c>
      <c r="C75" t="s">
        <v>18</v>
      </c>
      <c r="D75" t="s">
        <v>19</v>
      </c>
      <c r="E75" t="s">
        <v>27</v>
      </c>
      <c r="F75" t="s">
        <v>41</v>
      </c>
      <c r="G75">
        <v>3846.72</v>
      </c>
      <c r="H75">
        <v>2</v>
      </c>
      <c r="I75">
        <v>0.27</v>
      </c>
      <c r="J75">
        <v>400.57</v>
      </c>
      <c r="K75" t="str">
        <f>TEXT(Sales_Data[[#This Row],[Date]],"mmmm")</f>
        <v>April</v>
      </c>
      <c r="L75">
        <f>YEAR(Sales_Data[[#This Row],[Date]])</f>
        <v>2024</v>
      </c>
    </row>
    <row r="76" spans="1:12" x14ac:dyDescent="0.25">
      <c r="A76">
        <v>10075</v>
      </c>
      <c r="B76" s="1">
        <v>45439</v>
      </c>
      <c r="C76" t="s">
        <v>25</v>
      </c>
      <c r="D76" t="s">
        <v>43</v>
      </c>
      <c r="E76" t="s">
        <v>27</v>
      </c>
      <c r="F76" t="s">
        <v>28</v>
      </c>
      <c r="G76">
        <v>1984.16</v>
      </c>
      <c r="H76">
        <v>1</v>
      </c>
      <c r="I76">
        <v>0.03</v>
      </c>
      <c r="J76">
        <v>122.57</v>
      </c>
      <c r="K76" t="str">
        <f>TEXT(Sales_Data[[#This Row],[Date]],"mmmm")</f>
        <v>May</v>
      </c>
      <c r="L76">
        <f>YEAR(Sales_Data[[#This Row],[Date]])</f>
        <v>2024</v>
      </c>
    </row>
    <row r="77" spans="1:12" x14ac:dyDescent="0.25">
      <c r="A77">
        <v>10076</v>
      </c>
      <c r="B77" s="1">
        <v>45189</v>
      </c>
      <c r="C77" t="s">
        <v>18</v>
      </c>
      <c r="D77" t="s">
        <v>19</v>
      </c>
      <c r="E77" t="s">
        <v>12</v>
      </c>
      <c r="F77" t="s">
        <v>20</v>
      </c>
      <c r="G77">
        <v>9483.11</v>
      </c>
      <c r="H77">
        <v>4</v>
      </c>
      <c r="I77">
        <v>0.26</v>
      </c>
      <c r="J77">
        <v>1153.94</v>
      </c>
      <c r="K77" t="str">
        <f>TEXT(Sales_Data[[#This Row],[Date]],"mmmm")</f>
        <v>September</v>
      </c>
      <c r="L77">
        <f>YEAR(Sales_Data[[#This Row],[Date]])</f>
        <v>2023</v>
      </c>
    </row>
    <row r="78" spans="1:12" x14ac:dyDescent="0.25">
      <c r="A78">
        <v>10077</v>
      </c>
      <c r="B78" s="1">
        <v>45181</v>
      </c>
      <c r="C78" t="s">
        <v>29</v>
      </c>
      <c r="D78" t="s">
        <v>32</v>
      </c>
      <c r="E78" t="s">
        <v>22</v>
      </c>
      <c r="F78" t="s">
        <v>37</v>
      </c>
      <c r="G78">
        <v>2300.77</v>
      </c>
      <c r="H78">
        <v>10</v>
      </c>
      <c r="I78">
        <v>0.28000000000000003</v>
      </c>
      <c r="J78">
        <v>382.22</v>
      </c>
      <c r="K78" t="str">
        <f>TEXT(Sales_Data[[#This Row],[Date]],"mmmm")</f>
        <v>September</v>
      </c>
      <c r="L78">
        <f>YEAR(Sales_Data[[#This Row],[Date]])</f>
        <v>2023</v>
      </c>
    </row>
    <row r="79" spans="1:12" x14ac:dyDescent="0.25">
      <c r="A79">
        <v>10078</v>
      </c>
      <c r="B79" s="1">
        <v>45156</v>
      </c>
      <c r="C79" t="s">
        <v>29</v>
      </c>
      <c r="D79" t="s">
        <v>40</v>
      </c>
      <c r="E79" t="s">
        <v>12</v>
      </c>
      <c r="F79" t="s">
        <v>13</v>
      </c>
      <c r="G79">
        <v>5068.13</v>
      </c>
      <c r="H79">
        <v>6</v>
      </c>
      <c r="I79">
        <v>0.13</v>
      </c>
      <c r="J79">
        <v>648.46</v>
      </c>
      <c r="K79" t="str">
        <f>TEXT(Sales_Data[[#This Row],[Date]],"mmmm")</f>
        <v>August</v>
      </c>
      <c r="L79">
        <f>YEAR(Sales_Data[[#This Row],[Date]])</f>
        <v>2023</v>
      </c>
    </row>
    <row r="80" spans="1:12" x14ac:dyDescent="0.25">
      <c r="A80">
        <v>10079</v>
      </c>
      <c r="B80" s="1">
        <v>45237</v>
      </c>
      <c r="C80" t="s">
        <v>18</v>
      </c>
      <c r="D80" t="s">
        <v>52</v>
      </c>
      <c r="E80" t="s">
        <v>44</v>
      </c>
      <c r="F80" t="s">
        <v>51</v>
      </c>
      <c r="G80">
        <v>3309.08</v>
      </c>
      <c r="H80">
        <v>3</v>
      </c>
      <c r="I80">
        <v>0.22</v>
      </c>
      <c r="J80">
        <v>420.96</v>
      </c>
      <c r="K80" t="str">
        <f>TEXT(Sales_Data[[#This Row],[Date]],"mmmm")</f>
        <v>November</v>
      </c>
      <c r="L80">
        <f>YEAR(Sales_Data[[#This Row],[Date]])</f>
        <v>2023</v>
      </c>
    </row>
    <row r="81" spans="1:12" x14ac:dyDescent="0.25">
      <c r="A81">
        <v>10080</v>
      </c>
      <c r="B81" s="1">
        <v>45194</v>
      </c>
      <c r="C81" t="s">
        <v>25</v>
      </c>
      <c r="D81" t="s">
        <v>43</v>
      </c>
      <c r="E81" t="s">
        <v>27</v>
      </c>
      <c r="F81" t="s">
        <v>38</v>
      </c>
      <c r="G81">
        <v>709.39</v>
      </c>
      <c r="H81">
        <v>3</v>
      </c>
      <c r="I81">
        <v>0.28000000000000003</v>
      </c>
      <c r="J81">
        <v>137.46</v>
      </c>
      <c r="K81" t="str">
        <f>TEXT(Sales_Data[[#This Row],[Date]],"mmmm")</f>
        <v>September</v>
      </c>
      <c r="L81">
        <f>YEAR(Sales_Data[[#This Row],[Date]])</f>
        <v>2023</v>
      </c>
    </row>
    <row r="82" spans="1:12" x14ac:dyDescent="0.25">
      <c r="A82">
        <v>10081</v>
      </c>
      <c r="B82" s="1">
        <v>45009</v>
      </c>
      <c r="C82" t="s">
        <v>14</v>
      </c>
      <c r="D82" t="s">
        <v>15</v>
      </c>
      <c r="E82" t="s">
        <v>16</v>
      </c>
      <c r="F82" t="s">
        <v>17</v>
      </c>
      <c r="G82">
        <v>2196.46</v>
      </c>
      <c r="H82">
        <v>4</v>
      </c>
      <c r="I82">
        <v>0.02</v>
      </c>
      <c r="J82">
        <v>408.61</v>
      </c>
      <c r="K82" t="str">
        <f>TEXT(Sales_Data[[#This Row],[Date]],"mmmm")</f>
        <v>March</v>
      </c>
      <c r="L82">
        <f>YEAR(Sales_Data[[#This Row],[Date]])</f>
        <v>2023</v>
      </c>
    </row>
    <row r="83" spans="1:12" x14ac:dyDescent="0.25">
      <c r="A83">
        <v>10082</v>
      </c>
      <c r="B83" s="1">
        <v>45428</v>
      </c>
      <c r="C83" t="s">
        <v>25</v>
      </c>
      <c r="D83" t="s">
        <v>43</v>
      </c>
      <c r="E83" t="s">
        <v>22</v>
      </c>
      <c r="F83" t="s">
        <v>37</v>
      </c>
      <c r="G83">
        <v>2375.67</v>
      </c>
      <c r="H83">
        <v>1</v>
      </c>
      <c r="I83">
        <v>0.25</v>
      </c>
      <c r="J83">
        <v>388.37</v>
      </c>
      <c r="K83" t="str">
        <f>TEXT(Sales_Data[[#This Row],[Date]],"mmmm")</f>
        <v>May</v>
      </c>
      <c r="L83">
        <f>YEAR(Sales_Data[[#This Row],[Date]])</f>
        <v>2024</v>
      </c>
    </row>
    <row r="84" spans="1:12" x14ac:dyDescent="0.25">
      <c r="A84">
        <v>10083</v>
      </c>
      <c r="B84" s="1">
        <v>45280</v>
      </c>
      <c r="C84" t="s">
        <v>14</v>
      </c>
      <c r="D84" t="s">
        <v>35</v>
      </c>
      <c r="E84" t="s">
        <v>22</v>
      </c>
      <c r="F84" t="s">
        <v>39</v>
      </c>
      <c r="G84">
        <v>3189.6</v>
      </c>
      <c r="H84">
        <v>10</v>
      </c>
      <c r="I84">
        <v>0.12</v>
      </c>
      <c r="J84">
        <v>560.09</v>
      </c>
      <c r="K84" t="str">
        <f>TEXT(Sales_Data[[#This Row],[Date]],"mmmm")</f>
        <v>December</v>
      </c>
      <c r="L84">
        <f>YEAR(Sales_Data[[#This Row],[Date]])</f>
        <v>2023</v>
      </c>
    </row>
    <row r="85" spans="1:12" x14ac:dyDescent="0.25">
      <c r="A85">
        <v>10084</v>
      </c>
      <c r="B85" s="1">
        <v>44994</v>
      </c>
      <c r="C85" t="s">
        <v>10</v>
      </c>
      <c r="D85" t="s">
        <v>46</v>
      </c>
      <c r="E85" t="s">
        <v>16</v>
      </c>
      <c r="F85" t="s">
        <v>17</v>
      </c>
      <c r="G85">
        <v>7251.43</v>
      </c>
      <c r="H85">
        <v>8</v>
      </c>
      <c r="I85">
        <v>0.22</v>
      </c>
      <c r="J85">
        <v>561.22</v>
      </c>
      <c r="K85" t="str">
        <f>TEXT(Sales_Data[[#This Row],[Date]],"mmmm")</f>
        <v>March</v>
      </c>
      <c r="L85">
        <f>YEAR(Sales_Data[[#This Row],[Date]])</f>
        <v>2023</v>
      </c>
    </row>
    <row r="86" spans="1:12" x14ac:dyDescent="0.25">
      <c r="A86">
        <v>10085</v>
      </c>
      <c r="B86" s="1">
        <v>45465</v>
      </c>
      <c r="C86" t="s">
        <v>10</v>
      </c>
      <c r="D86" t="s">
        <v>24</v>
      </c>
      <c r="E86" t="s">
        <v>27</v>
      </c>
      <c r="F86" t="s">
        <v>38</v>
      </c>
      <c r="G86">
        <v>8456.84</v>
      </c>
      <c r="H86">
        <v>8</v>
      </c>
      <c r="I86">
        <v>0.08</v>
      </c>
      <c r="J86">
        <v>970.52</v>
      </c>
      <c r="K86" t="str">
        <f>TEXT(Sales_Data[[#This Row],[Date]],"mmmm")</f>
        <v>June</v>
      </c>
      <c r="L86">
        <f>YEAR(Sales_Data[[#This Row],[Date]])</f>
        <v>2024</v>
      </c>
    </row>
    <row r="87" spans="1:12" x14ac:dyDescent="0.25">
      <c r="A87">
        <v>10086</v>
      </c>
      <c r="B87" s="1">
        <v>45362</v>
      </c>
      <c r="C87" t="s">
        <v>18</v>
      </c>
      <c r="D87" t="s">
        <v>52</v>
      </c>
      <c r="E87" t="s">
        <v>16</v>
      </c>
      <c r="F87" t="s">
        <v>31</v>
      </c>
      <c r="G87">
        <v>5579.75</v>
      </c>
      <c r="H87">
        <v>7</v>
      </c>
      <c r="I87">
        <v>0.19</v>
      </c>
      <c r="J87">
        <v>460.13</v>
      </c>
      <c r="K87" t="str">
        <f>TEXT(Sales_Data[[#This Row],[Date]],"mmmm")</f>
        <v>March</v>
      </c>
      <c r="L87">
        <f>YEAR(Sales_Data[[#This Row],[Date]])</f>
        <v>2024</v>
      </c>
    </row>
    <row r="88" spans="1:12" x14ac:dyDescent="0.25">
      <c r="A88">
        <v>10087</v>
      </c>
      <c r="B88" s="1">
        <v>45217</v>
      </c>
      <c r="C88" t="s">
        <v>29</v>
      </c>
      <c r="D88" t="s">
        <v>30</v>
      </c>
      <c r="E88" t="s">
        <v>44</v>
      </c>
      <c r="F88" t="s">
        <v>45</v>
      </c>
      <c r="G88">
        <v>6201.97</v>
      </c>
      <c r="H88">
        <v>1</v>
      </c>
      <c r="I88">
        <v>0.25</v>
      </c>
      <c r="J88">
        <v>720.03</v>
      </c>
      <c r="K88" t="str">
        <f>TEXT(Sales_Data[[#This Row],[Date]],"mmmm")</f>
        <v>October</v>
      </c>
      <c r="L88">
        <f>YEAR(Sales_Data[[#This Row],[Date]])</f>
        <v>2023</v>
      </c>
    </row>
    <row r="89" spans="1:12" x14ac:dyDescent="0.25">
      <c r="A89">
        <v>10088</v>
      </c>
      <c r="B89" s="1">
        <v>45438</v>
      </c>
      <c r="C89" t="s">
        <v>18</v>
      </c>
      <c r="D89" t="s">
        <v>52</v>
      </c>
      <c r="E89" t="s">
        <v>16</v>
      </c>
      <c r="F89" t="s">
        <v>42</v>
      </c>
      <c r="G89">
        <v>7171.88</v>
      </c>
      <c r="H89">
        <v>5</v>
      </c>
      <c r="I89">
        <v>0.11</v>
      </c>
      <c r="J89">
        <v>918.79</v>
      </c>
      <c r="K89" t="str">
        <f>TEXT(Sales_Data[[#This Row],[Date]],"mmmm")</f>
        <v>May</v>
      </c>
      <c r="L89">
        <f>YEAR(Sales_Data[[#This Row],[Date]])</f>
        <v>2024</v>
      </c>
    </row>
    <row r="90" spans="1:12" x14ac:dyDescent="0.25">
      <c r="A90">
        <v>10089</v>
      </c>
      <c r="B90" s="1">
        <v>44966</v>
      </c>
      <c r="C90" t="s">
        <v>29</v>
      </c>
      <c r="D90" t="s">
        <v>40</v>
      </c>
      <c r="E90" t="s">
        <v>27</v>
      </c>
      <c r="F90" t="s">
        <v>38</v>
      </c>
      <c r="G90">
        <v>4444.88</v>
      </c>
      <c r="H90">
        <v>4</v>
      </c>
      <c r="I90">
        <v>0.17</v>
      </c>
      <c r="J90">
        <v>346.26</v>
      </c>
      <c r="K90" t="str">
        <f>TEXT(Sales_Data[[#This Row],[Date]],"mmmm")</f>
        <v>February</v>
      </c>
      <c r="L90">
        <f>YEAR(Sales_Data[[#This Row],[Date]])</f>
        <v>2023</v>
      </c>
    </row>
    <row r="91" spans="1:12" x14ac:dyDescent="0.25">
      <c r="A91">
        <v>10090</v>
      </c>
      <c r="B91" s="1">
        <v>45263</v>
      </c>
      <c r="C91" t="s">
        <v>10</v>
      </c>
      <c r="D91" t="s">
        <v>24</v>
      </c>
      <c r="E91" t="s">
        <v>44</v>
      </c>
      <c r="F91" t="s">
        <v>45</v>
      </c>
      <c r="G91">
        <v>9455.36</v>
      </c>
      <c r="H91">
        <v>7</v>
      </c>
      <c r="I91">
        <v>0.28999999999999998</v>
      </c>
      <c r="J91">
        <v>779.97</v>
      </c>
      <c r="K91" t="str">
        <f>TEXT(Sales_Data[[#This Row],[Date]],"mmmm")</f>
        <v>December</v>
      </c>
      <c r="L91">
        <f>YEAR(Sales_Data[[#This Row],[Date]])</f>
        <v>2023</v>
      </c>
    </row>
    <row r="92" spans="1:12" x14ac:dyDescent="0.25">
      <c r="A92">
        <v>10091</v>
      </c>
      <c r="B92" s="1">
        <v>45253</v>
      </c>
      <c r="C92" t="s">
        <v>25</v>
      </c>
      <c r="D92" t="s">
        <v>43</v>
      </c>
      <c r="E92" t="s">
        <v>16</v>
      </c>
      <c r="F92" t="s">
        <v>31</v>
      </c>
      <c r="G92">
        <v>1087.7</v>
      </c>
      <c r="H92">
        <v>6</v>
      </c>
      <c r="I92">
        <v>0.06</v>
      </c>
      <c r="J92">
        <v>116.91</v>
      </c>
      <c r="K92" t="str">
        <f>TEXT(Sales_Data[[#This Row],[Date]],"mmmm")</f>
        <v>November</v>
      </c>
      <c r="L92">
        <f>YEAR(Sales_Data[[#This Row],[Date]])</f>
        <v>2023</v>
      </c>
    </row>
    <row r="93" spans="1:12" x14ac:dyDescent="0.25">
      <c r="A93">
        <v>10092</v>
      </c>
      <c r="B93" s="1">
        <v>45147</v>
      </c>
      <c r="C93" t="s">
        <v>29</v>
      </c>
      <c r="D93" t="s">
        <v>40</v>
      </c>
      <c r="E93" t="s">
        <v>22</v>
      </c>
      <c r="F93" t="s">
        <v>39</v>
      </c>
      <c r="G93">
        <v>536.04999999999995</v>
      </c>
      <c r="H93">
        <v>7</v>
      </c>
      <c r="I93">
        <v>0.25</v>
      </c>
      <c r="J93">
        <v>54.17</v>
      </c>
      <c r="K93" t="str">
        <f>TEXT(Sales_Data[[#This Row],[Date]],"mmmm")</f>
        <v>August</v>
      </c>
      <c r="L93">
        <f>YEAR(Sales_Data[[#This Row],[Date]])</f>
        <v>2023</v>
      </c>
    </row>
    <row r="94" spans="1:12" x14ac:dyDescent="0.25">
      <c r="A94">
        <v>10093</v>
      </c>
      <c r="B94" s="1">
        <v>45031</v>
      </c>
      <c r="C94" t="s">
        <v>18</v>
      </c>
      <c r="D94" t="s">
        <v>33</v>
      </c>
      <c r="E94" t="s">
        <v>12</v>
      </c>
      <c r="F94" t="s">
        <v>34</v>
      </c>
      <c r="G94">
        <v>6388.71</v>
      </c>
      <c r="H94">
        <v>5</v>
      </c>
      <c r="I94">
        <v>0.12</v>
      </c>
      <c r="J94">
        <v>987.59</v>
      </c>
      <c r="K94" t="str">
        <f>TEXT(Sales_Data[[#This Row],[Date]],"mmmm")</f>
        <v>April</v>
      </c>
      <c r="L94">
        <f>YEAR(Sales_Data[[#This Row],[Date]])</f>
        <v>2023</v>
      </c>
    </row>
    <row r="95" spans="1:12" x14ac:dyDescent="0.25">
      <c r="A95">
        <v>10094</v>
      </c>
      <c r="B95" s="1">
        <v>45166</v>
      </c>
      <c r="C95" t="s">
        <v>14</v>
      </c>
      <c r="D95" t="s">
        <v>15</v>
      </c>
      <c r="E95" t="s">
        <v>27</v>
      </c>
      <c r="F95" t="s">
        <v>28</v>
      </c>
      <c r="G95">
        <v>5033.0200000000004</v>
      </c>
      <c r="H95">
        <v>4</v>
      </c>
      <c r="I95">
        <v>0.23</v>
      </c>
      <c r="J95">
        <v>671.54</v>
      </c>
      <c r="K95" t="str">
        <f>TEXT(Sales_Data[[#This Row],[Date]],"mmmm")</f>
        <v>August</v>
      </c>
      <c r="L95">
        <f>YEAR(Sales_Data[[#This Row],[Date]])</f>
        <v>2023</v>
      </c>
    </row>
    <row r="96" spans="1:12" x14ac:dyDescent="0.25">
      <c r="A96">
        <v>10095</v>
      </c>
      <c r="B96" s="1">
        <v>45334</v>
      </c>
      <c r="C96" t="s">
        <v>10</v>
      </c>
      <c r="D96" t="s">
        <v>11</v>
      </c>
      <c r="E96" t="s">
        <v>16</v>
      </c>
      <c r="F96" t="s">
        <v>42</v>
      </c>
      <c r="G96">
        <v>4644.21</v>
      </c>
      <c r="H96">
        <v>9</v>
      </c>
      <c r="I96">
        <v>0.19</v>
      </c>
      <c r="J96">
        <v>813.62</v>
      </c>
      <c r="K96" t="str">
        <f>TEXT(Sales_Data[[#This Row],[Date]],"mmmm")</f>
        <v>February</v>
      </c>
      <c r="L96">
        <f>YEAR(Sales_Data[[#This Row],[Date]])</f>
        <v>2024</v>
      </c>
    </row>
    <row r="97" spans="1:12" x14ac:dyDescent="0.25">
      <c r="A97">
        <v>10096</v>
      </c>
      <c r="B97" s="1">
        <v>44964</v>
      </c>
      <c r="C97" t="s">
        <v>10</v>
      </c>
      <c r="D97" t="s">
        <v>11</v>
      </c>
      <c r="E97" t="s">
        <v>27</v>
      </c>
      <c r="F97" t="s">
        <v>41</v>
      </c>
      <c r="G97">
        <v>6160.13</v>
      </c>
      <c r="H97">
        <v>2</v>
      </c>
      <c r="I97">
        <v>0.24</v>
      </c>
      <c r="J97">
        <v>467.98</v>
      </c>
      <c r="K97" t="str">
        <f>TEXT(Sales_Data[[#This Row],[Date]],"mmmm")</f>
        <v>February</v>
      </c>
      <c r="L97">
        <f>YEAR(Sales_Data[[#This Row],[Date]])</f>
        <v>2023</v>
      </c>
    </row>
    <row r="98" spans="1:12" x14ac:dyDescent="0.25">
      <c r="A98">
        <v>10097</v>
      </c>
      <c r="B98" s="1">
        <v>45020</v>
      </c>
      <c r="C98" t="s">
        <v>10</v>
      </c>
      <c r="D98" t="s">
        <v>46</v>
      </c>
      <c r="E98" t="s">
        <v>44</v>
      </c>
      <c r="F98" t="s">
        <v>48</v>
      </c>
      <c r="G98">
        <v>4718.74</v>
      </c>
      <c r="H98">
        <v>4</v>
      </c>
      <c r="I98">
        <v>0.15</v>
      </c>
      <c r="J98">
        <v>485.04</v>
      </c>
      <c r="K98" t="str">
        <f>TEXT(Sales_Data[[#This Row],[Date]],"mmmm")</f>
        <v>April</v>
      </c>
      <c r="L98">
        <f>YEAR(Sales_Data[[#This Row],[Date]])</f>
        <v>2023</v>
      </c>
    </row>
    <row r="99" spans="1:12" x14ac:dyDescent="0.25">
      <c r="A99">
        <v>10098</v>
      </c>
      <c r="B99" s="1">
        <v>45060</v>
      </c>
      <c r="C99" t="s">
        <v>14</v>
      </c>
      <c r="D99" t="s">
        <v>15</v>
      </c>
      <c r="E99" t="s">
        <v>44</v>
      </c>
      <c r="F99" t="s">
        <v>51</v>
      </c>
      <c r="G99">
        <v>8364.75</v>
      </c>
      <c r="H99">
        <v>8</v>
      </c>
      <c r="I99">
        <v>0.26</v>
      </c>
      <c r="J99">
        <v>1474.43</v>
      </c>
      <c r="K99" t="str">
        <f>TEXT(Sales_Data[[#This Row],[Date]],"mmmm")</f>
        <v>May</v>
      </c>
      <c r="L99">
        <f>YEAR(Sales_Data[[#This Row],[Date]])</f>
        <v>2023</v>
      </c>
    </row>
    <row r="100" spans="1:12" x14ac:dyDescent="0.25">
      <c r="A100">
        <v>10099</v>
      </c>
      <c r="B100" s="1">
        <v>45155</v>
      </c>
      <c r="C100" t="s">
        <v>29</v>
      </c>
      <c r="D100" t="s">
        <v>32</v>
      </c>
      <c r="E100" t="s">
        <v>16</v>
      </c>
      <c r="F100" t="s">
        <v>17</v>
      </c>
      <c r="G100">
        <v>4743.04</v>
      </c>
      <c r="H100">
        <v>9</v>
      </c>
      <c r="I100">
        <v>0.08</v>
      </c>
      <c r="J100">
        <v>665.65</v>
      </c>
      <c r="K100" t="str">
        <f>TEXT(Sales_Data[[#This Row],[Date]],"mmmm")</f>
        <v>August</v>
      </c>
      <c r="L100">
        <f>YEAR(Sales_Data[[#This Row],[Date]])</f>
        <v>2023</v>
      </c>
    </row>
    <row r="101" spans="1:12" x14ac:dyDescent="0.25">
      <c r="A101">
        <v>10100</v>
      </c>
      <c r="B101" s="1">
        <v>45191</v>
      </c>
      <c r="C101" t="s">
        <v>25</v>
      </c>
      <c r="D101" t="s">
        <v>26</v>
      </c>
      <c r="E101" t="s">
        <v>22</v>
      </c>
      <c r="F101" t="s">
        <v>37</v>
      </c>
      <c r="G101">
        <v>8649.2099999999991</v>
      </c>
      <c r="H101">
        <v>7</v>
      </c>
      <c r="I101">
        <v>0.18</v>
      </c>
      <c r="J101">
        <v>666.81</v>
      </c>
      <c r="K101" t="str">
        <f>TEXT(Sales_Data[[#This Row],[Date]],"mmmm")</f>
        <v>September</v>
      </c>
      <c r="L101">
        <f>YEAR(Sales_Data[[#This Row],[Date]])</f>
        <v>2023</v>
      </c>
    </row>
    <row r="102" spans="1:12" x14ac:dyDescent="0.25">
      <c r="A102">
        <v>10101</v>
      </c>
      <c r="B102" s="1">
        <v>45085</v>
      </c>
      <c r="C102" t="s">
        <v>14</v>
      </c>
      <c r="D102" t="s">
        <v>36</v>
      </c>
      <c r="E102" t="s">
        <v>12</v>
      </c>
      <c r="F102" t="s">
        <v>20</v>
      </c>
      <c r="G102">
        <v>4503.63</v>
      </c>
      <c r="H102">
        <v>7</v>
      </c>
      <c r="I102">
        <v>0.12</v>
      </c>
      <c r="J102">
        <v>835.04</v>
      </c>
      <c r="K102" t="str">
        <f>TEXT(Sales_Data[[#This Row],[Date]],"mmmm")</f>
        <v>June</v>
      </c>
      <c r="L102">
        <f>YEAR(Sales_Data[[#This Row],[Date]])</f>
        <v>2023</v>
      </c>
    </row>
    <row r="103" spans="1:12" x14ac:dyDescent="0.25">
      <c r="A103">
        <v>10102</v>
      </c>
      <c r="B103" s="1">
        <v>44951</v>
      </c>
      <c r="C103" t="s">
        <v>14</v>
      </c>
      <c r="D103" t="s">
        <v>35</v>
      </c>
      <c r="E103" t="s">
        <v>12</v>
      </c>
      <c r="F103" t="s">
        <v>13</v>
      </c>
      <c r="G103">
        <v>6392.19</v>
      </c>
      <c r="H103">
        <v>2</v>
      </c>
      <c r="I103">
        <v>0.06</v>
      </c>
      <c r="J103">
        <v>1091.33</v>
      </c>
      <c r="K103" t="str">
        <f>TEXT(Sales_Data[[#This Row],[Date]],"mmmm")</f>
        <v>January</v>
      </c>
      <c r="L103">
        <f>YEAR(Sales_Data[[#This Row],[Date]])</f>
        <v>2023</v>
      </c>
    </row>
    <row r="104" spans="1:12" x14ac:dyDescent="0.25">
      <c r="A104">
        <v>10103</v>
      </c>
      <c r="B104" s="1">
        <v>45147</v>
      </c>
      <c r="C104" t="s">
        <v>25</v>
      </c>
      <c r="D104" t="s">
        <v>50</v>
      </c>
      <c r="E104" t="s">
        <v>22</v>
      </c>
      <c r="F104" t="s">
        <v>37</v>
      </c>
      <c r="G104">
        <v>5855.62</v>
      </c>
      <c r="H104">
        <v>10</v>
      </c>
      <c r="I104">
        <v>0.3</v>
      </c>
      <c r="J104">
        <v>303.74</v>
      </c>
      <c r="K104" t="str">
        <f>TEXT(Sales_Data[[#This Row],[Date]],"mmmm")</f>
        <v>August</v>
      </c>
      <c r="L104">
        <f>YEAR(Sales_Data[[#This Row],[Date]])</f>
        <v>2023</v>
      </c>
    </row>
    <row r="105" spans="1:12" x14ac:dyDescent="0.25">
      <c r="A105">
        <v>10104</v>
      </c>
      <c r="B105" s="1">
        <v>45138</v>
      </c>
      <c r="C105" t="s">
        <v>10</v>
      </c>
      <c r="D105" t="s">
        <v>46</v>
      </c>
      <c r="E105" t="s">
        <v>16</v>
      </c>
      <c r="F105" t="s">
        <v>17</v>
      </c>
      <c r="G105">
        <v>1936.24</v>
      </c>
      <c r="H105">
        <v>2</v>
      </c>
      <c r="I105">
        <v>0.11</v>
      </c>
      <c r="J105">
        <v>377.98</v>
      </c>
      <c r="K105" t="str">
        <f>TEXT(Sales_Data[[#This Row],[Date]],"mmmm")</f>
        <v>July</v>
      </c>
      <c r="L105">
        <f>YEAR(Sales_Data[[#This Row],[Date]])</f>
        <v>2023</v>
      </c>
    </row>
    <row r="106" spans="1:12" x14ac:dyDescent="0.25">
      <c r="A106">
        <v>10105</v>
      </c>
      <c r="B106" s="1">
        <v>45415</v>
      </c>
      <c r="C106" t="s">
        <v>25</v>
      </c>
      <c r="D106" t="s">
        <v>50</v>
      </c>
      <c r="E106" t="s">
        <v>27</v>
      </c>
      <c r="F106" t="s">
        <v>38</v>
      </c>
      <c r="G106">
        <v>1429.39</v>
      </c>
      <c r="H106">
        <v>1</v>
      </c>
      <c r="I106">
        <v>0.04</v>
      </c>
      <c r="J106">
        <v>178.16</v>
      </c>
      <c r="K106" t="str">
        <f>TEXT(Sales_Data[[#This Row],[Date]],"mmmm")</f>
        <v>May</v>
      </c>
      <c r="L106">
        <f>YEAR(Sales_Data[[#This Row],[Date]])</f>
        <v>2024</v>
      </c>
    </row>
    <row r="107" spans="1:12" x14ac:dyDescent="0.25">
      <c r="A107">
        <v>10106</v>
      </c>
      <c r="B107" s="1">
        <v>44959</v>
      </c>
      <c r="C107" t="s">
        <v>14</v>
      </c>
      <c r="D107" t="s">
        <v>36</v>
      </c>
      <c r="E107" t="s">
        <v>44</v>
      </c>
      <c r="F107" t="s">
        <v>45</v>
      </c>
      <c r="G107">
        <v>9441.18</v>
      </c>
      <c r="H107">
        <v>8</v>
      </c>
      <c r="I107">
        <v>0.22</v>
      </c>
      <c r="J107">
        <v>1260.58</v>
      </c>
      <c r="K107" t="str">
        <f>TEXT(Sales_Data[[#This Row],[Date]],"mmmm")</f>
        <v>February</v>
      </c>
      <c r="L107">
        <f>YEAR(Sales_Data[[#This Row],[Date]])</f>
        <v>2023</v>
      </c>
    </row>
    <row r="108" spans="1:12" x14ac:dyDescent="0.25">
      <c r="A108">
        <v>10107</v>
      </c>
      <c r="B108" s="1">
        <v>45306</v>
      </c>
      <c r="C108" t="s">
        <v>10</v>
      </c>
      <c r="D108" t="s">
        <v>21</v>
      </c>
      <c r="E108" t="s">
        <v>16</v>
      </c>
      <c r="F108" t="s">
        <v>17</v>
      </c>
      <c r="G108">
        <v>9392.23</v>
      </c>
      <c r="H108">
        <v>3</v>
      </c>
      <c r="I108">
        <v>0.11</v>
      </c>
      <c r="J108">
        <v>1872.63</v>
      </c>
      <c r="K108" t="str">
        <f>TEXT(Sales_Data[[#This Row],[Date]],"mmmm")</f>
        <v>January</v>
      </c>
      <c r="L108">
        <f>YEAR(Sales_Data[[#This Row],[Date]])</f>
        <v>2024</v>
      </c>
    </row>
    <row r="109" spans="1:12" x14ac:dyDescent="0.25">
      <c r="A109">
        <v>10108</v>
      </c>
      <c r="B109" s="1">
        <v>45329</v>
      </c>
      <c r="C109" t="s">
        <v>25</v>
      </c>
      <c r="D109" t="s">
        <v>43</v>
      </c>
      <c r="E109" t="s">
        <v>16</v>
      </c>
      <c r="F109" t="s">
        <v>17</v>
      </c>
      <c r="G109">
        <v>9132.5400000000009</v>
      </c>
      <c r="H109">
        <v>1</v>
      </c>
      <c r="I109">
        <v>0.28999999999999998</v>
      </c>
      <c r="J109">
        <v>1709.65</v>
      </c>
      <c r="K109" t="str">
        <f>TEXT(Sales_Data[[#This Row],[Date]],"mmmm")</f>
        <v>February</v>
      </c>
      <c r="L109">
        <f>YEAR(Sales_Data[[#This Row],[Date]])</f>
        <v>2024</v>
      </c>
    </row>
    <row r="110" spans="1:12" x14ac:dyDescent="0.25">
      <c r="A110">
        <v>10109</v>
      </c>
      <c r="B110" s="1">
        <v>45190</v>
      </c>
      <c r="C110" t="s">
        <v>25</v>
      </c>
      <c r="D110" t="s">
        <v>43</v>
      </c>
      <c r="E110" t="s">
        <v>16</v>
      </c>
      <c r="F110" t="s">
        <v>17</v>
      </c>
      <c r="G110">
        <v>7765.92</v>
      </c>
      <c r="H110">
        <v>10</v>
      </c>
      <c r="I110">
        <v>0.06</v>
      </c>
      <c r="J110">
        <v>930.99</v>
      </c>
      <c r="K110" t="str">
        <f>TEXT(Sales_Data[[#This Row],[Date]],"mmmm")</f>
        <v>September</v>
      </c>
      <c r="L110">
        <f>YEAR(Sales_Data[[#This Row],[Date]])</f>
        <v>2023</v>
      </c>
    </row>
    <row r="111" spans="1:12" x14ac:dyDescent="0.25">
      <c r="A111">
        <v>10110</v>
      </c>
      <c r="B111" s="1">
        <v>45390</v>
      </c>
      <c r="C111" t="s">
        <v>14</v>
      </c>
      <c r="D111" t="s">
        <v>15</v>
      </c>
      <c r="E111" t="s">
        <v>27</v>
      </c>
      <c r="F111" t="s">
        <v>41</v>
      </c>
      <c r="G111">
        <v>2523.1999999999998</v>
      </c>
      <c r="H111">
        <v>10</v>
      </c>
      <c r="I111">
        <v>0.17</v>
      </c>
      <c r="J111">
        <v>175.58</v>
      </c>
      <c r="K111" t="str">
        <f>TEXT(Sales_Data[[#This Row],[Date]],"mmmm")</f>
        <v>April</v>
      </c>
      <c r="L111">
        <f>YEAR(Sales_Data[[#This Row],[Date]])</f>
        <v>2024</v>
      </c>
    </row>
    <row r="112" spans="1:12" x14ac:dyDescent="0.25">
      <c r="A112">
        <v>10111</v>
      </c>
      <c r="B112" s="1">
        <v>45173</v>
      </c>
      <c r="C112" t="s">
        <v>18</v>
      </c>
      <c r="D112" t="s">
        <v>47</v>
      </c>
      <c r="E112" t="s">
        <v>12</v>
      </c>
      <c r="F112" t="s">
        <v>20</v>
      </c>
      <c r="G112">
        <v>1892.38</v>
      </c>
      <c r="H112">
        <v>9</v>
      </c>
      <c r="I112">
        <v>0.24</v>
      </c>
      <c r="J112">
        <v>96.26</v>
      </c>
      <c r="K112" t="str">
        <f>TEXT(Sales_Data[[#This Row],[Date]],"mmmm")</f>
        <v>September</v>
      </c>
      <c r="L112">
        <f>YEAR(Sales_Data[[#This Row],[Date]])</f>
        <v>2023</v>
      </c>
    </row>
    <row r="113" spans="1:12" x14ac:dyDescent="0.25">
      <c r="A113">
        <v>10112</v>
      </c>
      <c r="B113" s="1">
        <v>45445</v>
      </c>
      <c r="C113" t="s">
        <v>18</v>
      </c>
      <c r="D113" t="s">
        <v>33</v>
      </c>
      <c r="E113" t="s">
        <v>44</v>
      </c>
      <c r="F113" t="s">
        <v>45</v>
      </c>
      <c r="G113">
        <v>6228.83</v>
      </c>
      <c r="H113">
        <v>9</v>
      </c>
      <c r="I113">
        <v>0.28000000000000003</v>
      </c>
      <c r="J113">
        <v>720.53</v>
      </c>
      <c r="K113" t="str">
        <f>TEXT(Sales_Data[[#This Row],[Date]],"mmmm")</f>
        <v>June</v>
      </c>
      <c r="L113">
        <f>YEAR(Sales_Data[[#This Row],[Date]])</f>
        <v>2024</v>
      </c>
    </row>
    <row r="114" spans="1:12" x14ac:dyDescent="0.25">
      <c r="A114">
        <v>10113</v>
      </c>
      <c r="B114" s="1">
        <v>44989</v>
      </c>
      <c r="C114" t="s">
        <v>25</v>
      </c>
      <c r="D114" t="s">
        <v>50</v>
      </c>
      <c r="E114" t="s">
        <v>16</v>
      </c>
      <c r="F114" t="s">
        <v>42</v>
      </c>
      <c r="G114">
        <v>169.16</v>
      </c>
      <c r="H114">
        <v>2</v>
      </c>
      <c r="I114">
        <v>0.13</v>
      </c>
      <c r="J114">
        <v>11.4</v>
      </c>
      <c r="K114" t="str">
        <f>TEXT(Sales_Data[[#This Row],[Date]],"mmmm")</f>
        <v>March</v>
      </c>
      <c r="L114">
        <f>YEAR(Sales_Data[[#This Row],[Date]])</f>
        <v>2023</v>
      </c>
    </row>
    <row r="115" spans="1:12" x14ac:dyDescent="0.25">
      <c r="A115">
        <v>10114</v>
      </c>
      <c r="B115" s="1">
        <v>45029</v>
      </c>
      <c r="C115" t="s">
        <v>25</v>
      </c>
      <c r="D115" t="s">
        <v>50</v>
      </c>
      <c r="E115" t="s">
        <v>12</v>
      </c>
      <c r="F115" t="s">
        <v>34</v>
      </c>
      <c r="G115">
        <v>7257.37</v>
      </c>
      <c r="H115">
        <v>4</v>
      </c>
      <c r="I115">
        <v>7.0000000000000007E-2</v>
      </c>
      <c r="J115">
        <v>760.24</v>
      </c>
      <c r="K115" t="str">
        <f>TEXT(Sales_Data[[#This Row],[Date]],"mmmm")</f>
        <v>April</v>
      </c>
      <c r="L115">
        <f>YEAR(Sales_Data[[#This Row],[Date]])</f>
        <v>2023</v>
      </c>
    </row>
    <row r="116" spans="1:12" x14ac:dyDescent="0.25">
      <c r="A116">
        <v>10115</v>
      </c>
      <c r="B116" s="1">
        <v>45125</v>
      </c>
      <c r="C116" t="s">
        <v>29</v>
      </c>
      <c r="D116" t="s">
        <v>30</v>
      </c>
      <c r="E116" t="s">
        <v>22</v>
      </c>
      <c r="F116" t="s">
        <v>23</v>
      </c>
      <c r="G116">
        <v>5009.74</v>
      </c>
      <c r="H116">
        <v>7</v>
      </c>
      <c r="I116">
        <v>0.28999999999999998</v>
      </c>
      <c r="J116">
        <v>510.87</v>
      </c>
      <c r="K116" t="str">
        <f>TEXT(Sales_Data[[#This Row],[Date]],"mmmm")</f>
        <v>July</v>
      </c>
      <c r="L116">
        <f>YEAR(Sales_Data[[#This Row],[Date]])</f>
        <v>2023</v>
      </c>
    </row>
    <row r="117" spans="1:12" x14ac:dyDescent="0.25">
      <c r="A117">
        <v>10116</v>
      </c>
      <c r="B117" s="1">
        <v>45439</v>
      </c>
      <c r="C117" t="s">
        <v>18</v>
      </c>
      <c r="D117" t="s">
        <v>47</v>
      </c>
      <c r="E117" t="s">
        <v>16</v>
      </c>
      <c r="F117" t="s">
        <v>17</v>
      </c>
      <c r="G117">
        <v>9944.1299999999992</v>
      </c>
      <c r="H117">
        <v>8</v>
      </c>
      <c r="I117">
        <v>0.05</v>
      </c>
      <c r="J117">
        <v>1113.1300000000001</v>
      </c>
      <c r="K117" t="str">
        <f>TEXT(Sales_Data[[#This Row],[Date]],"mmmm")</f>
        <v>May</v>
      </c>
      <c r="L117">
        <f>YEAR(Sales_Data[[#This Row],[Date]])</f>
        <v>2024</v>
      </c>
    </row>
    <row r="118" spans="1:12" x14ac:dyDescent="0.25">
      <c r="A118">
        <v>10117</v>
      </c>
      <c r="B118" s="1">
        <v>45092</v>
      </c>
      <c r="C118" t="s">
        <v>25</v>
      </c>
      <c r="D118" t="s">
        <v>43</v>
      </c>
      <c r="E118" t="s">
        <v>44</v>
      </c>
      <c r="F118" t="s">
        <v>48</v>
      </c>
      <c r="G118">
        <v>5808.39</v>
      </c>
      <c r="H118">
        <v>10</v>
      </c>
      <c r="I118">
        <v>0.25</v>
      </c>
      <c r="J118">
        <v>1113.67</v>
      </c>
      <c r="K118" t="str">
        <f>TEXT(Sales_Data[[#This Row],[Date]],"mmmm")</f>
        <v>June</v>
      </c>
      <c r="L118">
        <f>YEAR(Sales_Data[[#This Row],[Date]])</f>
        <v>2023</v>
      </c>
    </row>
    <row r="119" spans="1:12" x14ac:dyDescent="0.25">
      <c r="A119">
        <v>10118</v>
      </c>
      <c r="B119" s="1">
        <v>45419</v>
      </c>
      <c r="C119" t="s">
        <v>25</v>
      </c>
      <c r="D119" t="s">
        <v>50</v>
      </c>
      <c r="E119" t="s">
        <v>44</v>
      </c>
      <c r="F119" t="s">
        <v>51</v>
      </c>
      <c r="G119">
        <v>216.64</v>
      </c>
      <c r="H119">
        <v>6</v>
      </c>
      <c r="I119">
        <v>0.1</v>
      </c>
      <c r="J119">
        <v>30.01</v>
      </c>
      <c r="K119" t="str">
        <f>TEXT(Sales_Data[[#This Row],[Date]],"mmmm")</f>
        <v>May</v>
      </c>
      <c r="L119">
        <f>YEAR(Sales_Data[[#This Row],[Date]])</f>
        <v>2024</v>
      </c>
    </row>
    <row r="120" spans="1:12" x14ac:dyDescent="0.25">
      <c r="A120">
        <v>10119</v>
      </c>
      <c r="B120" s="1">
        <v>45323</v>
      </c>
      <c r="C120" t="s">
        <v>18</v>
      </c>
      <c r="D120" t="s">
        <v>47</v>
      </c>
      <c r="E120" t="s">
        <v>44</v>
      </c>
      <c r="F120" t="s">
        <v>49</v>
      </c>
      <c r="G120">
        <v>7812.5</v>
      </c>
      <c r="H120">
        <v>3</v>
      </c>
      <c r="I120">
        <v>0.08</v>
      </c>
      <c r="J120">
        <v>794.16</v>
      </c>
      <c r="K120" t="str">
        <f>TEXT(Sales_Data[[#This Row],[Date]],"mmmm")</f>
        <v>February</v>
      </c>
      <c r="L120">
        <f>YEAR(Sales_Data[[#This Row],[Date]])</f>
        <v>2024</v>
      </c>
    </row>
    <row r="121" spans="1:12" x14ac:dyDescent="0.25">
      <c r="A121">
        <v>10120</v>
      </c>
      <c r="B121" s="1">
        <v>45099</v>
      </c>
      <c r="C121" t="s">
        <v>18</v>
      </c>
      <c r="D121" t="s">
        <v>33</v>
      </c>
      <c r="E121" t="s">
        <v>44</v>
      </c>
      <c r="F121" t="s">
        <v>48</v>
      </c>
      <c r="G121">
        <v>6077.71</v>
      </c>
      <c r="H121">
        <v>3</v>
      </c>
      <c r="I121">
        <v>0.22</v>
      </c>
      <c r="J121">
        <v>1156.32</v>
      </c>
      <c r="K121" t="str">
        <f>TEXT(Sales_Data[[#This Row],[Date]],"mmmm")</f>
        <v>June</v>
      </c>
      <c r="L121">
        <f>YEAR(Sales_Data[[#This Row],[Date]])</f>
        <v>2023</v>
      </c>
    </row>
    <row r="122" spans="1:12" x14ac:dyDescent="0.25">
      <c r="A122">
        <v>10121</v>
      </c>
      <c r="B122" s="1">
        <v>45011</v>
      </c>
      <c r="C122" t="s">
        <v>29</v>
      </c>
      <c r="D122" t="s">
        <v>40</v>
      </c>
      <c r="E122" t="s">
        <v>44</v>
      </c>
      <c r="F122" t="s">
        <v>48</v>
      </c>
      <c r="G122">
        <v>1795.08</v>
      </c>
      <c r="H122">
        <v>6</v>
      </c>
      <c r="I122">
        <v>0.11</v>
      </c>
      <c r="J122">
        <v>355.9</v>
      </c>
      <c r="K122" t="str">
        <f>TEXT(Sales_Data[[#This Row],[Date]],"mmmm")</f>
        <v>March</v>
      </c>
      <c r="L122">
        <f>YEAR(Sales_Data[[#This Row],[Date]])</f>
        <v>2023</v>
      </c>
    </row>
    <row r="123" spans="1:12" x14ac:dyDescent="0.25">
      <c r="A123">
        <v>10122</v>
      </c>
      <c r="B123" s="1">
        <v>45389</v>
      </c>
      <c r="C123" t="s">
        <v>18</v>
      </c>
      <c r="D123" t="s">
        <v>33</v>
      </c>
      <c r="E123" t="s">
        <v>22</v>
      </c>
      <c r="F123" t="s">
        <v>23</v>
      </c>
      <c r="G123">
        <v>566.65</v>
      </c>
      <c r="H123">
        <v>5</v>
      </c>
      <c r="I123">
        <v>0.06</v>
      </c>
      <c r="J123">
        <v>74.77</v>
      </c>
      <c r="K123" t="str">
        <f>TEXT(Sales_Data[[#This Row],[Date]],"mmmm")</f>
        <v>April</v>
      </c>
      <c r="L123">
        <f>YEAR(Sales_Data[[#This Row],[Date]])</f>
        <v>2024</v>
      </c>
    </row>
    <row r="124" spans="1:12" x14ac:dyDescent="0.25">
      <c r="A124">
        <v>10123</v>
      </c>
      <c r="B124" s="1">
        <v>44931</v>
      </c>
      <c r="C124" t="s">
        <v>18</v>
      </c>
      <c r="D124" t="s">
        <v>33</v>
      </c>
      <c r="E124" t="s">
        <v>44</v>
      </c>
      <c r="F124" t="s">
        <v>49</v>
      </c>
      <c r="G124">
        <v>9859.6</v>
      </c>
      <c r="H124">
        <v>7</v>
      </c>
      <c r="I124">
        <v>0.18</v>
      </c>
      <c r="J124">
        <v>1895.05</v>
      </c>
      <c r="K124" t="str">
        <f>TEXT(Sales_Data[[#This Row],[Date]],"mmmm")</f>
        <v>January</v>
      </c>
      <c r="L124">
        <f>YEAR(Sales_Data[[#This Row],[Date]])</f>
        <v>2023</v>
      </c>
    </row>
    <row r="125" spans="1:12" x14ac:dyDescent="0.25">
      <c r="A125">
        <v>10124</v>
      </c>
      <c r="B125" s="1">
        <v>45239</v>
      </c>
      <c r="C125" t="s">
        <v>18</v>
      </c>
      <c r="D125" t="s">
        <v>47</v>
      </c>
      <c r="E125" t="s">
        <v>22</v>
      </c>
      <c r="F125" t="s">
        <v>23</v>
      </c>
      <c r="G125">
        <v>1166.19</v>
      </c>
      <c r="H125">
        <v>4</v>
      </c>
      <c r="I125">
        <v>0.03</v>
      </c>
      <c r="J125">
        <v>182.2</v>
      </c>
      <c r="K125" t="str">
        <f>TEXT(Sales_Data[[#This Row],[Date]],"mmmm")</f>
        <v>November</v>
      </c>
      <c r="L125">
        <f>YEAR(Sales_Data[[#This Row],[Date]])</f>
        <v>2023</v>
      </c>
    </row>
    <row r="126" spans="1:12" x14ac:dyDescent="0.25">
      <c r="A126">
        <v>10125</v>
      </c>
      <c r="B126" s="1">
        <v>44966</v>
      </c>
      <c r="C126" t="s">
        <v>14</v>
      </c>
      <c r="D126" t="s">
        <v>15</v>
      </c>
      <c r="E126" t="s">
        <v>27</v>
      </c>
      <c r="F126" t="s">
        <v>38</v>
      </c>
      <c r="G126">
        <v>7166.25</v>
      </c>
      <c r="H126">
        <v>8</v>
      </c>
      <c r="I126">
        <v>0.11</v>
      </c>
      <c r="J126">
        <v>626.20000000000005</v>
      </c>
      <c r="K126" t="str">
        <f>TEXT(Sales_Data[[#This Row],[Date]],"mmmm")</f>
        <v>February</v>
      </c>
      <c r="L126">
        <f>YEAR(Sales_Data[[#This Row],[Date]])</f>
        <v>2023</v>
      </c>
    </row>
    <row r="127" spans="1:12" x14ac:dyDescent="0.25">
      <c r="A127">
        <v>10126</v>
      </c>
      <c r="B127" s="1">
        <v>45331</v>
      </c>
      <c r="C127" t="s">
        <v>10</v>
      </c>
      <c r="D127" t="s">
        <v>24</v>
      </c>
      <c r="E127" t="s">
        <v>27</v>
      </c>
      <c r="F127" t="s">
        <v>41</v>
      </c>
      <c r="G127">
        <v>9714.36</v>
      </c>
      <c r="H127">
        <v>8</v>
      </c>
      <c r="I127">
        <v>0.22</v>
      </c>
      <c r="J127">
        <v>1920.07</v>
      </c>
      <c r="K127" t="str">
        <f>TEXT(Sales_Data[[#This Row],[Date]],"mmmm")</f>
        <v>February</v>
      </c>
      <c r="L127">
        <f>YEAR(Sales_Data[[#This Row],[Date]])</f>
        <v>2024</v>
      </c>
    </row>
    <row r="128" spans="1:12" x14ac:dyDescent="0.25">
      <c r="A128">
        <v>10127</v>
      </c>
      <c r="B128" s="1">
        <v>45323</v>
      </c>
      <c r="C128" t="s">
        <v>14</v>
      </c>
      <c r="D128" t="s">
        <v>35</v>
      </c>
      <c r="E128" t="s">
        <v>27</v>
      </c>
      <c r="F128" t="s">
        <v>28</v>
      </c>
      <c r="G128">
        <v>9507.4699999999993</v>
      </c>
      <c r="H128">
        <v>4</v>
      </c>
      <c r="I128">
        <v>0.24</v>
      </c>
      <c r="J128">
        <v>736.98</v>
      </c>
      <c r="K128" t="str">
        <f>TEXT(Sales_Data[[#This Row],[Date]],"mmmm")</f>
        <v>February</v>
      </c>
      <c r="L128">
        <f>YEAR(Sales_Data[[#This Row],[Date]])</f>
        <v>2024</v>
      </c>
    </row>
    <row r="129" spans="1:12" x14ac:dyDescent="0.25">
      <c r="A129">
        <v>10128</v>
      </c>
      <c r="B129" s="1">
        <v>45391</v>
      </c>
      <c r="C129" t="s">
        <v>25</v>
      </c>
      <c r="D129" t="s">
        <v>43</v>
      </c>
      <c r="E129" t="s">
        <v>22</v>
      </c>
      <c r="F129" t="s">
        <v>37</v>
      </c>
      <c r="G129">
        <v>4417.1099999999997</v>
      </c>
      <c r="H129">
        <v>10</v>
      </c>
      <c r="I129">
        <v>0.1</v>
      </c>
      <c r="J129">
        <v>306.41000000000003</v>
      </c>
      <c r="K129" t="str">
        <f>TEXT(Sales_Data[[#This Row],[Date]],"mmmm")</f>
        <v>April</v>
      </c>
      <c r="L129">
        <f>YEAR(Sales_Data[[#This Row],[Date]])</f>
        <v>2024</v>
      </c>
    </row>
    <row r="130" spans="1:12" x14ac:dyDescent="0.25">
      <c r="A130">
        <v>10129</v>
      </c>
      <c r="B130" s="1">
        <v>44988</v>
      </c>
      <c r="C130" t="s">
        <v>10</v>
      </c>
      <c r="D130" t="s">
        <v>24</v>
      </c>
      <c r="E130" t="s">
        <v>44</v>
      </c>
      <c r="F130" t="s">
        <v>51</v>
      </c>
      <c r="G130">
        <v>7304.14</v>
      </c>
      <c r="H130">
        <v>8</v>
      </c>
      <c r="I130">
        <v>0.08</v>
      </c>
      <c r="J130">
        <v>854.87</v>
      </c>
      <c r="K130" t="str">
        <f>TEXT(Sales_Data[[#This Row],[Date]],"mmmm")</f>
        <v>March</v>
      </c>
      <c r="L130">
        <f>YEAR(Sales_Data[[#This Row],[Date]])</f>
        <v>2023</v>
      </c>
    </row>
    <row r="131" spans="1:12" x14ac:dyDescent="0.25">
      <c r="A131">
        <v>10130</v>
      </c>
      <c r="B131" s="1">
        <v>45133</v>
      </c>
      <c r="C131" t="s">
        <v>14</v>
      </c>
      <c r="D131" t="s">
        <v>15</v>
      </c>
      <c r="E131" t="s">
        <v>44</v>
      </c>
      <c r="F131" t="s">
        <v>51</v>
      </c>
      <c r="G131">
        <v>1191.67</v>
      </c>
      <c r="H131">
        <v>10</v>
      </c>
      <c r="I131">
        <v>7.0000000000000007E-2</v>
      </c>
      <c r="J131">
        <v>121.31</v>
      </c>
      <c r="K131" t="str">
        <f>TEXT(Sales_Data[[#This Row],[Date]],"mmmm")</f>
        <v>July</v>
      </c>
      <c r="L131">
        <f>YEAR(Sales_Data[[#This Row],[Date]])</f>
        <v>2023</v>
      </c>
    </row>
    <row r="132" spans="1:12" x14ac:dyDescent="0.25">
      <c r="A132">
        <v>10131</v>
      </c>
      <c r="B132" s="1">
        <v>45439</v>
      </c>
      <c r="C132" t="s">
        <v>18</v>
      </c>
      <c r="D132" t="s">
        <v>19</v>
      </c>
      <c r="E132" t="s">
        <v>22</v>
      </c>
      <c r="F132" t="s">
        <v>37</v>
      </c>
      <c r="G132">
        <v>7775.17</v>
      </c>
      <c r="H132">
        <v>3</v>
      </c>
      <c r="I132">
        <v>0.05</v>
      </c>
      <c r="J132">
        <v>815.15</v>
      </c>
      <c r="K132" t="str">
        <f>TEXT(Sales_Data[[#This Row],[Date]],"mmmm")</f>
        <v>May</v>
      </c>
      <c r="L132">
        <f>YEAR(Sales_Data[[#This Row],[Date]])</f>
        <v>2024</v>
      </c>
    </row>
    <row r="133" spans="1:12" x14ac:dyDescent="0.25">
      <c r="A133">
        <v>10132</v>
      </c>
      <c r="B133" s="1">
        <v>45353</v>
      </c>
      <c r="C133" t="s">
        <v>10</v>
      </c>
      <c r="D133" t="s">
        <v>46</v>
      </c>
      <c r="E133" t="s">
        <v>44</v>
      </c>
      <c r="F133" t="s">
        <v>49</v>
      </c>
      <c r="G133">
        <v>9656.19</v>
      </c>
      <c r="H133">
        <v>1</v>
      </c>
      <c r="I133">
        <v>0.28000000000000003</v>
      </c>
      <c r="J133">
        <v>1233.9000000000001</v>
      </c>
      <c r="K133" t="str">
        <f>TEXT(Sales_Data[[#This Row],[Date]],"mmmm")</f>
        <v>March</v>
      </c>
      <c r="L133">
        <f>YEAR(Sales_Data[[#This Row],[Date]])</f>
        <v>2024</v>
      </c>
    </row>
    <row r="134" spans="1:12" x14ac:dyDescent="0.25">
      <c r="A134">
        <v>10133</v>
      </c>
      <c r="B134" s="1">
        <v>44992</v>
      </c>
      <c r="C134" t="s">
        <v>14</v>
      </c>
      <c r="D134" t="s">
        <v>36</v>
      </c>
      <c r="E134" t="s">
        <v>16</v>
      </c>
      <c r="F134" t="s">
        <v>42</v>
      </c>
      <c r="G134">
        <v>1787.44</v>
      </c>
      <c r="H134">
        <v>4</v>
      </c>
      <c r="I134">
        <v>0.18</v>
      </c>
      <c r="J134">
        <v>300.19</v>
      </c>
      <c r="K134" t="str">
        <f>TEXT(Sales_Data[[#This Row],[Date]],"mmmm")</f>
        <v>March</v>
      </c>
      <c r="L134">
        <f>YEAR(Sales_Data[[#This Row],[Date]])</f>
        <v>2023</v>
      </c>
    </row>
    <row r="135" spans="1:12" x14ac:dyDescent="0.25">
      <c r="A135">
        <v>10134</v>
      </c>
      <c r="B135" s="1">
        <v>45326</v>
      </c>
      <c r="C135" t="s">
        <v>29</v>
      </c>
      <c r="D135" t="s">
        <v>40</v>
      </c>
      <c r="E135" t="s">
        <v>44</v>
      </c>
      <c r="F135" t="s">
        <v>49</v>
      </c>
      <c r="G135">
        <v>8712.85</v>
      </c>
      <c r="H135">
        <v>6</v>
      </c>
      <c r="I135">
        <v>0.23</v>
      </c>
      <c r="J135">
        <v>1217.8499999999999</v>
      </c>
      <c r="K135" t="str">
        <f>TEXT(Sales_Data[[#This Row],[Date]],"mmmm")</f>
        <v>February</v>
      </c>
      <c r="L135">
        <f>YEAR(Sales_Data[[#This Row],[Date]])</f>
        <v>2024</v>
      </c>
    </row>
    <row r="136" spans="1:12" x14ac:dyDescent="0.25">
      <c r="A136">
        <v>10135</v>
      </c>
      <c r="B136" s="1">
        <v>45425</v>
      </c>
      <c r="C136" t="s">
        <v>18</v>
      </c>
      <c r="D136" t="s">
        <v>47</v>
      </c>
      <c r="E136" t="s">
        <v>27</v>
      </c>
      <c r="F136" t="s">
        <v>38</v>
      </c>
      <c r="G136">
        <v>1359.58</v>
      </c>
      <c r="H136">
        <v>9</v>
      </c>
      <c r="I136">
        <v>0.01</v>
      </c>
      <c r="J136">
        <v>191.43</v>
      </c>
      <c r="K136" t="str">
        <f>TEXT(Sales_Data[[#This Row],[Date]],"mmmm")</f>
        <v>May</v>
      </c>
      <c r="L136">
        <f>YEAR(Sales_Data[[#This Row],[Date]])</f>
        <v>2024</v>
      </c>
    </row>
    <row r="137" spans="1:12" x14ac:dyDescent="0.25">
      <c r="A137">
        <v>10136</v>
      </c>
      <c r="B137" s="1">
        <v>45337</v>
      </c>
      <c r="C137" t="s">
        <v>10</v>
      </c>
      <c r="D137" t="s">
        <v>46</v>
      </c>
      <c r="E137" t="s">
        <v>22</v>
      </c>
      <c r="F137" t="s">
        <v>37</v>
      </c>
      <c r="G137">
        <v>8442.65</v>
      </c>
      <c r="H137">
        <v>8</v>
      </c>
      <c r="I137">
        <v>0.26</v>
      </c>
      <c r="J137">
        <v>937.46</v>
      </c>
      <c r="K137" t="str">
        <f>TEXT(Sales_Data[[#This Row],[Date]],"mmmm")</f>
        <v>February</v>
      </c>
      <c r="L137">
        <f>YEAR(Sales_Data[[#This Row],[Date]])</f>
        <v>2024</v>
      </c>
    </row>
    <row r="138" spans="1:12" x14ac:dyDescent="0.25">
      <c r="A138">
        <v>10137</v>
      </c>
      <c r="B138" s="1">
        <v>45339</v>
      </c>
      <c r="C138" t="s">
        <v>29</v>
      </c>
      <c r="D138" t="s">
        <v>30</v>
      </c>
      <c r="E138" t="s">
        <v>12</v>
      </c>
      <c r="F138" t="s">
        <v>34</v>
      </c>
      <c r="G138">
        <v>7732.88</v>
      </c>
      <c r="H138">
        <v>7</v>
      </c>
      <c r="I138">
        <v>7.0000000000000007E-2</v>
      </c>
      <c r="J138">
        <v>653.16999999999996</v>
      </c>
      <c r="K138" t="str">
        <f>TEXT(Sales_Data[[#This Row],[Date]],"mmmm")</f>
        <v>February</v>
      </c>
      <c r="L138">
        <f>YEAR(Sales_Data[[#This Row],[Date]])</f>
        <v>2024</v>
      </c>
    </row>
    <row r="139" spans="1:12" x14ac:dyDescent="0.25">
      <c r="A139">
        <v>10138</v>
      </c>
      <c r="B139" s="1">
        <v>45395</v>
      </c>
      <c r="C139" t="s">
        <v>29</v>
      </c>
      <c r="D139" t="s">
        <v>32</v>
      </c>
      <c r="E139" t="s">
        <v>27</v>
      </c>
      <c r="F139" t="s">
        <v>38</v>
      </c>
      <c r="G139">
        <v>6053.44</v>
      </c>
      <c r="H139">
        <v>9</v>
      </c>
      <c r="I139">
        <v>0.18</v>
      </c>
      <c r="J139">
        <v>1188.55</v>
      </c>
      <c r="K139" t="str">
        <f>TEXT(Sales_Data[[#This Row],[Date]],"mmmm")</f>
        <v>April</v>
      </c>
      <c r="L139">
        <f>YEAR(Sales_Data[[#This Row],[Date]])</f>
        <v>2024</v>
      </c>
    </row>
    <row r="140" spans="1:12" x14ac:dyDescent="0.25">
      <c r="A140">
        <v>10139</v>
      </c>
      <c r="B140" s="1">
        <v>44977</v>
      </c>
      <c r="C140" t="s">
        <v>25</v>
      </c>
      <c r="D140" t="s">
        <v>50</v>
      </c>
      <c r="E140" t="s">
        <v>44</v>
      </c>
      <c r="F140" t="s">
        <v>51</v>
      </c>
      <c r="G140">
        <v>5652.78</v>
      </c>
      <c r="H140">
        <v>10</v>
      </c>
      <c r="I140">
        <v>0.02</v>
      </c>
      <c r="J140">
        <v>1100.7</v>
      </c>
      <c r="K140" t="str">
        <f>TEXT(Sales_Data[[#This Row],[Date]],"mmmm")</f>
        <v>February</v>
      </c>
      <c r="L140">
        <f>YEAR(Sales_Data[[#This Row],[Date]])</f>
        <v>2023</v>
      </c>
    </row>
    <row r="141" spans="1:12" x14ac:dyDescent="0.25">
      <c r="A141">
        <v>10140</v>
      </c>
      <c r="B141" s="1">
        <v>45050</v>
      </c>
      <c r="C141" t="s">
        <v>25</v>
      </c>
      <c r="D141" t="s">
        <v>26</v>
      </c>
      <c r="E141" t="s">
        <v>44</v>
      </c>
      <c r="F141" t="s">
        <v>49</v>
      </c>
      <c r="G141">
        <v>2573.11</v>
      </c>
      <c r="H141">
        <v>2</v>
      </c>
      <c r="I141">
        <v>0.23</v>
      </c>
      <c r="J141">
        <v>296.41000000000003</v>
      </c>
      <c r="K141" t="str">
        <f>TEXT(Sales_Data[[#This Row],[Date]],"mmmm")</f>
        <v>May</v>
      </c>
      <c r="L141">
        <f>YEAR(Sales_Data[[#This Row],[Date]])</f>
        <v>2023</v>
      </c>
    </row>
    <row r="142" spans="1:12" x14ac:dyDescent="0.25">
      <c r="A142">
        <v>10141</v>
      </c>
      <c r="B142" s="1">
        <v>45047</v>
      </c>
      <c r="C142" t="s">
        <v>29</v>
      </c>
      <c r="D142" t="s">
        <v>32</v>
      </c>
      <c r="E142" t="s">
        <v>16</v>
      </c>
      <c r="F142" t="s">
        <v>42</v>
      </c>
      <c r="G142">
        <v>9451.59</v>
      </c>
      <c r="H142">
        <v>10</v>
      </c>
      <c r="I142">
        <v>0.28000000000000003</v>
      </c>
      <c r="J142">
        <v>724.14</v>
      </c>
      <c r="K142" t="str">
        <f>TEXT(Sales_Data[[#This Row],[Date]],"mmmm")</f>
        <v>May</v>
      </c>
      <c r="L142">
        <f>YEAR(Sales_Data[[#This Row],[Date]])</f>
        <v>2023</v>
      </c>
    </row>
    <row r="143" spans="1:12" x14ac:dyDescent="0.25">
      <c r="A143">
        <v>10142</v>
      </c>
      <c r="B143" s="1">
        <v>45051</v>
      </c>
      <c r="C143" t="s">
        <v>14</v>
      </c>
      <c r="D143" t="s">
        <v>35</v>
      </c>
      <c r="E143" t="s">
        <v>22</v>
      </c>
      <c r="F143" t="s">
        <v>39</v>
      </c>
      <c r="G143">
        <v>8823.6200000000008</v>
      </c>
      <c r="H143">
        <v>4</v>
      </c>
      <c r="I143">
        <v>0</v>
      </c>
      <c r="J143">
        <v>563.03</v>
      </c>
      <c r="K143" t="str">
        <f>TEXT(Sales_Data[[#This Row],[Date]],"mmmm")</f>
        <v>May</v>
      </c>
      <c r="L143">
        <f>YEAR(Sales_Data[[#This Row],[Date]])</f>
        <v>2023</v>
      </c>
    </row>
    <row r="144" spans="1:12" x14ac:dyDescent="0.25">
      <c r="A144">
        <v>10143</v>
      </c>
      <c r="B144" s="1">
        <v>45043</v>
      </c>
      <c r="C144" t="s">
        <v>18</v>
      </c>
      <c r="D144" t="s">
        <v>52</v>
      </c>
      <c r="E144" t="s">
        <v>16</v>
      </c>
      <c r="F144" t="s">
        <v>17</v>
      </c>
      <c r="G144">
        <v>2037.85</v>
      </c>
      <c r="H144">
        <v>8</v>
      </c>
      <c r="I144">
        <v>0.27</v>
      </c>
      <c r="J144">
        <v>344.08</v>
      </c>
      <c r="K144" t="str">
        <f>TEXT(Sales_Data[[#This Row],[Date]],"mmmm")</f>
        <v>April</v>
      </c>
      <c r="L144">
        <f>YEAR(Sales_Data[[#This Row],[Date]])</f>
        <v>2023</v>
      </c>
    </row>
    <row r="145" spans="1:12" x14ac:dyDescent="0.25">
      <c r="A145">
        <v>10144</v>
      </c>
      <c r="B145" s="1">
        <v>45042</v>
      </c>
      <c r="C145" t="s">
        <v>18</v>
      </c>
      <c r="D145" t="s">
        <v>19</v>
      </c>
      <c r="E145" t="s">
        <v>12</v>
      </c>
      <c r="F145" t="s">
        <v>20</v>
      </c>
      <c r="G145">
        <v>8368.8799999999992</v>
      </c>
      <c r="H145">
        <v>7</v>
      </c>
      <c r="I145">
        <v>0.3</v>
      </c>
      <c r="J145">
        <v>679.16</v>
      </c>
      <c r="K145" t="str">
        <f>TEXT(Sales_Data[[#This Row],[Date]],"mmmm")</f>
        <v>April</v>
      </c>
      <c r="L145">
        <f>YEAR(Sales_Data[[#This Row],[Date]])</f>
        <v>2023</v>
      </c>
    </row>
    <row r="146" spans="1:12" x14ac:dyDescent="0.25">
      <c r="A146">
        <v>10145</v>
      </c>
      <c r="B146" s="1">
        <v>45347</v>
      </c>
      <c r="C146" t="s">
        <v>25</v>
      </c>
      <c r="D146" t="s">
        <v>50</v>
      </c>
      <c r="E146" t="s">
        <v>22</v>
      </c>
      <c r="F146" t="s">
        <v>23</v>
      </c>
      <c r="G146">
        <v>2347.8000000000002</v>
      </c>
      <c r="H146">
        <v>1</v>
      </c>
      <c r="I146">
        <v>0.09</v>
      </c>
      <c r="J146">
        <v>254.06</v>
      </c>
      <c r="K146" t="str">
        <f>TEXT(Sales_Data[[#This Row],[Date]],"mmmm")</f>
        <v>February</v>
      </c>
      <c r="L146">
        <f>YEAR(Sales_Data[[#This Row],[Date]])</f>
        <v>2024</v>
      </c>
    </row>
    <row r="147" spans="1:12" x14ac:dyDescent="0.25">
      <c r="A147">
        <v>10146</v>
      </c>
      <c r="B147" s="1">
        <v>45397</v>
      </c>
      <c r="C147" t="s">
        <v>25</v>
      </c>
      <c r="D147" t="s">
        <v>43</v>
      </c>
      <c r="E147" t="s">
        <v>22</v>
      </c>
      <c r="F147" t="s">
        <v>23</v>
      </c>
      <c r="G147">
        <v>6059.58</v>
      </c>
      <c r="H147">
        <v>6</v>
      </c>
      <c r="I147">
        <v>0.22</v>
      </c>
      <c r="J147">
        <v>740.01</v>
      </c>
      <c r="K147" t="str">
        <f>TEXT(Sales_Data[[#This Row],[Date]],"mmmm")</f>
        <v>April</v>
      </c>
      <c r="L147">
        <f>YEAR(Sales_Data[[#This Row],[Date]])</f>
        <v>2024</v>
      </c>
    </row>
    <row r="148" spans="1:12" x14ac:dyDescent="0.25">
      <c r="A148">
        <v>10147</v>
      </c>
      <c r="B148" s="1">
        <v>45154</v>
      </c>
      <c r="C148" t="s">
        <v>25</v>
      </c>
      <c r="D148" t="s">
        <v>26</v>
      </c>
      <c r="E148" t="s">
        <v>44</v>
      </c>
      <c r="F148" t="s">
        <v>45</v>
      </c>
      <c r="G148">
        <v>4610.3500000000004</v>
      </c>
      <c r="H148">
        <v>7</v>
      </c>
      <c r="I148">
        <v>0.14000000000000001</v>
      </c>
      <c r="J148">
        <v>679.95</v>
      </c>
      <c r="K148" t="str">
        <f>TEXT(Sales_Data[[#This Row],[Date]],"mmmm")</f>
        <v>August</v>
      </c>
      <c r="L148">
        <f>YEAR(Sales_Data[[#This Row],[Date]])</f>
        <v>2023</v>
      </c>
    </row>
    <row r="149" spans="1:12" x14ac:dyDescent="0.25">
      <c r="A149">
        <v>10148</v>
      </c>
      <c r="B149" s="1">
        <v>45026</v>
      </c>
      <c r="C149" t="s">
        <v>14</v>
      </c>
      <c r="D149" t="s">
        <v>35</v>
      </c>
      <c r="E149" t="s">
        <v>27</v>
      </c>
      <c r="F149" t="s">
        <v>41</v>
      </c>
      <c r="G149">
        <v>8412.77</v>
      </c>
      <c r="H149">
        <v>2</v>
      </c>
      <c r="I149">
        <v>0.09</v>
      </c>
      <c r="J149">
        <v>1500.17</v>
      </c>
      <c r="K149" t="str">
        <f>TEXT(Sales_Data[[#This Row],[Date]],"mmmm")</f>
        <v>April</v>
      </c>
      <c r="L149">
        <f>YEAR(Sales_Data[[#This Row],[Date]])</f>
        <v>2023</v>
      </c>
    </row>
    <row r="150" spans="1:12" x14ac:dyDescent="0.25">
      <c r="A150">
        <v>10149</v>
      </c>
      <c r="B150" s="1">
        <v>45436</v>
      </c>
      <c r="C150" t="s">
        <v>18</v>
      </c>
      <c r="D150" t="s">
        <v>52</v>
      </c>
      <c r="E150" t="s">
        <v>27</v>
      </c>
      <c r="F150" t="s">
        <v>38</v>
      </c>
      <c r="G150">
        <v>9498.64</v>
      </c>
      <c r="H150">
        <v>7</v>
      </c>
      <c r="I150">
        <v>0.01</v>
      </c>
      <c r="J150">
        <v>1582</v>
      </c>
      <c r="K150" t="str">
        <f>TEXT(Sales_Data[[#This Row],[Date]],"mmmm")</f>
        <v>May</v>
      </c>
      <c r="L150">
        <f>YEAR(Sales_Data[[#This Row],[Date]])</f>
        <v>2024</v>
      </c>
    </row>
    <row r="151" spans="1:12" x14ac:dyDescent="0.25">
      <c r="A151">
        <v>10150</v>
      </c>
      <c r="B151" s="1">
        <v>45055</v>
      </c>
      <c r="C151" t="s">
        <v>25</v>
      </c>
      <c r="D151" t="s">
        <v>50</v>
      </c>
      <c r="E151" t="s">
        <v>16</v>
      </c>
      <c r="F151" t="s">
        <v>31</v>
      </c>
      <c r="G151">
        <v>9685.33</v>
      </c>
      <c r="H151">
        <v>2</v>
      </c>
      <c r="I151">
        <v>0.19</v>
      </c>
      <c r="J151">
        <v>1358.55</v>
      </c>
      <c r="K151" t="str">
        <f>TEXT(Sales_Data[[#This Row],[Date]],"mmmm")</f>
        <v>May</v>
      </c>
      <c r="L151">
        <f>YEAR(Sales_Data[[#This Row],[Date]])</f>
        <v>2023</v>
      </c>
    </row>
    <row r="152" spans="1:12" x14ac:dyDescent="0.25">
      <c r="A152">
        <v>10151</v>
      </c>
      <c r="B152" s="1">
        <v>45206</v>
      </c>
      <c r="C152" t="s">
        <v>10</v>
      </c>
      <c r="D152" t="s">
        <v>46</v>
      </c>
      <c r="E152" t="s">
        <v>22</v>
      </c>
      <c r="F152" t="s">
        <v>37</v>
      </c>
      <c r="G152">
        <v>4241.7299999999996</v>
      </c>
      <c r="H152">
        <v>6</v>
      </c>
      <c r="I152">
        <v>0.19</v>
      </c>
      <c r="J152">
        <v>257.67</v>
      </c>
      <c r="K152" t="str">
        <f>TEXT(Sales_Data[[#This Row],[Date]],"mmmm")</f>
        <v>October</v>
      </c>
      <c r="L152">
        <f>YEAR(Sales_Data[[#This Row],[Date]])</f>
        <v>2023</v>
      </c>
    </row>
    <row r="153" spans="1:12" x14ac:dyDescent="0.25">
      <c r="A153">
        <v>10152</v>
      </c>
      <c r="B153" s="1">
        <v>45004</v>
      </c>
      <c r="C153" t="s">
        <v>25</v>
      </c>
      <c r="D153" t="s">
        <v>26</v>
      </c>
      <c r="E153" t="s">
        <v>22</v>
      </c>
      <c r="F153" t="s">
        <v>37</v>
      </c>
      <c r="G153">
        <v>5916.93</v>
      </c>
      <c r="H153">
        <v>8</v>
      </c>
      <c r="I153">
        <v>0.15</v>
      </c>
      <c r="J153">
        <v>735.82</v>
      </c>
      <c r="K153" t="str">
        <f>TEXT(Sales_Data[[#This Row],[Date]],"mmmm")</f>
        <v>March</v>
      </c>
      <c r="L153">
        <f>YEAR(Sales_Data[[#This Row],[Date]])</f>
        <v>2023</v>
      </c>
    </row>
    <row r="154" spans="1:12" x14ac:dyDescent="0.25">
      <c r="A154">
        <v>10153</v>
      </c>
      <c r="B154" s="1">
        <v>45413</v>
      </c>
      <c r="C154" t="s">
        <v>29</v>
      </c>
      <c r="D154" t="s">
        <v>32</v>
      </c>
      <c r="E154" t="s">
        <v>44</v>
      </c>
      <c r="F154" t="s">
        <v>49</v>
      </c>
      <c r="G154">
        <v>7566.24</v>
      </c>
      <c r="H154">
        <v>2</v>
      </c>
      <c r="I154">
        <v>0.09</v>
      </c>
      <c r="J154">
        <v>492.62</v>
      </c>
      <c r="K154" t="str">
        <f>TEXT(Sales_Data[[#This Row],[Date]],"mmmm")</f>
        <v>May</v>
      </c>
      <c r="L154">
        <f>YEAR(Sales_Data[[#This Row],[Date]])</f>
        <v>2024</v>
      </c>
    </row>
    <row r="155" spans="1:12" x14ac:dyDescent="0.25">
      <c r="A155">
        <v>10154</v>
      </c>
      <c r="B155" s="1">
        <v>45144</v>
      </c>
      <c r="C155" t="s">
        <v>25</v>
      </c>
      <c r="D155" t="s">
        <v>43</v>
      </c>
      <c r="E155" t="s">
        <v>12</v>
      </c>
      <c r="F155" t="s">
        <v>20</v>
      </c>
      <c r="G155">
        <v>9970.06</v>
      </c>
      <c r="H155">
        <v>10</v>
      </c>
      <c r="I155">
        <v>0.27</v>
      </c>
      <c r="J155">
        <v>932.69</v>
      </c>
      <c r="K155" t="str">
        <f>TEXT(Sales_Data[[#This Row],[Date]],"mmmm")</f>
        <v>August</v>
      </c>
      <c r="L155">
        <f>YEAR(Sales_Data[[#This Row],[Date]])</f>
        <v>2023</v>
      </c>
    </row>
    <row r="156" spans="1:12" x14ac:dyDescent="0.25">
      <c r="A156">
        <v>10155</v>
      </c>
      <c r="B156" s="1">
        <v>45255</v>
      </c>
      <c r="C156" t="s">
        <v>14</v>
      </c>
      <c r="D156" t="s">
        <v>15</v>
      </c>
      <c r="E156" t="s">
        <v>16</v>
      </c>
      <c r="F156" t="s">
        <v>17</v>
      </c>
      <c r="G156">
        <v>9269.4500000000007</v>
      </c>
      <c r="H156">
        <v>5</v>
      </c>
      <c r="I156">
        <v>0.02</v>
      </c>
      <c r="J156">
        <v>987.23</v>
      </c>
      <c r="K156" t="str">
        <f>TEXT(Sales_Data[[#This Row],[Date]],"mmmm")</f>
        <v>November</v>
      </c>
      <c r="L156">
        <f>YEAR(Sales_Data[[#This Row],[Date]])</f>
        <v>2023</v>
      </c>
    </row>
    <row r="157" spans="1:12" x14ac:dyDescent="0.25">
      <c r="A157">
        <v>10156</v>
      </c>
      <c r="B157" s="1">
        <v>45355</v>
      </c>
      <c r="C157" t="s">
        <v>10</v>
      </c>
      <c r="D157" t="s">
        <v>24</v>
      </c>
      <c r="E157" t="s">
        <v>22</v>
      </c>
      <c r="F157" t="s">
        <v>23</v>
      </c>
      <c r="G157">
        <v>591.51</v>
      </c>
      <c r="H157">
        <v>3</v>
      </c>
      <c r="I157">
        <v>0.01</v>
      </c>
      <c r="J157">
        <v>89.24</v>
      </c>
      <c r="K157" t="str">
        <f>TEXT(Sales_Data[[#This Row],[Date]],"mmmm")</f>
        <v>March</v>
      </c>
      <c r="L157">
        <f>YEAR(Sales_Data[[#This Row],[Date]])</f>
        <v>2024</v>
      </c>
    </row>
    <row r="158" spans="1:12" x14ac:dyDescent="0.25">
      <c r="A158">
        <v>10157</v>
      </c>
      <c r="B158" s="1">
        <v>45136</v>
      </c>
      <c r="C158" t="s">
        <v>18</v>
      </c>
      <c r="D158" t="s">
        <v>33</v>
      </c>
      <c r="E158" t="s">
        <v>16</v>
      </c>
      <c r="F158" t="s">
        <v>17</v>
      </c>
      <c r="G158">
        <v>2304.87</v>
      </c>
      <c r="H158">
        <v>10</v>
      </c>
      <c r="I158">
        <v>0.06</v>
      </c>
      <c r="J158">
        <v>229.94</v>
      </c>
      <c r="K158" t="str">
        <f>TEXT(Sales_Data[[#This Row],[Date]],"mmmm")</f>
        <v>July</v>
      </c>
      <c r="L158">
        <f>YEAR(Sales_Data[[#This Row],[Date]])</f>
        <v>2023</v>
      </c>
    </row>
    <row r="159" spans="1:12" x14ac:dyDescent="0.25">
      <c r="A159">
        <v>10158</v>
      </c>
      <c r="B159" s="1">
        <v>45450</v>
      </c>
      <c r="C159" t="s">
        <v>25</v>
      </c>
      <c r="D159" t="s">
        <v>50</v>
      </c>
      <c r="E159" t="s">
        <v>22</v>
      </c>
      <c r="F159" t="s">
        <v>23</v>
      </c>
      <c r="G159">
        <v>2850.39</v>
      </c>
      <c r="H159">
        <v>1</v>
      </c>
      <c r="I159">
        <v>0.28000000000000003</v>
      </c>
      <c r="J159">
        <v>566.19000000000005</v>
      </c>
      <c r="K159" t="str">
        <f>TEXT(Sales_Data[[#This Row],[Date]],"mmmm")</f>
        <v>June</v>
      </c>
      <c r="L159">
        <f>YEAR(Sales_Data[[#This Row],[Date]])</f>
        <v>2024</v>
      </c>
    </row>
    <row r="160" spans="1:12" x14ac:dyDescent="0.25">
      <c r="A160">
        <v>10159</v>
      </c>
      <c r="B160" s="1">
        <v>45111</v>
      </c>
      <c r="C160" t="s">
        <v>10</v>
      </c>
      <c r="D160" t="s">
        <v>11</v>
      </c>
      <c r="E160" t="s">
        <v>16</v>
      </c>
      <c r="F160" t="s">
        <v>42</v>
      </c>
      <c r="G160">
        <v>8236.19</v>
      </c>
      <c r="H160">
        <v>3</v>
      </c>
      <c r="I160">
        <v>0.25</v>
      </c>
      <c r="J160">
        <v>895.37</v>
      </c>
      <c r="K160" t="str">
        <f>TEXT(Sales_Data[[#This Row],[Date]],"mmmm")</f>
        <v>July</v>
      </c>
      <c r="L160">
        <f>YEAR(Sales_Data[[#This Row],[Date]])</f>
        <v>2023</v>
      </c>
    </row>
    <row r="161" spans="1:12" x14ac:dyDescent="0.25">
      <c r="A161">
        <v>10160</v>
      </c>
      <c r="B161" s="1">
        <v>45080</v>
      </c>
      <c r="C161" t="s">
        <v>29</v>
      </c>
      <c r="D161" t="s">
        <v>30</v>
      </c>
      <c r="E161" t="s">
        <v>44</v>
      </c>
      <c r="F161" t="s">
        <v>51</v>
      </c>
      <c r="G161">
        <v>8171</v>
      </c>
      <c r="H161">
        <v>5</v>
      </c>
      <c r="I161">
        <v>0.02</v>
      </c>
      <c r="J161">
        <v>1185.24</v>
      </c>
      <c r="K161" t="str">
        <f>TEXT(Sales_Data[[#This Row],[Date]],"mmmm")</f>
        <v>June</v>
      </c>
      <c r="L161">
        <f>YEAR(Sales_Data[[#This Row],[Date]])</f>
        <v>2023</v>
      </c>
    </row>
    <row r="162" spans="1:12" x14ac:dyDescent="0.25">
      <c r="A162">
        <v>10161</v>
      </c>
      <c r="B162" s="1">
        <v>45418</v>
      </c>
      <c r="C162" t="s">
        <v>25</v>
      </c>
      <c r="D162" t="s">
        <v>50</v>
      </c>
      <c r="E162" t="s">
        <v>44</v>
      </c>
      <c r="F162" t="s">
        <v>49</v>
      </c>
      <c r="G162">
        <v>4125.42</v>
      </c>
      <c r="H162">
        <v>1</v>
      </c>
      <c r="I162">
        <v>0.21</v>
      </c>
      <c r="J162">
        <v>467.86</v>
      </c>
      <c r="K162" t="str">
        <f>TEXT(Sales_Data[[#This Row],[Date]],"mmmm")</f>
        <v>May</v>
      </c>
      <c r="L162">
        <f>YEAR(Sales_Data[[#This Row],[Date]])</f>
        <v>2024</v>
      </c>
    </row>
    <row r="163" spans="1:12" x14ac:dyDescent="0.25">
      <c r="A163">
        <v>10162</v>
      </c>
      <c r="B163" s="1">
        <v>45237</v>
      </c>
      <c r="C163" t="s">
        <v>25</v>
      </c>
      <c r="D163" t="s">
        <v>43</v>
      </c>
      <c r="E163" t="s">
        <v>12</v>
      </c>
      <c r="F163" t="s">
        <v>34</v>
      </c>
      <c r="G163">
        <v>2097.4499999999998</v>
      </c>
      <c r="H163">
        <v>1</v>
      </c>
      <c r="I163">
        <v>0.08</v>
      </c>
      <c r="J163">
        <v>323.08</v>
      </c>
      <c r="K163" t="str">
        <f>TEXT(Sales_Data[[#This Row],[Date]],"mmmm")</f>
        <v>November</v>
      </c>
      <c r="L163">
        <f>YEAR(Sales_Data[[#This Row],[Date]])</f>
        <v>2023</v>
      </c>
    </row>
    <row r="164" spans="1:12" x14ac:dyDescent="0.25">
      <c r="A164">
        <v>10163</v>
      </c>
      <c r="B164" s="1">
        <v>45188</v>
      </c>
      <c r="C164" t="s">
        <v>10</v>
      </c>
      <c r="D164" t="s">
        <v>11</v>
      </c>
      <c r="E164" t="s">
        <v>44</v>
      </c>
      <c r="F164" t="s">
        <v>48</v>
      </c>
      <c r="G164">
        <v>3843.72</v>
      </c>
      <c r="H164">
        <v>1</v>
      </c>
      <c r="I164">
        <v>0.05</v>
      </c>
      <c r="J164">
        <v>411.24</v>
      </c>
      <c r="K164" t="str">
        <f>TEXT(Sales_Data[[#This Row],[Date]],"mmmm")</f>
        <v>September</v>
      </c>
      <c r="L164">
        <f>YEAR(Sales_Data[[#This Row],[Date]])</f>
        <v>2023</v>
      </c>
    </row>
    <row r="165" spans="1:12" x14ac:dyDescent="0.25">
      <c r="A165">
        <v>10164</v>
      </c>
      <c r="B165" s="1">
        <v>44941</v>
      </c>
      <c r="C165" t="s">
        <v>10</v>
      </c>
      <c r="D165" t="s">
        <v>24</v>
      </c>
      <c r="E165" t="s">
        <v>27</v>
      </c>
      <c r="F165" t="s">
        <v>28</v>
      </c>
      <c r="G165">
        <v>1627.88</v>
      </c>
      <c r="H165">
        <v>9</v>
      </c>
      <c r="I165">
        <v>0.11</v>
      </c>
      <c r="J165">
        <v>194.38</v>
      </c>
      <c r="K165" t="str">
        <f>TEXT(Sales_Data[[#This Row],[Date]],"mmmm")</f>
        <v>January</v>
      </c>
      <c r="L165">
        <f>YEAR(Sales_Data[[#This Row],[Date]])</f>
        <v>2023</v>
      </c>
    </row>
    <row r="166" spans="1:12" x14ac:dyDescent="0.25">
      <c r="A166">
        <v>10165</v>
      </c>
      <c r="B166" s="1">
        <v>44958</v>
      </c>
      <c r="C166" t="s">
        <v>18</v>
      </c>
      <c r="D166" t="s">
        <v>19</v>
      </c>
      <c r="E166" t="s">
        <v>12</v>
      </c>
      <c r="F166" t="s">
        <v>34</v>
      </c>
      <c r="G166">
        <v>7377.12</v>
      </c>
      <c r="H166">
        <v>10</v>
      </c>
      <c r="I166">
        <v>0.02</v>
      </c>
      <c r="J166">
        <v>1316.2</v>
      </c>
      <c r="K166" t="str">
        <f>TEXT(Sales_Data[[#This Row],[Date]],"mmmm")</f>
        <v>February</v>
      </c>
      <c r="L166">
        <f>YEAR(Sales_Data[[#This Row],[Date]])</f>
        <v>2023</v>
      </c>
    </row>
    <row r="167" spans="1:12" x14ac:dyDescent="0.25">
      <c r="A167">
        <v>10166</v>
      </c>
      <c r="B167" s="1">
        <v>45014</v>
      </c>
      <c r="C167" t="s">
        <v>18</v>
      </c>
      <c r="D167" t="s">
        <v>19</v>
      </c>
      <c r="E167" t="s">
        <v>22</v>
      </c>
      <c r="F167" t="s">
        <v>39</v>
      </c>
      <c r="G167">
        <v>7953.01</v>
      </c>
      <c r="H167">
        <v>8</v>
      </c>
      <c r="I167">
        <v>0.16</v>
      </c>
      <c r="J167">
        <v>1169.3599999999999</v>
      </c>
      <c r="K167" t="str">
        <f>TEXT(Sales_Data[[#This Row],[Date]],"mmmm")</f>
        <v>March</v>
      </c>
      <c r="L167">
        <f>YEAR(Sales_Data[[#This Row],[Date]])</f>
        <v>2023</v>
      </c>
    </row>
    <row r="168" spans="1:12" x14ac:dyDescent="0.25">
      <c r="A168">
        <v>10167</v>
      </c>
      <c r="B168" s="1">
        <v>44943</v>
      </c>
      <c r="C168" t="s">
        <v>25</v>
      </c>
      <c r="D168" t="s">
        <v>26</v>
      </c>
      <c r="E168" t="s">
        <v>27</v>
      </c>
      <c r="F168" t="s">
        <v>38</v>
      </c>
      <c r="G168">
        <v>8462.9699999999993</v>
      </c>
      <c r="H168">
        <v>10</v>
      </c>
      <c r="I168">
        <v>0.14000000000000001</v>
      </c>
      <c r="J168">
        <v>827.75</v>
      </c>
      <c r="K168" t="str">
        <f>TEXT(Sales_Data[[#This Row],[Date]],"mmmm")</f>
        <v>January</v>
      </c>
      <c r="L168">
        <f>YEAR(Sales_Data[[#This Row],[Date]])</f>
        <v>2023</v>
      </c>
    </row>
    <row r="169" spans="1:12" x14ac:dyDescent="0.25">
      <c r="A169">
        <v>10168</v>
      </c>
      <c r="B169" s="1">
        <v>45191</v>
      </c>
      <c r="C169" t="s">
        <v>18</v>
      </c>
      <c r="D169" t="s">
        <v>33</v>
      </c>
      <c r="E169" t="s">
        <v>22</v>
      </c>
      <c r="F169" t="s">
        <v>39</v>
      </c>
      <c r="G169">
        <v>9048.9599999999991</v>
      </c>
      <c r="H169">
        <v>7</v>
      </c>
      <c r="I169">
        <v>0.12</v>
      </c>
      <c r="J169">
        <v>1317.39</v>
      </c>
      <c r="K169" t="str">
        <f>TEXT(Sales_Data[[#This Row],[Date]],"mmmm")</f>
        <v>September</v>
      </c>
      <c r="L169">
        <f>YEAR(Sales_Data[[#This Row],[Date]])</f>
        <v>2023</v>
      </c>
    </row>
    <row r="170" spans="1:12" x14ac:dyDescent="0.25">
      <c r="A170">
        <v>10169</v>
      </c>
      <c r="B170" s="1">
        <v>45033</v>
      </c>
      <c r="C170" t="s">
        <v>29</v>
      </c>
      <c r="D170" t="s">
        <v>40</v>
      </c>
      <c r="E170" t="s">
        <v>16</v>
      </c>
      <c r="F170" t="s">
        <v>17</v>
      </c>
      <c r="G170">
        <v>2391.34</v>
      </c>
      <c r="H170">
        <v>7</v>
      </c>
      <c r="I170">
        <v>0.09</v>
      </c>
      <c r="J170">
        <v>254.87</v>
      </c>
      <c r="K170" t="str">
        <f>TEXT(Sales_Data[[#This Row],[Date]],"mmmm")</f>
        <v>April</v>
      </c>
      <c r="L170">
        <f>YEAR(Sales_Data[[#This Row],[Date]])</f>
        <v>2023</v>
      </c>
    </row>
    <row r="171" spans="1:12" x14ac:dyDescent="0.25">
      <c r="A171">
        <v>10170</v>
      </c>
      <c r="B171" s="1">
        <v>45017</v>
      </c>
      <c r="C171" t="s">
        <v>10</v>
      </c>
      <c r="D171" t="s">
        <v>11</v>
      </c>
      <c r="E171" t="s">
        <v>27</v>
      </c>
      <c r="F171" t="s">
        <v>41</v>
      </c>
      <c r="G171">
        <v>1750.68</v>
      </c>
      <c r="H171">
        <v>7</v>
      </c>
      <c r="I171">
        <v>0.25</v>
      </c>
      <c r="J171">
        <v>278.11</v>
      </c>
      <c r="K171" t="str">
        <f>TEXT(Sales_Data[[#This Row],[Date]],"mmmm")</f>
        <v>April</v>
      </c>
      <c r="L171">
        <f>YEAR(Sales_Data[[#This Row],[Date]])</f>
        <v>2023</v>
      </c>
    </row>
    <row r="172" spans="1:12" x14ac:dyDescent="0.25">
      <c r="A172">
        <v>10171</v>
      </c>
      <c r="B172" s="1">
        <v>45343</v>
      </c>
      <c r="C172" t="s">
        <v>14</v>
      </c>
      <c r="D172" t="s">
        <v>15</v>
      </c>
      <c r="E172" t="s">
        <v>44</v>
      </c>
      <c r="F172" t="s">
        <v>49</v>
      </c>
      <c r="G172">
        <v>5124.3999999999996</v>
      </c>
      <c r="H172">
        <v>6</v>
      </c>
      <c r="I172">
        <v>0.21</v>
      </c>
      <c r="J172">
        <v>900.3</v>
      </c>
      <c r="K172" t="str">
        <f>TEXT(Sales_Data[[#This Row],[Date]],"mmmm")</f>
        <v>February</v>
      </c>
      <c r="L172">
        <f>YEAR(Sales_Data[[#This Row],[Date]])</f>
        <v>2024</v>
      </c>
    </row>
    <row r="173" spans="1:12" x14ac:dyDescent="0.25">
      <c r="A173">
        <v>10172</v>
      </c>
      <c r="B173" s="1">
        <v>45159</v>
      </c>
      <c r="C173" t="s">
        <v>10</v>
      </c>
      <c r="D173" t="s">
        <v>24</v>
      </c>
      <c r="E173" t="s">
        <v>12</v>
      </c>
      <c r="F173" t="s">
        <v>20</v>
      </c>
      <c r="G173">
        <v>7429.72</v>
      </c>
      <c r="H173">
        <v>1</v>
      </c>
      <c r="I173">
        <v>0.25</v>
      </c>
      <c r="J173">
        <v>1139.2</v>
      </c>
      <c r="K173" t="str">
        <f>TEXT(Sales_Data[[#This Row],[Date]],"mmmm")</f>
        <v>August</v>
      </c>
      <c r="L173">
        <f>YEAR(Sales_Data[[#This Row],[Date]])</f>
        <v>2023</v>
      </c>
    </row>
    <row r="174" spans="1:12" x14ac:dyDescent="0.25">
      <c r="A174">
        <v>10173</v>
      </c>
      <c r="B174" s="1">
        <v>44927</v>
      </c>
      <c r="C174" t="s">
        <v>29</v>
      </c>
      <c r="D174" t="s">
        <v>30</v>
      </c>
      <c r="E174" t="s">
        <v>44</v>
      </c>
      <c r="F174" t="s">
        <v>49</v>
      </c>
      <c r="G174">
        <v>138.27000000000001</v>
      </c>
      <c r="H174">
        <v>9</v>
      </c>
      <c r="I174">
        <v>0.28000000000000003</v>
      </c>
      <c r="J174">
        <v>18.32</v>
      </c>
      <c r="K174" t="str">
        <f>TEXT(Sales_Data[[#This Row],[Date]],"mmmm")</f>
        <v>January</v>
      </c>
      <c r="L174">
        <f>YEAR(Sales_Data[[#This Row],[Date]])</f>
        <v>2023</v>
      </c>
    </row>
    <row r="175" spans="1:12" x14ac:dyDescent="0.25">
      <c r="A175">
        <v>10174</v>
      </c>
      <c r="B175" s="1">
        <v>45104</v>
      </c>
      <c r="C175" t="s">
        <v>25</v>
      </c>
      <c r="D175" t="s">
        <v>43</v>
      </c>
      <c r="E175" t="s">
        <v>44</v>
      </c>
      <c r="F175" t="s">
        <v>49</v>
      </c>
      <c r="G175">
        <v>4294.09</v>
      </c>
      <c r="H175">
        <v>3</v>
      </c>
      <c r="I175">
        <v>0.3</v>
      </c>
      <c r="J175">
        <v>532.83000000000004</v>
      </c>
      <c r="K175" t="str">
        <f>TEXT(Sales_Data[[#This Row],[Date]],"mmmm")</f>
        <v>June</v>
      </c>
      <c r="L175">
        <f>YEAR(Sales_Data[[#This Row],[Date]])</f>
        <v>2023</v>
      </c>
    </row>
    <row r="176" spans="1:12" x14ac:dyDescent="0.25">
      <c r="A176">
        <v>10175</v>
      </c>
      <c r="B176" s="1">
        <v>44978</v>
      </c>
      <c r="C176" t="s">
        <v>10</v>
      </c>
      <c r="D176" t="s">
        <v>21</v>
      </c>
      <c r="E176" t="s">
        <v>44</v>
      </c>
      <c r="F176" t="s">
        <v>48</v>
      </c>
      <c r="G176">
        <v>1490.6</v>
      </c>
      <c r="H176">
        <v>3</v>
      </c>
      <c r="I176">
        <v>0.28999999999999998</v>
      </c>
      <c r="J176">
        <v>243.91</v>
      </c>
      <c r="K176" t="str">
        <f>TEXT(Sales_Data[[#This Row],[Date]],"mmmm")</f>
        <v>February</v>
      </c>
      <c r="L176">
        <f>YEAR(Sales_Data[[#This Row],[Date]])</f>
        <v>2023</v>
      </c>
    </row>
    <row r="177" spans="1:12" x14ac:dyDescent="0.25">
      <c r="A177">
        <v>10176</v>
      </c>
      <c r="B177" s="1">
        <v>45293</v>
      </c>
      <c r="C177" t="s">
        <v>14</v>
      </c>
      <c r="D177" t="s">
        <v>15</v>
      </c>
      <c r="E177" t="s">
        <v>27</v>
      </c>
      <c r="F177" t="s">
        <v>38</v>
      </c>
      <c r="G177">
        <v>8875.6299999999992</v>
      </c>
      <c r="H177">
        <v>3</v>
      </c>
      <c r="I177">
        <v>0.14000000000000001</v>
      </c>
      <c r="J177">
        <v>920.65</v>
      </c>
      <c r="K177" t="str">
        <f>TEXT(Sales_Data[[#This Row],[Date]],"mmmm")</f>
        <v>January</v>
      </c>
      <c r="L177">
        <f>YEAR(Sales_Data[[#This Row],[Date]])</f>
        <v>2024</v>
      </c>
    </row>
    <row r="178" spans="1:12" x14ac:dyDescent="0.25">
      <c r="A178">
        <v>10177</v>
      </c>
      <c r="B178" s="1">
        <v>45439</v>
      </c>
      <c r="C178" t="s">
        <v>10</v>
      </c>
      <c r="D178" t="s">
        <v>11</v>
      </c>
      <c r="E178" t="s">
        <v>27</v>
      </c>
      <c r="F178" t="s">
        <v>38</v>
      </c>
      <c r="G178">
        <v>224.43</v>
      </c>
      <c r="H178">
        <v>1</v>
      </c>
      <c r="I178">
        <v>0.12</v>
      </c>
      <c r="J178">
        <v>36.56</v>
      </c>
      <c r="K178" t="str">
        <f>TEXT(Sales_Data[[#This Row],[Date]],"mmmm")</f>
        <v>May</v>
      </c>
      <c r="L178">
        <f>YEAR(Sales_Data[[#This Row],[Date]])</f>
        <v>2024</v>
      </c>
    </row>
    <row r="179" spans="1:12" x14ac:dyDescent="0.25">
      <c r="A179">
        <v>10178</v>
      </c>
      <c r="B179" s="1">
        <v>45132</v>
      </c>
      <c r="C179" t="s">
        <v>18</v>
      </c>
      <c r="D179" t="s">
        <v>52</v>
      </c>
      <c r="E179" t="s">
        <v>27</v>
      </c>
      <c r="F179" t="s">
        <v>28</v>
      </c>
      <c r="G179">
        <v>2352.63</v>
      </c>
      <c r="H179">
        <v>6</v>
      </c>
      <c r="I179">
        <v>0.05</v>
      </c>
      <c r="J179">
        <v>198.46</v>
      </c>
      <c r="K179" t="str">
        <f>TEXT(Sales_Data[[#This Row],[Date]],"mmmm")</f>
        <v>July</v>
      </c>
      <c r="L179">
        <f>YEAR(Sales_Data[[#This Row],[Date]])</f>
        <v>2023</v>
      </c>
    </row>
    <row r="180" spans="1:12" x14ac:dyDescent="0.25">
      <c r="A180">
        <v>10179</v>
      </c>
      <c r="B180" s="1">
        <v>45348</v>
      </c>
      <c r="C180" t="s">
        <v>10</v>
      </c>
      <c r="D180" t="s">
        <v>24</v>
      </c>
      <c r="E180" t="s">
        <v>16</v>
      </c>
      <c r="F180" t="s">
        <v>42</v>
      </c>
      <c r="G180">
        <v>9008.4</v>
      </c>
      <c r="H180">
        <v>7</v>
      </c>
      <c r="I180">
        <v>0.28000000000000003</v>
      </c>
      <c r="J180">
        <v>466.59</v>
      </c>
      <c r="K180" t="str">
        <f>TEXT(Sales_Data[[#This Row],[Date]],"mmmm")</f>
        <v>February</v>
      </c>
      <c r="L180">
        <f>YEAR(Sales_Data[[#This Row],[Date]])</f>
        <v>2024</v>
      </c>
    </row>
    <row r="181" spans="1:12" x14ac:dyDescent="0.25">
      <c r="A181">
        <v>10180</v>
      </c>
      <c r="B181" s="1">
        <v>45107</v>
      </c>
      <c r="C181" t="s">
        <v>18</v>
      </c>
      <c r="D181" t="s">
        <v>52</v>
      </c>
      <c r="E181" t="s">
        <v>12</v>
      </c>
      <c r="F181" t="s">
        <v>13</v>
      </c>
      <c r="G181">
        <v>3972.89</v>
      </c>
      <c r="H181">
        <v>4</v>
      </c>
      <c r="I181">
        <v>0.14000000000000001</v>
      </c>
      <c r="J181">
        <v>471.5</v>
      </c>
      <c r="K181" t="str">
        <f>TEXT(Sales_Data[[#This Row],[Date]],"mmmm")</f>
        <v>June</v>
      </c>
      <c r="L181">
        <f>YEAR(Sales_Data[[#This Row],[Date]])</f>
        <v>2023</v>
      </c>
    </row>
    <row r="182" spans="1:12" x14ac:dyDescent="0.25">
      <c r="A182">
        <v>10181</v>
      </c>
      <c r="B182" s="1">
        <v>45461</v>
      </c>
      <c r="C182" t="s">
        <v>25</v>
      </c>
      <c r="D182" t="s">
        <v>50</v>
      </c>
      <c r="E182" t="s">
        <v>22</v>
      </c>
      <c r="F182" t="s">
        <v>23</v>
      </c>
      <c r="G182">
        <v>6268.73</v>
      </c>
      <c r="H182">
        <v>10</v>
      </c>
      <c r="I182">
        <v>0.19</v>
      </c>
      <c r="J182">
        <v>746.58</v>
      </c>
      <c r="K182" t="str">
        <f>TEXT(Sales_Data[[#This Row],[Date]],"mmmm")</f>
        <v>June</v>
      </c>
      <c r="L182">
        <f>YEAR(Sales_Data[[#This Row],[Date]])</f>
        <v>2024</v>
      </c>
    </row>
    <row r="183" spans="1:12" x14ac:dyDescent="0.25">
      <c r="A183">
        <v>10182</v>
      </c>
      <c r="B183" s="1">
        <v>45250</v>
      </c>
      <c r="C183" t="s">
        <v>18</v>
      </c>
      <c r="D183" t="s">
        <v>47</v>
      </c>
      <c r="E183" t="s">
        <v>27</v>
      </c>
      <c r="F183" t="s">
        <v>28</v>
      </c>
      <c r="G183">
        <v>4986.37</v>
      </c>
      <c r="H183">
        <v>10</v>
      </c>
      <c r="I183">
        <v>0.27</v>
      </c>
      <c r="J183">
        <v>321.36</v>
      </c>
      <c r="K183" t="str">
        <f>TEXT(Sales_Data[[#This Row],[Date]],"mmmm")</f>
        <v>November</v>
      </c>
      <c r="L183">
        <f>YEAR(Sales_Data[[#This Row],[Date]])</f>
        <v>2023</v>
      </c>
    </row>
    <row r="184" spans="1:12" x14ac:dyDescent="0.25">
      <c r="A184">
        <v>10183</v>
      </c>
      <c r="B184" s="1">
        <v>45358</v>
      </c>
      <c r="C184" t="s">
        <v>10</v>
      </c>
      <c r="D184" t="s">
        <v>46</v>
      </c>
      <c r="E184" t="s">
        <v>44</v>
      </c>
      <c r="F184" t="s">
        <v>48</v>
      </c>
      <c r="G184">
        <v>4628.6899999999996</v>
      </c>
      <c r="H184">
        <v>7</v>
      </c>
      <c r="I184">
        <v>0.19</v>
      </c>
      <c r="J184">
        <v>594.65</v>
      </c>
      <c r="K184" t="str">
        <f>TEXT(Sales_Data[[#This Row],[Date]],"mmmm")</f>
        <v>March</v>
      </c>
      <c r="L184">
        <f>YEAR(Sales_Data[[#This Row],[Date]])</f>
        <v>2024</v>
      </c>
    </row>
    <row r="185" spans="1:12" x14ac:dyDescent="0.25">
      <c r="A185">
        <v>10184</v>
      </c>
      <c r="B185" s="1">
        <v>45084</v>
      </c>
      <c r="C185" t="s">
        <v>29</v>
      </c>
      <c r="D185" t="s">
        <v>30</v>
      </c>
      <c r="E185" t="s">
        <v>12</v>
      </c>
      <c r="F185" t="s">
        <v>20</v>
      </c>
      <c r="G185">
        <v>3297.72</v>
      </c>
      <c r="H185">
        <v>10</v>
      </c>
      <c r="I185">
        <v>0.23</v>
      </c>
      <c r="J185">
        <v>297.72000000000003</v>
      </c>
      <c r="K185" t="str">
        <f>TEXT(Sales_Data[[#This Row],[Date]],"mmmm")</f>
        <v>June</v>
      </c>
      <c r="L185">
        <f>YEAR(Sales_Data[[#This Row],[Date]])</f>
        <v>2023</v>
      </c>
    </row>
    <row r="186" spans="1:12" x14ac:dyDescent="0.25">
      <c r="A186">
        <v>10185</v>
      </c>
      <c r="B186" s="1">
        <v>45094</v>
      </c>
      <c r="C186" t="s">
        <v>18</v>
      </c>
      <c r="D186" t="s">
        <v>47</v>
      </c>
      <c r="E186" t="s">
        <v>16</v>
      </c>
      <c r="F186" t="s">
        <v>31</v>
      </c>
      <c r="G186">
        <v>3119.98</v>
      </c>
      <c r="H186">
        <v>3</v>
      </c>
      <c r="I186">
        <v>0.01</v>
      </c>
      <c r="J186">
        <v>541.29999999999995</v>
      </c>
      <c r="K186" t="str">
        <f>TEXT(Sales_Data[[#This Row],[Date]],"mmmm")</f>
        <v>June</v>
      </c>
      <c r="L186">
        <f>YEAR(Sales_Data[[#This Row],[Date]])</f>
        <v>2023</v>
      </c>
    </row>
    <row r="187" spans="1:12" x14ac:dyDescent="0.25">
      <c r="A187">
        <v>10186</v>
      </c>
      <c r="B187" s="1">
        <v>45292</v>
      </c>
      <c r="C187" t="s">
        <v>29</v>
      </c>
      <c r="D187" t="s">
        <v>30</v>
      </c>
      <c r="E187" t="s">
        <v>12</v>
      </c>
      <c r="F187" t="s">
        <v>20</v>
      </c>
      <c r="G187">
        <v>3475.83</v>
      </c>
      <c r="H187">
        <v>1</v>
      </c>
      <c r="I187">
        <v>0.11</v>
      </c>
      <c r="J187">
        <v>476.25</v>
      </c>
      <c r="K187" t="str">
        <f>TEXT(Sales_Data[[#This Row],[Date]],"mmmm")</f>
        <v>January</v>
      </c>
      <c r="L187">
        <f>YEAR(Sales_Data[[#This Row],[Date]])</f>
        <v>2024</v>
      </c>
    </row>
    <row r="188" spans="1:12" x14ac:dyDescent="0.25">
      <c r="A188">
        <v>10187</v>
      </c>
      <c r="B188" s="1">
        <v>45079</v>
      </c>
      <c r="C188" t="s">
        <v>18</v>
      </c>
      <c r="D188" t="s">
        <v>47</v>
      </c>
      <c r="E188" t="s">
        <v>27</v>
      </c>
      <c r="F188" t="s">
        <v>28</v>
      </c>
      <c r="G188">
        <v>8520.58</v>
      </c>
      <c r="H188">
        <v>9</v>
      </c>
      <c r="I188">
        <v>0.21</v>
      </c>
      <c r="J188">
        <v>908.39</v>
      </c>
      <c r="K188" t="str">
        <f>TEXT(Sales_Data[[#This Row],[Date]],"mmmm")</f>
        <v>June</v>
      </c>
      <c r="L188">
        <f>YEAR(Sales_Data[[#This Row],[Date]])</f>
        <v>2023</v>
      </c>
    </row>
    <row r="189" spans="1:12" x14ac:dyDescent="0.25">
      <c r="A189">
        <v>10188</v>
      </c>
      <c r="B189" s="1">
        <v>45306</v>
      </c>
      <c r="C189" t="s">
        <v>10</v>
      </c>
      <c r="D189" t="s">
        <v>11</v>
      </c>
      <c r="E189" t="s">
        <v>16</v>
      </c>
      <c r="F189" t="s">
        <v>31</v>
      </c>
      <c r="G189">
        <v>9533.6299999999992</v>
      </c>
      <c r="H189">
        <v>2</v>
      </c>
      <c r="I189">
        <v>0.28000000000000003</v>
      </c>
      <c r="J189">
        <v>752.99</v>
      </c>
      <c r="K189" t="str">
        <f>TEXT(Sales_Data[[#This Row],[Date]],"mmmm")</f>
        <v>January</v>
      </c>
      <c r="L189">
        <f>YEAR(Sales_Data[[#This Row],[Date]])</f>
        <v>2024</v>
      </c>
    </row>
    <row r="190" spans="1:12" x14ac:dyDescent="0.25">
      <c r="A190">
        <v>10189</v>
      </c>
      <c r="B190" s="1">
        <v>45012</v>
      </c>
      <c r="C190" t="s">
        <v>18</v>
      </c>
      <c r="D190" t="s">
        <v>19</v>
      </c>
      <c r="E190" t="s">
        <v>16</v>
      </c>
      <c r="F190" t="s">
        <v>42</v>
      </c>
      <c r="G190">
        <v>9572.36</v>
      </c>
      <c r="H190">
        <v>7</v>
      </c>
      <c r="I190">
        <v>0.27</v>
      </c>
      <c r="J190">
        <v>1663.04</v>
      </c>
      <c r="K190" t="str">
        <f>TEXT(Sales_Data[[#This Row],[Date]],"mmmm")</f>
        <v>March</v>
      </c>
      <c r="L190">
        <f>YEAR(Sales_Data[[#This Row],[Date]])</f>
        <v>2023</v>
      </c>
    </row>
    <row r="191" spans="1:12" x14ac:dyDescent="0.25">
      <c r="A191">
        <v>10190</v>
      </c>
      <c r="B191" s="1">
        <v>45166</v>
      </c>
      <c r="C191" t="s">
        <v>25</v>
      </c>
      <c r="D191" t="s">
        <v>26</v>
      </c>
      <c r="E191" t="s">
        <v>16</v>
      </c>
      <c r="F191" t="s">
        <v>42</v>
      </c>
      <c r="G191">
        <v>2531.5</v>
      </c>
      <c r="H191">
        <v>6</v>
      </c>
      <c r="I191">
        <v>0.12</v>
      </c>
      <c r="J191">
        <v>138.79</v>
      </c>
      <c r="K191" t="str">
        <f>TEXT(Sales_Data[[#This Row],[Date]],"mmmm")</f>
        <v>August</v>
      </c>
      <c r="L191">
        <f>YEAR(Sales_Data[[#This Row],[Date]])</f>
        <v>2023</v>
      </c>
    </row>
    <row r="192" spans="1:12" x14ac:dyDescent="0.25">
      <c r="A192">
        <v>10191</v>
      </c>
      <c r="B192" s="1">
        <v>45233</v>
      </c>
      <c r="C192" t="s">
        <v>14</v>
      </c>
      <c r="D192" t="s">
        <v>35</v>
      </c>
      <c r="E192" t="s">
        <v>16</v>
      </c>
      <c r="F192" t="s">
        <v>31</v>
      </c>
      <c r="G192">
        <v>9685.41</v>
      </c>
      <c r="H192">
        <v>5</v>
      </c>
      <c r="I192">
        <v>0.2</v>
      </c>
      <c r="J192">
        <v>1606.84</v>
      </c>
      <c r="K192" t="str">
        <f>TEXT(Sales_Data[[#This Row],[Date]],"mmmm")</f>
        <v>November</v>
      </c>
      <c r="L192">
        <f>YEAR(Sales_Data[[#This Row],[Date]])</f>
        <v>2023</v>
      </c>
    </row>
    <row r="193" spans="1:12" x14ac:dyDescent="0.25">
      <c r="A193">
        <v>10192</v>
      </c>
      <c r="B193" s="1">
        <v>45061</v>
      </c>
      <c r="C193" t="s">
        <v>29</v>
      </c>
      <c r="D193" t="s">
        <v>30</v>
      </c>
      <c r="E193" t="s">
        <v>12</v>
      </c>
      <c r="F193" t="s">
        <v>20</v>
      </c>
      <c r="G193">
        <v>4693.58</v>
      </c>
      <c r="H193">
        <v>8</v>
      </c>
      <c r="I193">
        <v>0.22</v>
      </c>
      <c r="J193">
        <v>932.56</v>
      </c>
      <c r="K193" t="str">
        <f>TEXT(Sales_Data[[#This Row],[Date]],"mmmm")</f>
        <v>May</v>
      </c>
      <c r="L193">
        <f>YEAR(Sales_Data[[#This Row],[Date]])</f>
        <v>2023</v>
      </c>
    </row>
    <row r="194" spans="1:12" x14ac:dyDescent="0.25">
      <c r="A194">
        <v>10193</v>
      </c>
      <c r="B194" s="1">
        <v>45059</v>
      </c>
      <c r="C194" t="s">
        <v>14</v>
      </c>
      <c r="D194" t="s">
        <v>35</v>
      </c>
      <c r="E194" t="s">
        <v>22</v>
      </c>
      <c r="F194" t="s">
        <v>37</v>
      </c>
      <c r="G194">
        <v>1377.09</v>
      </c>
      <c r="H194">
        <v>5</v>
      </c>
      <c r="I194">
        <v>0.18</v>
      </c>
      <c r="J194">
        <v>143.74</v>
      </c>
      <c r="K194" t="str">
        <f>TEXT(Sales_Data[[#This Row],[Date]],"mmmm")</f>
        <v>May</v>
      </c>
      <c r="L194">
        <f>YEAR(Sales_Data[[#This Row],[Date]])</f>
        <v>2023</v>
      </c>
    </row>
    <row r="195" spans="1:12" x14ac:dyDescent="0.25">
      <c r="A195">
        <v>10194</v>
      </c>
      <c r="B195" s="1">
        <v>45130</v>
      </c>
      <c r="C195" t="s">
        <v>14</v>
      </c>
      <c r="D195" t="s">
        <v>35</v>
      </c>
      <c r="E195" t="s">
        <v>22</v>
      </c>
      <c r="F195" t="s">
        <v>23</v>
      </c>
      <c r="G195">
        <v>1081.3900000000001</v>
      </c>
      <c r="H195">
        <v>8</v>
      </c>
      <c r="I195">
        <v>0</v>
      </c>
      <c r="J195">
        <v>91.99</v>
      </c>
      <c r="K195" t="str">
        <f>TEXT(Sales_Data[[#This Row],[Date]],"mmmm")</f>
        <v>July</v>
      </c>
      <c r="L195">
        <f>YEAR(Sales_Data[[#This Row],[Date]])</f>
        <v>2023</v>
      </c>
    </row>
    <row r="196" spans="1:12" x14ac:dyDescent="0.25">
      <c r="A196">
        <v>10195</v>
      </c>
      <c r="B196" s="1">
        <v>45127</v>
      </c>
      <c r="C196" t="s">
        <v>29</v>
      </c>
      <c r="D196" t="s">
        <v>32</v>
      </c>
      <c r="E196" t="s">
        <v>44</v>
      </c>
      <c r="F196" t="s">
        <v>49</v>
      </c>
      <c r="G196">
        <v>207.73</v>
      </c>
      <c r="H196">
        <v>5</v>
      </c>
      <c r="I196">
        <v>0.1</v>
      </c>
      <c r="J196">
        <v>17.170000000000002</v>
      </c>
      <c r="K196" t="str">
        <f>TEXT(Sales_Data[[#This Row],[Date]],"mmmm")</f>
        <v>July</v>
      </c>
      <c r="L196">
        <f>YEAR(Sales_Data[[#This Row],[Date]])</f>
        <v>2023</v>
      </c>
    </row>
    <row r="197" spans="1:12" x14ac:dyDescent="0.25">
      <c r="A197">
        <v>10196</v>
      </c>
      <c r="B197" s="1">
        <v>45020</v>
      </c>
      <c r="C197" t="s">
        <v>18</v>
      </c>
      <c r="D197" t="s">
        <v>33</v>
      </c>
      <c r="E197" t="s">
        <v>22</v>
      </c>
      <c r="F197" t="s">
        <v>23</v>
      </c>
      <c r="G197">
        <v>142.78</v>
      </c>
      <c r="H197">
        <v>8</v>
      </c>
      <c r="I197">
        <v>0.09</v>
      </c>
      <c r="J197">
        <v>27.55</v>
      </c>
      <c r="K197" t="str">
        <f>TEXT(Sales_Data[[#This Row],[Date]],"mmmm")</f>
        <v>April</v>
      </c>
      <c r="L197">
        <f>YEAR(Sales_Data[[#This Row],[Date]])</f>
        <v>2023</v>
      </c>
    </row>
    <row r="198" spans="1:12" x14ac:dyDescent="0.25">
      <c r="A198">
        <v>10197</v>
      </c>
      <c r="B198" s="1">
        <v>45224</v>
      </c>
      <c r="C198" t="s">
        <v>25</v>
      </c>
      <c r="D198" t="s">
        <v>43</v>
      </c>
      <c r="E198" t="s">
        <v>22</v>
      </c>
      <c r="F198" t="s">
        <v>37</v>
      </c>
      <c r="G198">
        <v>7212.34</v>
      </c>
      <c r="H198">
        <v>3</v>
      </c>
      <c r="I198">
        <v>0.14000000000000001</v>
      </c>
      <c r="J198">
        <v>904.32</v>
      </c>
      <c r="K198" t="str">
        <f>TEXT(Sales_Data[[#This Row],[Date]],"mmmm")</f>
        <v>October</v>
      </c>
      <c r="L198">
        <f>YEAR(Sales_Data[[#This Row],[Date]])</f>
        <v>2023</v>
      </c>
    </row>
    <row r="199" spans="1:12" x14ac:dyDescent="0.25">
      <c r="A199">
        <v>10198</v>
      </c>
      <c r="B199" s="1">
        <v>45318</v>
      </c>
      <c r="C199" t="s">
        <v>18</v>
      </c>
      <c r="D199" t="s">
        <v>19</v>
      </c>
      <c r="E199" t="s">
        <v>12</v>
      </c>
      <c r="F199" t="s">
        <v>20</v>
      </c>
      <c r="G199">
        <v>3037.3</v>
      </c>
      <c r="H199">
        <v>5</v>
      </c>
      <c r="I199">
        <v>0.19</v>
      </c>
      <c r="J199">
        <v>490.69</v>
      </c>
      <c r="K199" t="str">
        <f>TEXT(Sales_Data[[#This Row],[Date]],"mmmm")</f>
        <v>January</v>
      </c>
      <c r="L199">
        <f>YEAR(Sales_Data[[#This Row],[Date]])</f>
        <v>2024</v>
      </c>
    </row>
    <row r="200" spans="1:12" x14ac:dyDescent="0.25">
      <c r="A200">
        <v>10199</v>
      </c>
      <c r="B200" s="1">
        <v>44939</v>
      </c>
      <c r="C200" t="s">
        <v>29</v>
      </c>
      <c r="D200" t="s">
        <v>30</v>
      </c>
      <c r="E200" t="s">
        <v>16</v>
      </c>
      <c r="F200" t="s">
        <v>31</v>
      </c>
      <c r="G200">
        <v>439.04</v>
      </c>
      <c r="H200">
        <v>5</v>
      </c>
      <c r="I200">
        <v>0.05</v>
      </c>
      <c r="J200">
        <v>66.16</v>
      </c>
      <c r="K200" t="str">
        <f>TEXT(Sales_Data[[#This Row],[Date]],"mmmm")</f>
        <v>January</v>
      </c>
      <c r="L200">
        <f>YEAR(Sales_Data[[#This Row],[Date]])</f>
        <v>2023</v>
      </c>
    </row>
    <row r="201" spans="1:12" x14ac:dyDescent="0.25">
      <c r="A201">
        <v>10200</v>
      </c>
      <c r="B201" s="1">
        <v>45369</v>
      </c>
      <c r="C201" t="s">
        <v>10</v>
      </c>
      <c r="D201" t="s">
        <v>24</v>
      </c>
      <c r="E201" t="s">
        <v>16</v>
      </c>
      <c r="F201" t="s">
        <v>17</v>
      </c>
      <c r="G201">
        <v>6148.69</v>
      </c>
      <c r="H201">
        <v>9</v>
      </c>
      <c r="I201">
        <v>0.2</v>
      </c>
      <c r="J201">
        <v>772.55</v>
      </c>
      <c r="K201" t="str">
        <f>TEXT(Sales_Data[[#This Row],[Date]],"mmmm")</f>
        <v>March</v>
      </c>
      <c r="L201">
        <f>YEAR(Sales_Data[[#This Row],[Date]])</f>
        <v>2024</v>
      </c>
    </row>
    <row r="202" spans="1:12" x14ac:dyDescent="0.25">
      <c r="A202">
        <v>10201</v>
      </c>
      <c r="B202" s="1">
        <v>45143</v>
      </c>
      <c r="C202" t="s">
        <v>29</v>
      </c>
      <c r="D202" t="s">
        <v>40</v>
      </c>
      <c r="E202" t="s">
        <v>16</v>
      </c>
      <c r="F202" t="s">
        <v>31</v>
      </c>
      <c r="G202">
        <v>2052.9499999999998</v>
      </c>
      <c r="H202">
        <v>8</v>
      </c>
      <c r="I202">
        <v>0.14000000000000001</v>
      </c>
      <c r="J202">
        <v>248.31</v>
      </c>
      <c r="K202" t="str">
        <f>TEXT(Sales_Data[[#This Row],[Date]],"mmmm")</f>
        <v>August</v>
      </c>
      <c r="L202">
        <f>YEAR(Sales_Data[[#This Row],[Date]])</f>
        <v>2023</v>
      </c>
    </row>
    <row r="203" spans="1:12" x14ac:dyDescent="0.25">
      <c r="A203">
        <v>10202</v>
      </c>
      <c r="B203" s="1">
        <v>45233</v>
      </c>
      <c r="C203" t="s">
        <v>18</v>
      </c>
      <c r="D203" t="s">
        <v>33</v>
      </c>
      <c r="E203" t="s">
        <v>12</v>
      </c>
      <c r="F203" t="s">
        <v>13</v>
      </c>
      <c r="G203">
        <v>3275.79</v>
      </c>
      <c r="H203">
        <v>7</v>
      </c>
      <c r="I203">
        <v>0.02</v>
      </c>
      <c r="J203">
        <v>599.25</v>
      </c>
      <c r="K203" t="str">
        <f>TEXT(Sales_Data[[#This Row],[Date]],"mmmm")</f>
        <v>November</v>
      </c>
      <c r="L203">
        <f>YEAR(Sales_Data[[#This Row],[Date]])</f>
        <v>2023</v>
      </c>
    </row>
    <row r="204" spans="1:12" x14ac:dyDescent="0.25">
      <c r="A204">
        <v>10203</v>
      </c>
      <c r="B204" s="1">
        <v>45301</v>
      </c>
      <c r="C204" t="s">
        <v>25</v>
      </c>
      <c r="D204" t="s">
        <v>50</v>
      </c>
      <c r="E204" t="s">
        <v>27</v>
      </c>
      <c r="F204" t="s">
        <v>38</v>
      </c>
      <c r="G204">
        <v>8372.66</v>
      </c>
      <c r="H204">
        <v>2</v>
      </c>
      <c r="I204">
        <v>0.11</v>
      </c>
      <c r="J204">
        <v>1070.6400000000001</v>
      </c>
      <c r="K204" t="str">
        <f>TEXT(Sales_Data[[#This Row],[Date]],"mmmm")</f>
        <v>January</v>
      </c>
      <c r="L204">
        <f>YEAR(Sales_Data[[#This Row],[Date]])</f>
        <v>2024</v>
      </c>
    </row>
    <row r="205" spans="1:12" x14ac:dyDescent="0.25">
      <c r="A205">
        <v>10204</v>
      </c>
      <c r="B205" s="1">
        <v>44981</v>
      </c>
      <c r="C205" t="s">
        <v>18</v>
      </c>
      <c r="D205" t="s">
        <v>52</v>
      </c>
      <c r="E205" t="s">
        <v>27</v>
      </c>
      <c r="F205" t="s">
        <v>41</v>
      </c>
      <c r="G205">
        <v>5566.19</v>
      </c>
      <c r="H205">
        <v>1</v>
      </c>
      <c r="I205">
        <v>0.19</v>
      </c>
      <c r="J205">
        <v>735.67</v>
      </c>
      <c r="K205" t="str">
        <f>TEXT(Sales_Data[[#This Row],[Date]],"mmmm")</f>
        <v>February</v>
      </c>
      <c r="L205">
        <f>YEAR(Sales_Data[[#This Row],[Date]])</f>
        <v>2023</v>
      </c>
    </row>
    <row r="206" spans="1:12" x14ac:dyDescent="0.25">
      <c r="A206">
        <v>10205</v>
      </c>
      <c r="B206" s="1">
        <v>45375</v>
      </c>
      <c r="C206" t="s">
        <v>18</v>
      </c>
      <c r="D206" t="s">
        <v>19</v>
      </c>
      <c r="E206" t="s">
        <v>27</v>
      </c>
      <c r="F206" t="s">
        <v>41</v>
      </c>
      <c r="G206">
        <v>4699.03</v>
      </c>
      <c r="H206">
        <v>2</v>
      </c>
      <c r="I206">
        <v>0.1</v>
      </c>
      <c r="J206">
        <v>301.97000000000003</v>
      </c>
      <c r="K206" t="str">
        <f>TEXT(Sales_Data[[#This Row],[Date]],"mmmm")</f>
        <v>March</v>
      </c>
      <c r="L206">
        <f>YEAR(Sales_Data[[#This Row],[Date]])</f>
        <v>2024</v>
      </c>
    </row>
    <row r="207" spans="1:12" x14ac:dyDescent="0.25">
      <c r="A207">
        <v>10206</v>
      </c>
      <c r="B207" s="1">
        <v>45035</v>
      </c>
      <c r="C207" t="s">
        <v>18</v>
      </c>
      <c r="D207" t="s">
        <v>19</v>
      </c>
      <c r="E207" t="s">
        <v>12</v>
      </c>
      <c r="F207" t="s">
        <v>20</v>
      </c>
      <c r="G207">
        <v>7391.26</v>
      </c>
      <c r="H207">
        <v>4</v>
      </c>
      <c r="I207">
        <v>0.09</v>
      </c>
      <c r="J207">
        <v>1155</v>
      </c>
      <c r="K207" t="str">
        <f>TEXT(Sales_Data[[#This Row],[Date]],"mmmm")</f>
        <v>April</v>
      </c>
      <c r="L207">
        <f>YEAR(Sales_Data[[#This Row],[Date]])</f>
        <v>2023</v>
      </c>
    </row>
    <row r="208" spans="1:12" x14ac:dyDescent="0.25">
      <c r="A208">
        <v>10207</v>
      </c>
      <c r="B208" s="1">
        <v>45213</v>
      </c>
      <c r="C208" t="s">
        <v>10</v>
      </c>
      <c r="D208" t="s">
        <v>11</v>
      </c>
      <c r="E208" t="s">
        <v>22</v>
      </c>
      <c r="F208" t="s">
        <v>23</v>
      </c>
      <c r="G208">
        <v>1876.01</v>
      </c>
      <c r="H208">
        <v>1</v>
      </c>
      <c r="I208">
        <v>0.17</v>
      </c>
      <c r="J208">
        <v>126.44</v>
      </c>
      <c r="K208" t="str">
        <f>TEXT(Sales_Data[[#This Row],[Date]],"mmmm")</f>
        <v>October</v>
      </c>
      <c r="L208">
        <f>YEAR(Sales_Data[[#This Row],[Date]])</f>
        <v>2023</v>
      </c>
    </row>
    <row r="209" spans="1:12" x14ac:dyDescent="0.25">
      <c r="A209">
        <v>10208</v>
      </c>
      <c r="B209" s="1">
        <v>45124</v>
      </c>
      <c r="C209" t="s">
        <v>14</v>
      </c>
      <c r="D209" t="s">
        <v>35</v>
      </c>
      <c r="E209" t="s">
        <v>12</v>
      </c>
      <c r="F209" t="s">
        <v>20</v>
      </c>
      <c r="G209">
        <v>2993.79</v>
      </c>
      <c r="H209">
        <v>7</v>
      </c>
      <c r="I209">
        <v>0.18</v>
      </c>
      <c r="J209">
        <v>586.69000000000005</v>
      </c>
      <c r="K209" t="str">
        <f>TEXT(Sales_Data[[#This Row],[Date]],"mmmm")</f>
        <v>July</v>
      </c>
      <c r="L209">
        <f>YEAR(Sales_Data[[#This Row],[Date]])</f>
        <v>2023</v>
      </c>
    </row>
    <row r="210" spans="1:12" x14ac:dyDescent="0.25">
      <c r="A210">
        <v>10209</v>
      </c>
      <c r="B210" s="1">
        <v>45130</v>
      </c>
      <c r="C210" t="s">
        <v>29</v>
      </c>
      <c r="D210" t="s">
        <v>40</v>
      </c>
      <c r="E210" t="s">
        <v>22</v>
      </c>
      <c r="F210" t="s">
        <v>37</v>
      </c>
      <c r="G210">
        <v>9392.66</v>
      </c>
      <c r="H210">
        <v>7</v>
      </c>
      <c r="I210">
        <v>0.22</v>
      </c>
      <c r="J210">
        <v>673.16</v>
      </c>
      <c r="K210" t="str">
        <f>TEXT(Sales_Data[[#This Row],[Date]],"mmmm")</f>
        <v>July</v>
      </c>
      <c r="L210">
        <f>YEAR(Sales_Data[[#This Row],[Date]])</f>
        <v>2023</v>
      </c>
    </row>
    <row r="211" spans="1:12" x14ac:dyDescent="0.25">
      <c r="A211">
        <v>10210</v>
      </c>
      <c r="B211" s="1">
        <v>45147</v>
      </c>
      <c r="C211" t="s">
        <v>25</v>
      </c>
      <c r="D211" t="s">
        <v>50</v>
      </c>
      <c r="E211" t="s">
        <v>27</v>
      </c>
      <c r="F211" t="s">
        <v>28</v>
      </c>
      <c r="G211">
        <v>6418.49</v>
      </c>
      <c r="H211">
        <v>6</v>
      </c>
      <c r="I211">
        <v>0.03</v>
      </c>
      <c r="J211">
        <v>675.88</v>
      </c>
      <c r="K211" t="str">
        <f>TEXT(Sales_Data[[#This Row],[Date]],"mmmm")</f>
        <v>August</v>
      </c>
      <c r="L211">
        <f>YEAR(Sales_Data[[#This Row],[Date]])</f>
        <v>2023</v>
      </c>
    </row>
    <row r="212" spans="1:12" x14ac:dyDescent="0.25">
      <c r="A212">
        <v>10211</v>
      </c>
      <c r="B212" s="1">
        <v>45275</v>
      </c>
      <c r="C212" t="s">
        <v>14</v>
      </c>
      <c r="D212" t="s">
        <v>15</v>
      </c>
      <c r="E212" t="s">
        <v>12</v>
      </c>
      <c r="F212" t="s">
        <v>34</v>
      </c>
      <c r="G212">
        <v>2747.33</v>
      </c>
      <c r="H212">
        <v>10</v>
      </c>
      <c r="I212">
        <v>0.08</v>
      </c>
      <c r="J212">
        <v>466.52</v>
      </c>
      <c r="K212" t="str">
        <f>TEXT(Sales_Data[[#This Row],[Date]],"mmmm")</f>
        <v>December</v>
      </c>
      <c r="L212">
        <f>YEAR(Sales_Data[[#This Row],[Date]])</f>
        <v>2023</v>
      </c>
    </row>
    <row r="213" spans="1:12" x14ac:dyDescent="0.25">
      <c r="A213">
        <v>10212</v>
      </c>
      <c r="B213" s="1">
        <v>45178</v>
      </c>
      <c r="C213" t="s">
        <v>29</v>
      </c>
      <c r="D213" t="s">
        <v>32</v>
      </c>
      <c r="E213" t="s">
        <v>22</v>
      </c>
      <c r="F213" t="s">
        <v>39</v>
      </c>
      <c r="G213">
        <v>9139.58</v>
      </c>
      <c r="H213">
        <v>1</v>
      </c>
      <c r="I213">
        <v>0.16</v>
      </c>
      <c r="J213">
        <v>676.05</v>
      </c>
      <c r="K213" t="str">
        <f>TEXT(Sales_Data[[#This Row],[Date]],"mmmm")</f>
        <v>September</v>
      </c>
      <c r="L213">
        <f>YEAR(Sales_Data[[#This Row],[Date]])</f>
        <v>2023</v>
      </c>
    </row>
    <row r="214" spans="1:12" x14ac:dyDescent="0.25">
      <c r="A214">
        <v>10213</v>
      </c>
      <c r="B214" s="1">
        <v>45059</v>
      </c>
      <c r="C214" t="s">
        <v>29</v>
      </c>
      <c r="D214" t="s">
        <v>30</v>
      </c>
      <c r="E214" t="s">
        <v>27</v>
      </c>
      <c r="F214" t="s">
        <v>38</v>
      </c>
      <c r="G214">
        <v>8328.98</v>
      </c>
      <c r="H214">
        <v>10</v>
      </c>
      <c r="I214">
        <v>0.3</v>
      </c>
      <c r="J214">
        <v>1227.29</v>
      </c>
      <c r="K214" t="str">
        <f>TEXT(Sales_Data[[#This Row],[Date]],"mmmm")</f>
        <v>May</v>
      </c>
      <c r="L214">
        <f>YEAR(Sales_Data[[#This Row],[Date]])</f>
        <v>2023</v>
      </c>
    </row>
    <row r="215" spans="1:12" x14ac:dyDescent="0.25">
      <c r="A215">
        <v>10214</v>
      </c>
      <c r="B215" s="1">
        <v>45426</v>
      </c>
      <c r="C215" t="s">
        <v>29</v>
      </c>
      <c r="D215" t="s">
        <v>32</v>
      </c>
      <c r="E215" t="s">
        <v>22</v>
      </c>
      <c r="F215" t="s">
        <v>39</v>
      </c>
      <c r="G215">
        <v>4123.0200000000004</v>
      </c>
      <c r="H215">
        <v>5</v>
      </c>
      <c r="I215">
        <v>0.19</v>
      </c>
      <c r="J215">
        <v>300.48</v>
      </c>
      <c r="K215" t="str">
        <f>TEXT(Sales_Data[[#This Row],[Date]],"mmmm")</f>
        <v>May</v>
      </c>
      <c r="L215">
        <f>YEAR(Sales_Data[[#This Row],[Date]])</f>
        <v>2024</v>
      </c>
    </row>
    <row r="216" spans="1:12" x14ac:dyDescent="0.25">
      <c r="A216">
        <v>10215</v>
      </c>
      <c r="B216" s="1">
        <v>45030</v>
      </c>
      <c r="C216" t="s">
        <v>18</v>
      </c>
      <c r="D216" t="s">
        <v>52</v>
      </c>
      <c r="E216" t="s">
        <v>12</v>
      </c>
      <c r="F216" t="s">
        <v>34</v>
      </c>
      <c r="G216">
        <v>3434.9</v>
      </c>
      <c r="H216">
        <v>6</v>
      </c>
      <c r="I216">
        <v>0.2</v>
      </c>
      <c r="J216">
        <v>371.74</v>
      </c>
      <c r="K216" t="str">
        <f>TEXT(Sales_Data[[#This Row],[Date]],"mmmm")</f>
        <v>April</v>
      </c>
      <c r="L216">
        <f>YEAR(Sales_Data[[#This Row],[Date]])</f>
        <v>2023</v>
      </c>
    </row>
    <row r="217" spans="1:12" x14ac:dyDescent="0.25">
      <c r="A217">
        <v>10216</v>
      </c>
      <c r="B217" s="1">
        <v>44954</v>
      </c>
      <c r="C217" t="s">
        <v>18</v>
      </c>
      <c r="D217" t="s">
        <v>33</v>
      </c>
      <c r="E217" t="s">
        <v>44</v>
      </c>
      <c r="F217" t="s">
        <v>45</v>
      </c>
      <c r="G217">
        <v>8618.69</v>
      </c>
      <c r="H217">
        <v>4</v>
      </c>
      <c r="I217">
        <v>0.27</v>
      </c>
      <c r="J217">
        <v>1639.07</v>
      </c>
      <c r="K217" t="str">
        <f>TEXT(Sales_Data[[#This Row],[Date]],"mmmm")</f>
        <v>January</v>
      </c>
      <c r="L217">
        <f>YEAR(Sales_Data[[#This Row],[Date]])</f>
        <v>2023</v>
      </c>
    </row>
    <row r="218" spans="1:12" x14ac:dyDescent="0.25">
      <c r="A218">
        <v>10217</v>
      </c>
      <c r="B218" s="1">
        <v>45047</v>
      </c>
      <c r="C218" t="s">
        <v>14</v>
      </c>
      <c r="D218" t="s">
        <v>36</v>
      </c>
      <c r="E218" t="s">
        <v>22</v>
      </c>
      <c r="F218" t="s">
        <v>39</v>
      </c>
      <c r="G218">
        <v>9565.68</v>
      </c>
      <c r="H218">
        <v>7</v>
      </c>
      <c r="I218">
        <v>0.2</v>
      </c>
      <c r="J218">
        <v>1423.24</v>
      </c>
      <c r="K218" t="str">
        <f>TEXT(Sales_Data[[#This Row],[Date]],"mmmm")</f>
        <v>May</v>
      </c>
      <c r="L218">
        <f>YEAR(Sales_Data[[#This Row],[Date]])</f>
        <v>2023</v>
      </c>
    </row>
    <row r="219" spans="1:12" x14ac:dyDescent="0.25">
      <c r="A219">
        <v>10218</v>
      </c>
      <c r="B219" s="1">
        <v>45131</v>
      </c>
      <c r="C219" t="s">
        <v>25</v>
      </c>
      <c r="D219" t="s">
        <v>50</v>
      </c>
      <c r="E219" t="s">
        <v>16</v>
      </c>
      <c r="F219" t="s">
        <v>42</v>
      </c>
      <c r="G219">
        <v>1791.6</v>
      </c>
      <c r="H219">
        <v>8</v>
      </c>
      <c r="I219">
        <v>0.1</v>
      </c>
      <c r="J219">
        <v>338.76</v>
      </c>
      <c r="K219" t="str">
        <f>TEXT(Sales_Data[[#This Row],[Date]],"mmmm")</f>
        <v>July</v>
      </c>
      <c r="L219">
        <f>YEAR(Sales_Data[[#This Row],[Date]])</f>
        <v>2023</v>
      </c>
    </row>
    <row r="220" spans="1:12" x14ac:dyDescent="0.25">
      <c r="A220">
        <v>10219</v>
      </c>
      <c r="B220" s="1">
        <v>45396</v>
      </c>
      <c r="C220" t="s">
        <v>25</v>
      </c>
      <c r="D220" t="s">
        <v>26</v>
      </c>
      <c r="E220" t="s">
        <v>22</v>
      </c>
      <c r="F220" t="s">
        <v>23</v>
      </c>
      <c r="G220">
        <v>7367.02</v>
      </c>
      <c r="H220">
        <v>8</v>
      </c>
      <c r="I220">
        <v>0.25</v>
      </c>
      <c r="J220">
        <v>967.66</v>
      </c>
      <c r="K220" t="str">
        <f>TEXT(Sales_Data[[#This Row],[Date]],"mmmm")</f>
        <v>April</v>
      </c>
      <c r="L220">
        <f>YEAR(Sales_Data[[#This Row],[Date]])</f>
        <v>2024</v>
      </c>
    </row>
    <row r="221" spans="1:12" x14ac:dyDescent="0.25">
      <c r="A221">
        <v>10220</v>
      </c>
      <c r="B221" s="1">
        <v>44964</v>
      </c>
      <c r="C221" t="s">
        <v>10</v>
      </c>
      <c r="D221" t="s">
        <v>11</v>
      </c>
      <c r="E221" t="s">
        <v>44</v>
      </c>
      <c r="F221" t="s">
        <v>48</v>
      </c>
      <c r="G221">
        <v>4329.55</v>
      </c>
      <c r="H221">
        <v>1</v>
      </c>
      <c r="I221">
        <v>0.02</v>
      </c>
      <c r="J221">
        <v>588.57000000000005</v>
      </c>
      <c r="K221" t="str">
        <f>TEXT(Sales_Data[[#This Row],[Date]],"mmmm")</f>
        <v>February</v>
      </c>
      <c r="L221">
        <f>YEAR(Sales_Data[[#This Row],[Date]])</f>
        <v>2023</v>
      </c>
    </row>
    <row r="222" spans="1:12" x14ac:dyDescent="0.25">
      <c r="A222">
        <v>10221</v>
      </c>
      <c r="B222" s="1">
        <v>45195</v>
      </c>
      <c r="C222" t="s">
        <v>25</v>
      </c>
      <c r="D222" t="s">
        <v>50</v>
      </c>
      <c r="E222" t="s">
        <v>44</v>
      </c>
      <c r="F222" t="s">
        <v>49</v>
      </c>
      <c r="G222">
        <v>6654.36</v>
      </c>
      <c r="H222">
        <v>7</v>
      </c>
      <c r="I222">
        <v>0.24</v>
      </c>
      <c r="J222">
        <v>380.39</v>
      </c>
      <c r="K222" t="str">
        <f>TEXT(Sales_Data[[#This Row],[Date]],"mmmm")</f>
        <v>September</v>
      </c>
      <c r="L222">
        <f>YEAR(Sales_Data[[#This Row],[Date]])</f>
        <v>2023</v>
      </c>
    </row>
    <row r="223" spans="1:12" x14ac:dyDescent="0.25">
      <c r="A223">
        <v>10222</v>
      </c>
      <c r="B223" s="1">
        <v>45006</v>
      </c>
      <c r="C223" t="s">
        <v>29</v>
      </c>
      <c r="D223" t="s">
        <v>32</v>
      </c>
      <c r="E223" t="s">
        <v>22</v>
      </c>
      <c r="F223" t="s">
        <v>39</v>
      </c>
      <c r="G223">
        <v>2271.3200000000002</v>
      </c>
      <c r="H223">
        <v>6</v>
      </c>
      <c r="I223">
        <v>0.28000000000000003</v>
      </c>
      <c r="J223">
        <v>215.28</v>
      </c>
      <c r="K223" t="str">
        <f>TEXT(Sales_Data[[#This Row],[Date]],"mmmm")</f>
        <v>March</v>
      </c>
      <c r="L223">
        <f>YEAR(Sales_Data[[#This Row],[Date]])</f>
        <v>2023</v>
      </c>
    </row>
    <row r="224" spans="1:12" x14ac:dyDescent="0.25">
      <c r="A224">
        <v>10223</v>
      </c>
      <c r="B224" s="1">
        <v>45401</v>
      </c>
      <c r="C224" t="s">
        <v>29</v>
      </c>
      <c r="D224" t="s">
        <v>30</v>
      </c>
      <c r="E224" t="s">
        <v>12</v>
      </c>
      <c r="F224" t="s">
        <v>20</v>
      </c>
      <c r="G224">
        <v>8997.18</v>
      </c>
      <c r="H224">
        <v>6</v>
      </c>
      <c r="I224">
        <v>0.26</v>
      </c>
      <c r="J224">
        <v>857.39</v>
      </c>
      <c r="K224" t="str">
        <f>TEXT(Sales_Data[[#This Row],[Date]],"mmmm")</f>
        <v>April</v>
      </c>
      <c r="L224">
        <f>YEAR(Sales_Data[[#This Row],[Date]])</f>
        <v>2024</v>
      </c>
    </row>
    <row r="225" spans="1:12" x14ac:dyDescent="0.25">
      <c r="A225">
        <v>10224</v>
      </c>
      <c r="B225" s="1">
        <v>45289</v>
      </c>
      <c r="C225" t="s">
        <v>29</v>
      </c>
      <c r="D225" t="s">
        <v>30</v>
      </c>
      <c r="E225" t="s">
        <v>22</v>
      </c>
      <c r="F225" t="s">
        <v>23</v>
      </c>
      <c r="G225">
        <v>1327.15</v>
      </c>
      <c r="H225">
        <v>4</v>
      </c>
      <c r="I225">
        <v>0.22</v>
      </c>
      <c r="J225">
        <v>224.64</v>
      </c>
      <c r="K225" t="str">
        <f>TEXT(Sales_Data[[#This Row],[Date]],"mmmm")</f>
        <v>December</v>
      </c>
      <c r="L225">
        <f>YEAR(Sales_Data[[#This Row],[Date]])</f>
        <v>2023</v>
      </c>
    </row>
    <row r="226" spans="1:12" x14ac:dyDescent="0.25">
      <c r="A226">
        <v>10225</v>
      </c>
      <c r="B226" s="1">
        <v>44994</v>
      </c>
      <c r="C226" t="s">
        <v>18</v>
      </c>
      <c r="D226" t="s">
        <v>33</v>
      </c>
      <c r="E226" t="s">
        <v>16</v>
      </c>
      <c r="F226" t="s">
        <v>17</v>
      </c>
      <c r="G226">
        <v>9733.7199999999993</v>
      </c>
      <c r="H226">
        <v>4</v>
      </c>
      <c r="I226">
        <v>0.04</v>
      </c>
      <c r="J226">
        <v>1712.85</v>
      </c>
      <c r="K226" t="str">
        <f>TEXT(Sales_Data[[#This Row],[Date]],"mmmm")</f>
        <v>March</v>
      </c>
      <c r="L226">
        <f>YEAR(Sales_Data[[#This Row],[Date]])</f>
        <v>2023</v>
      </c>
    </row>
    <row r="227" spans="1:12" x14ac:dyDescent="0.25">
      <c r="A227">
        <v>10226</v>
      </c>
      <c r="B227" s="1">
        <v>45345</v>
      </c>
      <c r="C227" t="s">
        <v>29</v>
      </c>
      <c r="D227" t="s">
        <v>30</v>
      </c>
      <c r="E227" t="s">
        <v>12</v>
      </c>
      <c r="F227" t="s">
        <v>34</v>
      </c>
      <c r="G227">
        <v>8349.1299999999992</v>
      </c>
      <c r="H227">
        <v>2</v>
      </c>
      <c r="I227">
        <v>0.2</v>
      </c>
      <c r="J227">
        <v>1082.03</v>
      </c>
      <c r="K227" t="str">
        <f>TEXT(Sales_Data[[#This Row],[Date]],"mmmm")</f>
        <v>February</v>
      </c>
      <c r="L227">
        <f>YEAR(Sales_Data[[#This Row],[Date]])</f>
        <v>2024</v>
      </c>
    </row>
    <row r="228" spans="1:12" x14ac:dyDescent="0.25">
      <c r="A228">
        <v>10227</v>
      </c>
      <c r="B228" s="1">
        <v>45446</v>
      </c>
      <c r="C228" t="s">
        <v>18</v>
      </c>
      <c r="D228" t="s">
        <v>47</v>
      </c>
      <c r="E228" t="s">
        <v>22</v>
      </c>
      <c r="F228" t="s">
        <v>37</v>
      </c>
      <c r="G228">
        <v>5574.44</v>
      </c>
      <c r="H228">
        <v>7</v>
      </c>
      <c r="I228">
        <v>0.15</v>
      </c>
      <c r="J228">
        <v>534.26</v>
      </c>
      <c r="K228" t="str">
        <f>TEXT(Sales_Data[[#This Row],[Date]],"mmmm")</f>
        <v>June</v>
      </c>
      <c r="L228">
        <f>YEAR(Sales_Data[[#This Row],[Date]])</f>
        <v>2024</v>
      </c>
    </row>
    <row r="229" spans="1:12" x14ac:dyDescent="0.25">
      <c r="A229">
        <v>10228</v>
      </c>
      <c r="B229" s="1">
        <v>45120</v>
      </c>
      <c r="C229" t="s">
        <v>18</v>
      </c>
      <c r="D229" t="s">
        <v>47</v>
      </c>
      <c r="E229" t="s">
        <v>27</v>
      </c>
      <c r="F229" t="s">
        <v>41</v>
      </c>
      <c r="G229">
        <v>131.32</v>
      </c>
      <c r="H229">
        <v>1</v>
      </c>
      <c r="I229">
        <v>0.11</v>
      </c>
      <c r="J229">
        <v>9.85</v>
      </c>
      <c r="K229" t="str">
        <f>TEXT(Sales_Data[[#This Row],[Date]],"mmmm")</f>
        <v>July</v>
      </c>
      <c r="L229">
        <f>YEAR(Sales_Data[[#This Row],[Date]])</f>
        <v>2023</v>
      </c>
    </row>
    <row r="230" spans="1:12" x14ac:dyDescent="0.25">
      <c r="A230">
        <v>10229</v>
      </c>
      <c r="B230" s="1">
        <v>45034</v>
      </c>
      <c r="C230" t="s">
        <v>29</v>
      </c>
      <c r="D230" t="s">
        <v>40</v>
      </c>
      <c r="E230" t="s">
        <v>22</v>
      </c>
      <c r="F230" t="s">
        <v>39</v>
      </c>
      <c r="G230">
        <v>8896.0400000000009</v>
      </c>
      <c r="H230">
        <v>2</v>
      </c>
      <c r="I230">
        <v>0.11</v>
      </c>
      <c r="J230">
        <v>1513.91</v>
      </c>
      <c r="K230" t="str">
        <f>TEXT(Sales_Data[[#This Row],[Date]],"mmmm")</f>
        <v>April</v>
      </c>
      <c r="L230">
        <f>YEAR(Sales_Data[[#This Row],[Date]])</f>
        <v>2023</v>
      </c>
    </row>
    <row r="231" spans="1:12" x14ac:dyDescent="0.25">
      <c r="A231">
        <v>10230</v>
      </c>
      <c r="B231" s="1">
        <v>45097</v>
      </c>
      <c r="C231" t="s">
        <v>29</v>
      </c>
      <c r="D231" t="s">
        <v>30</v>
      </c>
      <c r="E231" t="s">
        <v>22</v>
      </c>
      <c r="F231" t="s">
        <v>39</v>
      </c>
      <c r="G231">
        <v>6696.52</v>
      </c>
      <c r="H231">
        <v>7</v>
      </c>
      <c r="I231">
        <v>0.19</v>
      </c>
      <c r="J231">
        <v>990.27</v>
      </c>
      <c r="K231" t="str">
        <f>TEXT(Sales_Data[[#This Row],[Date]],"mmmm")</f>
        <v>June</v>
      </c>
      <c r="L231">
        <f>YEAR(Sales_Data[[#This Row],[Date]])</f>
        <v>2023</v>
      </c>
    </row>
    <row r="232" spans="1:12" x14ac:dyDescent="0.25">
      <c r="A232">
        <v>10231</v>
      </c>
      <c r="B232" s="1">
        <v>45438</v>
      </c>
      <c r="C232" t="s">
        <v>14</v>
      </c>
      <c r="D232" t="s">
        <v>15</v>
      </c>
      <c r="E232" t="s">
        <v>16</v>
      </c>
      <c r="F232" t="s">
        <v>31</v>
      </c>
      <c r="G232">
        <v>8039.15</v>
      </c>
      <c r="H232">
        <v>5</v>
      </c>
      <c r="I232">
        <v>0.23</v>
      </c>
      <c r="J232">
        <v>1080.27</v>
      </c>
      <c r="K232" t="str">
        <f>TEXT(Sales_Data[[#This Row],[Date]],"mmmm")</f>
        <v>May</v>
      </c>
      <c r="L232">
        <f>YEAR(Sales_Data[[#This Row],[Date]])</f>
        <v>2024</v>
      </c>
    </row>
    <row r="233" spans="1:12" x14ac:dyDescent="0.25">
      <c r="A233">
        <v>10232</v>
      </c>
      <c r="B233" s="1">
        <v>45275</v>
      </c>
      <c r="C233" t="s">
        <v>25</v>
      </c>
      <c r="D233" t="s">
        <v>50</v>
      </c>
      <c r="E233" t="s">
        <v>22</v>
      </c>
      <c r="F233" t="s">
        <v>23</v>
      </c>
      <c r="G233">
        <v>6415.02</v>
      </c>
      <c r="H233">
        <v>2</v>
      </c>
      <c r="I233">
        <v>0</v>
      </c>
      <c r="J233">
        <v>1157.42</v>
      </c>
      <c r="K233" t="str">
        <f>TEXT(Sales_Data[[#This Row],[Date]],"mmmm")</f>
        <v>December</v>
      </c>
      <c r="L233">
        <f>YEAR(Sales_Data[[#This Row],[Date]])</f>
        <v>2023</v>
      </c>
    </row>
    <row r="234" spans="1:12" x14ac:dyDescent="0.25">
      <c r="A234">
        <v>10233</v>
      </c>
      <c r="B234" s="1">
        <v>45316</v>
      </c>
      <c r="C234" t="s">
        <v>10</v>
      </c>
      <c r="D234" t="s">
        <v>46</v>
      </c>
      <c r="E234" t="s">
        <v>22</v>
      </c>
      <c r="F234" t="s">
        <v>23</v>
      </c>
      <c r="G234">
        <v>8824.85</v>
      </c>
      <c r="H234">
        <v>1</v>
      </c>
      <c r="I234">
        <v>0.01</v>
      </c>
      <c r="J234">
        <v>644.16</v>
      </c>
      <c r="K234" t="str">
        <f>TEXT(Sales_Data[[#This Row],[Date]],"mmmm")</f>
        <v>January</v>
      </c>
      <c r="L234">
        <f>YEAR(Sales_Data[[#This Row],[Date]])</f>
        <v>2024</v>
      </c>
    </row>
    <row r="235" spans="1:12" x14ac:dyDescent="0.25">
      <c r="A235">
        <v>10234</v>
      </c>
      <c r="B235" s="1">
        <v>45149</v>
      </c>
      <c r="C235" t="s">
        <v>29</v>
      </c>
      <c r="D235" t="s">
        <v>40</v>
      </c>
      <c r="E235" t="s">
        <v>22</v>
      </c>
      <c r="F235" t="s">
        <v>37</v>
      </c>
      <c r="G235">
        <v>7724.57</v>
      </c>
      <c r="H235">
        <v>3</v>
      </c>
      <c r="I235">
        <v>0.18</v>
      </c>
      <c r="J235">
        <v>840.62</v>
      </c>
      <c r="K235" t="str">
        <f>TEXT(Sales_Data[[#This Row],[Date]],"mmmm")</f>
        <v>August</v>
      </c>
      <c r="L235">
        <f>YEAR(Sales_Data[[#This Row],[Date]])</f>
        <v>2023</v>
      </c>
    </row>
    <row r="236" spans="1:12" x14ac:dyDescent="0.25">
      <c r="A236">
        <v>10235</v>
      </c>
      <c r="B236" s="1">
        <v>45116</v>
      </c>
      <c r="C236" t="s">
        <v>14</v>
      </c>
      <c r="D236" t="s">
        <v>36</v>
      </c>
      <c r="E236" t="s">
        <v>27</v>
      </c>
      <c r="F236" t="s">
        <v>38</v>
      </c>
      <c r="G236">
        <v>3475.18</v>
      </c>
      <c r="H236">
        <v>2</v>
      </c>
      <c r="I236">
        <v>0.27</v>
      </c>
      <c r="J236">
        <v>257.79000000000002</v>
      </c>
      <c r="K236" t="str">
        <f>TEXT(Sales_Data[[#This Row],[Date]],"mmmm")</f>
        <v>July</v>
      </c>
      <c r="L236">
        <f>YEAR(Sales_Data[[#This Row],[Date]])</f>
        <v>2023</v>
      </c>
    </row>
    <row r="237" spans="1:12" x14ac:dyDescent="0.25">
      <c r="A237">
        <v>10236</v>
      </c>
      <c r="B237" s="1">
        <v>45144</v>
      </c>
      <c r="C237" t="s">
        <v>14</v>
      </c>
      <c r="D237" t="s">
        <v>36</v>
      </c>
      <c r="E237" t="s">
        <v>16</v>
      </c>
      <c r="F237" t="s">
        <v>17</v>
      </c>
      <c r="G237">
        <v>908.62</v>
      </c>
      <c r="H237">
        <v>9</v>
      </c>
      <c r="I237">
        <v>0.09</v>
      </c>
      <c r="J237">
        <v>107.79</v>
      </c>
      <c r="K237" t="str">
        <f>TEXT(Sales_Data[[#This Row],[Date]],"mmmm")</f>
        <v>August</v>
      </c>
      <c r="L237">
        <f>YEAR(Sales_Data[[#This Row],[Date]])</f>
        <v>2023</v>
      </c>
    </row>
    <row r="238" spans="1:12" x14ac:dyDescent="0.25">
      <c r="A238">
        <v>10237</v>
      </c>
      <c r="B238" s="1">
        <v>45367</v>
      </c>
      <c r="C238" t="s">
        <v>18</v>
      </c>
      <c r="D238" t="s">
        <v>52</v>
      </c>
      <c r="E238" t="s">
        <v>22</v>
      </c>
      <c r="F238" t="s">
        <v>37</v>
      </c>
      <c r="G238">
        <v>5181.8999999999996</v>
      </c>
      <c r="H238">
        <v>3</v>
      </c>
      <c r="I238">
        <v>0.09</v>
      </c>
      <c r="J238">
        <v>514.36</v>
      </c>
      <c r="K238" t="str">
        <f>TEXT(Sales_Data[[#This Row],[Date]],"mmmm")</f>
        <v>March</v>
      </c>
      <c r="L238">
        <f>YEAR(Sales_Data[[#This Row],[Date]])</f>
        <v>2024</v>
      </c>
    </row>
    <row r="239" spans="1:12" x14ac:dyDescent="0.25">
      <c r="A239">
        <v>10238</v>
      </c>
      <c r="B239" s="1">
        <v>45148</v>
      </c>
      <c r="C239" t="s">
        <v>14</v>
      </c>
      <c r="D239" t="s">
        <v>36</v>
      </c>
      <c r="E239" t="s">
        <v>44</v>
      </c>
      <c r="F239" t="s">
        <v>48</v>
      </c>
      <c r="G239">
        <v>3219.53</v>
      </c>
      <c r="H239">
        <v>5</v>
      </c>
      <c r="I239">
        <v>0.11</v>
      </c>
      <c r="J239">
        <v>336.77</v>
      </c>
      <c r="K239" t="str">
        <f>TEXT(Sales_Data[[#This Row],[Date]],"mmmm")</f>
        <v>August</v>
      </c>
      <c r="L239">
        <f>YEAR(Sales_Data[[#This Row],[Date]])</f>
        <v>2023</v>
      </c>
    </row>
    <row r="240" spans="1:12" x14ac:dyDescent="0.25">
      <c r="A240">
        <v>10239</v>
      </c>
      <c r="B240" s="1">
        <v>45347</v>
      </c>
      <c r="C240" t="s">
        <v>18</v>
      </c>
      <c r="D240" t="s">
        <v>33</v>
      </c>
      <c r="E240" t="s">
        <v>12</v>
      </c>
      <c r="F240" t="s">
        <v>34</v>
      </c>
      <c r="G240">
        <v>9839.01</v>
      </c>
      <c r="H240">
        <v>4</v>
      </c>
      <c r="I240">
        <v>0.16</v>
      </c>
      <c r="J240">
        <v>860.52</v>
      </c>
      <c r="K240" t="str">
        <f>TEXT(Sales_Data[[#This Row],[Date]],"mmmm")</f>
        <v>February</v>
      </c>
      <c r="L240">
        <f>YEAR(Sales_Data[[#This Row],[Date]])</f>
        <v>2024</v>
      </c>
    </row>
    <row r="241" spans="1:12" x14ac:dyDescent="0.25">
      <c r="A241">
        <v>10240</v>
      </c>
      <c r="B241" s="1">
        <v>45308</v>
      </c>
      <c r="C241" t="s">
        <v>10</v>
      </c>
      <c r="D241" t="s">
        <v>24</v>
      </c>
      <c r="E241" t="s">
        <v>27</v>
      </c>
      <c r="F241" t="s">
        <v>41</v>
      </c>
      <c r="G241">
        <v>2672.38</v>
      </c>
      <c r="H241">
        <v>10</v>
      </c>
      <c r="I241">
        <v>0.06</v>
      </c>
      <c r="J241">
        <v>232.62</v>
      </c>
      <c r="K241" t="str">
        <f>TEXT(Sales_Data[[#This Row],[Date]],"mmmm")</f>
        <v>January</v>
      </c>
      <c r="L241">
        <f>YEAR(Sales_Data[[#This Row],[Date]])</f>
        <v>2024</v>
      </c>
    </row>
    <row r="242" spans="1:12" x14ac:dyDescent="0.25">
      <c r="A242">
        <v>10241</v>
      </c>
      <c r="B242" s="1">
        <v>44965</v>
      </c>
      <c r="C242" t="s">
        <v>10</v>
      </c>
      <c r="D242" t="s">
        <v>46</v>
      </c>
      <c r="E242" t="s">
        <v>16</v>
      </c>
      <c r="F242" t="s">
        <v>42</v>
      </c>
      <c r="G242">
        <v>6046.71</v>
      </c>
      <c r="H242">
        <v>2</v>
      </c>
      <c r="I242">
        <v>0.13</v>
      </c>
      <c r="J242">
        <v>642.54</v>
      </c>
      <c r="K242" t="str">
        <f>TEXT(Sales_Data[[#This Row],[Date]],"mmmm")</f>
        <v>February</v>
      </c>
      <c r="L242">
        <f>YEAR(Sales_Data[[#This Row],[Date]])</f>
        <v>2023</v>
      </c>
    </row>
    <row r="243" spans="1:12" x14ac:dyDescent="0.25">
      <c r="A243">
        <v>10242</v>
      </c>
      <c r="B243" s="1">
        <v>45444</v>
      </c>
      <c r="C243" t="s">
        <v>10</v>
      </c>
      <c r="D243" t="s">
        <v>21</v>
      </c>
      <c r="E243" t="s">
        <v>22</v>
      </c>
      <c r="F243" t="s">
        <v>23</v>
      </c>
      <c r="G243">
        <v>7452.94</v>
      </c>
      <c r="H243">
        <v>6</v>
      </c>
      <c r="I243">
        <v>0.2</v>
      </c>
      <c r="J243">
        <v>945.88</v>
      </c>
      <c r="K243" t="str">
        <f>TEXT(Sales_Data[[#This Row],[Date]],"mmmm")</f>
        <v>June</v>
      </c>
      <c r="L243">
        <f>YEAR(Sales_Data[[#This Row],[Date]])</f>
        <v>2024</v>
      </c>
    </row>
    <row r="244" spans="1:12" x14ac:dyDescent="0.25">
      <c r="A244">
        <v>10243</v>
      </c>
      <c r="B244" s="1">
        <v>45090</v>
      </c>
      <c r="C244" t="s">
        <v>10</v>
      </c>
      <c r="D244" t="s">
        <v>21</v>
      </c>
      <c r="E244" t="s">
        <v>16</v>
      </c>
      <c r="F244" t="s">
        <v>31</v>
      </c>
      <c r="G244">
        <v>6205.36</v>
      </c>
      <c r="H244">
        <v>8</v>
      </c>
      <c r="I244">
        <v>0.08</v>
      </c>
      <c r="J244">
        <v>1218.2</v>
      </c>
      <c r="K244" t="str">
        <f>TEXT(Sales_Data[[#This Row],[Date]],"mmmm")</f>
        <v>June</v>
      </c>
      <c r="L244">
        <f>YEAR(Sales_Data[[#This Row],[Date]])</f>
        <v>2023</v>
      </c>
    </row>
    <row r="245" spans="1:12" x14ac:dyDescent="0.25">
      <c r="A245">
        <v>10244</v>
      </c>
      <c r="B245" s="1">
        <v>45115</v>
      </c>
      <c r="C245" t="s">
        <v>10</v>
      </c>
      <c r="D245" t="s">
        <v>24</v>
      </c>
      <c r="E245" t="s">
        <v>27</v>
      </c>
      <c r="F245" t="s">
        <v>41</v>
      </c>
      <c r="G245">
        <v>9629.5300000000007</v>
      </c>
      <c r="H245">
        <v>1</v>
      </c>
      <c r="I245">
        <v>0.28999999999999998</v>
      </c>
      <c r="J245">
        <v>1835.08</v>
      </c>
      <c r="K245" t="str">
        <f>TEXT(Sales_Data[[#This Row],[Date]],"mmmm")</f>
        <v>July</v>
      </c>
      <c r="L245">
        <f>YEAR(Sales_Data[[#This Row],[Date]])</f>
        <v>2023</v>
      </c>
    </row>
    <row r="246" spans="1:12" x14ac:dyDescent="0.25">
      <c r="A246">
        <v>10245</v>
      </c>
      <c r="B246" s="1">
        <v>45089</v>
      </c>
      <c r="C246" t="s">
        <v>10</v>
      </c>
      <c r="D246" t="s">
        <v>24</v>
      </c>
      <c r="E246" t="s">
        <v>12</v>
      </c>
      <c r="F246" t="s">
        <v>13</v>
      </c>
      <c r="G246">
        <v>5257.99</v>
      </c>
      <c r="H246">
        <v>6</v>
      </c>
      <c r="I246">
        <v>0.08</v>
      </c>
      <c r="J246">
        <v>905.7</v>
      </c>
      <c r="K246" t="str">
        <f>TEXT(Sales_Data[[#This Row],[Date]],"mmmm")</f>
        <v>June</v>
      </c>
      <c r="L246">
        <f>YEAR(Sales_Data[[#This Row],[Date]])</f>
        <v>2023</v>
      </c>
    </row>
    <row r="247" spans="1:12" x14ac:dyDescent="0.25">
      <c r="A247">
        <v>10246</v>
      </c>
      <c r="B247" s="1">
        <v>44974</v>
      </c>
      <c r="C247" t="s">
        <v>25</v>
      </c>
      <c r="D247" t="s">
        <v>43</v>
      </c>
      <c r="E247" t="s">
        <v>44</v>
      </c>
      <c r="F247" t="s">
        <v>49</v>
      </c>
      <c r="G247">
        <v>1957.6</v>
      </c>
      <c r="H247">
        <v>10</v>
      </c>
      <c r="I247">
        <v>0.21</v>
      </c>
      <c r="J247">
        <v>139.52000000000001</v>
      </c>
      <c r="K247" t="str">
        <f>TEXT(Sales_Data[[#This Row],[Date]],"mmmm")</f>
        <v>February</v>
      </c>
      <c r="L247">
        <f>YEAR(Sales_Data[[#This Row],[Date]])</f>
        <v>2023</v>
      </c>
    </row>
    <row r="248" spans="1:12" x14ac:dyDescent="0.25">
      <c r="A248">
        <v>10247</v>
      </c>
      <c r="B248" s="1">
        <v>45268</v>
      </c>
      <c r="C248" t="s">
        <v>29</v>
      </c>
      <c r="D248" t="s">
        <v>32</v>
      </c>
      <c r="E248" t="s">
        <v>16</v>
      </c>
      <c r="F248" t="s">
        <v>31</v>
      </c>
      <c r="G248">
        <v>465.09</v>
      </c>
      <c r="H248">
        <v>1</v>
      </c>
      <c r="I248">
        <v>0.2</v>
      </c>
      <c r="J248">
        <v>36.61</v>
      </c>
      <c r="K248" t="str">
        <f>TEXT(Sales_Data[[#This Row],[Date]],"mmmm")</f>
        <v>December</v>
      </c>
      <c r="L248">
        <f>YEAR(Sales_Data[[#This Row],[Date]])</f>
        <v>2023</v>
      </c>
    </row>
    <row r="249" spans="1:12" x14ac:dyDescent="0.25">
      <c r="A249">
        <v>10248</v>
      </c>
      <c r="B249" s="1">
        <v>45186</v>
      </c>
      <c r="C249" t="s">
        <v>14</v>
      </c>
      <c r="D249" t="s">
        <v>36</v>
      </c>
      <c r="E249" t="s">
        <v>44</v>
      </c>
      <c r="F249" t="s">
        <v>49</v>
      </c>
      <c r="G249">
        <v>9521.51</v>
      </c>
      <c r="H249">
        <v>6</v>
      </c>
      <c r="I249">
        <v>0.28999999999999998</v>
      </c>
      <c r="J249">
        <v>1207.17</v>
      </c>
      <c r="K249" t="str">
        <f>TEXT(Sales_Data[[#This Row],[Date]],"mmmm")</f>
        <v>September</v>
      </c>
      <c r="L249">
        <f>YEAR(Sales_Data[[#This Row],[Date]])</f>
        <v>2023</v>
      </c>
    </row>
    <row r="250" spans="1:12" x14ac:dyDescent="0.25">
      <c r="A250">
        <v>10249</v>
      </c>
      <c r="B250" s="1">
        <v>45292</v>
      </c>
      <c r="C250" t="s">
        <v>10</v>
      </c>
      <c r="D250" t="s">
        <v>46</v>
      </c>
      <c r="E250" t="s">
        <v>22</v>
      </c>
      <c r="F250" t="s">
        <v>37</v>
      </c>
      <c r="G250">
        <v>1906.86</v>
      </c>
      <c r="H250">
        <v>8</v>
      </c>
      <c r="I250">
        <v>0.06</v>
      </c>
      <c r="J250">
        <v>301.5</v>
      </c>
      <c r="K250" t="str">
        <f>TEXT(Sales_Data[[#This Row],[Date]],"mmmm")</f>
        <v>January</v>
      </c>
      <c r="L250">
        <f>YEAR(Sales_Data[[#This Row],[Date]])</f>
        <v>2024</v>
      </c>
    </row>
    <row r="251" spans="1:12" x14ac:dyDescent="0.25">
      <c r="A251">
        <v>10250</v>
      </c>
      <c r="B251" s="1">
        <v>44950</v>
      </c>
      <c r="C251" t="s">
        <v>14</v>
      </c>
      <c r="D251" t="s">
        <v>15</v>
      </c>
      <c r="E251" t="s">
        <v>12</v>
      </c>
      <c r="F251" t="s">
        <v>34</v>
      </c>
      <c r="G251">
        <v>4301.32</v>
      </c>
      <c r="H251">
        <v>5</v>
      </c>
      <c r="I251">
        <v>0.09</v>
      </c>
      <c r="J251">
        <v>745.31</v>
      </c>
      <c r="K251" t="str">
        <f>TEXT(Sales_Data[[#This Row],[Date]],"mmmm")</f>
        <v>January</v>
      </c>
      <c r="L251">
        <f>YEAR(Sales_Data[[#This Row],[Date]])</f>
        <v>2023</v>
      </c>
    </row>
    <row r="252" spans="1:12" x14ac:dyDescent="0.25">
      <c r="A252">
        <v>10251</v>
      </c>
      <c r="B252" s="1">
        <v>45223</v>
      </c>
      <c r="C252" t="s">
        <v>14</v>
      </c>
      <c r="D252" t="s">
        <v>15</v>
      </c>
      <c r="E252" t="s">
        <v>16</v>
      </c>
      <c r="F252" t="s">
        <v>31</v>
      </c>
      <c r="G252">
        <v>7126.89</v>
      </c>
      <c r="H252">
        <v>8</v>
      </c>
      <c r="I252">
        <v>0.21</v>
      </c>
      <c r="J252">
        <v>1313.07</v>
      </c>
      <c r="K252" t="str">
        <f>TEXT(Sales_Data[[#This Row],[Date]],"mmmm")</f>
        <v>October</v>
      </c>
      <c r="L252">
        <f>YEAR(Sales_Data[[#This Row],[Date]])</f>
        <v>2023</v>
      </c>
    </row>
    <row r="253" spans="1:12" x14ac:dyDescent="0.25">
      <c r="A253">
        <v>10252</v>
      </c>
      <c r="B253" s="1">
        <v>44971</v>
      </c>
      <c r="C253" t="s">
        <v>10</v>
      </c>
      <c r="D253" t="s">
        <v>24</v>
      </c>
      <c r="E253" t="s">
        <v>44</v>
      </c>
      <c r="F253" t="s">
        <v>51</v>
      </c>
      <c r="G253">
        <v>8689.36</v>
      </c>
      <c r="H253">
        <v>2</v>
      </c>
      <c r="I253">
        <v>0.12</v>
      </c>
      <c r="J253">
        <v>779.77</v>
      </c>
      <c r="K253" t="str">
        <f>TEXT(Sales_Data[[#This Row],[Date]],"mmmm")</f>
        <v>February</v>
      </c>
      <c r="L253">
        <f>YEAR(Sales_Data[[#This Row],[Date]])</f>
        <v>2023</v>
      </c>
    </row>
    <row r="254" spans="1:12" x14ac:dyDescent="0.25">
      <c r="A254">
        <v>10253</v>
      </c>
      <c r="B254" s="1">
        <v>45344</v>
      </c>
      <c r="C254" t="s">
        <v>25</v>
      </c>
      <c r="D254" t="s">
        <v>26</v>
      </c>
      <c r="E254" t="s">
        <v>12</v>
      </c>
      <c r="F254" t="s">
        <v>13</v>
      </c>
      <c r="G254">
        <v>3867.38</v>
      </c>
      <c r="H254">
        <v>10</v>
      </c>
      <c r="I254">
        <v>0.02</v>
      </c>
      <c r="J254">
        <v>531.16999999999996</v>
      </c>
      <c r="K254" t="str">
        <f>TEXT(Sales_Data[[#This Row],[Date]],"mmmm")</f>
        <v>February</v>
      </c>
      <c r="L254">
        <f>YEAR(Sales_Data[[#This Row],[Date]])</f>
        <v>2024</v>
      </c>
    </row>
    <row r="255" spans="1:12" x14ac:dyDescent="0.25">
      <c r="A255">
        <v>10254</v>
      </c>
      <c r="B255" s="1">
        <v>45063</v>
      </c>
      <c r="C255" t="s">
        <v>14</v>
      </c>
      <c r="D255" t="s">
        <v>36</v>
      </c>
      <c r="E255" t="s">
        <v>27</v>
      </c>
      <c r="F255" t="s">
        <v>41</v>
      </c>
      <c r="G255">
        <v>5618.99</v>
      </c>
      <c r="H255">
        <v>9</v>
      </c>
      <c r="I255">
        <v>0.19</v>
      </c>
      <c r="J255">
        <v>854.24</v>
      </c>
      <c r="K255" t="str">
        <f>TEXT(Sales_Data[[#This Row],[Date]],"mmmm")</f>
        <v>May</v>
      </c>
      <c r="L255">
        <f>YEAR(Sales_Data[[#This Row],[Date]])</f>
        <v>2023</v>
      </c>
    </row>
    <row r="256" spans="1:12" x14ac:dyDescent="0.25">
      <c r="A256">
        <v>10255</v>
      </c>
      <c r="B256" s="1">
        <v>45427</v>
      </c>
      <c r="C256" t="s">
        <v>10</v>
      </c>
      <c r="D256" t="s">
        <v>11</v>
      </c>
      <c r="E256" t="s">
        <v>44</v>
      </c>
      <c r="F256" t="s">
        <v>49</v>
      </c>
      <c r="G256">
        <v>7334.34</v>
      </c>
      <c r="H256">
        <v>9</v>
      </c>
      <c r="I256">
        <v>0.09</v>
      </c>
      <c r="J256">
        <v>438.29</v>
      </c>
      <c r="K256" t="str">
        <f>TEXT(Sales_Data[[#This Row],[Date]],"mmmm")</f>
        <v>May</v>
      </c>
      <c r="L256">
        <f>YEAR(Sales_Data[[#This Row],[Date]])</f>
        <v>2024</v>
      </c>
    </row>
    <row r="257" spans="1:12" x14ac:dyDescent="0.25">
      <c r="A257">
        <v>10256</v>
      </c>
      <c r="B257" s="1">
        <v>45148</v>
      </c>
      <c r="C257" t="s">
        <v>10</v>
      </c>
      <c r="D257" t="s">
        <v>21</v>
      </c>
      <c r="E257" t="s">
        <v>27</v>
      </c>
      <c r="F257" t="s">
        <v>41</v>
      </c>
      <c r="G257">
        <v>1830.25</v>
      </c>
      <c r="H257">
        <v>9</v>
      </c>
      <c r="I257">
        <v>0.21</v>
      </c>
      <c r="J257">
        <v>311.14999999999998</v>
      </c>
      <c r="K257" t="str">
        <f>TEXT(Sales_Data[[#This Row],[Date]],"mmmm")</f>
        <v>August</v>
      </c>
      <c r="L257">
        <f>YEAR(Sales_Data[[#This Row],[Date]])</f>
        <v>2023</v>
      </c>
    </row>
    <row r="258" spans="1:12" x14ac:dyDescent="0.25">
      <c r="A258">
        <v>10257</v>
      </c>
      <c r="B258" s="1">
        <v>45210</v>
      </c>
      <c r="C258" t="s">
        <v>14</v>
      </c>
      <c r="D258" t="s">
        <v>15</v>
      </c>
      <c r="E258" t="s">
        <v>44</v>
      </c>
      <c r="F258" t="s">
        <v>49</v>
      </c>
      <c r="G258">
        <v>8559.9699999999993</v>
      </c>
      <c r="H258">
        <v>6</v>
      </c>
      <c r="I258">
        <v>0.1</v>
      </c>
      <c r="J258">
        <v>887.47</v>
      </c>
      <c r="K258" t="str">
        <f>TEXT(Sales_Data[[#This Row],[Date]],"mmmm")</f>
        <v>October</v>
      </c>
      <c r="L258">
        <f>YEAR(Sales_Data[[#This Row],[Date]])</f>
        <v>2023</v>
      </c>
    </row>
    <row r="259" spans="1:12" x14ac:dyDescent="0.25">
      <c r="A259">
        <v>10258</v>
      </c>
      <c r="B259" s="1">
        <v>45277</v>
      </c>
      <c r="C259" t="s">
        <v>14</v>
      </c>
      <c r="D259" t="s">
        <v>36</v>
      </c>
      <c r="E259" t="s">
        <v>44</v>
      </c>
      <c r="F259" t="s">
        <v>49</v>
      </c>
      <c r="G259">
        <v>5921.79</v>
      </c>
      <c r="H259">
        <v>5</v>
      </c>
      <c r="I259">
        <v>0.27</v>
      </c>
      <c r="J259">
        <v>528.66999999999996</v>
      </c>
      <c r="K259" t="str">
        <f>TEXT(Sales_Data[[#This Row],[Date]],"mmmm")</f>
        <v>December</v>
      </c>
      <c r="L259">
        <f>YEAR(Sales_Data[[#This Row],[Date]])</f>
        <v>2023</v>
      </c>
    </row>
    <row r="260" spans="1:12" x14ac:dyDescent="0.25">
      <c r="A260">
        <v>10259</v>
      </c>
      <c r="B260" s="1">
        <v>45366</v>
      </c>
      <c r="C260" t="s">
        <v>14</v>
      </c>
      <c r="D260" t="s">
        <v>35</v>
      </c>
      <c r="E260" t="s">
        <v>27</v>
      </c>
      <c r="F260" t="s">
        <v>28</v>
      </c>
      <c r="G260">
        <v>2333.69</v>
      </c>
      <c r="H260">
        <v>10</v>
      </c>
      <c r="I260">
        <v>0.05</v>
      </c>
      <c r="J260">
        <v>439.19</v>
      </c>
      <c r="K260" t="str">
        <f>TEXT(Sales_Data[[#This Row],[Date]],"mmmm")</f>
        <v>March</v>
      </c>
      <c r="L260">
        <f>YEAR(Sales_Data[[#This Row],[Date]])</f>
        <v>2024</v>
      </c>
    </row>
    <row r="261" spans="1:12" x14ac:dyDescent="0.25">
      <c r="A261">
        <v>10260</v>
      </c>
      <c r="B261" s="1">
        <v>45245</v>
      </c>
      <c r="C261" t="s">
        <v>25</v>
      </c>
      <c r="D261" t="s">
        <v>50</v>
      </c>
      <c r="E261" t="s">
        <v>12</v>
      </c>
      <c r="F261" t="s">
        <v>34</v>
      </c>
      <c r="G261">
        <v>3604.82</v>
      </c>
      <c r="H261">
        <v>3</v>
      </c>
      <c r="I261">
        <v>0.25</v>
      </c>
      <c r="J261">
        <v>706.14</v>
      </c>
      <c r="K261" t="str">
        <f>TEXT(Sales_Data[[#This Row],[Date]],"mmmm")</f>
        <v>November</v>
      </c>
      <c r="L261">
        <f>YEAR(Sales_Data[[#This Row],[Date]])</f>
        <v>2023</v>
      </c>
    </row>
    <row r="262" spans="1:12" x14ac:dyDescent="0.25">
      <c r="A262">
        <v>10261</v>
      </c>
      <c r="B262" s="1">
        <v>45360</v>
      </c>
      <c r="C262" t="s">
        <v>25</v>
      </c>
      <c r="D262" t="s">
        <v>43</v>
      </c>
      <c r="E262" t="s">
        <v>12</v>
      </c>
      <c r="F262" t="s">
        <v>20</v>
      </c>
      <c r="G262">
        <v>4001.34</v>
      </c>
      <c r="H262">
        <v>4</v>
      </c>
      <c r="I262">
        <v>0.04</v>
      </c>
      <c r="J262">
        <v>567.05999999999995</v>
      </c>
      <c r="K262" t="str">
        <f>TEXT(Sales_Data[[#This Row],[Date]],"mmmm")</f>
        <v>March</v>
      </c>
      <c r="L262">
        <f>YEAR(Sales_Data[[#This Row],[Date]])</f>
        <v>2024</v>
      </c>
    </row>
    <row r="263" spans="1:12" x14ac:dyDescent="0.25">
      <c r="A263">
        <v>10262</v>
      </c>
      <c r="B263" s="1">
        <v>45442</v>
      </c>
      <c r="C263" t="s">
        <v>10</v>
      </c>
      <c r="D263" t="s">
        <v>46</v>
      </c>
      <c r="E263" t="s">
        <v>16</v>
      </c>
      <c r="F263" t="s">
        <v>42</v>
      </c>
      <c r="G263">
        <v>1172.3399999999999</v>
      </c>
      <c r="H263">
        <v>4</v>
      </c>
      <c r="I263">
        <v>0.05</v>
      </c>
      <c r="J263">
        <v>201.17</v>
      </c>
      <c r="K263" t="str">
        <f>TEXT(Sales_Data[[#This Row],[Date]],"mmmm")</f>
        <v>May</v>
      </c>
      <c r="L263">
        <f>YEAR(Sales_Data[[#This Row],[Date]])</f>
        <v>2024</v>
      </c>
    </row>
    <row r="264" spans="1:12" x14ac:dyDescent="0.25">
      <c r="A264">
        <v>10263</v>
      </c>
      <c r="B264" s="1">
        <v>44963</v>
      </c>
      <c r="C264" t="s">
        <v>18</v>
      </c>
      <c r="D264" t="s">
        <v>19</v>
      </c>
      <c r="E264" t="s">
        <v>16</v>
      </c>
      <c r="F264" t="s">
        <v>17</v>
      </c>
      <c r="G264">
        <v>8109.49</v>
      </c>
      <c r="H264">
        <v>7</v>
      </c>
      <c r="I264">
        <v>0.05</v>
      </c>
      <c r="J264">
        <v>1285.4000000000001</v>
      </c>
      <c r="K264" t="str">
        <f>TEXT(Sales_Data[[#This Row],[Date]],"mmmm")</f>
        <v>February</v>
      </c>
      <c r="L264">
        <f>YEAR(Sales_Data[[#This Row],[Date]])</f>
        <v>2023</v>
      </c>
    </row>
    <row r="265" spans="1:12" x14ac:dyDescent="0.25">
      <c r="A265">
        <v>10264</v>
      </c>
      <c r="B265" s="1">
        <v>45048</v>
      </c>
      <c r="C265" t="s">
        <v>18</v>
      </c>
      <c r="D265" t="s">
        <v>52</v>
      </c>
      <c r="E265" t="s">
        <v>16</v>
      </c>
      <c r="F265" t="s">
        <v>42</v>
      </c>
      <c r="G265">
        <v>752.84</v>
      </c>
      <c r="H265">
        <v>9</v>
      </c>
      <c r="I265">
        <v>0.1</v>
      </c>
      <c r="J265">
        <v>69.83</v>
      </c>
      <c r="K265" t="str">
        <f>TEXT(Sales_Data[[#This Row],[Date]],"mmmm")</f>
        <v>May</v>
      </c>
      <c r="L265">
        <f>YEAR(Sales_Data[[#This Row],[Date]])</f>
        <v>2023</v>
      </c>
    </row>
    <row r="266" spans="1:12" x14ac:dyDescent="0.25">
      <c r="A266">
        <v>10265</v>
      </c>
      <c r="B266" s="1">
        <v>45166</v>
      </c>
      <c r="C266" t="s">
        <v>14</v>
      </c>
      <c r="D266" t="s">
        <v>36</v>
      </c>
      <c r="E266" t="s">
        <v>27</v>
      </c>
      <c r="F266" t="s">
        <v>28</v>
      </c>
      <c r="G266">
        <v>3199.22</v>
      </c>
      <c r="H266">
        <v>10</v>
      </c>
      <c r="I266">
        <v>0.24</v>
      </c>
      <c r="J266">
        <v>231.78</v>
      </c>
      <c r="K266" t="str">
        <f>TEXT(Sales_Data[[#This Row],[Date]],"mmmm")</f>
        <v>August</v>
      </c>
      <c r="L266">
        <f>YEAR(Sales_Data[[#This Row],[Date]])</f>
        <v>2023</v>
      </c>
    </row>
    <row r="267" spans="1:12" x14ac:dyDescent="0.25">
      <c r="A267">
        <v>10266</v>
      </c>
      <c r="B267" s="1">
        <v>45432</v>
      </c>
      <c r="C267" t="s">
        <v>18</v>
      </c>
      <c r="D267" t="s">
        <v>47</v>
      </c>
      <c r="E267" t="s">
        <v>27</v>
      </c>
      <c r="F267" t="s">
        <v>38</v>
      </c>
      <c r="G267">
        <v>8666.9500000000007</v>
      </c>
      <c r="H267">
        <v>5</v>
      </c>
      <c r="I267">
        <v>0.19</v>
      </c>
      <c r="J267">
        <v>1326.42</v>
      </c>
      <c r="K267" t="str">
        <f>TEXT(Sales_Data[[#This Row],[Date]],"mmmm")</f>
        <v>May</v>
      </c>
      <c r="L267">
        <f>YEAR(Sales_Data[[#This Row],[Date]])</f>
        <v>2024</v>
      </c>
    </row>
    <row r="268" spans="1:12" x14ac:dyDescent="0.25">
      <c r="A268">
        <v>10267</v>
      </c>
      <c r="B268" s="1">
        <v>45466</v>
      </c>
      <c r="C268" t="s">
        <v>14</v>
      </c>
      <c r="D268" t="s">
        <v>15</v>
      </c>
      <c r="E268" t="s">
        <v>27</v>
      </c>
      <c r="F268" t="s">
        <v>41</v>
      </c>
      <c r="G268">
        <v>9262.2999999999993</v>
      </c>
      <c r="H268">
        <v>3</v>
      </c>
      <c r="I268">
        <v>0.27</v>
      </c>
      <c r="J268">
        <v>1387.14</v>
      </c>
      <c r="K268" t="str">
        <f>TEXT(Sales_Data[[#This Row],[Date]],"mmmm")</f>
        <v>June</v>
      </c>
      <c r="L268">
        <f>YEAR(Sales_Data[[#This Row],[Date]])</f>
        <v>2024</v>
      </c>
    </row>
    <row r="269" spans="1:12" x14ac:dyDescent="0.25">
      <c r="A269">
        <v>10268</v>
      </c>
      <c r="B269" s="1">
        <v>45317</v>
      </c>
      <c r="C269" t="s">
        <v>25</v>
      </c>
      <c r="D269" t="s">
        <v>26</v>
      </c>
      <c r="E269" t="s">
        <v>12</v>
      </c>
      <c r="F269" t="s">
        <v>34</v>
      </c>
      <c r="G269">
        <v>1082.83</v>
      </c>
      <c r="H269">
        <v>6</v>
      </c>
      <c r="I269">
        <v>0.1</v>
      </c>
      <c r="J269">
        <v>122.76</v>
      </c>
      <c r="K269" t="str">
        <f>TEXT(Sales_Data[[#This Row],[Date]],"mmmm")</f>
        <v>January</v>
      </c>
      <c r="L269">
        <f>YEAR(Sales_Data[[#This Row],[Date]])</f>
        <v>2024</v>
      </c>
    </row>
    <row r="270" spans="1:12" x14ac:dyDescent="0.25">
      <c r="A270">
        <v>10269</v>
      </c>
      <c r="B270" s="1">
        <v>45225</v>
      </c>
      <c r="C270" t="s">
        <v>14</v>
      </c>
      <c r="D270" t="s">
        <v>36</v>
      </c>
      <c r="E270" t="s">
        <v>16</v>
      </c>
      <c r="F270" t="s">
        <v>17</v>
      </c>
      <c r="G270">
        <v>543.97</v>
      </c>
      <c r="H270">
        <v>4</v>
      </c>
      <c r="I270">
        <v>0.21</v>
      </c>
      <c r="J270">
        <v>27.42</v>
      </c>
      <c r="K270" t="str">
        <f>TEXT(Sales_Data[[#This Row],[Date]],"mmmm")</f>
        <v>October</v>
      </c>
      <c r="L270">
        <f>YEAR(Sales_Data[[#This Row],[Date]])</f>
        <v>2023</v>
      </c>
    </row>
    <row r="271" spans="1:12" x14ac:dyDescent="0.25">
      <c r="A271">
        <v>10270</v>
      </c>
      <c r="B271" s="1">
        <v>44935</v>
      </c>
      <c r="C271" t="s">
        <v>25</v>
      </c>
      <c r="D271" t="s">
        <v>43</v>
      </c>
      <c r="E271" t="s">
        <v>12</v>
      </c>
      <c r="F271" t="s">
        <v>13</v>
      </c>
      <c r="G271">
        <v>7417.82</v>
      </c>
      <c r="H271">
        <v>5</v>
      </c>
      <c r="I271">
        <v>0.14000000000000001</v>
      </c>
      <c r="J271">
        <v>1152.3399999999999</v>
      </c>
      <c r="K271" t="str">
        <f>TEXT(Sales_Data[[#This Row],[Date]],"mmmm")</f>
        <v>January</v>
      </c>
      <c r="L271">
        <f>YEAR(Sales_Data[[#This Row],[Date]])</f>
        <v>2023</v>
      </c>
    </row>
    <row r="272" spans="1:12" x14ac:dyDescent="0.25">
      <c r="A272">
        <v>10271</v>
      </c>
      <c r="B272" s="1">
        <v>44962</v>
      </c>
      <c r="C272" t="s">
        <v>10</v>
      </c>
      <c r="D272" t="s">
        <v>24</v>
      </c>
      <c r="E272" t="s">
        <v>16</v>
      </c>
      <c r="F272" t="s">
        <v>31</v>
      </c>
      <c r="G272">
        <v>7183.65</v>
      </c>
      <c r="H272">
        <v>5</v>
      </c>
      <c r="I272">
        <v>0.04</v>
      </c>
      <c r="J272">
        <v>513.35</v>
      </c>
      <c r="K272" t="str">
        <f>TEXT(Sales_Data[[#This Row],[Date]],"mmmm")</f>
        <v>February</v>
      </c>
      <c r="L272">
        <f>YEAR(Sales_Data[[#This Row],[Date]])</f>
        <v>2023</v>
      </c>
    </row>
    <row r="273" spans="1:12" x14ac:dyDescent="0.25">
      <c r="A273">
        <v>10272</v>
      </c>
      <c r="B273" s="1">
        <v>44982</v>
      </c>
      <c r="C273" t="s">
        <v>18</v>
      </c>
      <c r="D273" t="s">
        <v>47</v>
      </c>
      <c r="E273" t="s">
        <v>16</v>
      </c>
      <c r="F273" t="s">
        <v>42</v>
      </c>
      <c r="G273">
        <v>3313.62</v>
      </c>
      <c r="H273">
        <v>5</v>
      </c>
      <c r="I273">
        <v>0.12</v>
      </c>
      <c r="J273">
        <v>444.63</v>
      </c>
      <c r="K273" t="str">
        <f>TEXT(Sales_Data[[#This Row],[Date]],"mmmm")</f>
        <v>February</v>
      </c>
      <c r="L273">
        <f>YEAR(Sales_Data[[#This Row],[Date]])</f>
        <v>2023</v>
      </c>
    </row>
    <row r="274" spans="1:12" x14ac:dyDescent="0.25">
      <c r="A274">
        <v>10273</v>
      </c>
      <c r="B274" s="1">
        <v>45303</v>
      </c>
      <c r="C274" t="s">
        <v>29</v>
      </c>
      <c r="D274" t="s">
        <v>32</v>
      </c>
      <c r="E274" t="s">
        <v>22</v>
      </c>
      <c r="F274" t="s">
        <v>39</v>
      </c>
      <c r="G274">
        <v>7285.99</v>
      </c>
      <c r="H274">
        <v>3</v>
      </c>
      <c r="I274">
        <v>0.02</v>
      </c>
      <c r="J274">
        <v>560.53</v>
      </c>
      <c r="K274" t="str">
        <f>TEXT(Sales_Data[[#This Row],[Date]],"mmmm")</f>
        <v>January</v>
      </c>
      <c r="L274">
        <f>YEAR(Sales_Data[[#This Row],[Date]])</f>
        <v>2024</v>
      </c>
    </row>
    <row r="275" spans="1:12" x14ac:dyDescent="0.25">
      <c r="A275">
        <v>10274</v>
      </c>
      <c r="B275" s="1">
        <v>45387</v>
      </c>
      <c r="C275" t="s">
        <v>29</v>
      </c>
      <c r="D275" t="s">
        <v>32</v>
      </c>
      <c r="E275" t="s">
        <v>12</v>
      </c>
      <c r="F275" t="s">
        <v>20</v>
      </c>
      <c r="G275">
        <v>296.92</v>
      </c>
      <c r="H275">
        <v>3</v>
      </c>
      <c r="I275">
        <v>0.18</v>
      </c>
      <c r="J275">
        <v>36.299999999999997</v>
      </c>
      <c r="K275" t="str">
        <f>TEXT(Sales_Data[[#This Row],[Date]],"mmmm")</f>
        <v>April</v>
      </c>
      <c r="L275">
        <f>YEAR(Sales_Data[[#This Row],[Date]])</f>
        <v>2024</v>
      </c>
    </row>
    <row r="276" spans="1:12" x14ac:dyDescent="0.25">
      <c r="A276">
        <v>10275</v>
      </c>
      <c r="B276" s="1">
        <v>45257</v>
      </c>
      <c r="C276" t="s">
        <v>18</v>
      </c>
      <c r="D276" t="s">
        <v>33</v>
      </c>
      <c r="E276" t="s">
        <v>16</v>
      </c>
      <c r="F276" t="s">
        <v>42</v>
      </c>
      <c r="G276">
        <v>8384.26</v>
      </c>
      <c r="H276">
        <v>3</v>
      </c>
      <c r="I276">
        <v>0.28999999999999998</v>
      </c>
      <c r="J276">
        <v>897.95</v>
      </c>
      <c r="K276" t="str">
        <f>TEXT(Sales_Data[[#This Row],[Date]],"mmmm")</f>
        <v>November</v>
      </c>
      <c r="L276">
        <f>YEAR(Sales_Data[[#This Row],[Date]])</f>
        <v>2023</v>
      </c>
    </row>
    <row r="277" spans="1:12" x14ac:dyDescent="0.25">
      <c r="A277">
        <v>10276</v>
      </c>
      <c r="B277" s="1">
        <v>45202</v>
      </c>
      <c r="C277" t="s">
        <v>29</v>
      </c>
      <c r="D277" t="s">
        <v>32</v>
      </c>
      <c r="E277" t="s">
        <v>27</v>
      </c>
      <c r="F277" t="s">
        <v>38</v>
      </c>
      <c r="G277">
        <v>8723.52</v>
      </c>
      <c r="H277">
        <v>6</v>
      </c>
      <c r="I277">
        <v>0.3</v>
      </c>
      <c r="J277">
        <v>975.11</v>
      </c>
      <c r="K277" t="str">
        <f>TEXT(Sales_Data[[#This Row],[Date]],"mmmm")</f>
        <v>October</v>
      </c>
      <c r="L277">
        <f>YEAR(Sales_Data[[#This Row],[Date]])</f>
        <v>2023</v>
      </c>
    </row>
    <row r="278" spans="1:12" x14ac:dyDescent="0.25">
      <c r="A278">
        <v>10277</v>
      </c>
      <c r="B278" s="1">
        <v>45026</v>
      </c>
      <c r="C278" t="s">
        <v>18</v>
      </c>
      <c r="D278" t="s">
        <v>47</v>
      </c>
      <c r="E278" t="s">
        <v>16</v>
      </c>
      <c r="F278" t="s">
        <v>31</v>
      </c>
      <c r="G278">
        <v>4911.83</v>
      </c>
      <c r="H278">
        <v>9</v>
      </c>
      <c r="I278">
        <v>0</v>
      </c>
      <c r="J278">
        <v>734.51</v>
      </c>
      <c r="K278" t="str">
        <f>TEXT(Sales_Data[[#This Row],[Date]],"mmmm")</f>
        <v>April</v>
      </c>
      <c r="L278">
        <f>YEAR(Sales_Data[[#This Row],[Date]])</f>
        <v>2023</v>
      </c>
    </row>
    <row r="279" spans="1:12" x14ac:dyDescent="0.25">
      <c r="A279">
        <v>10278</v>
      </c>
      <c r="B279" s="1">
        <v>45431</v>
      </c>
      <c r="C279" t="s">
        <v>10</v>
      </c>
      <c r="D279" t="s">
        <v>46</v>
      </c>
      <c r="E279" t="s">
        <v>16</v>
      </c>
      <c r="F279" t="s">
        <v>31</v>
      </c>
      <c r="G279">
        <v>5833.63</v>
      </c>
      <c r="H279">
        <v>10</v>
      </c>
      <c r="I279">
        <v>0.23</v>
      </c>
      <c r="J279">
        <v>752.94</v>
      </c>
      <c r="K279" t="str">
        <f>TEXT(Sales_Data[[#This Row],[Date]],"mmmm")</f>
        <v>May</v>
      </c>
      <c r="L279">
        <f>YEAR(Sales_Data[[#This Row],[Date]])</f>
        <v>2024</v>
      </c>
    </row>
    <row r="280" spans="1:12" x14ac:dyDescent="0.25">
      <c r="A280">
        <v>10279</v>
      </c>
      <c r="B280" s="1">
        <v>45064</v>
      </c>
      <c r="C280" t="s">
        <v>14</v>
      </c>
      <c r="D280" t="s">
        <v>15</v>
      </c>
      <c r="E280" t="s">
        <v>12</v>
      </c>
      <c r="F280" t="s">
        <v>34</v>
      </c>
      <c r="G280">
        <v>9616.1200000000008</v>
      </c>
      <c r="H280">
        <v>9</v>
      </c>
      <c r="I280">
        <v>0.23</v>
      </c>
      <c r="J280">
        <v>1045.51</v>
      </c>
      <c r="K280" t="str">
        <f>TEXT(Sales_Data[[#This Row],[Date]],"mmmm")</f>
        <v>May</v>
      </c>
      <c r="L280">
        <f>YEAR(Sales_Data[[#This Row],[Date]])</f>
        <v>2023</v>
      </c>
    </row>
    <row r="281" spans="1:12" x14ac:dyDescent="0.25">
      <c r="A281">
        <v>10280</v>
      </c>
      <c r="B281" s="1">
        <v>44940</v>
      </c>
      <c r="C281" t="s">
        <v>25</v>
      </c>
      <c r="D281" t="s">
        <v>43</v>
      </c>
      <c r="E281" t="s">
        <v>27</v>
      </c>
      <c r="F281" t="s">
        <v>38</v>
      </c>
      <c r="G281">
        <v>2803.43</v>
      </c>
      <c r="H281">
        <v>1</v>
      </c>
      <c r="I281">
        <v>0.02</v>
      </c>
      <c r="J281">
        <v>237.29</v>
      </c>
      <c r="K281" t="str">
        <f>TEXT(Sales_Data[[#This Row],[Date]],"mmmm")</f>
        <v>January</v>
      </c>
      <c r="L281">
        <f>YEAR(Sales_Data[[#This Row],[Date]])</f>
        <v>2023</v>
      </c>
    </row>
    <row r="282" spans="1:12" x14ac:dyDescent="0.25">
      <c r="A282">
        <v>10282</v>
      </c>
      <c r="B282" s="1">
        <v>45049</v>
      </c>
      <c r="C282" t="s">
        <v>14</v>
      </c>
      <c r="D282" t="s">
        <v>36</v>
      </c>
      <c r="E282" t="s">
        <v>27</v>
      </c>
      <c r="F282" t="s">
        <v>41</v>
      </c>
      <c r="G282">
        <v>6429.4</v>
      </c>
      <c r="H282">
        <v>9</v>
      </c>
      <c r="I282">
        <v>0.19</v>
      </c>
      <c r="J282">
        <v>1144.06</v>
      </c>
      <c r="K282" t="str">
        <f>TEXT(Sales_Data[[#This Row],[Date]],"mmmm")</f>
        <v>May</v>
      </c>
      <c r="L282">
        <f>YEAR(Sales_Data[[#This Row],[Date]])</f>
        <v>2023</v>
      </c>
    </row>
    <row r="283" spans="1:12" x14ac:dyDescent="0.25">
      <c r="A283">
        <v>10283</v>
      </c>
      <c r="B283" s="1">
        <v>45006</v>
      </c>
      <c r="C283" t="s">
        <v>29</v>
      </c>
      <c r="D283" t="s">
        <v>30</v>
      </c>
      <c r="E283" t="s">
        <v>16</v>
      </c>
      <c r="F283" t="s">
        <v>17</v>
      </c>
      <c r="G283">
        <v>7433.3</v>
      </c>
      <c r="H283">
        <v>6</v>
      </c>
      <c r="I283">
        <v>0.22</v>
      </c>
      <c r="J283">
        <v>810.45</v>
      </c>
      <c r="K283" t="str">
        <f>TEXT(Sales_Data[[#This Row],[Date]],"mmmm")</f>
        <v>March</v>
      </c>
      <c r="L283">
        <f>YEAR(Sales_Data[[#This Row],[Date]])</f>
        <v>2023</v>
      </c>
    </row>
    <row r="284" spans="1:12" x14ac:dyDescent="0.25">
      <c r="A284">
        <v>10284</v>
      </c>
      <c r="B284" s="1">
        <v>45225</v>
      </c>
      <c r="C284" t="s">
        <v>10</v>
      </c>
      <c r="D284" t="s">
        <v>21</v>
      </c>
      <c r="E284" t="s">
        <v>16</v>
      </c>
      <c r="F284" t="s">
        <v>42</v>
      </c>
      <c r="G284">
        <v>809.98</v>
      </c>
      <c r="H284">
        <v>2</v>
      </c>
      <c r="I284">
        <v>0.18</v>
      </c>
      <c r="J284">
        <v>66.430000000000007</v>
      </c>
      <c r="K284" t="str">
        <f>TEXT(Sales_Data[[#This Row],[Date]],"mmmm")</f>
        <v>October</v>
      </c>
      <c r="L284">
        <f>YEAR(Sales_Data[[#This Row],[Date]])</f>
        <v>2023</v>
      </c>
    </row>
    <row r="285" spans="1:12" x14ac:dyDescent="0.25">
      <c r="A285">
        <v>10285</v>
      </c>
      <c r="B285" s="1">
        <v>45306</v>
      </c>
      <c r="C285" t="s">
        <v>25</v>
      </c>
      <c r="D285" t="s">
        <v>43</v>
      </c>
      <c r="E285" t="s">
        <v>27</v>
      </c>
      <c r="F285" t="s">
        <v>41</v>
      </c>
      <c r="G285">
        <v>4993.93</v>
      </c>
      <c r="H285">
        <v>6</v>
      </c>
      <c r="I285">
        <v>0.18</v>
      </c>
      <c r="J285">
        <v>663.67</v>
      </c>
      <c r="K285" t="str">
        <f>TEXT(Sales_Data[[#This Row],[Date]],"mmmm")</f>
        <v>January</v>
      </c>
      <c r="L285">
        <f>YEAR(Sales_Data[[#This Row],[Date]])</f>
        <v>2024</v>
      </c>
    </row>
    <row r="286" spans="1:12" x14ac:dyDescent="0.25">
      <c r="A286">
        <v>10286</v>
      </c>
      <c r="B286" s="1">
        <v>45068</v>
      </c>
      <c r="C286" t="s">
        <v>10</v>
      </c>
      <c r="D286" t="s">
        <v>46</v>
      </c>
      <c r="E286" t="s">
        <v>12</v>
      </c>
      <c r="F286" t="s">
        <v>20</v>
      </c>
      <c r="G286">
        <v>6772.52</v>
      </c>
      <c r="H286">
        <v>8</v>
      </c>
      <c r="I286">
        <v>0.27</v>
      </c>
      <c r="J286">
        <v>364.58</v>
      </c>
      <c r="K286" t="str">
        <f>TEXT(Sales_Data[[#This Row],[Date]],"mmmm")</f>
        <v>May</v>
      </c>
      <c r="L286">
        <f>YEAR(Sales_Data[[#This Row],[Date]])</f>
        <v>2023</v>
      </c>
    </row>
    <row r="287" spans="1:12" x14ac:dyDescent="0.25">
      <c r="A287">
        <v>10287</v>
      </c>
      <c r="B287" s="1">
        <v>45264</v>
      </c>
      <c r="C287" t="s">
        <v>10</v>
      </c>
      <c r="D287" t="s">
        <v>21</v>
      </c>
      <c r="E287" t="s">
        <v>44</v>
      </c>
      <c r="F287" t="s">
        <v>49</v>
      </c>
      <c r="G287">
        <v>4937.8100000000004</v>
      </c>
      <c r="H287">
        <v>9</v>
      </c>
      <c r="I287">
        <v>0.24</v>
      </c>
      <c r="J287">
        <v>764.34</v>
      </c>
      <c r="K287" t="str">
        <f>TEXT(Sales_Data[[#This Row],[Date]],"mmmm")</f>
        <v>December</v>
      </c>
      <c r="L287">
        <f>YEAR(Sales_Data[[#This Row],[Date]])</f>
        <v>2023</v>
      </c>
    </row>
    <row r="288" spans="1:12" x14ac:dyDescent="0.25">
      <c r="A288">
        <v>10288</v>
      </c>
      <c r="B288" s="1">
        <v>45033</v>
      </c>
      <c r="C288" t="s">
        <v>18</v>
      </c>
      <c r="D288" t="s">
        <v>47</v>
      </c>
      <c r="E288" t="s">
        <v>27</v>
      </c>
      <c r="F288" t="s">
        <v>28</v>
      </c>
      <c r="G288">
        <v>7605.32</v>
      </c>
      <c r="H288">
        <v>4</v>
      </c>
      <c r="I288">
        <v>0.28000000000000003</v>
      </c>
      <c r="J288">
        <v>1006.24</v>
      </c>
      <c r="K288" t="str">
        <f>TEXT(Sales_Data[[#This Row],[Date]],"mmmm")</f>
        <v>April</v>
      </c>
      <c r="L288">
        <f>YEAR(Sales_Data[[#This Row],[Date]])</f>
        <v>2023</v>
      </c>
    </row>
    <row r="289" spans="1:12" x14ac:dyDescent="0.25">
      <c r="A289">
        <v>10289</v>
      </c>
      <c r="B289" s="1">
        <v>45463</v>
      </c>
      <c r="C289" t="s">
        <v>10</v>
      </c>
      <c r="D289" t="s">
        <v>21</v>
      </c>
      <c r="E289" t="s">
        <v>44</v>
      </c>
      <c r="F289" t="s">
        <v>45</v>
      </c>
      <c r="G289">
        <v>789.66</v>
      </c>
      <c r="H289">
        <v>6</v>
      </c>
      <c r="I289">
        <v>0.25</v>
      </c>
      <c r="J289">
        <v>138.16999999999999</v>
      </c>
      <c r="K289" t="str">
        <f>TEXT(Sales_Data[[#This Row],[Date]],"mmmm")</f>
        <v>June</v>
      </c>
      <c r="L289">
        <f>YEAR(Sales_Data[[#This Row],[Date]])</f>
        <v>2024</v>
      </c>
    </row>
    <row r="290" spans="1:12" x14ac:dyDescent="0.25">
      <c r="A290">
        <v>10290</v>
      </c>
      <c r="B290" s="1">
        <v>45180</v>
      </c>
      <c r="C290" t="s">
        <v>10</v>
      </c>
      <c r="D290" t="s">
        <v>46</v>
      </c>
      <c r="E290" t="s">
        <v>16</v>
      </c>
      <c r="F290" t="s">
        <v>31</v>
      </c>
      <c r="G290">
        <v>3900.52</v>
      </c>
      <c r="H290">
        <v>1</v>
      </c>
      <c r="I290">
        <v>0.27</v>
      </c>
      <c r="J290">
        <v>539.33000000000004</v>
      </c>
      <c r="K290" t="str">
        <f>TEXT(Sales_Data[[#This Row],[Date]],"mmmm")</f>
        <v>September</v>
      </c>
      <c r="L290">
        <f>YEAR(Sales_Data[[#This Row],[Date]])</f>
        <v>2023</v>
      </c>
    </row>
    <row r="291" spans="1:12" x14ac:dyDescent="0.25">
      <c r="A291">
        <v>10291</v>
      </c>
      <c r="B291" s="1">
        <v>45221</v>
      </c>
      <c r="C291" t="s">
        <v>14</v>
      </c>
      <c r="D291" t="s">
        <v>15</v>
      </c>
      <c r="E291" t="s">
        <v>12</v>
      </c>
      <c r="F291" t="s">
        <v>34</v>
      </c>
      <c r="G291">
        <v>497.97</v>
      </c>
      <c r="H291">
        <v>7</v>
      </c>
      <c r="I291">
        <v>0.05</v>
      </c>
      <c r="J291">
        <v>64.25</v>
      </c>
      <c r="K291" t="str">
        <f>TEXT(Sales_Data[[#This Row],[Date]],"mmmm")</f>
        <v>October</v>
      </c>
      <c r="L291">
        <f>YEAR(Sales_Data[[#This Row],[Date]])</f>
        <v>2023</v>
      </c>
    </row>
    <row r="292" spans="1:12" x14ac:dyDescent="0.25">
      <c r="A292">
        <v>10293</v>
      </c>
      <c r="B292" s="1">
        <v>45353</v>
      </c>
      <c r="C292" t="s">
        <v>25</v>
      </c>
      <c r="D292" t="s">
        <v>50</v>
      </c>
      <c r="E292" t="s">
        <v>44</v>
      </c>
      <c r="F292" t="s">
        <v>51</v>
      </c>
      <c r="G292">
        <v>5430.61</v>
      </c>
      <c r="H292">
        <v>3</v>
      </c>
      <c r="I292">
        <v>0.27</v>
      </c>
      <c r="J292">
        <v>761.95</v>
      </c>
      <c r="K292" t="str">
        <f>TEXT(Sales_Data[[#This Row],[Date]],"mmmm")</f>
        <v>March</v>
      </c>
      <c r="L292">
        <f>YEAR(Sales_Data[[#This Row],[Date]])</f>
        <v>2024</v>
      </c>
    </row>
    <row r="293" spans="1:12" x14ac:dyDescent="0.25">
      <c r="A293">
        <v>10294</v>
      </c>
      <c r="B293" s="1">
        <v>45007</v>
      </c>
      <c r="C293" t="s">
        <v>18</v>
      </c>
      <c r="D293" t="s">
        <v>19</v>
      </c>
      <c r="E293" t="s">
        <v>22</v>
      </c>
      <c r="F293" t="s">
        <v>39</v>
      </c>
      <c r="G293">
        <v>4008.62</v>
      </c>
      <c r="H293">
        <v>10</v>
      </c>
      <c r="I293">
        <v>0.21</v>
      </c>
      <c r="J293">
        <v>377.83</v>
      </c>
      <c r="K293" t="str">
        <f>TEXT(Sales_Data[[#This Row],[Date]],"mmmm")</f>
        <v>March</v>
      </c>
      <c r="L293">
        <f>YEAR(Sales_Data[[#This Row],[Date]])</f>
        <v>2023</v>
      </c>
    </row>
    <row r="294" spans="1:12" x14ac:dyDescent="0.25">
      <c r="A294">
        <v>10295</v>
      </c>
      <c r="B294" s="1">
        <v>45326</v>
      </c>
      <c r="C294" t="s">
        <v>18</v>
      </c>
      <c r="D294" t="s">
        <v>47</v>
      </c>
      <c r="E294" t="s">
        <v>22</v>
      </c>
      <c r="F294" t="s">
        <v>23</v>
      </c>
      <c r="G294">
        <v>9609.94</v>
      </c>
      <c r="H294">
        <v>7</v>
      </c>
      <c r="I294">
        <v>0.01</v>
      </c>
      <c r="J294">
        <v>1532.11</v>
      </c>
      <c r="K294" t="str">
        <f>TEXT(Sales_Data[[#This Row],[Date]],"mmmm")</f>
        <v>February</v>
      </c>
      <c r="L294">
        <f>YEAR(Sales_Data[[#This Row],[Date]])</f>
        <v>2024</v>
      </c>
    </row>
    <row r="295" spans="1:12" x14ac:dyDescent="0.25">
      <c r="A295">
        <v>10296</v>
      </c>
      <c r="B295" s="1">
        <v>45417</v>
      </c>
      <c r="C295" t="s">
        <v>18</v>
      </c>
      <c r="D295" t="s">
        <v>19</v>
      </c>
      <c r="E295" t="s">
        <v>22</v>
      </c>
      <c r="F295" t="s">
        <v>23</v>
      </c>
      <c r="G295">
        <v>8563.6299999999992</v>
      </c>
      <c r="H295">
        <v>3</v>
      </c>
      <c r="I295">
        <v>0.12</v>
      </c>
      <c r="J295">
        <v>951.81</v>
      </c>
      <c r="K295" t="str">
        <f>TEXT(Sales_Data[[#This Row],[Date]],"mmmm")</f>
        <v>May</v>
      </c>
      <c r="L295">
        <f>YEAR(Sales_Data[[#This Row],[Date]])</f>
        <v>2024</v>
      </c>
    </row>
    <row r="296" spans="1:12" x14ac:dyDescent="0.25">
      <c r="A296">
        <v>10297</v>
      </c>
      <c r="B296" s="1">
        <v>45105</v>
      </c>
      <c r="C296" t="s">
        <v>29</v>
      </c>
      <c r="D296" t="s">
        <v>40</v>
      </c>
      <c r="E296" t="s">
        <v>16</v>
      </c>
      <c r="F296" t="s">
        <v>31</v>
      </c>
      <c r="G296">
        <v>3845.88</v>
      </c>
      <c r="H296">
        <v>6</v>
      </c>
      <c r="I296">
        <v>0.26</v>
      </c>
      <c r="J296">
        <v>313.74</v>
      </c>
      <c r="K296" t="str">
        <f>TEXT(Sales_Data[[#This Row],[Date]],"mmmm")</f>
        <v>June</v>
      </c>
      <c r="L296">
        <f>YEAR(Sales_Data[[#This Row],[Date]])</f>
        <v>2023</v>
      </c>
    </row>
    <row r="297" spans="1:12" x14ac:dyDescent="0.25">
      <c r="A297">
        <v>10298</v>
      </c>
      <c r="B297" s="1">
        <v>45428</v>
      </c>
      <c r="C297" t="s">
        <v>14</v>
      </c>
      <c r="D297" t="s">
        <v>35</v>
      </c>
      <c r="E297" t="s">
        <v>44</v>
      </c>
      <c r="F297" t="s">
        <v>45</v>
      </c>
      <c r="G297">
        <v>8140.44</v>
      </c>
      <c r="H297">
        <v>1</v>
      </c>
      <c r="I297">
        <v>0.1</v>
      </c>
      <c r="J297">
        <v>430.57</v>
      </c>
      <c r="K297" t="str">
        <f>TEXT(Sales_Data[[#This Row],[Date]],"mmmm")</f>
        <v>May</v>
      </c>
      <c r="L297">
        <f>YEAR(Sales_Data[[#This Row],[Date]])</f>
        <v>2024</v>
      </c>
    </row>
    <row r="298" spans="1:12" x14ac:dyDescent="0.25">
      <c r="A298">
        <v>10299</v>
      </c>
      <c r="B298" s="1">
        <v>45146</v>
      </c>
      <c r="C298" t="s">
        <v>25</v>
      </c>
      <c r="D298" t="s">
        <v>43</v>
      </c>
      <c r="E298" t="s">
        <v>16</v>
      </c>
      <c r="F298" t="s">
        <v>17</v>
      </c>
      <c r="G298">
        <v>8410.01</v>
      </c>
      <c r="H298">
        <v>7</v>
      </c>
      <c r="I298">
        <v>0.05</v>
      </c>
      <c r="J298">
        <v>950.66</v>
      </c>
      <c r="K298" t="str">
        <f>TEXT(Sales_Data[[#This Row],[Date]],"mmmm")</f>
        <v>August</v>
      </c>
      <c r="L298">
        <f>YEAR(Sales_Data[[#This Row],[Date]])</f>
        <v>2023</v>
      </c>
    </row>
    <row r="299" spans="1:12" x14ac:dyDescent="0.25">
      <c r="A299">
        <v>10300</v>
      </c>
      <c r="B299" s="1">
        <v>45160</v>
      </c>
      <c r="C299" t="s">
        <v>29</v>
      </c>
      <c r="D299" t="s">
        <v>40</v>
      </c>
      <c r="E299" t="s">
        <v>44</v>
      </c>
      <c r="F299" t="s">
        <v>51</v>
      </c>
      <c r="G299">
        <v>1405.81</v>
      </c>
      <c r="H299">
        <v>5</v>
      </c>
      <c r="I299">
        <v>0.21</v>
      </c>
      <c r="J299">
        <v>211.1</v>
      </c>
      <c r="K299" t="str">
        <f>TEXT(Sales_Data[[#This Row],[Date]],"mmmm")</f>
        <v>August</v>
      </c>
      <c r="L299">
        <f>YEAR(Sales_Data[[#This Row],[Date]])</f>
        <v>2023</v>
      </c>
    </row>
    <row r="300" spans="1:12" x14ac:dyDescent="0.25">
      <c r="A300">
        <v>10301</v>
      </c>
      <c r="B300" s="1">
        <v>44950</v>
      </c>
      <c r="C300" t="s">
        <v>14</v>
      </c>
      <c r="D300" t="s">
        <v>15</v>
      </c>
      <c r="E300" t="s">
        <v>22</v>
      </c>
      <c r="F300" t="s">
        <v>37</v>
      </c>
      <c r="G300">
        <v>1236.53</v>
      </c>
      <c r="H300">
        <v>6</v>
      </c>
      <c r="I300">
        <v>7.0000000000000007E-2</v>
      </c>
      <c r="J300">
        <v>88.86</v>
      </c>
      <c r="K300" t="str">
        <f>TEXT(Sales_Data[[#This Row],[Date]],"mmmm")</f>
        <v>January</v>
      </c>
      <c r="L300">
        <f>YEAR(Sales_Data[[#This Row],[Date]])</f>
        <v>2023</v>
      </c>
    </row>
    <row r="301" spans="1:12" x14ac:dyDescent="0.25">
      <c r="A301">
        <v>10302</v>
      </c>
      <c r="B301" s="1">
        <v>45194</v>
      </c>
      <c r="C301" t="s">
        <v>25</v>
      </c>
      <c r="D301" t="s">
        <v>43</v>
      </c>
      <c r="E301" t="s">
        <v>22</v>
      </c>
      <c r="F301" t="s">
        <v>37</v>
      </c>
      <c r="G301">
        <v>4012.66</v>
      </c>
      <c r="H301">
        <v>1</v>
      </c>
      <c r="I301">
        <v>0.15</v>
      </c>
      <c r="J301">
        <v>233.11</v>
      </c>
      <c r="K301" t="str">
        <f>TEXT(Sales_Data[[#This Row],[Date]],"mmmm")</f>
        <v>September</v>
      </c>
      <c r="L301">
        <f>YEAR(Sales_Data[[#This Row],[Date]])</f>
        <v>2023</v>
      </c>
    </row>
    <row r="302" spans="1:12" x14ac:dyDescent="0.25">
      <c r="A302">
        <v>10303</v>
      </c>
      <c r="B302" s="1">
        <v>45240</v>
      </c>
      <c r="C302" t="s">
        <v>18</v>
      </c>
      <c r="D302" t="s">
        <v>47</v>
      </c>
      <c r="E302" t="s">
        <v>22</v>
      </c>
      <c r="F302" t="s">
        <v>37</v>
      </c>
      <c r="G302">
        <v>8565.7999999999993</v>
      </c>
      <c r="H302">
        <v>9</v>
      </c>
      <c r="I302">
        <v>0.22</v>
      </c>
      <c r="J302">
        <v>1073.83</v>
      </c>
      <c r="K302" t="str">
        <f>TEXT(Sales_Data[[#This Row],[Date]],"mmmm")</f>
        <v>November</v>
      </c>
      <c r="L302">
        <f>YEAR(Sales_Data[[#This Row],[Date]])</f>
        <v>2023</v>
      </c>
    </row>
    <row r="303" spans="1:12" x14ac:dyDescent="0.25">
      <c r="A303">
        <v>10304</v>
      </c>
      <c r="B303" s="1">
        <v>45022</v>
      </c>
      <c r="C303" t="s">
        <v>25</v>
      </c>
      <c r="D303" t="s">
        <v>50</v>
      </c>
      <c r="E303" t="s">
        <v>16</v>
      </c>
      <c r="F303" t="s">
        <v>42</v>
      </c>
      <c r="G303">
        <v>2887.78</v>
      </c>
      <c r="H303">
        <v>8</v>
      </c>
      <c r="I303">
        <v>0.13</v>
      </c>
      <c r="J303">
        <v>153.5</v>
      </c>
      <c r="K303" t="str">
        <f>TEXT(Sales_Data[[#This Row],[Date]],"mmmm")</f>
        <v>April</v>
      </c>
      <c r="L303">
        <f>YEAR(Sales_Data[[#This Row],[Date]])</f>
        <v>2023</v>
      </c>
    </row>
    <row r="304" spans="1:12" x14ac:dyDescent="0.25">
      <c r="A304">
        <v>10305</v>
      </c>
      <c r="B304" s="1">
        <v>45402</v>
      </c>
      <c r="C304" t="s">
        <v>18</v>
      </c>
      <c r="D304" t="s">
        <v>19</v>
      </c>
      <c r="E304" t="s">
        <v>12</v>
      </c>
      <c r="F304" t="s">
        <v>13</v>
      </c>
      <c r="G304">
        <v>2048.79</v>
      </c>
      <c r="H304">
        <v>1</v>
      </c>
      <c r="I304">
        <v>0</v>
      </c>
      <c r="J304">
        <v>286.57</v>
      </c>
      <c r="K304" t="str">
        <f>TEXT(Sales_Data[[#This Row],[Date]],"mmmm")</f>
        <v>April</v>
      </c>
      <c r="L304">
        <f>YEAR(Sales_Data[[#This Row],[Date]])</f>
        <v>2024</v>
      </c>
    </row>
    <row r="305" spans="1:12" x14ac:dyDescent="0.25">
      <c r="A305">
        <v>10306</v>
      </c>
      <c r="B305" s="1">
        <v>45459</v>
      </c>
      <c r="C305" t="s">
        <v>14</v>
      </c>
      <c r="D305" t="s">
        <v>15</v>
      </c>
      <c r="E305" t="s">
        <v>22</v>
      </c>
      <c r="F305" t="s">
        <v>37</v>
      </c>
      <c r="G305">
        <v>8233.3700000000008</v>
      </c>
      <c r="H305">
        <v>7</v>
      </c>
      <c r="I305">
        <v>0.03</v>
      </c>
      <c r="J305">
        <v>474.28</v>
      </c>
      <c r="K305" t="str">
        <f>TEXT(Sales_Data[[#This Row],[Date]],"mmmm")</f>
        <v>June</v>
      </c>
      <c r="L305">
        <f>YEAR(Sales_Data[[#This Row],[Date]])</f>
        <v>2024</v>
      </c>
    </row>
    <row r="306" spans="1:12" x14ac:dyDescent="0.25">
      <c r="A306">
        <v>10307</v>
      </c>
      <c r="B306" s="1">
        <v>45246</v>
      </c>
      <c r="C306" t="s">
        <v>18</v>
      </c>
      <c r="D306" t="s">
        <v>52</v>
      </c>
      <c r="E306" t="s">
        <v>27</v>
      </c>
      <c r="F306" t="s">
        <v>41</v>
      </c>
      <c r="G306">
        <v>4394.7</v>
      </c>
      <c r="H306">
        <v>3</v>
      </c>
      <c r="I306">
        <v>0.1</v>
      </c>
      <c r="J306">
        <v>797.53</v>
      </c>
      <c r="K306" t="str">
        <f>TEXT(Sales_Data[[#This Row],[Date]],"mmmm")</f>
        <v>November</v>
      </c>
      <c r="L306">
        <f>YEAR(Sales_Data[[#This Row],[Date]])</f>
        <v>2023</v>
      </c>
    </row>
    <row r="307" spans="1:12" x14ac:dyDescent="0.25">
      <c r="A307">
        <v>10308</v>
      </c>
      <c r="B307" s="1">
        <v>44930</v>
      </c>
      <c r="C307" t="s">
        <v>10</v>
      </c>
      <c r="D307" t="s">
        <v>21</v>
      </c>
      <c r="E307" t="s">
        <v>12</v>
      </c>
      <c r="F307" t="s">
        <v>20</v>
      </c>
      <c r="G307">
        <v>8696.65</v>
      </c>
      <c r="H307">
        <v>6</v>
      </c>
      <c r="I307">
        <v>0.18</v>
      </c>
      <c r="J307">
        <v>1561.87</v>
      </c>
      <c r="K307" t="str">
        <f>TEXT(Sales_Data[[#This Row],[Date]],"mmmm")</f>
        <v>January</v>
      </c>
      <c r="L307">
        <f>YEAR(Sales_Data[[#This Row],[Date]])</f>
        <v>2023</v>
      </c>
    </row>
    <row r="308" spans="1:12" x14ac:dyDescent="0.25">
      <c r="A308">
        <v>10309</v>
      </c>
      <c r="B308" s="1">
        <v>45213</v>
      </c>
      <c r="C308" t="s">
        <v>29</v>
      </c>
      <c r="D308" t="s">
        <v>32</v>
      </c>
      <c r="E308" t="s">
        <v>44</v>
      </c>
      <c r="F308" t="s">
        <v>48</v>
      </c>
      <c r="G308">
        <v>171.69</v>
      </c>
      <c r="H308">
        <v>6</v>
      </c>
      <c r="I308">
        <v>0.08</v>
      </c>
      <c r="J308">
        <v>13.14</v>
      </c>
      <c r="K308" t="str">
        <f>TEXT(Sales_Data[[#This Row],[Date]],"mmmm")</f>
        <v>October</v>
      </c>
      <c r="L308">
        <f>YEAR(Sales_Data[[#This Row],[Date]])</f>
        <v>2023</v>
      </c>
    </row>
    <row r="309" spans="1:12" x14ac:dyDescent="0.25">
      <c r="A309">
        <v>10310</v>
      </c>
      <c r="B309" s="1">
        <v>45308</v>
      </c>
      <c r="C309" t="s">
        <v>29</v>
      </c>
      <c r="D309" t="s">
        <v>30</v>
      </c>
      <c r="E309" t="s">
        <v>27</v>
      </c>
      <c r="F309" t="s">
        <v>41</v>
      </c>
      <c r="G309">
        <v>7551.36</v>
      </c>
      <c r="H309">
        <v>8</v>
      </c>
      <c r="I309">
        <v>0.05</v>
      </c>
      <c r="J309">
        <v>1290.3399999999999</v>
      </c>
      <c r="K309" t="str">
        <f>TEXT(Sales_Data[[#This Row],[Date]],"mmmm")</f>
        <v>January</v>
      </c>
      <c r="L309">
        <f>YEAR(Sales_Data[[#This Row],[Date]])</f>
        <v>2024</v>
      </c>
    </row>
    <row r="310" spans="1:12" x14ac:dyDescent="0.25">
      <c r="A310">
        <v>10311</v>
      </c>
      <c r="B310" s="1">
        <v>45095</v>
      </c>
      <c r="C310" t="s">
        <v>18</v>
      </c>
      <c r="D310" t="s">
        <v>47</v>
      </c>
      <c r="E310" t="s">
        <v>12</v>
      </c>
      <c r="F310" t="s">
        <v>20</v>
      </c>
      <c r="G310">
        <v>4111.26</v>
      </c>
      <c r="H310">
        <v>1</v>
      </c>
      <c r="I310">
        <v>0.09</v>
      </c>
      <c r="J310">
        <v>743.36</v>
      </c>
      <c r="K310" t="str">
        <f>TEXT(Sales_Data[[#This Row],[Date]],"mmmm")</f>
        <v>June</v>
      </c>
      <c r="L310">
        <f>YEAR(Sales_Data[[#This Row],[Date]])</f>
        <v>2023</v>
      </c>
    </row>
    <row r="311" spans="1:12" x14ac:dyDescent="0.25">
      <c r="A311">
        <v>10312</v>
      </c>
      <c r="B311" s="1">
        <v>45201</v>
      </c>
      <c r="C311" t="s">
        <v>25</v>
      </c>
      <c r="D311" t="s">
        <v>50</v>
      </c>
      <c r="E311" t="s">
        <v>44</v>
      </c>
      <c r="F311" t="s">
        <v>45</v>
      </c>
      <c r="G311">
        <v>8341.6299999999992</v>
      </c>
      <c r="H311">
        <v>4</v>
      </c>
      <c r="I311">
        <v>7.0000000000000007E-2</v>
      </c>
      <c r="J311">
        <v>848.44</v>
      </c>
      <c r="K311" t="str">
        <f>TEXT(Sales_Data[[#This Row],[Date]],"mmmm")</f>
        <v>October</v>
      </c>
      <c r="L311">
        <f>YEAR(Sales_Data[[#This Row],[Date]])</f>
        <v>2023</v>
      </c>
    </row>
    <row r="312" spans="1:12" x14ac:dyDescent="0.25">
      <c r="A312">
        <v>10313</v>
      </c>
      <c r="B312" s="1">
        <v>45433</v>
      </c>
      <c r="C312" t="s">
        <v>18</v>
      </c>
      <c r="D312" t="s">
        <v>47</v>
      </c>
      <c r="E312" t="s">
        <v>44</v>
      </c>
      <c r="F312" t="s">
        <v>48</v>
      </c>
      <c r="G312">
        <v>9090.4</v>
      </c>
      <c r="H312">
        <v>10</v>
      </c>
      <c r="I312">
        <v>0.08</v>
      </c>
      <c r="J312">
        <v>742.23</v>
      </c>
      <c r="K312" t="str">
        <f>TEXT(Sales_Data[[#This Row],[Date]],"mmmm")</f>
        <v>May</v>
      </c>
      <c r="L312">
        <f>YEAR(Sales_Data[[#This Row],[Date]])</f>
        <v>2024</v>
      </c>
    </row>
    <row r="313" spans="1:12" x14ac:dyDescent="0.25">
      <c r="A313">
        <v>10314</v>
      </c>
      <c r="B313" s="1">
        <v>44943</v>
      </c>
      <c r="C313" t="s">
        <v>25</v>
      </c>
      <c r="D313" t="s">
        <v>26</v>
      </c>
      <c r="E313" t="s">
        <v>16</v>
      </c>
      <c r="F313" t="s">
        <v>42</v>
      </c>
      <c r="G313">
        <v>5449.78</v>
      </c>
      <c r="H313">
        <v>9</v>
      </c>
      <c r="I313">
        <v>0.03</v>
      </c>
      <c r="J313">
        <v>860.07</v>
      </c>
      <c r="K313" t="str">
        <f>TEXT(Sales_Data[[#This Row],[Date]],"mmmm")</f>
        <v>January</v>
      </c>
      <c r="L313">
        <f>YEAR(Sales_Data[[#This Row],[Date]])</f>
        <v>2023</v>
      </c>
    </row>
    <row r="314" spans="1:12" x14ac:dyDescent="0.25">
      <c r="A314">
        <v>10315</v>
      </c>
      <c r="B314" s="1">
        <v>45453</v>
      </c>
      <c r="C314" t="s">
        <v>25</v>
      </c>
      <c r="D314" t="s">
        <v>26</v>
      </c>
      <c r="E314" t="s">
        <v>16</v>
      </c>
      <c r="F314" t="s">
        <v>31</v>
      </c>
      <c r="G314">
        <v>5510.98</v>
      </c>
      <c r="H314">
        <v>5</v>
      </c>
      <c r="I314">
        <v>0.19</v>
      </c>
      <c r="J314">
        <v>354.79</v>
      </c>
      <c r="K314" t="str">
        <f>TEXT(Sales_Data[[#This Row],[Date]],"mmmm")</f>
        <v>June</v>
      </c>
      <c r="L314">
        <f>YEAR(Sales_Data[[#This Row],[Date]])</f>
        <v>2024</v>
      </c>
    </row>
    <row r="315" spans="1:12" x14ac:dyDescent="0.25">
      <c r="A315">
        <v>10316</v>
      </c>
      <c r="B315" s="1">
        <v>45117</v>
      </c>
      <c r="C315" t="s">
        <v>14</v>
      </c>
      <c r="D315" t="s">
        <v>15</v>
      </c>
      <c r="E315" t="s">
        <v>16</v>
      </c>
      <c r="F315" t="s">
        <v>31</v>
      </c>
      <c r="G315">
        <v>6682.15</v>
      </c>
      <c r="H315">
        <v>3</v>
      </c>
      <c r="I315">
        <v>0.03</v>
      </c>
      <c r="J315">
        <v>1050.56</v>
      </c>
      <c r="K315" t="str">
        <f>TEXT(Sales_Data[[#This Row],[Date]],"mmmm")</f>
        <v>July</v>
      </c>
      <c r="L315">
        <f>YEAR(Sales_Data[[#This Row],[Date]])</f>
        <v>2023</v>
      </c>
    </row>
    <row r="316" spans="1:12" x14ac:dyDescent="0.25">
      <c r="A316">
        <v>10317</v>
      </c>
      <c r="B316" s="1">
        <v>45283</v>
      </c>
      <c r="C316" t="s">
        <v>29</v>
      </c>
      <c r="D316" t="s">
        <v>40</v>
      </c>
      <c r="E316" t="s">
        <v>27</v>
      </c>
      <c r="F316" t="s">
        <v>38</v>
      </c>
      <c r="G316">
        <v>215.14</v>
      </c>
      <c r="H316">
        <v>10</v>
      </c>
      <c r="I316">
        <v>7.0000000000000007E-2</v>
      </c>
      <c r="J316">
        <v>32.25</v>
      </c>
      <c r="K316" t="str">
        <f>TEXT(Sales_Data[[#This Row],[Date]],"mmmm")</f>
        <v>December</v>
      </c>
      <c r="L316">
        <f>YEAR(Sales_Data[[#This Row],[Date]])</f>
        <v>2023</v>
      </c>
    </row>
    <row r="317" spans="1:12" x14ac:dyDescent="0.25">
      <c r="A317">
        <v>10318</v>
      </c>
      <c r="B317" s="1">
        <v>45073</v>
      </c>
      <c r="C317" t="s">
        <v>18</v>
      </c>
      <c r="D317" t="s">
        <v>47</v>
      </c>
      <c r="E317" t="s">
        <v>16</v>
      </c>
      <c r="F317" t="s">
        <v>17</v>
      </c>
      <c r="G317">
        <v>3492.87</v>
      </c>
      <c r="H317">
        <v>2</v>
      </c>
      <c r="I317">
        <v>0.15</v>
      </c>
      <c r="J317">
        <v>602.80999999999995</v>
      </c>
      <c r="K317" t="str">
        <f>TEXT(Sales_Data[[#This Row],[Date]],"mmmm")</f>
        <v>May</v>
      </c>
      <c r="L317">
        <f>YEAR(Sales_Data[[#This Row],[Date]])</f>
        <v>2023</v>
      </c>
    </row>
    <row r="318" spans="1:12" x14ac:dyDescent="0.25">
      <c r="A318">
        <v>10319</v>
      </c>
      <c r="B318" s="1">
        <v>45348</v>
      </c>
      <c r="C318" t="s">
        <v>25</v>
      </c>
      <c r="D318" t="s">
        <v>50</v>
      </c>
      <c r="E318" t="s">
        <v>22</v>
      </c>
      <c r="F318" t="s">
        <v>39</v>
      </c>
      <c r="G318">
        <v>9192.31</v>
      </c>
      <c r="H318">
        <v>4</v>
      </c>
      <c r="I318">
        <v>0.11</v>
      </c>
      <c r="J318">
        <v>1627.04</v>
      </c>
      <c r="K318" t="str">
        <f>TEXT(Sales_Data[[#This Row],[Date]],"mmmm")</f>
        <v>February</v>
      </c>
      <c r="L318">
        <f>YEAR(Sales_Data[[#This Row],[Date]])</f>
        <v>2024</v>
      </c>
    </row>
    <row r="319" spans="1:12" x14ac:dyDescent="0.25">
      <c r="A319">
        <v>10320</v>
      </c>
      <c r="B319" s="1">
        <v>45232</v>
      </c>
      <c r="C319" t="s">
        <v>29</v>
      </c>
      <c r="D319" t="s">
        <v>30</v>
      </c>
      <c r="E319" t="s">
        <v>27</v>
      </c>
      <c r="F319" t="s">
        <v>41</v>
      </c>
      <c r="G319">
        <v>7783.23</v>
      </c>
      <c r="H319">
        <v>3</v>
      </c>
      <c r="I319">
        <v>0.26</v>
      </c>
      <c r="J319">
        <v>1440.22</v>
      </c>
      <c r="K319" t="str">
        <f>TEXT(Sales_Data[[#This Row],[Date]],"mmmm")</f>
        <v>November</v>
      </c>
      <c r="L319">
        <f>YEAR(Sales_Data[[#This Row],[Date]])</f>
        <v>2023</v>
      </c>
    </row>
    <row r="320" spans="1:12" x14ac:dyDescent="0.25">
      <c r="A320">
        <v>10321</v>
      </c>
      <c r="B320" s="1">
        <v>45067</v>
      </c>
      <c r="C320" t="s">
        <v>29</v>
      </c>
      <c r="D320" t="s">
        <v>40</v>
      </c>
      <c r="E320" t="s">
        <v>27</v>
      </c>
      <c r="F320" t="s">
        <v>41</v>
      </c>
      <c r="G320">
        <v>4002.59</v>
      </c>
      <c r="H320">
        <v>4</v>
      </c>
      <c r="I320">
        <v>0.1</v>
      </c>
      <c r="J320">
        <v>555.12</v>
      </c>
      <c r="K320" t="str">
        <f>TEXT(Sales_Data[[#This Row],[Date]],"mmmm")</f>
        <v>May</v>
      </c>
      <c r="L320">
        <f>YEAR(Sales_Data[[#This Row],[Date]])</f>
        <v>2023</v>
      </c>
    </row>
    <row r="321" spans="1:12" x14ac:dyDescent="0.25">
      <c r="A321">
        <v>10322</v>
      </c>
      <c r="B321" s="1">
        <v>45167</v>
      </c>
      <c r="C321" t="s">
        <v>18</v>
      </c>
      <c r="D321" t="s">
        <v>47</v>
      </c>
      <c r="E321" t="s">
        <v>44</v>
      </c>
      <c r="F321" t="s">
        <v>49</v>
      </c>
      <c r="G321">
        <v>6357.38</v>
      </c>
      <c r="H321">
        <v>6</v>
      </c>
      <c r="I321">
        <v>0.26</v>
      </c>
      <c r="J321">
        <v>578.62</v>
      </c>
      <c r="K321" t="str">
        <f>TEXT(Sales_Data[[#This Row],[Date]],"mmmm")</f>
        <v>August</v>
      </c>
      <c r="L321">
        <f>YEAR(Sales_Data[[#This Row],[Date]])</f>
        <v>2023</v>
      </c>
    </row>
    <row r="322" spans="1:12" x14ac:dyDescent="0.25">
      <c r="A322">
        <v>10323</v>
      </c>
      <c r="B322" s="1">
        <v>45442</v>
      </c>
      <c r="C322" t="s">
        <v>29</v>
      </c>
      <c r="D322" t="s">
        <v>40</v>
      </c>
      <c r="E322" t="s">
        <v>16</v>
      </c>
      <c r="F322" t="s">
        <v>31</v>
      </c>
      <c r="G322">
        <v>9855.9599999999991</v>
      </c>
      <c r="H322">
        <v>2</v>
      </c>
      <c r="I322">
        <v>0.19</v>
      </c>
      <c r="J322">
        <v>1493</v>
      </c>
      <c r="K322" t="str">
        <f>TEXT(Sales_Data[[#This Row],[Date]],"mmmm")</f>
        <v>May</v>
      </c>
      <c r="L322">
        <f>YEAR(Sales_Data[[#This Row],[Date]])</f>
        <v>2024</v>
      </c>
    </row>
    <row r="323" spans="1:12" x14ac:dyDescent="0.25">
      <c r="A323">
        <v>10324</v>
      </c>
      <c r="B323" s="1">
        <v>45354</v>
      </c>
      <c r="C323" t="s">
        <v>29</v>
      </c>
      <c r="D323" t="s">
        <v>32</v>
      </c>
      <c r="E323" t="s">
        <v>22</v>
      </c>
      <c r="F323" t="s">
        <v>39</v>
      </c>
      <c r="G323">
        <v>9572.91</v>
      </c>
      <c r="H323">
        <v>8</v>
      </c>
      <c r="I323">
        <v>0.05</v>
      </c>
      <c r="J323">
        <v>1172.75</v>
      </c>
      <c r="K323" t="str">
        <f>TEXT(Sales_Data[[#This Row],[Date]],"mmmm")</f>
        <v>March</v>
      </c>
      <c r="L323">
        <f>YEAR(Sales_Data[[#This Row],[Date]])</f>
        <v>2024</v>
      </c>
    </row>
    <row r="324" spans="1:12" x14ac:dyDescent="0.25">
      <c r="A324">
        <v>10325</v>
      </c>
      <c r="B324" s="1">
        <v>45250</v>
      </c>
      <c r="C324" t="s">
        <v>14</v>
      </c>
      <c r="D324" t="s">
        <v>36</v>
      </c>
      <c r="E324" t="s">
        <v>22</v>
      </c>
      <c r="F324" t="s">
        <v>39</v>
      </c>
      <c r="G324">
        <v>8537.8799999999992</v>
      </c>
      <c r="H324">
        <v>1</v>
      </c>
      <c r="I324">
        <v>0.17</v>
      </c>
      <c r="J324">
        <v>538.01</v>
      </c>
      <c r="K324" t="str">
        <f>TEXT(Sales_Data[[#This Row],[Date]],"mmmm")</f>
        <v>November</v>
      </c>
      <c r="L324">
        <f>YEAR(Sales_Data[[#This Row],[Date]])</f>
        <v>2023</v>
      </c>
    </row>
    <row r="325" spans="1:12" x14ac:dyDescent="0.25">
      <c r="A325">
        <v>10326</v>
      </c>
      <c r="B325" s="1">
        <v>45294</v>
      </c>
      <c r="C325" t="s">
        <v>10</v>
      </c>
      <c r="D325" t="s">
        <v>24</v>
      </c>
      <c r="E325" t="s">
        <v>27</v>
      </c>
      <c r="F325" t="s">
        <v>41</v>
      </c>
      <c r="G325">
        <v>8892.92</v>
      </c>
      <c r="H325">
        <v>7</v>
      </c>
      <c r="I325">
        <v>0.17</v>
      </c>
      <c r="J325">
        <v>1675.64</v>
      </c>
      <c r="K325" t="str">
        <f>TEXT(Sales_Data[[#This Row],[Date]],"mmmm")</f>
        <v>January</v>
      </c>
      <c r="L325">
        <f>YEAR(Sales_Data[[#This Row],[Date]])</f>
        <v>2024</v>
      </c>
    </row>
    <row r="326" spans="1:12" x14ac:dyDescent="0.25">
      <c r="A326">
        <v>10327</v>
      </c>
      <c r="B326" s="1">
        <v>45326</v>
      </c>
      <c r="C326" t="s">
        <v>29</v>
      </c>
      <c r="D326" t="s">
        <v>30</v>
      </c>
      <c r="E326" t="s">
        <v>22</v>
      </c>
      <c r="F326" t="s">
        <v>37</v>
      </c>
      <c r="G326">
        <v>3519.61</v>
      </c>
      <c r="H326">
        <v>5</v>
      </c>
      <c r="I326">
        <v>0.22</v>
      </c>
      <c r="J326">
        <v>396.02</v>
      </c>
      <c r="K326" t="str">
        <f>TEXT(Sales_Data[[#This Row],[Date]],"mmmm")</f>
        <v>February</v>
      </c>
      <c r="L326">
        <f>YEAR(Sales_Data[[#This Row],[Date]])</f>
        <v>2024</v>
      </c>
    </row>
    <row r="327" spans="1:12" x14ac:dyDescent="0.25">
      <c r="A327">
        <v>10328</v>
      </c>
      <c r="B327" s="1">
        <v>45351</v>
      </c>
      <c r="C327" t="s">
        <v>18</v>
      </c>
      <c r="D327" t="s">
        <v>47</v>
      </c>
      <c r="E327" t="s">
        <v>12</v>
      </c>
      <c r="F327" t="s">
        <v>34</v>
      </c>
      <c r="G327">
        <v>2394.61</v>
      </c>
      <c r="H327">
        <v>3</v>
      </c>
      <c r="I327">
        <v>0.09</v>
      </c>
      <c r="J327">
        <v>338.38</v>
      </c>
      <c r="K327" t="str">
        <f>TEXT(Sales_Data[[#This Row],[Date]],"mmmm")</f>
        <v>February</v>
      </c>
      <c r="L327">
        <f>YEAR(Sales_Data[[#This Row],[Date]])</f>
        <v>2024</v>
      </c>
    </row>
    <row r="328" spans="1:12" x14ac:dyDescent="0.25">
      <c r="A328">
        <v>10329</v>
      </c>
      <c r="B328" s="1">
        <v>45146</v>
      </c>
      <c r="C328" t="s">
        <v>10</v>
      </c>
      <c r="D328" t="s">
        <v>21</v>
      </c>
      <c r="E328" t="s">
        <v>44</v>
      </c>
      <c r="F328" t="s">
        <v>48</v>
      </c>
      <c r="G328">
        <v>4528.7</v>
      </c>
      <c r="H328">
        <v>5</v>
      </c>
      <c r="I328">
        <v>0.12</v>
      </c>
      <c r="J328">
        <v>323.29000000000002</v>
      </c>
      <c r="K328" t="str">
        <f>TEXT(Sales_Data[[#This Row],[Date]],"mmmm")</f>
        <v>August</v>
      </c>
      <c r="L328">
        <f>YEAR(Sales_Data[[#This Row],[Date]])</f>
        <v>2023</v>
      </c>
    </row>
    <row r="329" spans="1:12" x14ac:dyDescent="0.25">
      <c r="A329">
        <v>10330</v>
      </c>
      <c r="B329" s="1">
        <v>44969</v>
      </c>
      <c r="C329" t="s">
        <v>10</v>
      </c>
      <c r="D329" t="s">
        <v>24</v>
      </c>
      <c r="E329" t="s">
        <v>16</v>
      </c>
      <c r="F329" t="s">
        <v>42</v>
      </c>
      <c r="G329">
        <v>8561.23</v>
      </c>
      <c r="H329">
        <v>10</v>
      </c>
      <c r="I329">
        <v>0.05</v>
      </c>
      <c r="J329">
        <v>974.62</v>
      </c>
      <c r="K329" t="str">
        <f>TEXT(Sales_Data[[#This Row],[Date]],"mmmm")</f>
        <v>February</v>
      </c>
      <c r="L329">
        <f>YEAR(Sales_Data[[#This Row],[Date]])</f>
        <v>2023</v>
      </c>
    </row>
    <row r="330" spans="1:12" x14ac:dyDescent="0.25">
      <c r="A330">
        <v>10331</v>
      </c>
      <c r="B330" s="1">
        <v>45112</v>
      </c>
      <c r="C330" t="s">
        <v>25</v>
      </c>
      <c r="D330" t="s">
        <v>43</v>
      </c>
      <c r="E330" t="s">
        <v>22</v>
      </c>
      <c r="F330" t="s">
        <v>39</v>
      </c>
      <c r="G330">
        <v>8472.56</v>
      </c>
      <c r="H330">
        <v>9</v>
      </c>
      <c r="I330">
        <v>0.1</v>
      </c>
      <c r="J330">
        <v>713.81</v>
      </c>
      <c r="K330" t="str">
        <f>TEXT(Sales_Data[[#This Row],[Date]],"mmmm")</f>
        <v>July</v>
      </c>
      <c r="L330">
        <f>YEAR(Sales_Data[[#This Row],[Date]])</f>
        <v>2023</v>
      </c>
    </row>
    <row r="331" spans="1:12" x14ac:dyDescent="0.25">
      <c r="A331">
        <v>10332</v>
      </c>
      <c r="B331" s="1">
        <v>45267</v>
      </c>
      <c r="C331" t="s">
        <v>14</v>
      </c>
      <c r="D331" t="s">
        <v>15</v>
      </c>
      <c r="E331" t="s">
        <v>44</v>
      </c>
      <c r="F331" t="s">
        <v>51</v>
      </c>
      <c r="G331">
        <v>9742.77</v>
      </c>
      <c r="H331">
        <v>1</v>
      </c>
      <c r="I331">
        <v>0.11</v>
      </c>
      <c r="J331">
        <v>1871.67</v>
      </c>
      <c r="K331" t="str">
        <f>TEXT(Sales_Data[[#This Row],[Date]],"mmmm")</f>
        <v>December</v>
      </c>
      <c r="L331">
        <f>YEAR(Sales_Data[[#This Row],[Date]])</f>
        <v>2023</v>
      </c>
    </row>
    <row r="332" spans="1:12" x14ac:dyDescent="0.25">
      <c r="A332">
        <v>10333</v>
      </c>
      <c r="B332" s="1">
        <v>45102</v>
      </c>
      <c r="C332" t="s">
        <v>25</v>
      </c>
      <c r="D332" t="s">
        <v>50</v>
      </c>
      <c r="E332" t="s">
        <v>12</v>
      </c>
      <c r="F332" t="s">
        <v>34</v>
      </c>
      <c r="G332">
        <v>1173.7</v>
      </c>
      <c r="H332">
        <v>1</v>
      </c>
      <c r="I332">
        <v>0.2</v>
      </c>
      <c r="J332">
        <v>172.67</v>
      </c>
      <c r="K332" t="str">
        <f>TEXT(Sales_Data[[#This Row],[Date]],"mmmm")</f>
        <v>June</v>
      </c>
      <c r="L332">
        <f>YEAR(Sales_Data[[#This Row],[Date]])</f>
        <v>2023</v>
      </c>
    </row>
    <row r="333" spans="1:12" x14ac:dyDescent="0.25">
      <c r="A333">
        <v>10334</v>
      </c>
      <c r="B333" s="1">
        <v>45310</v>
      </c>
      <c r="C333" t="s">
        <v>18</v>
      </c>
      <c r="D333" t="s">
        <v>47</v>
      </c>
      <c r="E333" t="s">
        <v>44</v>
      </c>
      <c r="F333" t="s">
        <v>51</v>
      </c>
      <c r="G333">
        <v>6064.23</v>
      </c>
      <c r="H333">
        <v>10</v>
      </c>
      <c r="I333">
        <v>0.25</v>
      </c>
      <c r="J333">
        <v>370.63</v>
      </c>
      <c r="K333" t="str">
        <f>TEXT(Sales_Data[[#This Row],[Date]],"mmmm")</f>
        <v>January</v>
      </c>
      <c r="L333">
        <f>YEAR(Sales_Data[[#This Row],[Date]])</f>
        <v>2024</v>
      </c>
    </row>
    <row r="334" spans="1:12" x14ac:dyDescent="0.25">
      <c r="A334">
        <v>10335</v>
      </c>
      <c r="B334" s="1">
        <v>45084</v>
      </c>
      <c r="C334" t="s">
        <v>10</v>
      </c>
      <c r="D334" t="s">
        <v>21</v>
      </c>
      <c r="E334" t="s">
        <v>27</v>
      </c>
      <c r="F334" t="s">
        <v>38</v>
      </c>
      <c r="G334">
        <v>8224.48</v>
      </c>
      <c r="H334">
        <v>9</v>
      </c>
      <c r="I334">
        <v>7.0000000000000007E-2</v>
      </c>
      <c r="J334">
        <v>1300</v>
      </c>
      <c r="K334" t="str">
        <f>TEXT(Sales_Data[[#This Row],[Date]],"mmmm")</f>
        <v>June</v>
      </c>
      <c r="L334">
        <f>YEAR(Sales_Data[[#This Row],[Date]])</f>
        <v>2023</v>
      </c>
    </row>
    <row r="335" spans="1:12" x14ac:dyDescent="0.25">
      <c r="A335">
        <v>10336</v>
      </c>
      <c r="B335" s="1">
        <v>45089</v>
      </c>
      <c r="C335" t="s">
        <v>18</v>
      </c>
      <c r="D335" t="s">
        <v>19</v>
      </c>
      <c r="E335" t="s">
        <v>12</v>
      </c>
      <c r="F335" t="s">
        <v>13</v>
      </c>
      <c r="G335">
        <v>1411.53</v>
      </c>
      <c r="H335">
        <v>2</v>
      </c>
      <c r="I335">
        <v>0.28999999999999998</v>
      </c>
      <c r="J335">
        <v>120.66</v>
      </c>
      <c r="K335" t="str">
        <f>TEXT(Sales_Data[[#This Row],[Date]],"mmmm")</f>
        <v>June</v>
      </c>
      <c r="L335">
        <f>YEAR(Sales_Data[[#This Row],[Date]])</f>
        <v>2023</v>
      </c>
    </row>
    <row r="336" spans="1:12" x14ac:dyDescent="0.25">
      <c r="A336">
        <v>10337</v>
      </c>
      <c r="B336" s="1">
        <v>45187</v>
      </c>
      <c r="C336" t="s">
        <v>14</v>
      </c>
      <c r="D336" t="s">
        <v>15</v>
      </c>
      <c r="E336" t="s">
        <v>12</v>
      </c>
      <c r="F336" t="s">
        <v>20</v>
      </c>
      <c r="G336">
        <v>1345.84</v>
      </c>
      <c r="H336">
        <v>6</v>
      </c>
      <c r="I336">
        <v>0.16</v>
      </c>
      <c r="J336">
        <v>177.34</v>
      </c>
      <c r="K336" t="str">
        <f>TEXT(Sales_Data[[#This Row],[Date]],"mmmm")</f>
        <v>September</v>
      </c>
      <c r="L336">
        <f>YEAR(Sales_Data[[#This Row],[Date]])</f>
        <v>2023</v>
      </c>
    </row>
    <row r="337" spans="1:12" x14ac:dyDescent="0.25">
      <c r="A337">
        <v>10338</v>
      </c>
      <c r="B337" s="1">
        <v>45166</v>
      </c>
      <c r="C337" t="s">
        <v>29</v>
      </c>
      <c r="D337" t="s">
        <v>30</v>
      </c>
      <c r="E337" t="s">
        <v>44</v>
      </c>
      <c r="F337" t="s">
        <v>49</v>
      </c>
      <c r="G337">
        <v>2710.93</v>
      </c>
      <c r="H337">
        <v>8</v>
      </c>
      <c r="I337">
        <v>0.1</v>
      </c>
      <c r="J337">
        <v>416.78</v>
      </c>
      <c r="K337" t="str">
        <f>TEXT(Sales_Data[[#This Row],[Date]],"mmmm")</f>
        <v>August</v>
      </c>
      <c r="L337">
        <f>YEAR(Sales_Data[[#This Row],[Date]])</f>
        <v>2023</v>
      </c>
    </row>
    <row r="338" spans="1:12" x14ac:dyDescent="0.25">
      <c r="A338">
        <v>10339</v>
      </c>
      <c r="B338" s="1">
        <v>45292</v>
      </c>
      <c r="C338" t="s">
        <v>10</v>
      </c>
      <c r="D338" t="s">
        <v>21</v>
      </c>
      <c r="E338" t="s">
        <v>22</v>
      </c>
      <c r="F338" t="s">
        <v>39</v>
      </c>
      <c r="G338">
        <v>6949.07</v>
      </c>
      <c r="H338">
        <v>7</v>
      </c>
      <c r="I338">
        <v>0.22</v>
      </c>
      <c r="J338">
        <v>522.37</v>
      </c>
      <c r="K338" t="str">
        <f>TEXT(Sales_Data[[#This Row],[Date]],"mmmm")</f>
        <v>January</v>
      </c>
      <c r="L338">
        <f>YEAR(Sales_Data[[#This Row],[Date]])</f>
        <v>2024</v>
      </c>
    </row>
    <row r="339" spans="1:12" x14ac:dyDescent="0.25">
      <c r="A339">
        <v>10340</v>
      </c>
      <c r="B339" s="1">
        <v>45404</v>
      </c>
      <c r="C339" t="s">
        <v>18</v>
      </c>
      <c r="D339" t="s">
        <v>52</v>
      </c>
      <c r="E339" t="s">
        <v>22</v>
      </c>
      <c r="F339" t="s">
        <v>23</v>
      </c>
      <c r="G339">
        <v>2660.06</v>
      </c>
      <c r="H339">
        <v>2</v>
      </c>
      <c r="I339">
        <v>0.12</v>
      </c>
      <c r="J339">
        <v>350.25</v>
      </c>
      <c r="K339" t="str">
        <f>TEXT(Sales_Data[[#This Row],[Date]],"mmmm")</f>
        <v>April</v>
      </c>
      <c r="L339">
        <f>YEAR(Sales_Data[[#This Row],[Date]])</f>
        <v>2024</v>
      </c>
    </row>
    <row r="340" spans="1:12" x14ac:dyDescent="0.25">
      <c r="A340">
        <v>10341</v>
      </c>
      <c r="B340" s="1">
        <v>45018</v>
      </c>
      <c r="C340" t="s">
        <v>10</v>
      </c>
      <c r="D340" t="s">
        <v>24</v>
      </c>
      <c r="E340" t="s">
        <v>22</v>
      </c>
      <c r="F340" t="s">
        <v>39</v>
      </c>
      <c r="G340">
        <v>2040.95</v>
      </c>
      <c r="H340">
        <v>1</v>
      </c>
      <c r="I340">
        <v>0.03</v>
      </c>
      <c r="J340">
        <v>203.56</v>
      </c>
      <c r="K340" t="str">
        <f>TEXT(Sales_Data[[#This Row],[Date]],"mmmm")</f>
        <v>April</v>
      </c>
      <c r="L340">
        <f>YEAR(Sales_Data[[#This Row],[Date]])</f>
        <v>2023</v>
      </c>
    </row>
    <row r="341" spans="1:12" x14ac:dyDescent="0.25">
      <c r="A341">
        <v>10342</v>
      </c>
      <c r="B341" s="1">
        <v>45067</v>
      </c>
      <c r="C341" t="s">
        <v>25</v>
      </c>
      <c r="D341" t="s">
        <v>26</v>
      </c>
      <c r="E341" t="s">
        <v>12</v>
      </c>
      <c r="F341" t="s">
        <v>20</v>
      </c>
      <c r="G341">
        <v>5710.48</v>
      </c>
      <c r="H341">
        <v>3</v>
      </c>
      <c r="I341">
        <v>0.1</v>
      </c>
      <c r="J341">
        <v>583.63</v>
      </c>
      <c r="K341" t="str">
        <f>TEXT(Sales_Data[[#This Row],[Date]],"mmmm")</f>
        <v>May</v>
      </c>
      <c r="L341">
        <f>YEAR(Sales_Data[[#This Row],[Date]])</f>
        <v>2023</v>
      </c>
    </row>
    <row r="342" spans="1:12" x14ac:dyDescent="0.25">
      <c r="A342">
        <v>10343</v>
      </c>
      <c r="B342" s="1">
        <v>45096</v>
      </c>
      <c r="C342" t="s">
        <v>14</v>
      </c>
      <c r="D342" t="s">
        <v>36</v>
      </c>
      <c r="E342" t="s">
        <v>12</v>
      </c>
      <c r="F342" t="s">
        <v>34</v>
      </c>
      <c r="G342">
        <v>2887.85</v>
      </c>
      <c r="H342">
        <v>1</v>
      </c>
      <c r="I342">
        <v>0.03</v>
      </c>
      <c r="J342">
        <v>169.87</v>
      </c>
      <c r="K342" t="str">
        <f>TEXT(Sales_Data[[#This Row],[Date]],"mmmm")</f>
        <v>June</v>
      </c>
      <c r="L342">
        <f>YEAR(Sales_Data[[#This Row],[Date]])</f>
        <v>2023</v>
      </c>
    </row>
    <row r="343" spans="1:12" x14ac:dyDescent="0.25">
      <c r="A343">
        <v>10344</v>
      </c>
      <c r="B343" s="1">
        <v>45195</v>
      </c>
      <c r="C343" t="s">
        <v>10</v>
      </c>
      <c r="D343" t="s">
        <v>46</v>
      </c>
      <c r="E343" t="s">
        <v>12</v>
      </c>
      <c r="F343" t="s">
        <v>13</v>
      </c>
      <c r="G343">
        <v>1876.18</v>
      </c>
      <c r="H343">
        <v>1</v>
      </c>
      <c r="I343">
        <v>0.09</v>
      </c>
      <c r="J343">
        <v>345.62</v>
      </c>
      <c r="K343" t="str">
        <f>TEXT(Sales_Data[[#This Row],[Date]],"mmmm")</f>
        <v>September</v>
      </c>
      <c r="L343">
        <f>YEAR(Sales_Data[[#This Row],[Date]])</f>
        <v>2023</v>
      </c>
    </row>
    <row r="344" spans="1:12" x14ac:dyDescent="0.25">
      <c r="A344">
        <v>10345</v>
      </c>
      <c r="B344" s="1">
        <v>45241</v>
      </c>
      <c r="C344" t="s">
        <v>25</v>
      </c>
      <c r="D344" t="s">
        <v>43</v>
      </c>
      <c r="E344" t="s">
        <v>22</v>
      </c>
      <c r="F344" t="s">
        <v>23</v>
      </c>
      <c r="G344">
        <v>8011.95</v>
      </c>
      <c r="H344">
        <v>6</v>
      </c>
      <c r="I344">
        <v>0.28999999999999998</v>
      </c>
      <c r="J344">
        <v>526.33000000000004</v>
      </c>
      <c r="K344" t="str">
        <f>TEXT(Sales_Data[[#This Row],[Date]],"mmmm")</f>
        <v>November</v>
      </c>
      <c r="L344">
        <f>YEAR(Sales_Data[[#This Row],[Date]])</f>
        <v>2023</v>
      </c>
    </row>
    <row r="345" spans="1:12" x14ac:dyDescent="0.25">
      <c r="A345">
        <v>10346</v>
      </c>
      <c r="B345" s="1">
        <v>45399</v>
      </c>
      <c r="C345" t="s">
        <v>18</v>
      </c>
      <c r="D345" t="s">
        <v>47</v>
      </c>
      <c r="E345" t="s">
        <v>22</v>
      </c>
      <c r="F345" t="s">
        <v>23</v>
      </c>
      <c r="G345">
        <v>7133.35</v>
      </c>
      <c r="H345">
        <v>8</v>
      </c>
      <c r="I345">
        <v>0.02</v>
      </c>
      <c r="J345">
        <v>839.88</v>
      </c>
      <c r="K345" t="str">
        <f>TEXT(Sales_Data[[#This Row],[Date]],"mmmm")</f>
        <v>April</v>
      </c>
      <c r="L345">
        <f>YEAR(Sales_Data[[#This Row],[Date]])</f>
        <v>2024</v>
      </c>
    </row>
    <row r="346" spans="1:12" x14ac:dyDescent="0.25">
      <c r="A346">
        <v>10347</v>
      </c>
      <c r="B346" s="1">
        <v>44991</v>
      </c>
      <c r="C346" t="s">
        <v>14</v>
      </c>
      <c r="D346" t="s">
        <v>15</v>
      </c>
      <c r="E346" t="s">
        <v>44</v>
      </c>
      <c r="F346" t="s">
        <v>48</v>
      </c>
      <c r="G346">
        <v>2379.66</v>
      </c>
      <c r="H346">
        <v>3</v>
      </c>
      <c r="I346">
        <v>0.11</v>
      </c>
      <c r="J346">
        <v>156.97999999999999</v>
      </c>
      <c r="K346" t="str">
        <f>TEXT(Sales_Data[[#This Row],[Date]],"mmmm")</f>
        <v>March</v>
      </c>
      <c r="L346">
        <f>YEAR(Sales_Data[[#This Row],[Date]])</f>
        <v>2023</v>
      </c>
    </row>
    <row r="347" spans="1:12" x14ac:dyDescent="0.25">
      <c r="A347">
        <v>10348</v>
      </c>
      <c r="B347" s="1">
        <v>45261</v>
      </c>
      <c r="C347" t="s">
        <v>25</v>
      </c>
      <c r="D347" t="s">
        <v>26</v>
      </c>
      <c r="E347" t="s">
        <v>12</v>
      </c>
      <c r="F347" t="s">
        <v>13</v>
      </c>
      <c r="G347">
        <v>9076.66</v>
      </c>
      <c r="H347">
        <v>10</v>
      </c>
      <c r="I347">
        <v>0.1</v>
      </c>
      <c r="J347">
        <v>913.4</v>
      </c>
      <c r="K347" t="str">
        <f>TEXT(Sales_Data[[#This Row],[Date]],"mmmm")</f>
        <v>December</v>
      </c>
      <c r="L347">
        <f>YEAR(Sales_Data[[#This Row],[Date]])</f>
        <v>2023</v>
      </c>
    </row>
    <row r="348" spans="1:12" x14ac:dyDescent="0.25">
      <c r="A348">
        <v>10349</v>
      </c>
      <c r="B348" s="1">
        <v>45020</v>
      </c>
      <c r="C348" t="s">
        <v>29</v>
      </c>
      <c r="D348" t="s">
        <v>40</v>
      </c>
      <c r="E348" t="s">
        <v>16</v>
      </c>
      <c r="F348" t="s">
        <v>17</v>
      </c>
      <c r="G348">
        <v>1459.95</v>
      </c>
      <c r="H348">
        <v>3</v>
      </c>
      <c r="I348">
        <v>0.28000000000000003</v>
      </c>
      <c r="J348">
        <v>83.4</v>
      </c>
      <c r="K348" t="str">
        <f>TEXT(Sales_Data[[#This Row],[Date]],"mmmm")</f>
        <v>April</v>
      </c>
      <c r="L348">
        <f>YEAR(Sales_Data[[#This Row],[Date]])</f>
        <v>2023</v>
      </c>
    </row>
    <row r="349" spans="1:12" x14ac:dyDescent="0.25">
      <c r="A349">
        <v>10350</v>
      </c>
      <c r="B349" s="1">
        <v>45267</v>
      </c>
      <c r="C349" t="s">
        <v>10</v>
      </c>
      <c r="D349" t="s">
        <v>24</v>
      </c>
      <c r="E349" t="s">
        <v>44</v>
      </c>
      <c r="F349" t="s">
        <v>51</v>
      </c>
      <c r="G349">
        <v>5939.51</v>
      </c>
      <c r="H349">
        <v>1</v>
      </c>
      <c r="I349">
        <v>0.02</v>
      </c>
      <c r="J349">
        <v>1167.3800000000001</v>
      </c>
      <c r="K349" t="str">
        <f>TEXT(Sales_Data[[#This Row],[Date]],"mmmm")</f>
        <v>December</v>
      </c>
      <c r="L349">
        <f>YEAR(Sales_Data[[#This Row],[Date]])</f>
        <v>2023</v>
      </c>
    </row>
    <row r="350" spans="1:12" x14ac:dyDescent="0.25">
      <c r="A350">
        <v>10351</v>
      </c>
      <c r="B350" s="1">
        <v>44993</v>
      </c>
      <c r="C350" t="s">
        <v>18</v>
      </c>
      <c r="D350" t="s">
        <v>47</v>
      </c>
      <c r="E350" t="s">
        <v>27</v>
      </c>
      <c r="F350" t="s">
        <v>38</v>
      </c>
      <c r="G350">
        <v>9702.7999999999993</v>
      </c>
      <c r="H350">
        <v>2</v>
      </c>
      <c r="I350">
        <v>0.06</v>
      </c>
      <c r="J350">
        <v>996.27</v>
      </c>
      <c r="K350" t="str">
        <f>TEXT(Sales_Data[[#This Row],[Date]],"mmmm")</f>
        <v>March</v>
      </c>
      <c r="L350">
        <f>YEAR(Sales_Data[[#This Row],[Date]])</f>
        <v>2023</v>
      </c>
    </row>
    <row r="351" spans="1:12" x14ac:dyDescent="0.25">
      <c r="A351">
        <v>10352</v>
      </c>
      <c r="B351" s="1">
        <v>44947</v>
      </c>
      <c r="C351" t="s">
        <v>18</v>
      </c>
      <c r="D351" t="s">
        <v>19</v>
      </c>
      <c r="E351" t="s">
        <v>16</v>
      </c>
      <c r="F351" t="s">
        <v>17</v>
      </c>
      <c r="G351">
        <v>7988.84</v>
      </c>
      <c r="H351">
        <v>5</v>
      </c>
      <c r="I351">
        <v>0.11</v>
      </c>
      <c r="J351">
        <v>1409.12</v>
      </c>
      <c r="K351" t="str">
        <f>TEXT(Sales_Data[[#This Row],[Date]],"mmmm")</f>
        <v>January</v>
      </c>
      <c r="L351">
        <f>YEAR(Sales_Data[[#This Row],[Date]])</f>
        <v>2023</v>
      </c>
    </row>
    <row r="352" spans="1:12" x14ac:dyDescent="0.25">
      <c r="A352">
        <v>10353</v>
      </c>
      <c r="B352" s="1">
        <v>45209</v>
      </c>
      <c r="C352" t="s">
        <v>14</v>
      </c>
      <c r="D352" t="s">
        <v>36</v>
      </c>
      <c r="E352" t="s">
        <v>16</v>
      </c>
      <c r="F352" t="s">
        <v>31</v>
      </c>
      <c r="G352">
        <v>932.78</v>
      </c>
      <c r="H352">
        <v>5</v>
      </c>
      <c r="I352">
        <v>0.11</v>
      </c>
      <c r="J352">
        <v>72.459999999999994</v>
      </c>
      <c r="K352" t="str">
        <f>TEXT(Sales_Data[[#This Row],[Date]],"mmmm")</f>
        <v>October</v>
      </c>
      <c r="L352">
        <f>YEAR(Sales_Data[[#This Row],[Date]])</f>
        <v>2023</v>
      </c>
    </row>
    <row r="353" spans="1:12" x14ac:dyDescent="0.25">
      <c r="A353">
        <v>10354</v>
      </c>
      <c r="B353" s="1">
        <v>45280</v>
      </c>
      <c r="C353" t="s">
        <v>18</v>
      </c>
      <c r="D353" t="s">
        <v>33</v>
      </c>
      <c r="E353" t="s">
        <v>22</v>
      </c>
      <c r="F353" t="s">
        <v>37</v>
      </c>
      <c r="G353">
        <v>8935.61</v>
      </c>
      <c r="H353">
        <v>6</v>
      </c>
      <c r="I353">
        <v>0.14000000000000001</v>
      </c>
      <c r="J353">
        <v>556.16999999999996</v>
      </c>
      <c r="K353" t="str">
        <f>TEXT(Sales_Data[[#This Row],[Date]],"mmmm")</f>
        <v>December</v>
      </c>
      <c r="L353">
        <f>YEAR(Sales_Data[[#This Row],[Date]])</f>
        <v>2023</v>
      </c>
    </row>
    <row r="354" spans="1:12" x14ac:dyDescent="0.25">
      <c r="A354">
        <v>10355</v>
      </c>
      <c r="B354" s="1">
        <v>45187</v>
      </c>
      <c r="C354" t="s">
        <v>10</v>
      </c>
      <c r="D354" t="s">
        <v>24</v>
      </c>
      <c r="E354" t="s">
        <v>44</v>
      </c>
      <c r="F354" t="s">
        <v>48</v>
      </c>
      <c r="G354">
        <v>5165.62</v>
      </c>
      <c r="H354">
        <v>8</v>
      </c>
      <c r="I354">
        <v>0.28000000000000003</v>
      </c>
      <c r="J354">
        <v>608.4</v>
      </c>
      <c r="K354" t="str">
        <f>TEXT(Sales_Data[[#This Row],[Date]],"mmmm")</f>
        <v>September</v>
      </c>
      <c r="L354">
        <f>YEAR(Sales_Data[[#This Row],[Date]])</f>
        <v>2023</v>
      </c>
    </row>
    <row r="355" spans="1:12" x14ac:dyDescent="0.25">
      <c r="A355">
        <v>10356</v>
      </c>
      <c r="B355" s="1">
        <v>44993</v>
      </c>
      <c r="C355" t="s">
        <v>10</v>
      </c>
      <c r="D355" t="s">
        <v>21</v>
      </c>
      <c r="E355" t="s">
        <v>27</v>
      </c>
      <c r="F355" t="s">
        <v>28</v>
      </c>
      <c r="G355">
        <v>7696.05</v>
      </c>
      <c r="H355">
        <v>7</v>
      </c>
      <c r="I355">
        <v>0.13</v>
      </c>
      <c r="J355">
        <v>698.5</v>
      </c>
      <c r="K355" t="str">
        <f>TEXT(Sales_Data[[#This Row],[Date]],"mmmm")</f>
        <v>March</v>
      </c>
      <c r="L355">
        <f>YEAR(Sales_Data[[#This Row],[Date]])</f>
        <v>2023</v>
      </c>
    </row>
    <row r="356" spans="1:12" x14ac:dyDescent="0.25">
      <c r="A356">
        <v>10357</v>
      </c>
      <c r="B356" s="1">
        <v>45024</v>
      </c>
      <c r="C356" t="s">
        <v>10</v>
      </c>
      <c r="D356" t="s">
        <v>11</v>
      </c>
      <c r="E356" t="s">
        <v>16</v>
      </c>
      <c r="F356" t="s">
        <v>42</v>
      </c>
      <c r="G356">
        <v>6185.06</v>
      </c>
      <c r="H356">
        <v>4</v>
      </c>
      <c r="I356">
        <v>0.06</v>
      </c>
      <c r="J356">
        <v>824.87</v>
      </c>
      <c r="K356" t="str">
        <f>TEXT(Sales_Data[[#This Row],[Date]],"mmmm")</f>
        <v>April</v>
      </c>
      <c r="L356">
        <f>YEAR(Sales_Data[[#This Row],[Date]])</f>
        <v>2023</v>
      </c>
    </row>
    <row r="357" spans="1:12" x14ac:dyDescent="0.25">
      <c r="A357">
        <v>10358</v>
      </c>
      <c r="B357" s="1">
        <v>45281</v>
      </c>
      <c r="C357" t="s">
        <v>25</v>
      </c>
      <c r="D357" t="s">
        <v>26</v>
      </c>
      <c r="E357" t="s">
        <v>22</v>
      </c>
      <c r="F357" t="s">
        <v>37</v>
      </c>
      <c r="G357">
        <v>5453.85</v>
      </c>
      <c r="H357">
        <v>4</v>
      </c>
      <c r="I357">
        <v>0.05</v>
      </c>
      <c r="J357">
        <v>691.17</v>
      </c>
      <c r="K357" t="str">
        <f>TEXT(Sales_Data[[#This Row],[Date]],"mmmm")</f>
        <v>December</v>
      </c>
      <c r="L357">
        <f>YEAR(Sales_Data[[#This Row],[Date]])</f>
        <v>2023</v>
      </c>
    </row>
    <row r="358" spans="1:12" x14ac:dyDescent="0.25">
      <c r="A358">
        <v>10359</v>
      </c>
      <c r="B358" s="1">
        <v>45024</v>
      </c>
      <c r="C358" t="s">
        <v>29</v>
      </c>
      <c r="D358" t="s">
        <v>40</v>
      </c>
      <c r="E358" t="s">
        <v>16</v>
      </c>
      <c r="F358" t="s">
        <v>42</v>
      </c>
      <c r="G358">
        <v>9201.2199999999993</v>
      </c>
      <c r="H358">
        <v>1</v>
      </c>
      <c r="I358">
        <v>0.23</v>
      </c>
      <c r="J358">
        <v>673.89</v>
      </c>
      <c r="K358" t="str">
        <f>TEXT(Sales_Data[[#This Row],[Date]],"mmmm")</f>
        <v>April</v>
      </c>
      <c r="L358">
        <f>YEAR(Sales_Data[[#This Row],[Date]])</f>
        <v>2023</v>
      </c>
    </row>
    <row r="359" spans="1:12" x14ac:dyDescent="0.25">
      <c r="A359">
        <v>10360</v>
      </c>
      <c r="B359" s="1">
        <v>45224</v>
      </c>
      <c r="C359" t="s">
        <v>14</v>
      </c>
      <c r="D359" t="s">
        <v>36</v>
      </c>
      <c r="E359" t="s">
        <v>12</v>
      </c>
      <c r="F359" t="s">
        <v>13</v>
      </c>
      <c r="G359">
        <v>8821.74</v>
      </c>
      <c r="H359">
        <v>3</v>
      </c>
      <c r="I359">
        <v>0.19</v>
      </c>
      <c r="J359">
        <v>1085.25</v>
      </c>
      <c r="K359" t="str">
        <f>TEXT(Sales_Data[[#This Row],[Date]],"mmmm")</f>
        <v>October</v>
      </c>
      <c r="L359">
        <f>YEAR(Sales_Data[[#This Row],[Date]])</f>
        <v>2023</v>
      </c>
    </row>
    <row r="360" spans="1:12" x14ac:dyDescent="0.25">
      <c r="A360">
        <v>10361</v>
      </c>
      <c r="B360" s="1">
        <v>44945</v>
      </c>
      <c r="C360" t="s">
        <v>25</v>
      </c>
      <c r="D360" t="s">
        <v>26</v>
      </c>
      <c r="E360" t="s">
        <v>27</v>
      </c>
      <c r="F360" t="s">
        <v>41</v>
      </c>
      <c r="G360">
        <v>6800.67</v>
      </c>
      <c r="H360">
        <v>10</v>
      </c>
      <c r="I360">
        <v>0.1</v>
      </c>
      <c r="J360">
        <v>388.39</v>
      </c>
      <c r="K360" t="str">
        <f>TEXT(Sales_Data[[#This Row],[Date]],"mmmm")</f>
        <v>January</v>
      </c>
      <c r="L360">
        <f>YEAR(Sales_Data[[#This Row],[Date]])</f>
        <v>2023</v>
      </c>
    </row>
    <row r="361" spans="1:12" x14ac:dyDescent="0.25">
      <c r="A361">
        <v>10362</v>
      </c>
      <c r="B361" s="1">
        <v>45258</v>
      </c>
      <c r="C361" t="s">
        <v>18</v>
      </c>
      <c r="D361" t="s">
        <v>52</v>
      </c>
      <c r="E361" t="s">
        <v>16</v>
      </c>
      <c r="F361" t="s">
        <v>42</v>
      </c>
      <c r="G361">
        <v>3439.45</v>
      </c>
      <c r="H361">
        <v>1</v>
      </c>
      <c r="I361">
        <v>0.17</v>
      </c>
      <c r="J361">
        <v>224.78</v>
      </c>
      <c r="K361" t="str">
        <f>TEXT(Sales_Data[[#This Row],[Date]],"mmmm")</f>
        <v>November</v>
      </c>
      <c r="L361">
        <f>YEAR(Sales_Data[[#This Row],[Date]])</f>
        <v>2023</v>
      </c>
    </row>
    <row r="362" spans="1:12" x14ac:dyDescent="0.25">
      <c r="A362">
        <v>10363</v>
      </c>
      <c r="B362" s="1">
        <v>45179</v>
      </c>
      <c r="C362" t="s">
        <v>25</v>
      </c>
      <c r="D362" t="s">
        <v>26</v>
      </c>
      <c r="E362" t="s">
        <v>16</v>
      </c>
      <c r="F362" t="s">
        <v>31</v>
      </c>
      <c r="G362">
        <v>5710.47</v>
      </c>
      <c r="H362">
        <v>8</v>
      </c>
      <c r="I362">
        <v>0.01</v>
      </c>
      <c r="J362">
        <v>985.1</v>
      </c>
      <c r="K362" t="str">
        <f>TEXT(Sales_Data[[#This Row],[Date]],"mmmm")</f>
        <v>September</v>
      </c>
      <c r="L362">
        <f>YEAR(Sales_Data[[#This Row],[Date]])</f>
        <v>2023</v>
      </c>
    </row>
    <row r="363" spans="1:12" x14ac:dyDescent="0.25">
      <c r="A363">
        <v>10364</v>
      </c>
      <c r="B363" s="1">
        <v>44933</v>
      </c>
      <c r="C363" t="s">
        <v>29</v>
      </c>
      <c r="D363" t="s">
        <v>32</v>
      </c>
      <c r="E363" t="s">
        <v>12</v>
      </c>
      <c r="F363" t="s">
        <v>20</v>
      </c>
      <c r="G363">
        <v>9054.42</v>
      </c>
      <c r="H363">
        <v>8</v>
      </c>
      <c r="I363">
        <v>0.25</v>
      </c>
      <c r="J363">
        <v>1529.66</v>
      </c>
      <c r="K363" t="str">
        <f>TEXT(Sales_Data[[#This Row],[Date]],"mmmm")</f>
        <v>January</v>
      </c>
      <c r="L363">
        <f>YEAR(Sales_Data[[#This Row],[Date]])</f>
        <v>2023</v>
      </c>
    </row>
    <row r="364" spans="1:12" x14ac:dyDescent="0.25">
      <c r="A364">
        <v>10365</v>
      </c>
      <c r="B364" s="1">
        <v>45074</v>
      </c>
      <c r="C364" t="s">
        <v>25</v>
      </c>
      <c r="D364" t="s">
        <v>43</v>
      </c>
      <c r="E364" t="s">
        <v>27</v>
      </c>
      <c r="F364" t="s">
        <v>28</v>
      </c>
      <c r="G364">
        <v>705.14</v>
      </c>
      <c r="H364">
        <v>10</v>
      </c>
      <c r="I364">
        <v>0.17</v>
      </c>
      <c r="J364">
        <v>111.92</v>
      </c>
      <c r="K364" t="str">
        <f>TEXT(Sales_Data[[#This Row],[Date]],"mmmm")</f>
        <v>May</v>
      </c>
      <c r="L364">
        <f>YEAR(Sales_Data[[#This Row],[Date]])</f>
        <v>2023</v>
      </c>
    </row>
    <row r="365" spans="1:12" x14ac:dyDescent="0.25">
      <c r="A365">
        <v>10366</v>
      </c>
      <c r="B365" s="1">
        <v>45353</v>
      </c>
      <c r="C365" t="s">
        <v>10</v>
      </c>
      <c r="D365" t="s">
        <v>11</v>
      </c>
      <c r="E365" t="s">
        <v>44</v>
      </c>
      <c r="F365" t="s">
        <v>48</v>
      </c>
      <c r="G365">
        <v>4232.37</v>
      </c>
      <c r="H365">
        <v>9</v>
      </c>
      <c r="I365">
        <v>0.17</v>
      </c>
      <c r="J365">
        <v>370.16</v>
      </c>
      <c r="K365" t="str">
        <f>TEXT(Sales_Data[[#This Row],[Date]],"mmmm")</f>
        <v>March</v>
      </c>
      <c r="L365">
        <f>YEAR(Sales_Data[[#This Row],[Date]])</f>
        <v>2024</v>
      </c>
    </row>
    <row r="366" spans="1:12" x14ac:dyDescent="0.25">
      <c r="A366">
        <v>10367</v>
      </c>
      <c r="B366" s="1">
        <v>45149</v>
      </c>
      <c r="C366" t="s">
        <v>25</v>
      </c>
      <c r="D366" t="s">
        <v>43</v>
      </c>
      <c r="E366" t="s">
        <v>27</v>
      </c>
      <c r="F366" t="s">
        <v>28</v>
      </c>
      <c r="G366">
        <v>5204.1000000000004</v>
      </c>
      <c r="H366">
        <v>4</v>
      </c>
      <c r="I366">
        <v>0.19</v>
      </c>
      <c r="J366">
        <v>425.13</v>
      </c>
      <c r="K366" t="str">
        <f>TEXT(Sales_Data[[#This Row],[Date]],"mmmm")</f>
        <v>August</v>
      </c>
      <c r="L366">
        <f>YEAR(Sales_Data[[#This Row],[Date]])</f>
        <v>2023</v>
      </c>
    </row>
    <row r="367" spans="1:12" x14ac:dyDescent="0.25">
      <c r="A367">
        <v>10368</v>
      </c>
      <c r="B367" s="1">
        <v>45086</v>
      </c>
      <c r="C367" t="s">
        <v>10</v>
      </c>
      <c r="D367" t="s">
        <v>11</v>
      </c>
      <c r="E367" t="s">
        <v>16</v>
      </c>
      <c r="F367" t="s">
        <v>42</v>
      </c>
      <c r="G367">
        <v>2644.17</v>
      </c>
      <c r="H367">
        <v>7</v>
      </c>
      <c r="I367">
        <v>0.02</v>
      </c>
      <c r="J367">
        <v>296.27</v>
      </c>
      <c r="K367" t="str">
        <f>TEXT(Sales_Data[[#This Row],[Date]],"mmmm")</f>
        <v>June</v>
      </c>
      <c r="L367">
        <f>YEAR(Sales_Data[[#This Row],[Date]])</f>
        <v>2023</v>
      </c>
    </row>
    <row r="368" spans="1:12" x14ac:dyDescent="0.25">
      <c r="A368">
        <v>10369</v>
      </c>
      <c r="B368" s="1">
        <v>45202</v>
      </c>
      <c r="C368" t="s">
        <v>29</v>
      </c>
      <c r="D368" t="s">
        <v>32</v>
      </c>
      <c r="E368" t="s">
        <v>44</v>
      </c>
      <c r="F368" t="s">
        <v>45</v>
      </c>
      <c r="G368">
        <v>5462.09</v>
      </c>
      <c r="H368">
        <v>3</v>
      </c>
      <c r="I368">
        <v>0.11</v>
      </c>
      <c r="J368">
        <v>720.82</v>
      </c>
      <c r="K368" t="str">
        <f>TEXT(Sales_Data[[#This Row],[Date]],"mmmm")</f>
        <v>October</v>
      </c>
      <c r="L368">
        <f>YEAR(Sales_Data[[#This Row],[Date]])</f>
        <v>2023</v>
      </c>
    </row>
    <row r="369" spans="1:12" x14ac:dyDescent="0.25">
      <c r="A369">
        <v>10370</v>
      </c>
      <c r="B369" s="1">
        <v>45091</v>
      </c>
      <c r="C369" t="s">
        <v>10</v>
      </c>
      <c r="D369" t="s">
        <v>21</v>
      </c>
      <c r="E369" t="s">
        <v>44</v>
      </c>
      <c r="F369" t="s">
        <v>45</v>
      </c>
      <c r="G369">
        <v>4873.09</v>
      </c>
      <c r="H369">
        <v>1</v>
      </c>
      <c r="I369">
        <v>0.08</v>
      </c>
      <c r="J369">
        <v>309.95</v>
      </c>
      <c r="K369" t="str">
        <f>TEXT(Sales_Data[[#This Row],[Date]],"mmmm")</f>
        <v>June</v>
      </c>
      <c r="L369">
        <f>YEAR(Sales_Data[[#This Row],[Date]])</f>
        <v>2023</v>
      </c>
    </row>
    <row r="370" spans="1:12" x14ac:dyDescent="0.25">
      <c r="A370">
        <v>10371</v>
      </c>
      <c r="B370" s="1">
        <v>45413</v>
      </c>
      <c r="C370" t="s">
        <v>29</v>
      </c>
      <c r="D370" t="s">
        <v>32</v>
      </c>
      <c r="E370" t="s">
        <v>27</v>
      </c>
      <c r="F370" t="s">
        <v>28</v>
      </c>
      <c r="G370">
        <v>4743.57</v>
      </c>
      <c r="H370">
        <v>5</v>
      </c>
      <c r="I370">
        <v>0.12</v>
      </c>
      <c r="J370">
        <v>622.22</v>
      </c>
      <c r="K370" t="str">
        <f>TEXT(Sales_Data[[#This Row],[Date]],"mmmm")</f>
        <v>May</v>
      </c>
      <c r="L370">
        <f>YEAR(Sales_Data[[#This Row],[Date]])</f>
        <v>2024</v>
      </c>
    </row>
    <row r="371" spans="1:12" x14ac:dyDescent="0.25">
      <c r="A371">
        <v>10372</v>
      </c>
      <c r="B371" s="1">
        <v>45327</v>
      </c>
      <c r="C371" t="s">
        <v>25</v>
      </c>
      <c r="D371" t="s">
        <v>50</v>
      </c>
      <c r="E371" t="s">
        <v>12</v>
      </c>
      <c r="F371" t="s">
        <v>20</v>
      </c>
      <c r="G371">
        <v>3015.66</v>
      </c>
      <c r="H371">
        <v>4</v>
      </c>
      <c r="I371">
        <v>0.23</v>
      </c>
      <c r="J371">
        <v>338.99</v>
      </c>
      <c r="K371" t="str">
        <f>TEXT(Sales_Data[[#This Row],[Date]],"mmmm")</f>
        <v>February</v>
      </c>
      <c r="L371">
        <f>YEAR(Sales_Data[[#This Row],[Date]])</f>
        <v>2024</v>
      </c>
    </row>
    <row r="372" spans="1:12" x14ac:dyDescent="0.25">
      <c r="A372">
        <v>10373</v>
      </c>
      <c r="B372" s="1">
        <v>45037</v>
      </c>
      <c r="C372" t="s">
        <v>10</v>
      </c>
      <c r="D372" t="s">
        <v>46</v>
      </c>
      <c r="E372" t="s">
        <v>12</v>
      </c>
      <c r="F372" t="s">
        <v>13</v>
      </c>
      <c r="G372">
        <v>9721.6200000000008</v>
      </c>
      <c r="H372">
        <v>8</v>
      </c>
      <c r="I372">
        <v>0.13</v>
      </c>
      <c r="J372">
        <v>1811.86</v>
      </c>
      <c r="K372" t="str">
        <f>TEXT(Sales_Data[[#This Row],[Date]],"mmmm")</f>
        <v>April</v>
      </c>
      <c r="L372">
        <f>YEAR(Sales_Data[[#This Row],[Date]])</f>
        <v>2023</v>
      </c>
    </row>
    <row r="373" spans="1:12" x14ac:dyDescent="0.25">
      <c r="A373">
        <v>10374</v>
      </c>
      <c r="B373" s="1">
        <v>45048</v>
      </c>
      <c r="C373" t="s">
        <v>25</v>
      </c>
      <c r="D373" t="s">
        <v>43</v>
      </c>
      <c r="E373" t="s">
        <v>44</v>
      </c>
      <c r="F373" t="s">
        <v>48</v>
      </c>
      <c r="G373">
        <v>4748.87</v>
      </c>
      <c r="H373">
        <v>6</v>
      </c>
      <c r="I373">
        <v>0.17</v>
      </c>
      <c r="J373">
        <v>290.99</v>
      </c>
      <c r="K373" t="str">
        <f>TEXT(Sales_Data[[#This Row],[Date]],"mmmm")</f>
        <v>May</v>
      </c>
      <c r="L373">
        <f>YEAR(Sales_Data[[#This Row],[Date]])</f>
        <v>2023</v>
      </c>
    </row>
    <row r="374" spans="1:12" x14ac:dyDescent="0.25">
      <c r="A374">
        <v>10375</v>
      </c>
      <c r="B374" s="1">
        <v>45032</v>
      </c>
      <c r="C374" t="s">
        <v>14</v>
      </c>
      <c r="D374" t="s">
        <v>35</v>
      </c>
      <c r="E374" t="s">
        <v>12</v>
      </c>
      <c r="F374" t="s">
        <v>13</v>
      </c>
      <c r="G374">
        <v>973.46</v>
      </c>
      <c r="H374">
        <v>7</v>
      </c>
      <c r="I374">
        <v>0.17</v>
      </c>
      <c r="J374">
        <v>185.76</v>
      </c>
      <c r="K374" t="str">
        <f>TEXT(Sales_Data[[#This Row],[Date]],"mmmm")</f>
        <v>April</v>
      </c>
      <c r="L374">
        <f>YEAR(Sales_Data[[#This Row],[Date]])</f>
        <v>2023</v>
      </c>
    </row>
    <row r="375" spans="1:12" x14ac:dyDescent="0.25">
      <c r="A375">
        <v>10376</v>
      </c>
      <c r="B375" s="1">
        <v>45271</v>
      </c>
      <c r="C375" t="s">
        <v>25</v>
      </c>
      <c r="D375" t="s">
        <v>43</v>
      </c>
      <c r="E375" t="s">
        <v>12</v>
      </c>
      <c r="F375" t="s">
        <v>13</v>
      </c>
      <c r="G375">
        <v>2946.23</v>
      </c>
      <c r="H375">
        <v>1</v>
      </c>
      <c r="I375">
        <v>0.02</v>
      </c>
      <c r="J375">
        <v>380.64</v>
      </c>
      <c r="K375" t="str">
        <f>TEXT(Sales_Data[[#This Row],[Date]],"mmmm")</f>
        <v>December</v>
      </c>
      <c r="L375">
        <f>YEAR(Sales_Data[[#This Row],[Date]])</f>
        <v>2023</v>
      </c>
    </row>
    <row r="376" spans="1:12" x14ac:dyDescent="0.25">
      <c r="A376">
        <v>10377</v>
      </c>
      <c r="B376" s="1">
        <v>45007</v>
      </c>
      <c r="C376" t="s">
        <v>14</v>
      </c>
      <c r="D376" t="s">
        <v>35</v>
      </c>
      <c r="E376" t="s">
        <v>44</v>
      </c>
      <c r="F376" t="s">
        <v>48</v>
      </c>
      <c r="G376">
        <v>5312.28</v>
      </c>
      <c r="H376">
        <v>3</v>
      </c>
      <c r="I376">
        <v>0.11</v>
      </c>
      <c r="J376">
        <v>869.72</v>
      </c>
      <c r="K376" t="str">
        <f>TEXT(Sales_Data[[#This Row],[Date]],"mmmm")</f>
        <v>March</v>
      </c>
      <c r="L376">
        <f>YEAR(Sales_Data[[#This Row],[Date]])</f>
        <v>2023</v>
      </c>
    </row>
    <row r="377" spans="1:12" x14ac:dyDescent="0.25">
      <c r="A377">
        <v>10378</v>
      </c>
      <c r="B377" s="1">
        <v>44977</v>
      </c>
      <c r="C377" t="s">
        <v>18</v>
      </c>
      <c r="D377" t="s">
        <v>52</v>
      </c>
      <c r="E377" t="s">
        <v>27</v>
      </c>
      <c r="F377" t="s">
        <v>38</v>
      </c>
      <c r="G377">
        <v>2624.59</v>
      </c>
      <c r="H377">
        <v>2</v>
      </c>
      <c r="I377">
        <v>0.01</v>
      </c>
      <c r="J377">
        <v>491.69</v>
      </c>
      <c r="K377" t="str">
        <f>TEXT(Sales_Data[[#This Row],[Date]],"mmmm")</f>
        <v>February</v>
      </c>
      <c r="L377">
        <f>YEAR(Sales_Data[[#This Row],[Date]])</f>
        <v>2023</v>
      </c>
    </row>
    <row r="378" spans="1:12" x14ac:dyDescent="0.25">
      <c r="A378">
        <v>10379</v>
      </c>
      <c r="B378" s="1">
        <v>45446</v>
      </c>
      <c r="C378" t="s">
        <v>14</v>
      </c>
      <c r="D378" t="s">
        <v>15</v>
      </c>
      <c r="E378" t="s">
        <v>16</v>
      </c>
      <c r="F378" t="s">
        <v>42</v>
      </c>
      <c r="G378">
        <v>450.78</v>
      </c>
      <c r="H378">
        <v>9</v>
      </c>
      <c r="I378">
        <v>0.12</v>
      </c>
      <c r="J378">
        <v>77.25</v>
      </c>
      <c r="K378" t="str">
        <f>TEXT(Sales_Data[[#This Row],[Date]],"mmmm")</f>
        <v>June</v>
      </c>
      <c r="L378">
        <f>YEAR(Sales_Data[[#This Row],[Date]])</f>
        <v>2024</v>
      </c>
    </row>
    <row r="379" spans="1:12" x14ac:dyDescent="0.25">
      <c r="A379">
        <v>10380</v>
      </c>
      <c r="B379" s="1">
        <v>44949</v>
      </c>
      <c r="C379" t="s">
        <v>18</v>
      </c>
      <c r="D379" t="s">
        <v>47</v>
      </c>
      <c r="E379" t="s">
        <v>12</v>
      </c>
      <c r="F379" t="s">
        <v>34</v>
      </c>
      <c r="G379">
        <v>9283.42</v>
      </c>
      <c r="H379">
        <v>1</v>
      </c>
      <c r="I379">
        <v>0.16</v>
      </c>
      <c r="J379">
        <v>1067.99</v>
      </c>
      <c r="K379" t="str">
        <f>TEXT(Sales_Data[[#This Row],[Date]],"mmmm")</f>
        <v>January</v>
      </c>
      <c r="L379">
        <f>YEAR(Sales_Data[[#This Row],[Date]])</f>
        <v>2023</v>
      </c>
    </row>
    <row r="380" spans="1:12" x14ac:dyDescent="0.25">
      <c r="A380">
        <v>10381</v>
      </c>
      <c r="B380" s="1">
        <v>44957</v>
      </c>
      <c r="C380" t="s">
        <v>14</v>
      </c>
      <c r="D380" t="s">
        <v>15</v>
      </c>
      <c r="E380" t="s">
        <v>22</v>
      </c>
      <c r="F380" t="s">
        <v>37</v>
      </c>
      <c r="G380">
        <v>1253.49</v>
      </c>
      <c r="H380">
        <v>1</v>
      </c>
      <c r="I380">
        <v>0.26</v>
      </c>
      <c r="J380">
        <v>211.93</v>
      </c>
      <c r="K380" t="str">
        <f>TEXT(Sales_Data[[#This Row],[Date]],"mmmm")</f>
        <v>January</v>
      </c>
      <c r="L380">
        <f>YEAR(Sales_Data[[#This Row],[Date]])</f>
        <v>2023</v>
      </c>
    </row>
    <row r="381" spans="1:12" x14ac:dyDescent="0.25">
      <c r="A381">
        <v>10382</v>
      </c>
      <c r="B381" s="1">
        <v>45070</v>
      </c>
      <c r="C381" t="s">
        <v>29</v>
      </c>
      <c r="D381" t="s">
        <v>32</v>
      </c>
      <c r="E381" t="s">
        <v>16</v>
      </c>
      <c r="F381" t="s">
        <v>31</v>
      </c>
      <c r="G381">
        <v>1768.32</v>
      </c>
      <c r="H381">
        <v>10</v>
      </c>
      <c r="I381">
        <v>0.06</v>
      </c>
      <c r="J381">
        <v>98.11</v>
      </c>
      <c r="K381" t="str">
        <f>TEXT(Sales_Data[[#This Row],[Date]],"mmmm")</f>
        <v>May</v>
      </c>
      <c r="L381">
        <f>YEAR(Sales_Data[[#This Row],[Date]])</f>
        <v>2023</v>
      </c>
    </row>
    <row r="382" spans="1:12" x14ac:dyDescent="0.25">
      <c r="A382">
        <v>10383</v>
      </c>
      <c r="B382" s="1">
        <v>45372</v>
      </c>
      <c r="C382" t="s">
        <v>29</v>
      </c>
      <c r="D382" t="s">
        <v>30</v>
      </c>
      <c r="E382" t="s">
        <v>12</v>
      </c>
      <c r="F382" t="s">
        <v>13</v>
      </c>
      <c r="G382">
        <v>2620.79</v>
      </c>
      <c r="H382">
        <v>4</v>
      </c>
      <c r="I382">
        <v>0</v>
      </c>
      <c r="J382">
        <v>226.27</v>
      </c>
      <c r="K382" t="str">
        <f>TEXT(Sales_Data[[#This Row],[Date]],"mmmm")</f>
        <v>March</v>
      </c>
      <c r="L382">
        <f>YEAR(Sales_Data[[#This Row],[Date]])</f>
        <v>2024</v>
      </c>
    </row>
    <row r="383" spans="1:12" x14ac:dyDescent="0.25">
      <c r="A383">
        <v>10384</v>
      </c>
      <c r="B383" s="1">
        <v>45028</v>
      </c>
      <c r="C383" t="s">
        <v>14</v>
      </c>
      <c r="D383" t="s">
        <v>36</v>
      </c>
      <c r="E383" t="s">
        <v>27</v>
      </c>
      <c r="F383" t="s">
        <v>41</v>
      </c>
      <c r="G383">
        <v>9522.5499999999993</v>
      </c>
      <c r="H383">
        <v>1</v>
      </c>
      <c r="I383">
        <v>0.04</v>
      </c>
      <c r="J383">
        <v>698</v>
      </c>
      <c r="K383" t="str">
        <f>TEXT(Sales_Data[[#This Row],[Date]],"mmmm")</f>
        <v>April</v>
      </c>
      <c r="L383">
        <f>YEAR(Sales_Data[[#This Row],[Date]])</f>
        <v>2023</v>
      </c>
    </row>
    <row r="384" spans="1:12" x14ac:dyDescent="0.25">
      <c r="A384">
        <v>10385</v>
      </c>
      <c r="B384" s="1">
        <v>45242</v>
      </c>
      <c r="C384" t="s">
        <v>18</v>
      </c>
      <c r="D384" t="s">
        <v>33</v>
      </c>
      <c r="E384" t="s">
        <v>16</v>
      </c>
      <c r="F384" t="s">
        <v>17</v>
      </c>
      <c r="G384">
        <v>5548.17</v>
      </c>
      <c r="H384">
        <v>10</v>
      </c>
      <c r="I384">
        <v>0.03</v>
      </c>
      <c r="J384">
        <v>489.41</v>
      </c>
      <c r="K384" t="str">
        <f>TEXT(Sales_Data[[#This Row],[Date]],"mmmm")</f>
        <v>November</v>
      </c>
      <c r="L384">
        <f>YEAR(Sales_Data[[#This Row],[Date]])</f>
        <v>2023</v>
      </c>
    </row>
    <row r="385" spans="1:12" x14ac:dyDescent="0.25">
      <c r="A385">
        <v>10386</v>
      </c>
      <c r="B385" s="1">
        <v>45357</v>
      </c>
      <c r="C385" t="s">
        <v>29</v>
      </c>
      <c r="D385" t="s">
        <v>40</v>
      </c>
      <c r="E385" t="s">
        <v>12</v>
      </c>
      <c r="F385" t="s">
        <v>20</v>
      </c>
      <c r="G385">
        <v>7269.52</v>
      </c>
      <c r="H385">
        <v>9</v>
      </c>
      <c r="I385">
        <v>0.06</v>
      </c>
      <c r="J385">
        <v>801.71</v>
      </c>
      <c r="K385" t="str">
        <f>TEXT(Sales_Data[[#This Row],[Date]],"mmmm")</f>
        <v>March</v>
      </c>
      <c r="L385">
        <f>YEAR(Sales_Data[[#This Row],[Date]])</f>
        <v>2024</v>
      </c>
    </row>
    <row r="386" spans="1:12" x14ac:dyDescent="0.25">
      <c r="A386">
        <v>10387</v>
      </c>
      <c r="B386" s="1">
        <v>45175</v>
      </c>
      <c r="C386" t="s">
        <v>29</v>
      </c>
      <c r="D386" t="s">
        <v>30</v>
      </c>
      <c r="E386" t="s">
        <v>22</v>
      </c>
      <c r="F386" t="s">
        <v>39</v>
      </c>
      <c r="G386">
        <v>9645.35</v>
      </c>
      <c r="H386">
        <v>9</v>
      </c>
      <c r="I386">
        <v>0.09</v>
      </c>
      <c r="J386">
        <v>1566.5</v>
      </c>
      <c r="K386" t="str">
        <f>TEXT(Sales_Data[[#This Row],[Date]],"mmmm")</f>
        <v>September</v>
      </c>
      <c r="L386">
        <f>YEAR(Sales_Data[[#This Row],[Date]])</f>
        <v>2023</v>
      </c>
    </row>
    <row r="387" spans="1:12" x14ac:dyDescent="0.25">
      <c r="A387">
        <v>10388</v>
      </c>
      <c r="B387" s="1">
        <v>45163</v>
      </c>
      <c r="C387" t="s">
        <v>25</v>
      </c>
      <c r="D387" t="s">
        <v>26</v>
      </c>
      <c r="E387" t="s">
        <v>27</v>
      </c>
      <c r="F387" t="s">
        <v>41</v>
      </c>
      <c r="G387">
        <v>1029.26</v>
      </c>
      <c r="H387">
        <v>10</v>
      </c>
      <c r="I387">
        <v>0.1</v>
      </c>
      <c r="J387">
        <v>70.31</v>
      </c>
      <c r="K387" t="str">
        <f>TEXT(Sales_Data[[#This Row],[Date]],"mmmm")</f>
        <v>August</v>
      </c>
      <c r="L387">
        <f>YEAR(Sales_Data[[#This Row],[Date]])</f>
        <v>2023</v>
      </c>
    </row>
    <row r="388" spans="1:12" x14ac:dyDescent="0.25">
      <c r="A388">
        <v>10389</v>
      </c>
      <c r="B388" s="1">
        <v>45222</v>
      </c>
      <c r="C388" t="s">
        <v>14</v>
      </c>
      <c r="D388" t="s">
        <v>36</v>
      </c>
      <c r="E388" t="s">
        <v>12</v>
      </c>
      <c r="F388" t="s">
        <v>34</v>
      </c>
      <c r="G388">
        <v>7497.38</v>
      </c>
      <c r="H388">
        <v>9</v>
      </c>
      <c r="I388">
        <v>0.11</v>
      </c>
      <c r="J388">
        <v>678.39</v>
      </c>
      <c r="K388" t="str">
        <f>TEXT(Sales_Data[[#This Row],[Date]],"mmmm")</f>
        <v>October</v>
      </c>
      <c r="L388">
        <f>YEAR(Sales_Data[[#This Row],[Date]])</f>
        <v>2023</v>
      </c>
    </row>
    <row r="389" spans="1:12" x14ac:dyDescent="0.25">
      <c r="A389">
        <v>10390</v>
      </c>
      <c r="B389" s="1">
        <v>45281</v>
      </c>
      <c r="C389" t="s">
        <v>18</v>
      </c>
      <c r="D389" t="s">
        <v>19</v>
      </c>
      <c r="E389" t="s">
        <v>22</v>
      </c>
      <c r="F389" t="s">
        <v>37</v>
      </c>
      <c r="G389">
        <v>1156.74</v>
      </c>
      <c r="H389">
        <v>3</v>
      </c>
      <c r="I389">
        <v>0.28000000000000003</v>
      </c>
      <c r="J389">
        <v>96.1</v>
      </c>
      <c r="K389" t="str">
        <f>TEXT(Sales_Data[[#This Row],[Date]],"mmmm")</f>
        <v>December</v>
      </c>
      <c r="L389">
        <f>YEAR(Sales_Data[[#This Row],[Date]])</f>
        <v>2023</v>
      </c>
    </row>
    <row r="390" spans="1:12" x14ac:dyDescent="0.25">
      <c r="A390">
        <v>10391</v>
      </c>
      <c r="B390" s="1">
        <v>44948</v>
      </c>
      <c r="C390" t="s">
        <v>10</v>
      </c>
      <c r="D390" t="s">
        <v>24</v>
      </c>
      <c r="E390" t="s">
        <v>12</v>
      </c>
      <c r="F390" t="s">
        <v>34</v>
      </c>
      <c r="G390">
        <v>8973.26</v>
      </c>
      <c r="H390">
        <v>6</v>
      </c>
      <c r="I390">
        <v>0.1</v>
      </c>
      <c r="J390">
        <v>1258.3900000000001</v>
      </c>
      <c r="K390" t="str">
        <f>TEXT(Sales_Data[[#This Row],[Date]],"mmmm")</f>
        <v>January</v>
      </c>
      <c r="L390">
        <f>YEAR(Sales_Data[[#This Row],[Date]])</f>
        <v>2023</v>
      </c>
    </row>
    <row r="391" spans="1:12" x14ac:dyDescent="0.25">
      <c r="A391">
        <v>10392</v>
      </c>
      <c r="B391" s="1">
        <v>45134</v>
      </c>
      <c r="C391" t="s">
        <v>29</v>
      </c>
      <c r="D391" t="s">
        <v>40</v>
      </c>
      <c r="E391" t="s">
        <v>22</v>
      </c>
      <c r="F391" t="s">
        <v>39</v>
      </c>
      <c r="G391">
        <v>8043.59</v>
      </c>
      <c r="H391">
        <v>8</v>
      </c>
      <c r="I391">
        <v>0.03</v>
      </c>
      <c r="J391">
        <v>708.09</v>
      </c>
      <c r="K391" t="str">
        <f>TEXT(Sales_Data[[#This Row],[Date]],"mmmm")</f>
        <v>July</v>
      </c>
      <c r="L391">
        <f>YEAR(Sales_Data[[#This Row],[Date]])</f>
        <v>2023</v>
      </c>
    </row>
    <row r="392" spans="1:12" x14ac:dyDescent="0.25">
      <c r="A392">
        <v>10393</v>
      </c>
      <c r="B392" s="1">
        <v>45417</v>
      </c>
      <c r="C392" t="s">
        <v>14</v>
      </c>
      <c r="D392" t="s">
        <v>35</v>
      </c>
      <c r="E392" t="s">
        <v>22</v>
      </c>
      <c r="F392" t="s">
        <v>39</v>
      </c>
      <c r="G392">
        <v>9900.31</v>
      </c>
      <c r="H392">
        <v>6</v>
      </c>
      <c r="I392">
        <v>0.23</v>
      </c>
      <c r="J392">
        <v>784.83</v>
      </c>
      <c r="K392" t="str">
        <f>TEXT(Sales_Data[[#This Row],[Date]],"mmmm")</f>
        <v>May</v>
      </c>
      <c r="L392">
        <f>YEAR(Sales_Data[[#This Row],[Date]])</f>
        <v>2024</v>
      </c>
    </row>
    <row r="393" spans="1:12" x14ac:dyDescent="0.25">
      <c r="A393">
        <v>10394</v>
      </c>
      <c r="B393" s="1">
        <v>45339</v>
      </c>
      <c r="C393" t="s">
        <v>25</v>
      </c>
      <c r="D393" t="s">
        <v>26</v>
      </c>
      <c r="E393" t="s">
        <v>27</v>
      </c>
      <c r="F393" t="s">
        <v>38</v>
      </c>
      <c r="G393">
        <v>8957.43</v>
      </c>
      <c r="H393">
        <v>8</v>
      </c>
      <c r="I393">
        <v>0.01</v>
      </c>
      <c r="J393">
        <v>1601.79</v>
      </c>
      <c r="K393" t="str">
        <f>TEXT(Sales_Data[[#This Row],[Date]],"mmmm")</f>
        <v>February</v>
      </c>
      <c r="L393">
        <f>YEAR(Sales_Data[[#This Row],[Date]])</f>
        <v>2024</v>
      </c>
    </row>
    <row r="394" spans="1:12" x14ac:dyDescent="0.25">
      <c r="A394">
        <v>10395</v>
      </c>
      <c r="B394" s="1">
        <v>45443</v>
      </c>
      <c r="C394" t="s">
        <v>18</v>
      </c>
      <c r="D394" t="s">
        <v>19</v>
      </c>
      <c r="E394" t="s">
        <v>22</v>
      </c>
      <c r="F394" t="s">
        <v>39</v>
      </c>
      <c r="G394">
        <v>1622.7</v>
      </c>
      <c r="H394">
        <v>7</v>
      </c>
      <c r="I394">
        <v>0.02</v>
      </c>
      <c r="J394">
        <v>105.93</v>
      </c>
      <c r="K394" t="str">
        <f>TEXT(Sales_Data[[#This Row],[Date]],"mmmm")</f>
        <v>May</v>
      </c>
      <c r="L394">
        <f>YEAR(Sales_Data[[#This Row],[Date]])</f>
        <v>2024</v>
      </c>
    </row>
    <row r="395" spans="1:12" x14ac:dyDescent="0.25">
      <c r="A395">
        <v>10396</v>
      </c>
      <c r="B395" s="1">
        <v>44953</v>
      </c>
      <c r="C395" t="s">
        <v>14</v>
      </c>
      <c r="D395" t="s">
        <v>35</v>
      </c>
      <c r="E395" t="s">
        <v>27</v>
      </c>
      <c r="F395" t="s">
        <v>41</v>
      </c>
      <c r="G395">
        <v>2956.19</v>
      </c>
      <c r="H395">
        <v>5</v>
      </c>
      <c r="I395">
        <v>0.15</v>
      </c>
      <c r="J395">
        <v>269.44</v>
      </c>
      <c r="K395" t="str">
        <f>TEXT(Sales_Data[[#This Row],[Date]],"mmmm")</f>
        <v>January</v>
      </c>
      <c r="L395">
        <f>YEAR(Sales_Data[[#This Row],[Date]])</f>
        <v>2023</v>
      </c>
    </row>
    <row r="396" spans="1:12" x14ac:dyDescent="0.25">
      <c r="A396">
        <v>10397</v>
      </c>
      <c r="B396" s="1">
        <v>45043</v>
      </c>
      <c r="C396" t="s">
        <v>14</v>
      </c>
      <c r="D396" t="s">
        <v>15</v>
      </c>
      <c r="E396" t="s">
        <v>12</v>
      </c>
      <c r="F396" t="s">
        <v>13</v>
      </c>
      <c r="G396">
        <v>1590</v>
      </c>
      <c r="H396">
        <v>8</v>
      </c>
      <c r="I396">
        <v>0.1</v>
      </c>
      <c r="J396">
        <v>255.45</v>
      </c>
      <c r="K396" t="str">
        <f>TEXT(Sales_Data[[#This Row],[Date]],"mmmm")</f>
        <v>April</v>
      </c>
      <c r="L396">
        <f>YEAR(Sales_Data[[#This Row],[Date]])</f>
        <v>2023</v>
      </c>
    </row>
    <row r="397" spans="1:12" x14ac:dyDescent="0.25">
      <c r="A397">
        <v>10398</v>
      </c>
      <c r="B397" s="1">
        <v>45178</v>
      </c>
      <c r="C397" t="s">
        <v>10</v>
      </c>
      <c r="D397" t="s">
        <v>46</v>
      </c>
      <c r="E397" t="s">
        <v>16</v>
      </c>
      <c r="F397" t="s">
        <v>17</v>
      </c>
      <c r="G397">
        <v>3408.17</v>
      </c>
      <c r="H397">
        <v>4</v>
      </c>
      <c r="I397">
        <v>0.01</v>
      </c>
      <c r="J397">
        <v>283.54000000000002</v>
      </c>
      <c r="K397" t="str">
        <f>TEXT(Sales_Data[[#This Row],[Date]],"mmmm")</f>
        <v>September</v>
      </c>
      <c r="L397">
        <f>YEAR(Sales_Data[[#This Row],[Date]])</f>
        <v>2023</v>
      </c>
    </row>
    <row r="398" spans="1:12" x14ac:dyDescent="0.25">
      <c r="A398">
        <v>10399</v>
      </c>
      <c r="B398" s="1">
        <v>45132</v>
      </c>
      <c r="C398" t="s">
        <v>14</v>
      </c>
      <c r="D398" t="s">
        <v>15</v>
      </c>
      <c r="E398" t="s">
        <v>12</v>
      </c>
      <c r="F398" t="s">
        <v>20</v>
      </c>
      <c r="G398">
        <v>2076.33</v>
      </c>
      <c r="H398">
        <v>10</v>
      </c>
      <c r="I398">
        <v>0.05</v>
      </c>
      <c r="J398">
        <v>170.68</v>
      </c>
      <c r="K398" t="str">
        <f>TEXT(Sales_Data[[#This Row],[Date]],"mmmm")</f>
        <v>July</v>
      </c>
      <c r="L398">
        <f>YEAR(Sales_Data[[#This Row],[Date]])</f>
        <v>2023</v>
      </c>
    </row>
    <row r="399" spans="1:12" x14ac:dyDescent="0.25">
      <c r="A399">
        <v>10400</v>
      </c>
      <c r="B399" s="1">
        <v>45372</v>
      </c>
      <c r="C399" t="s">
        <v>25</v>
      </c>
      <c r="D399" t="s">
        <v>43</v>
      </c>
      <c r="E399" t="s">
        <v>12</v>
      </c>
      <c r="F399" t="s">
        <v>34</v>
      </c>
      <c r="G399">
        <v>2753.98</v>
      </c>
      <c r="H399">
        <v>3</v>
      </c>
      <c r="I399">
        <v>0.19</v>
      </c>
      <c r="J399">
        <v>506.69</v>
      </c>
      <c r="K399" t="str">
        <f>TEXT(Sales_Data[[#This Row],[Date]],"mmmm")</f>
        <v>March</v>
      </c>
      <c r="L399">
        <f>YEAR(Sales_Data[[#This Row],[Date]])</f>
        <v>2024</v>
      </c>
    </row>
    <row r="400" spans="1:12" x14ac:dyDescent="0.25">
      <c r="A400">
        <v>10401</v>
      </c>
      <c r="B400" s="1">
        <v>44975</v>
      </c>
      <c r="C400" t="s">
        <v>29</v>
      </c>
      <c r="D400" t="s">
        <v>32</v>
      </c>
      <c r="E400" t="s">
        <v>27</v>
      </c>
      <c r="F400" t="s">
        <v>38</v>
      </c>
      <c r="G400">
        <v>408.63</v>
      </c>
      <c r="H400">
        <v>9</v>
      </c>
      <c r="I400">
        <v>0.26</v>
      </c>
      <c r="J400">
        <v>26.2</v>
      </c>
      <c r="K400" t="str">
        <f>TEXT(Sales_Data[[#This Row],[Date]],"mmmm")</f>
        <v>February</v>
      </c>
      <c r="L400">
        <f>YEAR(Sales_Data[[#This Row],[Date]])</f>
        <v>2023</v>
      </c>
    </row>
    <row r="401" spans="1:12" x14ac:dyDescent="0.25">
      <c r="A401">
        <v>10402</v>
      </c>
      <c r="B401" s="1">
        <v>45129</v>
      </c>
      <c r="C401" t="s">
        <v>18</v>
      </c>
      <c r="D401" t="s">
        <v>33</v>
      </c>
      <c r="E401" t="s">
        <v>16</v>
      </c>
      <c r="F401" t="s">
        <v>42</v>
      </c>
      <c r="G401">
        <v>7959.06</v>
      </c>
      <c r="H401">
        <v>6</v>
      </c>
      <c r="I401">
        <v>0.21</v>
      </c>
      <c r="J401">
        <v>1539.69</v>
      </c>
      <c r="K401" t="str">
        <f>TEXT(Sales_Data[[#This Row],[Date]],"mmmm")</f>
        <v>July</v>
      </c>
      <c r="L401">
        <f>YEAR(Sales_Data[[#This Row],[Date]])</f>
        <v>2023</v>
      </c>
    </row>
    <row r="402" spans="1:12" x14ac:dyDescent="0.25">
      <c r="A402">
        <v>10403</v>
      </c>
      <c r="B402" s="1">
        <v>45236</v>
      </c>
      <c r="C402" t="s">
        <v>14</v>
      </c>
      <c r="D402" t="s">
        <v>35</v>
      </c>
      <c r="E402" t="s">
        <v>27</v>
      </c>
      <c r="F402" t="s">
        <v>28</v>
      </c>
      <c r="G402">
        <v>8861.3799999999992</v>
      </c>
      <c r="H402">
        <v>5</v>
      </c>
      <c r="I402">
        <v>0.14000000000000001</v>
      </c>
      <c r="J402">
        <v>1599.51</v>
      </c>
      <c r="K402" t="str">
        <f>TEXT(Sales_Data[[#This Row],[Date]],"mmmm")</f>
        <v>November</v>
      </c>
      <c r="L402">
        <f>YEAR(Sales_Data[[#This Row],[Date]])</f>
        <v>2023</v>
      </c>
    </row>
    <row r="403" spans="1:12" x14ac:dyDescent="0.25">
      <c r="A403">
        <v>10404</v>
      </c>
      <c r="B403" s="1">
        <v>45199</v>
      </c>
      <c r="C403" t="s">
        <v>25</v>
      </c>
      <c r="D403" t="s">
        <v>26</v>
      </c>
      <c r="E403" t="s">
        <v>27</v>
      </c>
      <c r="F403" t="s">
        <v>28</v>
      </c>
      <c r="G403">
        <v>383.87</v>
      </c>
      <c r="H403">
        <v>6</v>
      </c>
      <c r="I403">
        <v>0.19</v>
      </c>
      <c r="J403">
        <v>21.01</v>
      </c>
      <c r="K403" t="str">
        <f>TEXT(Sales_Data[[#This Row],[Date]],"mmmm")</f>
        <v>September</v>
      </c>
      <c r="L403">
        <f>YEAR(Sales_Data[[#This Row],[Date]])</f>
        <v>2023</v>
      </c>
    </row>
    <row r="404" spans="1:12" x14ac:dyDescent="0.25">
      <c r="A404">
        <v>10405</v>
      </c>
      <c r="B404" s="1">
        <v>45218</v>
      </c>
      <c r="C404" t="s">
        <v>18</v>
      </c>
      <c r="D404" t="s">
        <v>19</v>
      </c>
      <c r="E404" t="s">
        <v>22</v>
      </c>
      <c r="F404" t="s">
        <v>23</v>
      </c>
      <c r="G404">
        <v>7269.28</v>
      </c>
      <c r="H404">
        <v>3</v>
      </c>
      <c r="I404">
        <v>0.14000000000000001</v>
      </c>
      <c r="J404">
        <v>634.54999999999995</v>
      </c>
      <c r="K404" t="str">
        <f>TEXT(Sales_Data[[#This Row],[Date]],"mmmm")</f>
        <v>October</v>
      </c>
      <c r="L404">
        <f>YEAR(Sales_Data[[#This Row],[Date]])</f>
        <v>2023</v>
      </c>
    </row>
    <row r="405" spans="1:12" x14ac:dyDescent="0.25">
      <c r="A405">
        <v>10406</v>
      </c>
      <c r="B405" s="1">
        <v>45021</v>
      </c>
      <c r="C405" t="s">
        <v>25</v>
      </c>
      <c r="D405" t="s">
        <v>50</v>
      </c>
      <c r="E405" t="s">
        <v>16</v>
      </c>
      <c r="F405" t="s">
        <v>17</v>
      </c>
      <c r="G405">
        <v>416.05</v>
      </c>
      <c r="H405">
        <v>4</v>
      </c>
      <c r="I405">
        <v>0.25</v>
      </c>
      <c r="J405">
        <v>35.869999999999997</v>
      </c>
      <c r="K405" t="str">
        <f>TEXT(Sales_Data[[#This Row],[Date]],"mmmm")</f>
        <v>April</v>
      </c>
      <c r="L405">
        <f>YEAR(Sales_Data[[#This Row],[Date]])</f>
        <v>2023</v>
      </c>
    </row>
    <row r="406" spans="1:12" x14ac:dyDescent="0.25">
      <c r="A406">
        <v>10407</v>
      </c>
      <c r="B406" s="1">
        <v>45355</v>
      </c>
      <c r="C406" t="s">
        <v>18</v>
      </c>
      <c r="D406" t="s">
        <v>52</v>
      </c>
      <c r="E406" t="s">
        <v>12</v>
      </c>
      <c r="F406" t="s">
        <v>34</v>
      </c>
      <c r="G406">
        <v>5358.63</v>
      </c>
      <c r="H406">
        <v>7</v>
      </c>
      <c r="I406">
        <v>0.17</v>
      </c>
      <c r="J406">
        <v>879.02</v>
      </c>
      <c r="K406" t="str">
        <f>TEXT(Sales_Data[[#This Row],[Date]],"mmmm")</f>
        <v>March</v>
      </c>
      <c r="L406">
        <f>YEAR(Sales_Data[[#This Row],[Date]])</f>
        <v>2024</v>
      </c>
    </row>
    <row r="407" spans="1:12" x14ac:dyDescent="0.25">
      <c r="A407">
        <v>10408</v>
      </c>
      <c r="B407" s="1">
        <v>45189</v>
      </c>
      <c r="C407" t="s">
        <v>25</v>
      </c>
      <c r="D407" t="s">
        <v>26</v>
      </c>
      <c r="E407" t="s">
        <v>16</v>
      </c>
      <c r="F407" t="s">
        <v>17</v>
      </c>
      <c r="G407">
        <v>9440.5</v>
      </c>
      <c r="H407">
        <v>2</v>
      </c>
      <c r="I407">
        <v>0.21</v>
      </c>
      <c r="J407">
        <v>1648.54</v>
      </c>
      <c r="K407" t="str">
        <f>TEXT(Sales_Data[[#This Row],[Date]],"mmmm")</f>
        <v>September</v>
      </c>
      <c r="L407">
        <f>YEAR(Sales_Data[[#This Row],[Date]])</f>
        <v>2023</v>
      </c>
    </row>
    <row r="408" spans="1:12" x14ac:dyDescent="0.25">
      <c r="A408">
        <v>10409</v>
      </c>
      <c r="B408" s="1">
        <v>45218</v>
      </c>
      <c r="C408" t="s">
        <v>25</v>
      </c>
      <c r="D408" t="s">
        <v>50</v>
      </c>
      <c r="E408" t="s">
        <v>22</v>
      </c>
      <c r="F408" t="s">
        <v>39</v>
      </c>
      <c r="G408">
        <v>9774.86</v>
      </c>
      <c r="H408">
        <v>4</v>
      </c>
      <c r="I408">
        <v>0.03</v>
      </c>
      <c r="J408">
        <v>1514.04</v>
      </c>
      <c r="K408" t="str">
        <f>TEXT(Sales_Data[[#This Row],[Date]],"mmmm")</f>
        <v>October</v>
      </c>
      <c r="L408">
        <f>YEAR(Sales_Data[[#This Row],[Date]])</f>
        <v>2023</v>
      </c>
    </row>
    <row r="409" spans="1:12" x14ac:dyDescent="0.25">
      <c r="A409">
        <v>10410</v>
      </c>
      <c r="B409" s="1">
        <v>45113</v>
      </c>
      <c r="C409" t="s">
        <v>14</v>
      </c>
      <c r="D409" t="s">
        <v>36</v>
      </c>
      <c r="E409" t="s">
        <v>44</v>
      </c>
      <c r="F409" t="s">
        <v>48</v>
      </c>
      <c r="G409">
        <v>2491.4499999999998</v>
      </c>
      <c r="H409">
        <v>8</v>
      </c>
      <c r="I409">
        <v>0.23</v>
      </c>
      <c r="J409">
        <v>278.77</v>
      </c>
      <c r="K409" t="str">
        <f>TEXT(Sales_Data[[#This Row],[Date]],"mmmm")</f>
        <v>July</v>
      </c>
      <c r="L409">
        <f>YEAR(Sales_Data[[#This Row],[Date]])</f>
        <v>2023</v>
      </c>
    </row>
    <row r="410" spans="1:12" x14ac:dyDescent="0.25">
      <c r="A410">
        <v>10411</v>
      </c>
      <c r="B410" s="1">
        <v>45444</v>
      </c>
      <c r="C410" t="s">
        <v>14</v>
      </c>
      <c r="D410" t="s">
        <v>15</v>
      </c>
      <c r="E410" t="s">
        <v>16</v>
      </c>
      <c r="F410" t="s">
        <v>31</v>
      </c>
      <c r="G410">
        <v>9139.49</v>
      </c>
      <c r="H410">
        <v>10</v>
      </c>
      <c r="I410">
        <v>0.14000000000000001</v>
      </c>
      <c r="J410">
        <v>1749.71</v>
      </c>
      <c r="K410" t="str">
        <f>TEXT(Sales_Data[[#This Row],[Date]],"mmmm")</f>
        <v>June</v>
      </c>
      <c r="L410">
        <f>YEAR(Sales_Data[[#This Row],[Date]])</f>
        <v>2024</v>
      </c>
    </row>
    <row r="411" spans="1:12" x14ac:dyDescent="0.25">
      <c r="A411">
        <v>10412</v>
      </c>
      <c r="B411" s="1">
        <v>45066</v>
      </c>
      <c r="C411" t="s">
        <v>14</v>
      </c>
      <c r="D411" t="s">
        <v>35</v>
      </c>
      <c r="E411" t="s">
        <v>16</v>
      </c>
      <c r="F411" t="s">
        <v>17</v>
      </c>
      <c r="G411">
        <v>4917.6400000000003</v>
      </c>
      <c r="H411">
        <v>3</v>
      </c>
      <c r="I411">
        <v>0.14000000000000001</v>
      </c>
      <c r="J411">
        <v>959.73</v>
      </c>
      <c r="K411" t="str">
        <f>TEXT(Sales_Data[[#This Row],[Date]],"mmmm")</f>
        <v>May</v>
      </c>
      <c r="L411">
        <f>YEAR(Sales_Data[[#This Row],[Date]])</f>
        <v>2023</v>
      </c>
    </row>
    <row r="412" spans="1:12" x14ac:dyDescent="0.25">
      <c r="A412">
        <v>10413</v>
      </c>
      <c r="B412" s="1">
        <v>45325</v>
      </c>
      <c r="C412" t="s">
        <v>14</v>
      </c>
      <c r="D412" t="s">
        <v>15</v>
      </c>
      <c r="E412" t="s">
        <v>12</v>
      </c>
      <c r="F412" t="s">
        <v>13</v>
      </c>
      <c r="G412">
        <v>5838.28</v>
      </c>
      <c r="H412">
        <v>7</v>
      </c>
      <c r="I412">
        <v>0.15</v>
      </c>
      <c r="J412">
        <v>686.77</v>
      </c>
      <c r="K412" t="str">
        <f>TEXT(Sales_Data[[#This Row],[Date]],"mmmm")</f>
        <v>February</v>
      </c>
      <c r="L412">
        <f>YEAR(Sales_Data[[#This Row],[Date]])</f>
        <v>2024</v>
      </c>
    </row>
    <row r="413" spans="1:12" x14ac:dyDescent="0.25">
      <c r="A413">
        <v>10414</v>
      </c>
      <c r="B413" s="1">
        <v>45432</v>
      </c>
      <c r="C413" t="s">
        <v>14</v>
      </c>
      <c r="D413" t="s">
        <v>15</v>
      </c>
      <c r="E413" t="s">
        <v>16</v>
      </c>
      <c r="F413" t="s">
        <v>17</v>
      </c>
      <c r="G413">
        <v>2274.8000000000002</v>
      </c>
      <c r="H413">
        <v>10</v>
      </c>
      <c r="I413">
        <v>0.03</v>
      </c>
      <c r="J413">
        <v>385.76</v>
      </c>
      <c r="K413" t="str">
        <f>TEXT(Sales_Data[[#This Row],[Date]],"mmmm")</f>
        <v>May</v>
      </c>
      <c r="L413">
        <f>YEAR(Sales_Data[[#This Row],[Date]])</f>
        <v>2024</v>
      </c>
    </row>
    <row r="414" spans="1:12" x14ac:dyDescent="0.25">
      <c r="A414">
        <v>10415</v>
      </c>
      <c r="B414" s="1">
        <v>45316</v>
      </c>
      <c r="C414" t="s">
        <v>10</v>
      </c>
      <c r="D414" t="s">
        <v>24</v>
      </c>
      <c r="E414" t="s">
        <v>12</v>
      </c>
      <c r="F414" t="s">
        <v>13</v>
      </c>
      <c r="G414">
        <v>2019.32</v>
      </c>
      <c r="H414">
        <v>2</v>
      </c>
      <c r="I414">
        <v>0.27</v>
      </c>
      <c r="J414">
        <v>130.59</v>
      </c>
      <c r="K414" t="str">
        <f>TEXT(Sales_Data[[#This Row],[Date]],"mmmm")</f>
        <v>January</v>
      </c>
      <c r="L414">
        <f>YEAR(Sales_Data[[#This Row],[Date]])</f>
        <v>2024</v>
      </c>
    </row>
    <row r="415" spans="1:12" x14ac:dyDescent="0.25">
      <c r="A415">
        <v>10416</v>
      </c>
      <c r="B415" s="1">
        <v>45127</v>
      </c>
      <c r="C415" t="s">
        <v>14</v>
      </c>
      <c r="D415" t="s">
        <v>15</v>
      </c>
      <c r="E415" t="s">
        <v>12</v>
      </c>
      <c r="F415" t="s">
        <v>13</v>
      </c>
      <c r="G415">
        <v>1973.48</v>
      </c>
      <c r="H415">
        <v>4</v>
      </c>
      <c r="I415">
        <v>0.11</v>
      </c>
      <c r="J415">
        <v>109</v>
      </c>
      <c r="K415" t="str">
        <f>TEXT(Sales_Data[[#This Row],[Date]],"mmmm")</f>
        <v>July</v>
      </c>
      <c r="L415">
        <f>YEAR(Sales_Data[[#This Row],[Date]])</f>
        <v>2023</v>
      </c>
    </row>
    <row r="416" spans="1:12" x14ac:dyDescent="0.25">
      <c r="A416">
        <v>10417</v>
      </c>
      <c r="B416" s="1">
        <v>44971</v>
      </c>
      <c r="C416" t="s">
        <v>25</v>
      </c>
      <c r="D416" t="s">
        <v>26</v>
      </c>
      <c r="E416" t="s">
        <v>27</v>
      </c>
      <c r="F416" t="s">
        <v>38</v>
      </c>
      <c r="G416">
        <v>7396.93</v>
      </c>
      <c r="H416">
        <v>2</v>
      </c>
      <c r="I416">
        <v>0.25</v>
      </c>
      <c r="J416">
        <v>1399.52</v>
      </c>
      <c r="K416" t="str">
        <f>TEXT(Sales_Data[[#This Row],[Date]],"mmmm")</f>
        <v>February</v>
      </c>
      <c r="L416">
        <f>YEAR(Sales_Data[[#This Row],[Date]])</f>
        <v>2023</v>
      </c>
    </row>
    <row r="417" spans="1:12" x14ac:dyDescent="0.25">
      <c r="A417">
        <v>10418</v>
      </c>
      <c r="B417" s="1">
        <v>45222</v>
      </c>
      <c r="C417" t="s">
        <v>29</v>
      </c>
      <c r="D417" t="s">
        <v>40</v>
      </c>
      <c r="E417" t="s">
        <v>44</v>
      </c>
      <c r="F417" t="s">
        <v>48</v>
      </c>
      <c r="G417">
        <v>2804.23</v>
      </c>
      <c r="H417">
        <v>10</v>
      </c>
      <c r="I417">
        <v>0.11</v>
      </c>
      <c r="J417">
        <v>193.78</v>
      </c>
      <c r="K417" t="str">
        <f>TEXT(Sales_Data[[#This Row],[Date]],"mmmm")</f>
        <v>October</v>
      </c>
      <c r="L417">
        <f>YEAR(Sales_Data[[#This Row],[Date]])</f>
        <v>2023</v>
      </c>
    </row>
    <row r="418" spans="1:12" x14ac:dyDescent="0.25">
      <c r="A418">
        <v>10419</v>
      </c>
      <c r="B418" s="1">
        <v>45254</v>
      </c>
      <c r="C418" t="s">
        <v>25</v>
      </c>
      <c r="D418" t="s">
        <v>43</v>
      </c>
      <c r="E418" t="s">
        <v>44</v>
      </c>
      <c r="F418" t="s">
        <v>48</v>
      </c>
      <c r="G418">
        <v>733.61</v>
      </c>
      <c r="H418">
        <v>4</v>
      </c>
      <c r="I418">
        <v>0.06</v>
      </c>
      <c r="J418">
        <v>50.04</v>
      </c>
      <c r="K418" t="str">
        <f>TEXT(Sales_Data[[#This Row],[Date]],"mmmm")</f>
        <v>November</v>
      </c>
      <c r="L418">
        <f>YEAR(Sales_Data[[#This Row],[Date]])</f>
        <v>2023</v>
      </c>
    </row>
    <row r="419" spans="1:12" x14ac:dyDescent="0.25">
      <c r="A419">
        <v>10420</v>
      </c>
      <c r="B419" s="1">
        <v>45053</v>
      </c>
      <c r="C419" t="s">
        <v>25</v>
      </c>
      <c r="D419" t="s">
        <v>26</v>
      </c>
      <c r="E419" t="s">
        <v>22</v>
      </c>
      <c r="F419" t="s">
        <v>23</v>
      </c>
      <c r="G419">
        <v>7865.82</v>
      </c>
      <c r="H419">
        <v>3</v>
      </c>
      <c r="I419">
        <v>0.2</v>
      </c>
      <c r="J419">
        <v>648.32000000000005</v>
      </c>
      <c r="K419" t="str">
        <f>TEXT(Sales_Data[[#This Row],[Date]],"mmmm")</f>
        <v>May</v>
      </c>
      <c r="L419">
        <f>YEAR(Sales_Data[[#This Row],[Date]])</f>
        <v>2023</v>
      </c>
    </row>
    <row r="420" spans="1:12" x14ac:dyDescent="0.25">
      <c r="A420">
        <v>10421</v>
      </c>
      <c r="B420" s="1">
        <v>45162</v>
      </c>
      <c r="C420" t="s">
        <v>10</v>
      </c>
      <c r="D420" t="s">
        <v>24</v>
      </c>
      <c r="E420" t="s">
        <v>44</v>
      </c>
      <c r="F420" t="s">
        <v>51</v>
      </c>
      <c r="G420">
        <v>8054.58</v>
      </c>
      <c r="H420">
        <v>1</v>
      </c>
      <c r="I420">
        <v>0.06</v>
      </c>
      <c r="J420">
        <v>1345.39</v>
      </c>
      <c r="K420" t="str">
        <f>TEXT(Sales_Data[[#This Row],[Date]],"mmmm")</f>
        <v>August</v>
      </c>
      <c r="L420">
        <f>YEAR(Sales_Data[[#This Row],[Date]])</f>
        <v>2023</v>
      </c>
    </row>
    <row r="421" spans="1:12" x14ac:dyDescent="0.25">
      <c r="A421">
        <v>10422</v>
      </c>
      <c r="B421" s="1">
        <v>45373</v>
      </c>
      <c r="C421" t="s">
        <v>10</v>
      </c>
      <c r="D421" t="s">
        <v>24</v>
      </c>
      <c r="E421" t="s">
        <v>22</v>
      </c>
      <c r="F421" t="s">
        <v>23</v>
      </c>
      <c r="G421">
        <v>1771.87</v>
      </c>
      <c r="H421">
        <v>7</v>
      </c>
      <c r="I421">
        <v>0.16</v>
      </c>
      <c r="J421">
        <v>174.94</v>
      </c>
      <c r="K421" t="str">
        <f>TEXT(Sales_Data[[#This Row],[Date]],"mmmm")</f>
        <v>March</v>
      </c>
      <c r="L421">
        <f>YEAR(Sales_Data[[#This Row],[Date]])</f>
        <v>2024</v>
      </c>
    </row>
    <row r="422" spans="1:12" x14ac:dyDescent="0.25">
      <c r="A422">
        <v>10423</v>
      </c>
      <c r="B422" s="1">
        <v>45037</v>
      </c>
      <c r="C422" t="s">
        <v>25</v>
      </c>
      <c r="D422" t="s">
        <v>43</v>
      </c>
      <c r="E422" t="s">
        <v>16</v>
      </c>
      <c r="F422" t="s">
        <v>17</v>
      </c>
      <c r="G422">
        <v>8763.6299999999992</v>
      </c>
      <c r="H422">
        <v>2</v>
      </c>
      <c r="I422">
        <v>0.13</v>
      </c>
      <c r="J422">
        <v>1247.19</v>
      </c>
      <c r="K422" t="str">
        <f>TEXT(Sales_Data[[#This Row],[Date]],"mmmm")</f>
        <v>April</v>
      </c>
      <c r="L422">
        <f>YEAR(Sales_Data[[#This Row],[Date]])</f>
        <v>2023</v>
      </c>
    </row>
    <row r="423" spans="1:12" x14ac:dyDescent="0.25">
      <c r="A423">
        <v>10424</v>
      </c>
      <c r="B423" s="1">
        <v>45065</v>
      </c>
      <c r="C423" t="s">
        <v>29</v>
      </c>
      <c r="D423" t="s">
        <v>32</v>
      </c>
      <c r="E423" t="s">
        <v>22</v>
      </c>
      <c r="F423" t="s">
        <v>37</v>
      </c>
      <c r="G423">
        <v>1522.51</v>
      </c>
      <c r="H423">
        <v>10</v>
      </c>
      <c r="I423">
        <v>0.24</v>
      </c>
      <c r="J423">
        <v>188.96</v>
      </c>
      <c r="K423" t="str">
        <f>TEXT(Sales_Data[[#This Row],[Date]],"mmmm")</f>
        <v>May</v>
      </c>
      <c r="L423">
        <f>YEAR(Sales_Data[[#This Row],[Date]])</f>
        <v>2023</v>
      </c>
    </row>
    <row r="424" spans="1:12" x14ac:dyDescent="0.25">
      <c r="A424">
        <v>10425</v>
      </c>
      <c r="B424" s="1">
        <v>45313</v>
      </c>
      <c r="C424" t="s">
        <v>18</v>
      </c>
      <c r="D424" t="s">
        <v>47</v>
      </c>
      <c r="E424" t="s">
        <v>44</v>
      </c>
      <c r="F424" t="s">
        <v>48</v>
      </c>
      <c r="G424">
        <v>2274.56</v>
      </c>
      <c r="H424">
        <v>1</v>
      </c>
      <c r="I424">
        <v>0.05</v>
      </c>
      <c r="J424">
        <v>381.43</v>
      </c>
      <c r="K424" t="str">
        <f>TEXT(Sales_Data[[#This Row],[Date]],"mmmm")</f>
        <v>January</v>
      </c>
      <c r="L424">
        <f>YEAR(Sales_Data[[#This Row],[Date]])</f>
        <v>2024</v>
      </c>
    </row>
    <row r="425" spans="1:12" x14ac:dyDescent="0.25">
      <c r="A425">
        <v>10426</v>
      </c>
      <c r="B425" s="1">
        <v>45348</v>
      </c>
      <c r="C425" t="s">
        <v>10</v>
      </c>
      <c r="D425" t="s">
        <v>46</v>
      </c>
      <c r="E425" t="s">
        <v>27</v>
      </c>
      <c r="F425" t="s">
        <v>38</v>
      </c>
      <c r="G425">
        <v>4673.3500000000004</v>
      </c>
      <c r="H425">
        <v>10</v>
      </c>
      <c r="I425">
        <v>0.27</v>
      </c>
      <c r="J425">
        <v>235.74</v>
      </c>
      <c r="K425" t="str">
        <f>TEXT(Sales_Data[[#This Row],[Date]],"mmmm")</f>
        <v>February</v>
      </c>
      <c r="L425">
        <f>YEAR(Sales_Data[[#This Row],[Date]])</f>
        <v>2024</v>
      </c>
    </row>
    <row r="426" spans="1:12" x14ac:dyDescent="0.25">
      <c r="A426">
        <v>10427</v>
      </c>
      <c r="B426" s="1">
        <v>45249</v>
      </c>
      <c r="C426" t="s">
        <v>14</v>
      </c>
      <c r="D426" t="s">
        <v>15</v>
      </c>
      <c r="E426" t="s">
        <v>22</v>
      </c>
      <c r="F426" t="s">
        <v>23</v>
      </c>
      <c r="G426">
        <v>3898.74</v>
      </c>
      <c r="H426">
        <v>5</v>
      </c>
      <c r="I426">
        <v>0.28999999999999998</v>
      </c>
      <c r="J426">
        <v>271.01</v>
      </c>
      <c r="K426" t="str">
        <f>TEXT(Sales_Data[[#This Row],[Date]],"mmmm")</f>
        <v>November</v>
      </c>
      <c r="L426">
        <f>YEAR(Sales_Data[[#This Row],[Date]])</f>
        <v>2023</v>
      </c>
    </row>
    <row r="427" spans="1:12" x14ac:dyDescent="0.25">
      <c r="A427">
        <v>10428</v>
      </c>
      <c r="B427" s="1">
        <v>45184</v>
      </c>
      <c r="C427" t="s">
        <v>25</v>
      </c>
      <c r="D427" t="s">
        <v>26</v>
      </c>
      <c r="E427" t="s">
        <v>22</v>
      </c>
      <c r="F427" t="s">
        <v>23</v>
      </c>
      <c r="G427">
        <v>6583.39</v>
      </c>
      <c r="H427">
        <v>5</v>
      </c>
      <c r="I427">
        <v>0.14000000000000001</v>
      </c>
      <c r="J427">
        <v>332.53</v>
      </c>
      <c r="K427" t="str">
        <f>TEXT(Sales_Data[[#This Row],[Date]],"mmmm")</f>
        <v>September</v>
      </c>
      <c r="L427">
        <f>YEAR(Sales_Data[[#This Row],[Date]])</f>
        <v>2023</v>
      </c>
    </row>
    <row r="428" spans="1:12" x14ac:dyDescent="0.25">
      <c r="A428">
        <v>10429</v>
      </c>
      <c r="B428" s="1">
        <v>45335</v>
      </c>
      <c r="C428" t="s">
        <v>29</v>
      </c>
      <c r="D428" t="s">
        <v>32</v>
      </c>
      <c r="E428" t="s">
        <v>22</v>
      </c>
      <c r="F428" t="s">
        <v>23</v>
      </c>
      <c r="G428">
        <v>6456.84</v>
      </c>
      <c r="H428">
        <v>7</v>
      </c>
      <c r="I428">
        <v>0.03</v>
      </c>
      <c r="J428">
        <v>775.83</v>
      </c>
      <c r="K428" t="str">
        <f>TEXT(Sales_Data[[#This Row],[Date]],"mmmm")</f>
        <v>February</v>
      </c>
      <c r="L428">
        <f>YEAR(Sales_Data[[#This Row],[Date]])</f>
        <v>2024</v>
      </c>
    </row>
    <row r="429" spans="1:12" x14ac:dyDescent="0.25">
      <c r="A429">
        <v>10430</v>
      </c>
      <c r="B429" s="1">
        <v>45330</v>
      </c>
      <c r="C429" t="s">
        <v>14</v>
      </c>
      <c r="D429" t="s">
        <v>35</v>
      </c>
      <c r="E429" t="s">
        <v>44</v>
      </c>
      <c r="F429" t="s">
        <v>49</v>
      </c>
      <c r="G429">
        <v>1970.2</v>
      </c>
      <c r="H429">
        <v>6</v>
      </c>
      <c r="I429">
        <v>7.0000000000000007E-2</v>
      </c>
      <c r="J429">
        <v>158.41999999999999</v>
      </c>
      <c r="K429" t="str">
        <f>TEXT(Sales_Data[[#This Row],[Date]],"mmmm")</f>
        <v>February</v>
      </c>
      <c r="L429">
        <f>YEAR(Sales_Data[[#This Row],[Date]])</f>
        <v>2024</v>
      </c>
    </row>
    <row r="430" spans="1:12" x14ac:dyDescent="0.25">
      <c r="A430">
        <v>10431</v>
      </c>
      <c r="B430" s="1">
        <v>45277</v>
      </c>
      <c r="C430" t="s">
        <v>29</v>
      </c>
      <c r="D430" t="s">
        <v>32</v>
      </c>
      <c r="E430" t="s">
        <v>44</v>
      </c>
      <c r="F430" t="s">
        <v>45</v>
      </c>
      <c r="G430">
        <v>4942.97</v>
      </c>
      <c r="H430">
        <v>8</v>
      </c>
      <c r="I430">
        <v>0.19</v>
      </c>
      <c r="J430">
        <v>330.6</v>
      </c>
      <c r="K430" t="str">
        <f>TEXT(Sales_Data[[#This Row],[Date]],"mmmm")</f>
        <v>December</v>
      </c>
      <c r="L430">
        <f>YEAR(Sales_Data[[#This Row],[Date]])</f>
        <v>2023</v>
      </c>
    </row>
    <row r="431" spans="1:12" x14ac:dyDescent="0.25">
      <c r="A431">
        <v>10432</v>
      </c>
      <c r="B431" s="1">
        <v>45101</v>
      </c>
      <c r="C431" t="s">
        <v>25</v>
      </c>
      <c r="D431" t="s">
        <v>26</v>
      </c>
      <c r="E431" t="s">
        <v>44</v>
      </c>
      <c r="F431" t="s">
        <v>48</v>
      </c>
      <c r="G431">
        <v>3565.28</v>
      </c>
      <c r="H431">
        <v>10</v>
      </c>
      <c r="I431">
        <v>0.01</v>
      </c>
      <c r="J431">
        <v>398.63</v>
      </c>
      <c r="K431" t="str">
        <f>TEXT(Sales_Data[[#This Row],[Date]],"mmmm")</f>
        <v>June</v>
      </c>
      <c r="L431">
        <f>YEAR(Sales_Data[[#This Row],[Date]])</f>
        <v>2023</v>
      </c>
    </row>
    <row r="432" spans="1:12" x14ac:dyDescent="0.25">
      <c r="A432">
        <v>10433</v>
      </c>
      <c r="B432" s="1">
        <v>45130</v>
      </c>
      <c r="C432" t="s">
        <v>29</v>
      </c>
      <c r="D432" t="s">
        <v>32</v>
      </c>
      <c r="E432" t="s">
        <v>44</v>
      </c>
      <c r="F432" t="s">
        <v>48</v>
      </c>
      <c r="G432">
        <v>4889.7</v>
      </c>
      <c r="H432">
        <v>7</v>
      </c>
      <c r="I432">
        <v>0.03</v>
      </c>
      <c r="J432">
        <v>774.09</v>
      </c>
      <c r="K432" t="str">
        <f>TEXT(Sales_Data[[#This Row],[Date]],"mmmm")</f>
        <v>July</v>
      </c>
      <c r="L432">
        <f>YEAR(Sales_Data[[#This Row],[Date]])</f>
        <v>2023</v>
      </c>
    </row>
    <row r="433" spans="1:12" x14ac:dyDescent="0.25">
      <c r="A433">
        <v>10434</v>
      </c>
      <c r="B433" s="1">
        <v>45217</v>
      </c>
      <c r="C433" t="s">
        <v>29</v>
      </c>
      <c r="D433" t="s">
        <v>32</v>
      </c>
      <c r="E433" t="s">
        <v>27</v>
      </c>
      <c r="F433" t="s">
        <v>28</v>
      </c>
      <c r="G433">
        <v>9442.98</v>
      </c>
      <c r="H433">
        <v>9</v>
      </c>
      <c r="I433">
        <v>0.27</v>
      </c>
      <c r="J433">
        <v>1034.08</v>
      </c>
      <c r="K433" t="str">
        <f>TEXT(Sales_Data[[#This Row],[Date]],"mmmm")</f>
        <v>October</v>
      </c>
      <c r="L433">
        <f>YEAR(Sales_Data[[#This Row],[Date]])</f>
        <v>2023</v>
      </c>
    </row>
    <row r="434" spans="1:12" x14ac:dyDescent="0.25">
      <c r="A434">
        <v>10435</v>
      </c>
      <c r="B434" s="1">
        <v>44951</v>
      </c>
      <c r="C434" t="s">
        <v>29</v>
      </c>
      <c r="D434" t="s">
        <v>32</v>
      </c>
      <c r="E434" t="s">
        <v>44</v>
      </c>
      <c r="F434" t="s">
        <v>45</v>
      </c>
      <c r="G434">
        <v>5050.0200000000004</v>
      </c>
      <c r="H434">
        <v>9</v>
      </c>
      <c r="I434">
        <v>0.28000000000000003</v>
      </c>
      <c r="J434">
        <v>766.15</v>
      </c>
      <c r="K434" t="str">
        <f>TEXT(Sales_Data[[#This Row],[Date]],"mmmm")</f>
        <v>January</v>
      </c>
      <c r="L434">
        <f>YEAR(Sales_Data[[#This Row],[Date]])</f>
        <v>2023</v>
      </c>
    </row>
    <row r="435" spans="1:12" x14ac:dyDescent="0.25">
      <c r="A435">
        <v>10436</v>
      </c>
      <c r="B435" s="1">
        <v>45132</v>
      </c>
      <c r="C435" t="s">
        <v>29</v>
      </c>
      <c r="D435" t="s">
        <v>40</v>
      </c>
      <c r="E435" t="s">
        <v>27</v>
      </c>
      <c r="F435" t="s">
        <v>41</v>
      </c>
      <c r="G435">
        <v>5188.8500000000004</v>
      </c>
      <c r="H435">
        <v>3</v>
      </c>
      <c r="I435">
        <v>0.04</v>
      </c>
      <c r="J435">
        <v>464.9</v>
      </c>
      <c r="K435" t="str">
        <f>TEXT(Sales_Data[[#This Row],[Date]],"mmmm")</f>
        <v>July</v>
      </c>
      <c r="L435">
        <f>YEAR(Sales_Data[[#This Row],[Date]])</f>
        <v>2023</v>
      </c>
    </row>
    <row r="436" spans="1:12" x14ac:dyDescent="0.25">
      <c r="A436">
        <v>10437</v>
      </c>
      <c r="B436" s="1">
        <v>45029</v>
      </c>
      <c r="C436" t="s">
        <v>29</v>
      </c>
      <c r="D436" t="s">
        <v>30</v>
      </c>
      <c r="E436" t="s">
        <v>22</v>
      </c>
      <c r="F436" t="s">
        <v>39</v>
      </c>
      <c r="G436">
        <v>4353.3500000000004</v>
      </c>
      <c r="H436">
        <v>1</v>
      </c>
      <c r="I436">
        <v>0.23</v>
      </c>
      <c r="J436">
        <v>498.3</v>
      </c>
      <c r="K436" t="str">
        <f>TEXT(Sales_Data[[#This Row],[Date]],"mmmm")</f>
        <v>April</v>
      </c>
      <c r="L436">
        <f>YEAR(Sales_Data[[#This Row],[Date]])</f>
        <v>2023</v>
      </c>
    </row>
    <row r="437" spans="1:12" x14ac:dyDescent="0.25">
      <c r="A437">
        <v>10438</v>
      </c>
      <c r="B437" s="1">
        <v>45231</v>
      </c>
      <c r="C437" t="s">
        <v>25</v>
      </c>
      <c r="D437" t="s">
        <v>50</v>
      </c>
      <c r="E437" t="s">
        <v>12</v>
      </c>
      <c r="F437" t="s">
        <v>34</v>
      </c>
      <c r="G437">
        <v>8783.8799999999992</v>
      </c>
      <c r="H437">
        <v>6</v>
      </c>
      <c r="I437">
        <v>0.23</v>
      </c>
      <c r="J437">
        <v>1596</v>
      </c>
      <c r="K437" t="str">
        <f>TEXT(Sales_Data[[#This Row],[Date]],"mmmm")</f>
        <v>November</v>
      </c>
      <c r="L437">
        <f>YEAR(Sales_Data[[#This Row],[Date]])</f>
        <v>2023</v>
      </c>
    </row>
    <row r="438" spans="1:12" x14ac:dyDescent="0.25">
      <c r="A438">
        <v>10439</v>
      </c>
      <c r="B438" s="1">
        <v>45372</v>
      </c>
      <c r="C438" t="s">
        <v>14</v>
      </c>
      <c r="D438" t="s">
        <v>35</v>
      </c>
      <c r="E438" t="s">
        <v>22</v>
      </c>
      <c r="F438" t="s">
        <v>39</v>
      </c>
      <c r="G438">
        <v>4956.9799999999996</v>
      </c>
      <c r="H438">
        <v>5</v>
      </c>
      <c r="I438">
        <v>0.17</v>
      </c>
      <c r="J438">
        <v>436.33</v>
      </c>
      <c r="K438" t="str">
        <f>TEXT(Sales_Data[[#This Row],[Date]],"mmmm")</f>
        <v>March</v>
      </c>
      <c r="L438">
        <f>YEAR(Sales_Data[[#This Row],[Date]])</f>
        <v>2024</v>
      </c>
    </row>
    <row r="439" spans="1:12" x14ac:dyDescent="0.25">
      <c r="A439">
        <v>10440</v>
      </c>
      <c r="B439" s="1">
        <v>45233</v>
      </c>
      <c r="C439" t="s">
        <v>29</v>
      </c>
      <c r="D439" t="s">
        <v>32</v>
      </c>
      <c r="E439" t="s">
        <v>44</v>
      </c>
      <c r="F439" t="s">
        <v>51</v>
      </c>
      <c r="G439">
        <v>2633.62</v>
      </c>
      <c r="H439">
        <v>7</v>
      </c>
      <c r="I439">
        <v>0.3</v>
      </c>
      <c r="J439">
        <v>167.65</v>
      </c>
      <c r="K439" t="str">
        <f>TEXT(Sales_Data[[#This Row],[Date]],"mmmm")</f>
        <v>November</v>
      </c>
      <c r="L439">
        <f>YEAR(Sales_Data[[#This Row],[Date]])</f>
        <v>2023</v>
      </c>
    </row>
    <row r="440" spans="1:12" x14ac:dyDescent="0.25">
      <c r="A440">
        <v>10441</v>
      </c>
      <c r="B440" s="1">
        <v>45334</v>
      </c>
      <c r="C440" t="s">
        <v>10</v>
      </c>
      <c r="D440" t="s">
        <v>21</v>
      </c>
      <c r="E440" t="s">
        <v>12</v>
      </c>
      <c r="F440" t="s">
        <v>34</v>
      </c>
      <c r="G440">
        <v>7904.94</v>
      </c>
      <c r="H440">
        <v>2</v>
      </c>
      <c r="I440">
        <v>0.04</v>
      </c>
      <c r="J440">
        <v>451.54</v>
      </c>
      <c r="K440" t="str">
        <f>TEXT(Sales_Data[[#This Row],[Date]],"mmmm")</f>
        <v>February</v>
      </c>
      <c r="L440">
        <f>YEAR(Sales_Data[[#This Row],[Date]])</f>
        <v>2024</v>
      </c>
    </row>
    <row r="441" spans="1:12" x14ac:dyDescent="0.25">
      <c r="A441">
        <v>10442</v>
      </c>
      <c r="B441" s="1">
        <v>45127</v>
      </c>
      <c r="C441" t="s">
        <v>18</v>
      </c>
      <c r="D441" t="s">
        <v>52</v>
      </c>
      <c r="E441" t="s">
        <v>16</v>
      </c>
      <c r="F441" t="s">
        <v>42</v>
      </c>
      <c r="G441">
        <v>3237.66</v>
      </c>
      <c r="H441">
        <v>8</v>
      </c>
      <c r="I441">
        <v>0.11</v>
      </c>
      <c r="J441">
        <v>234.69</v>
      </c>
      <c r="K441" t="str">
        <f>TEXT(Sales_Data[[#This Row],[Date]],"mmmm")</f>
        <v>July</v>
      </c>
      <c r="L441">
        <f>YEAR(Sales_Data[[#This Row],[Date]])</f>
        <v>2023</v>
      </c>
    </row>
    <row r="442" spans="1:12" x14ac:dyDescent="0.25">
      <c r="A442">
        <v>10443</v>
      </c>
      <c r="B442" s="1">
        <v>45228</v>
      </c>
      <c r="C442" t="s">
        <v>14</v>
      </c>
      <c r="D442" t="s">
        <v>35</v>
      </c>
      <c r="E442" t="s">
        <v>16</v>
      </c>
      <c r="F442" t="s">
        <v>42</v>
      </c>
      <c r="G442">
        <v>5504.33</v>
      </c>
      <c r="H442">
        <v>9</v>
      </c>
      <c r="I442">
        <v>0.28999999999999998</v>
      </c>
      <c r="J442">
        <v>813.69</v>
      </c>
      <c r="K442" t="str">
        <f>TEXT(Sales_Data[[#This Row],[Date]],"mmmm")</f>
        <v>October</v>
      </c>
      <c r="L442">
        <f>YEAR(Sales_Data[[#This Row],[Date]])</f>
        <v>2023</v>
      </c>
    </row>
    <row r="443" spans="1:12" x14ac:dyDescent="0.25">
      <c r="A443">
        <v>10444</v>
      </c>
      <c r="B443" s="1">
        <v>45071</v>
      </c>
      <c r="C443" t="s">
        <v>29</v>
      </c>
      <c r="D443" t="s">
        <v>30</v>
      </c>
      <c r="E443" t="s">
        <v>27</v>
      </c>
      <c r="F443" t="s">
        <v>28</v>
      </c>
      <c r="G443">
        <v>9916.8700000000008</v>
      </c>
      <c r="H443">
        <v>8</v>
      </c>
      <c r="I443">
        <v>0.2</v>
      </c>
      <c r="J443">
        <v>977.84</v>
      </c>
      <c r="K443" t="str">
        <f>TEXT(Sales_Data[[#This Row],[Date]],"mmmm")</f>
        <v>May</v>
      </c>
      <c r="L443">
        <f>YEAR(Sales_Data[[#This Row],[Date]])</f>
        <v>2023</v>
      </c>
    </row>
    <row r="444" spans="1:12" x14ac:dyDescent="0.25">
      <c r="A444">
        <v>10445</v>
      </c>
      <c r="B444" s="1">
        <v>45037</v>
      </c>
      <c r="C444" t="s">
        <v>10</v>
      </c>
      <c r="D444" t="s">
        <v>11</v>
      </c>
      <c r="E444" t="s">
        <v>44</v>
      </c>
      <c r="F444" t="s">
        <v>51</v>
      </c>
      <c r="G444">
        <v>5568.61</v>
      </c>
      <c r="H444">
        <v>5</v>
      </c>
      <c r="I444">
        <v>0.19</v>
      </c>
      <c r="J444">
        <v>808.25</v>
      </c>
      <c r="K444" t="str">
        <f>TEXT(Sales_Data[[#This Row],[Date]],"mmmm")</f>
        <v>April</v>
      </c>
      <c r="L444">
        <f>YEAR(Sales_Data[[#This Row],[Date]])</f>
        <v>2023</v>
      </c>
    </row>
    <row r="445" spans="1:12" x14ac:dyDescent="0.25">
      <c r="A445">
        <v>10446</v>
      </c>
      <c r="B445" s="1">
        <v>45355</v>
      </c>
      <c r="C445" t="s">
        <v>14</v>
      </c>
      <c r="D445" t="s">
        <v>35</v>
      </c>
      <c r="E445" t="s">
        <v>27</v>
      </c>
      <c r="F445" t="s">
        <v>38</v>
      </c>
      <c r="G445">
        <v>9391.11</v>
      </c>
      <c r="H445">
        <v>9</v>
      </c>
      <c r="I445">
        <v>7.0000000000000007E-2</v>
      </c>
      <c r="J445">
        <v>840.4</v>
      </c>
      <c r="K445" t="str">
        <f>TEXT(Sales_Data[[#This Row],[Date]],"mmmm")</f>
        <v>March</v>
      </c>
      <c r="L445">
        <f>YEAR(Sales_Data[[#This Row],[Date]])</f>
        <v>2024</v>
      </c>
    </row>
    <row r="446" spans="1:12" x14ac:dyDescent="0.25">
      <c r="A446">
        <v>10447</v>
      </c>
      <c r="B446" s="1">
        <v>45113</v>
      </c>
      <c r="C446" t="s">
        <v>18</v>
      </c>
      <c r="D446" t="s">
        <v>47</v>
      </c>
      <c r="E446" t="s">
        <v>16</v>
      </c>
      <c r="F446" t="s">
        <v>42</v>
      </c>
      <c r="G446">
        <v>9300.59</v>
      </c>
      <c r="H446">
        <v>7</v>
      </c>
      <c r="I446">
        <v>0.26</v>
      </c>
      <c r="J446">
        <v>970.59</v>
      </c>
      <c r="K446" t="str">
        <f>TEXT(Sales_Data[[#This Row],[Date]],"mmmm")</f>
        <v>July</v>
      </c>
      <c r="L446">
        <f>YEAR(Sales_Data[[#This Row],[Date]])</f>
        <v>2023</v>
      </c>
    </row>
    <row r="447" spans="1:12" x14ac:dyDescent="0.25">
      <c r="A447">
        <v>10448</v>
      </c>
      <c r="B447" s="1">
        <v>44932</v>
      </c>
      <c r="C447" t="s">
        <v>29</v>
      </c>
      <c r="D447" t="s">
        <v>32</v>
      </c>
      <c r="E447" t="s">
        <v>22</v>
      </c>
      <c r="F447" t="s">
        <v>39</v>
      </c>
      <c r="G447">
        <v>9839.9</v>
      </c>
      <c r="H447">
        <v>9</v>
      </c>
      <c r="I447">
        <v>0.01</v>
      </c>
      <c r="J447">
        <v>860.87</v>
      </c>
      <c r="K447" t="str">
        <f>TEXT(Sales_Data[[#This Row],[Date]],"mmmm")</f>
        <v>January</v>
      </c>
      <c r="L447">
        <f>YEAR(Sales_Data[[#This Row],[Date]])</f>
        <v>2023</v>
      </c>
    </row>
    <row r="448" spans="1:12" x14ac:dyDescent="0.25">
      <c r="A448">
        <v>10449</v>
      </c>
      <c r="B448" s="1">
        <v>45375</v>
      </c>
      <c r="C448" t="s">
        <v>10</v>
      </c>
      <c r="D448" t="s">
        <v>21</v>
      </c>
      <c r="E448" t="s">
        <v>22</v>
      </c>
      <c r="F448" t="s">
        <v>39</v>
      </c>
      <c r="G448">
        <v>5886.32</v>
      </c>
      <c r="H448">
        <v>3</v>
      </c>
      <c r="I448">
        <v>0.05</v>
      </c>
      <c r="J448">
        <v>432.53</v>
      </c>
      <c r="K448" t="str">
        <f>TEXT(Sales_Data[[#This Row],[Date]],"mmmm")</f>
        <v>March</v>
      </c>
      <c r="L448">
        <f>YEAR(Sales_Data[[#This Row],[Date]])</f>
        <v>2024</v>
      </c>
    </row>
    <row r="449" spans="1:12" x14ac:dyDescent="0.25">
      <c r="A449">
        <v>10450</v>
      </c>
      <c r="B449" s="1">
        <v>45109</v>
      </c>
      <c r="C449" t="s">
        <v>25</v>
      </c>
      <c r="D449" t="s">
        <v>50</v>
      </c>
      <c r="E449" t="s">
        <v>44</v>
      </c>
      <c r="F449" t="s">
        <v>48</v>
      </c>
      <c r="G449">
        <v>7311.2</v>
      </c>
      <c r="H449">
        <v>8</v>
      </c>
      <c r="I449">
        <v>0.13</v>
      </c>
      <c r="J449">
        <v>1045.6099999999999</v>
      </c>
      <c r="K449" t="str">
        <f>TEXT(Sales_Data[[#This Row],[Date]],"mmmm")</f>
        <v>July</v>
      </c>
      <c r="L449">
        <f>YEAR(Sales_Data[[#This Row],[Date]])</f>
        <v>2023</v>
      </c>
    </row>
    <row r="450" spans="1:12" x14ac:dyDescent="0.25">
      <c r="A450">
        <v>10451</v>
      </c>
      <c r="B450" s="1">
        <v>45428</v>
      </c>
      <c r="C450" t="s">
        <v>18</v>
      </c>
      <c r="D450" t="s">
        <v>47</v>
      </c>
      <c r="E450" t="s">
        <v>22</v>
      </c>
      <c r="F450" t="s">
        <v>37</v>
      </c>
      <c r="G450">
        <v>9703.09</v>
      </c>
      <c r="H450">
        <v>3</v>
      </c>
      <c r="I450">
        <v>0.3</v>
      </c>
      <c r="J450">
        <v>1192.51</v>
      </c>
      <c r="K450" t="str">
        <f>TEXT(Sales_Data[[#This Row],[Date]],"mmmm")</f>
        <v>May</v>
      </c>
      <c r="L450">
        <f>YEAR(Sales_Data[[#This Row],[Date]])</f>
        <v>2024</v>
      </c>
    </row>
    <row r="451" spans="1:12" x14ac:dyDescent="0.25">
      <c r="A451">
        <v>10452</v>
      </c>
      <c r="B451" s="1">
        <v>45359</v>
      </c>
      <c r="C451" t="s">
        <v>18</v>
      </c>
      <c r="D451" t="s">
        <v>52</v>
      </c>
      <c r="E451" t="s">
        <v>27</v>
      </c>
      <c r="F451" t="s">
        <v>38</v>
      </c>
      <c r="G451">
        <v>6189.22</v>
      </c>
      <c r="H451">
        <v>9</v>
      </c>
      <c r="I451">
        <v>7.0000000000000007E-2</v>
      </c>
      <c r="J451">
        <v>497.9</v>
      </c>
      <c r="K451" t="str">
        <f>TEXT(Sales_Data[[#This Row],[Date]],"mmmm")</f>
        <v>March</v>
      </c>
      <c r="L451">
        <f>YEAR(Sales_Data[[#This Row],[Date]])</f>
        <v>2024</v>
      </c>
    </row>
    <row r="452" spans="1:12" x14ac:dyDescent="0.25">
      <c r="A452">
        <v>10453</v>
      </c>
      <c r="B452" s="1">
        <v>45028</v>
      </c>
      <c r="C452" t="s">
        <v>25</v>
      </c>
      <c r="D452" t="s">
        <v>43</v>
      </c>
      <c r="E452" t="s">
        <v>16</v>
      </c>
      <c r="F452" t="s">
        <v>42</v>
      </c>
      <c r="G452">
        <v>7954.55</v>
      </c>
      <c r="H452">
        <v>6</v>
      </c>
      <c r="I452">
        <v>0.17</v>
      </c>
      <c r="J452">
        <v>657.19</v>
      </c>
      <c r="K452" t="str">
        <f>TEXT(Sales_Data[[#This Row],[Date]],"mmmm")</f>
        <v>April</v>
      </c>
      <c r="L452">
        <f>YEAR(Sales_Data[[#This Row],[Date]])</f>
        <v>2023</v>
      </c>
    </row>
    <row r="453" spans="1:12" x14ac:dyDescent="0.25">
      <c r="A453">
        <v>10454</v>
      </c>
      <c r="B453" s="1">
        <v>45244</v>
      </c>
      <c r="C453" t="s">
        <v>25</v>
      </c>
      <c r="D453" t="s">
        <v>26</v>
      </c>
      <c r="E453" t="s">
        <v>12</v>
      </c>
      <c r="F453" t="s">
        <v>34</v>
      </c>
      <c r="G453">
        <v>3141.73</v>
      </c>
      <c r="H453">
        <v>10</v>
      </c>
      <c r="I453">
        <v>0.24</v>
      </c>
      <c r="J453">
        <v>453.3</v>
      </c>
      <c r="K453" t="str">
        <f>TEXT(Sales_Data[[#This Row],[Date]],"mmmm")</f>
        <v>November</v>
      </c>
      <c r="L453">
        <f>YEAR(Sales_Data[[#This Row],[Date]])</f>
        <v>2023</v>
      </c>
    </row>
    <row r="454" spans="1:12" x14ac:dyDescent="0.25">
      <c r="A454">
        <v>10455</v>
      </c>
      <c r="B454" s="1">
        <v>45344</v>
      </c>
      <c r="C454" t="s">
        <v>14</v>
      </c>
      <c r="D454" t="s">
        <v>36</v>
      </c>
      <c r="E454" t="s">
        <v>22</v>
      </c>
      <c r="F454" t="s">
        <v>39</v>
      </c>
      <c r="G454">
        <v>9110.24</v>
      </c>
      <c r="H454">
        <v>6</v>
      </c>
      <c r="I454">
        <v>0.09</v>
      </c>
      <c r="J454">
        <v>987.83</v>
      </c>
      <c r="K454" t="str">
        <f>TEXT(Sales_Data[[#This Row],[Date]],"mmmm")</f>
        <v>February</v>
      </c>
      <c r="L454">
        <f>YEAR(Sales_Data[[#This Row],[Date]])</f>
        <v>2024</v>
      </c>
    </row>
    <row r="455" spans="1:12" x14ac:dyDescent="0.25">
      <c r="A455">
        <v>10456</v>
      </c>
      <c r="B455" s="1">
        <v>45191</v>
      </c>
      <c r="C455" t="s">
        <v>25</v>
      </c>
      <c r="D455" t="s">
        <v>50</v>
      </c>
      <c r="E455" t="s">
        <v>16</v>
      </c>
      <c r="F455" t="s">
        <v>17</v>
      </c>
      <c r="G455">
        <v>7913.74</v>
      </c>
      <c r="H455">
        <v>6</v>
      </c>
      <c r="I455">
        <v>0.25</v>
      </c>
      <c r="J455">
        <v>1333.17</v>
      </c>
      <c r="K455" t="str">
        <f>TEXT(Sales_Data[[#This Row],[Date]],"mmmm")</f>
        <v>September</v>
      </c>
      <c r="L455">
        <f>YEAR(Sales_Data[[#This Row],[Date]])</f>
        <v>2023</v>
      </c>
    </row>
    <row r="456" spans="1:12" x14ac:dyDescent="0.25">
      <c r="A456">
        <v>10457</v>
      </c>
      <c r="B456" s="1">
        <v>45084</v>
      </c>
      <c r="C456" t="s">
        <v>18</v>
      </c>
      <c r="D456" t="s">
        <v>52</v>
      </c>
      <c r="E456" t="s">
        <v>22</v>
      </c>
      <c r="F456" t="s">
        <v>37</v>
      </c>
      <c r="G456">
        <v>1447.05</v>
      </c>
      <c r="H456">
        <v>9</v>
      </c>
      <c r="I456">
        <v>0.01</v>
      </c>
      <c r="J456">
        <v>214.95</v>
      </c>
      <c r="K456" t="str">
        <f>TEXT(Sales_Data[[#This Row],[Date]],"mmmm")</f>
        <v>June</v>
      </c>
      <c r="L456">
        <f>YEAR(Sales_Data[[#This Row],[Date]])</f>
        <v>2023</v>
      </c>
    </row>
    <row r="457" spans="1:12" x14ac:dyDescent="0.25">
      <c r="A457">
        <v>10458</v>
      </c>
      <c r="B457" s="1">
        <v>44971</v>
      </c>
      <c r="C457" t="s">
        <v>29</v>
      </c>
      <c r="D457" t="s">
        <v>30</v>
      </c>
      <c r="E457" t="s">
        <v>44</v>
      </c>
      <c r="F457" t="s">
        <v>45</v>
      </c>
      <c r="G457">
        <v>6761.85</v>
      </c>
      <c r="H457">
        <v>6</v>
      </c>
      <c r="I457">
        <v>0.2</v>
      </c>
      <c r="J457">
        <v>1327.65</v>
      </c>
      <c r="K457" t="str">
        <f>TEXT(Sales_Data[[#This Row],[Date]],"mmmm")</f>
        <v>February</v>
      </c>
      <c r="L457">
        <f>YEAR(Sales_Data[[#This Row],[Date]])</f>
        <v>2023</v>
      </c>
    </row>
    <row r="458" spans="1:12" x14ac:dyDescent="0.25">
      <c r="A458">
        <v>10459</v>
      </c>
      <c r="B458" s="1">
        <v>45035</v>
      </c>
      <c r="C458" t="s">
        <v>29</v>
      </c>
      <c r="D458" t="s">
        <v>32</v>
      </c>
      <c r="E458" t="s">
        <v>22</v>
      </c>
      <c r="F458" t="s">
        <v>39</v>
      </c>
      <c r="G458">
        <v>473.65</v>
      </c>
      <c r="H458">
        <v>8</v>
      </c>
      <c r="I458">
        <v>0.2</v>
      </c>
      <c r="J458">
        <v>92.38</v>
      </c>
      <c r="K458" t="str">
        <f>TEXT(Sales_Data[[#This Row],[Date]],"mmmm")</f>
        <v>April</v>
      </c>
      <c r="L458">
        <f>YEAR(Sales_Data[[#This Row],[Date]])</f>
        <v>2023</v>
      </c>
    </row>
    <row r="459" spans="1:12" x14ac:dyDescent="0.25">
      <c r="A459">
        <v>10460</v>
      </c>
      <c r="B459" s="1">
        <v>45227</v>
      </c>
      <c r="C459" t="s">
        <v>18</v>
      </c>
      <c r="D459" t="s">
        <v>33</v>
      </c>
      <c r="E459" t="s">
        <v>22</v>
      </c>
      <c r="F459" t="s">
        <v>23</v>
      </c>
      <c r="G459">
        <v>8483.75</v>
      </c>
      <c r="H459">
        <v>1</v>
      </c>
      <c r="I459">
        <v>0.03</v>
      </c>
      <c r="J459">
        <v>799.07</v>
      </c>
      <c r="K459" t="str">
        <f>TEXT(Sales_Data[[#This Row],[Date]],"mmmm")</f>
        <v>October</v>
      </c>
      <c r="L459">
        <f>YEAR(Sales_Data[[#This Row],[Date]])</f>
        <v>2023</v>
      </c>
    </row>
    <row r="460" spans="1:12" x14ac:dyDescent="0.25">
      <c r="A460">
        <v>10461</v>
      </c>
      <c r="B460" s="1">
        <v>45427</v>
      </c>
      <c r="C460" t="s">
        <v>25</v>
      </c>
      <c r="D460" t="s">
        <v>26</v>
      </c>
      <c r="E460" t="s">
        <v>16</v>
      </c>
      <c r="F460" t="s">
        <v>17</v>
      </c>
      <c r="G460">
        <v>3130.41</v>
      </c>
      <c r="H460">
        <v>2</v>
      </c>
      <c r="I460">
        <v>0.13</v>
      </c>
      <c r="J460">
        <v>494.44</v>
      </c>
      <c r="K460" t="str">
        <f>TEXT(Sales_Data[[#This Row],[Date]],"mmmm")</f>
        <v>May</v>
      </c>
      <c r="L460">
        <f>YEAR(Sales_Data[[#This Row],[Date]])</f>
        <v>2024</v>
      </c>
    </row>
    <row r="461" spans="1:12" x14ac:dyDescent="0.25">
      <c r="A461">
        <v>10462</v>
      </c>
      <c r="B461" s="1">
        <v>45242</v>
      </c>
      <c r="C461" t="s">
        <v>29</v>
      </c>
      <c r="D461" t="s">
        <v>32</v>
      </c>
      <c r="E461" t="s">
        <v>44</v>
      </c>
      <c r="F461" t="s">
        <v>48</v>
      </c>
      <c r="G461">
        <v>7700.87</v>
      </c>
      <c r="H461">
        <v>8</v>
      </c>
      <c r="I461">
        <v>0.28999999999999998</v>
      </c>
      <c r="J461">
        <v>533.88</v>
      </c>
      <c r="K461" t="str">
        <f>TEXT(Sales_Data[[#This Row],[Date]],"mmmm")</f>
        <v>November</v>
      </c>
      <c r="L461">
        <f>YEAR(Sales_Data[[#This Row],[Date]])</f>
        <v>2023</v>
      </c>
    </row>
    <row r="462" spans="1:12" x14ac:dyDescent="0.25">
      <c r="A462">
        <v>10463</v>
      </c>
      <c r="B462" s="1">
        <v>45452</v>
      </c>
      <c r="C462" t="s">
        <v>29</v>
      </c>
      <c r="D462" t="s">
        <v>30</v>
      </c>
      <c r="E462" t="s">
        <v>22</v>
      </c>
      <c r="F462" t="s">
        <v>23</v>
      </c>
      <c r="G462">
        <v>8817.5300000000007</v>
      </c>
      <c r="H462">
        <v>3</v>
      </c>
      <c r="I462">
        <v>0.04</v>
      </c>
      <c r="J462">
        <v>599.42999999999995</v>
      </c>
      <c r="K462" t="str">
        <f>TEXT(Sales_Data[[#This Row],[Date]],"mmmm")</f>
        <v>June</v>
      </c>
      <c r="L462">
        <f>YEAR(Sales_Data[[#This Row],[Date]])</f>
        <v>2024</v>
      </c>
    </row>
    <row r="463" spans="1:12" x14ac:dyDescent="0.25">
      <c r="A463">
        <v>10464</v>
      </c>
      <c r="B463" s="1">
        <v>45105</v>
      </c>
      <c r="C463" t="s">
        <v>14</v>
      </c>
      <c r="D463" t="s">
        <v>15</v>
      </c>
      <c r="E463" t="s">
        <v>44</v>
      </c>
      <c r="F463" t="s">
        <v>48</v>
      </c>
      <c r="G463">
        <v>572.76</v>
      </c>
      <c r="H463">
        <v>4</v>
      </c>
      <c r="I463">
        <v>0.11</v>
      </c>
      <c r="J463">
        <v>87.83</v>
      </c>
      <c r="K463" t="str">
        <f>TEXT(Sales_Data[[#This Row],[Date]],"mmmm")</f>
        <v>June</v>
      </c>
      <c r="L463">
        <f>YEAR(Sales_Data[[#This Row],[Date]])</f>
        <v>2023</v>
      </c>
    </row>
    <row r="464" spans="1:12" x14ac:dyDescent="0.25">
      <c r="A464">
        <v>10465</v>
      </c>
      <c r="B464" s="1">
        <v>45073</v>
      </c>
      <c r="C464" t="s">
        <v>14</v>
      </c>
      <c r="D464" t="s">
        <v>36</v>
      </c>
      <c r="E464" t="s">
        <v>22</v>
      </c>
      <c r="F464" t="s">
        <v>23</v>
      </c>
      <c r="G464">
        <v>8587.32</v>
      </c>
      <c r="H464">
        <v>4</v>
      </c>
      <c r="I464">
        <v>7.0000000000000007E-2</v>
      </c>
      <c r="J464">
        <v>1642.23</v>
      </c>
      <c r="K464" t="str">
        <f>TEXT(Sales_Data[[#This Row],[Date]],"mmmm")</f>
        <v>May</v>
      </c>
      <c r="L464">
        <f>YEAR(Sales_Data[[#This Row],[Date]])</f>
        <v>2023</v>
      </c>
    </row>
    <row r="465" spans="1:12" x14ac:dyDescent="0.25">
      <c r="A465">
        <v>10466</v>
      </c>
      <c r="B465" s="1">
        <v>45072</v>
      </c>
      <c r="C465" t="s">
        <v>29</v>
      </c>
      <c r="D465" t="s">
        <v>32</v>
      </c>
      <c r="E465" t="s">
        <v>44</v>
      </c>
      <c r="F465" t="s">
        <v>45</v>
      </c>
      <c r="G465">
        <v>5623.9</v>
      </c>
      <c r="H465">
        <v>10</v>
      </c>
      <c r="I465">
        <v>0.19</v>
      </c>
      <c r="J465">
        <v>787.11</v>
      </c>
      <c r="K465" t="str">
        <f>TEXT(Sales_Data[[#This Row],[Date]],"mmmm")</f>
        <v>May</v>
      </c>
      <c r="L465">
        <f>YEAR(Sales_Data[[#This Row],[Date]])</f>
        <v>2023</v>
      </c>
    </row>
    <row r="466" spans="1:12" x14ac:dyDescent="0.25">
      <c r="A466">
        <v>10467</v>
      </c>
      <c r="B466" s="1">
        <v>45404</v>
      </c>
      <c r="C466" t="s">
        <v>10</v>
      </c>
      <c r="D466" t="s">
        <v>24</v>
      </c>
      <c r="E466" t="s">
        <v>44</v>
      </c>
      <c r="F466" t="s">
        <v>49</v>
      </c>
      <c r="G466">
        <v>7417.34</v>
      </c>
      <c r="H466">
        <v>5</v>
      </c>
      <c r="I466">
        <v>0.13</v>
      </c>
      <c r="J466">
        <v>1031.23</v>
      </c>
      <c r="K466" t="str">
        <f>TEXT(Sales_Data[[#This Row],[Date]],"mmmm")</f>
        <v>April</v>
      </c>
      <c r="L466">
        <f>YEAR(Sales_Data[[#This Row],[Date]])</f>
        <v>2024</v>
      </c>
    </row>
    <row r="467" spans="1:12" x14ac:dyDescent="0.25">
      <c r="A467">
        <v>10468</v>
      </c>
      <c r="B467" s="1">
        <v>45110</v>
      </c>
      <c r="C467" t="s">
        <v>25</v>
      </c>
      <c r="D467" t="s">
        <v>50</v>
      </c>
      <c r="E467" t="s">
        <v>27</v>
      </c>
      <c r="F467" t="s">
        <v>28</v>
      </c>
      <c r="G467">
        <v>1340.02</v>
      </c>
      <c r="H467">
        <v>3</v>
      </c>
      <c r="I467">
        <v>0.28999999999999998</v>
      </c>
      <c r="J467">
        <v>96.12</v>
      </c>
      <c r="K467" t="str">
        <f>TEXT(Sales_Data[[#This Row],[Date]],"mmmm")</f>
        <v>July</v>
      </c>
      <c r="L467">
        <f>YEAR(Sales_Data[[#This Row],[Date]])</f>
        <v>2023</v>
      </c>
    </row>
    <row r="468" spans="1:12" x14ac:dyDescent="0.25">
      <c r="A468">
        <v>10469</v>
      </c>
      <c r="B468" s="1">
        <v>45295</v>
      </c>
      <c r="C468" t="s">
        <v>29</v>
      </c>
      <c r="D468" t="s">
        <v>40</v>
      </c>
      <c r="E468" t="s">
        <v>16</v>
      </c>
      <c r="F468" t="s">
        <v>42</v>
      </c>
      <c r="G468">
        <v>5929.71</v>
      </c>
      <c r="H468">
        <v>3</v>
      </c>
      <c r="I468">
        <v>0.23</v>
      </c>
      <c r="J468">
        <v>920.64</v>
      </c>
      <c r="K468" t="str">
        <f>TEXT(Sales_Data[[#This Row],[Date]],"mmmm")</f>
        <v>January</v>
      </c>
      <c r="L468">
        <f>YEAR(Sales_Data[[#This Row],[Date]])</f>
        <v>2024</v>
      </c>
    </row>
    <row r="469" spans="1:12" x14ac:dyDescent="0.25">
      <c r="A469">
        <v>10470</v>
      </c>
      <c r="B469" s="1">
        <v>45423</v>
      </c>
      <c r="C469" t="s">
        <v>14</v>
      </c>
      <c r="D469" t="s">
        <v>35</v>
      </c>
      <c r="E469" t="s">
        <v>44</v>
      </c>
      <c r="F469" t="s">
        <v>51</v>
      </c>
      <c r="G469">
        <v>721.36</v>
      </c>
      <c r="H469">
        <v>10</v>
      </c>
      <c r="I469">
        <v>0.09</v>
      </c>
      <c r="J469">
        <v>116.9</v>
      </c>
      <c r="K469" t="str">
        <f>TEXT(Sales_Data[[#This Row],[Date]],"mmmm")</f>
        <v>May</v>
      </c>
      <c r="L469">
        <f>YEAR(Sales_Data[[#This Row],[Date]])</f>
        <v>2024</v>
      </c>
    </row>
    <row r="470" spans="1:12" x14ac:dyDescent="0.25">
      <c r="A470">
        <v>10471</v>
      </c>
      <c r="B470" s="1">
        <v>45460</v>
      </c>
      <c r="C470" t="s">
        <v>14</v>
      </c>
      <c r="D470" t="s">
        <v>36</v>
      </c>
      <c r="E470" t="s">
        <v>27</v>
      </c>
      <c r="F470" t="s">
        <v>41</v>
      </c>
      <c r="G470">
        <v>6154.25</v>
      </c>
      <c r="H470">
        <v>4</v>
      </c>
      <c r="I470">
        <v>0.24</v>
      </c>
      <c r="J470">
        <v>1165.1600000000001</v>
      </c>
      <c r="K470" t="str">
        <f>TEXT(Sales_Data[[#This Row],[Date]],"mmmm")</f>
        <v>June</v>
      </c>
      <c r="L470">
        <f>YEAR(Sales_Data[[#This Row],[Date]])</f>
        <v>2024</v>
      </c>
    </row>
    <row r="471" spans="1:12" x14ac:dyDescent="0.25">
      <c r="A471">
        <v>10472</v>
      </c>
      <c r="B471" s="1">
        <v>45134</v>
      </c>
      <c r="C471" t="s">
        <v>18</v>
      </c>
      <c r="D471" t="s">
        <v>47</v>
      </c>
      <c r="E471" t="s">
        <v>16</v>
      </c>
      <c r="F471" t="s">
        <v>42</v>
      </c>
      <c r="G471">
        <v>9328.1200000000008</v>
      </c>
      <c r="H471">
        <v>8</v>
      </c>
      <c r="I471">
        <v>0.19</v>
      </c>
      <c r="J471">
        <v>1752.99</v>
      </c>
      <c r="K471" t="str">
        <f>TEXT(Sales_Data[[#This Row],[Date]],"mmmm")</f>
        <v>July</v>
      </c>
      <c r="L471">
        <f>YEAR(Sales_Data[[#This Row],[Date]])</f>
        <v>2023</v>
      </c>
    </row>
    <row r="472" spans="1:12" x14ac:dyDescent="0.25">
      <c r="A472">
        <v>10473</v>
      </c>
      <c r="B472" s="1">
        <v>45066</v>
      </c>
      <c r="C472" t="s">
        <v>25</v>
      </c>
      <c r="D472" t="s">
        <v>26</v>
      </c>
      <c r="E472" t="s">
        <v>27</v>
      </c>
      <c r="F472" t="s">
        <v>28</v>
      </c>
      <c r="G472">
        <v>5830.12</v>
      </c>
      <c r="H472">
        <v>4</v>
      </c>
      <c r="I472">
        <v>0.09</v>
      </c>
      <c r="J472">
        <v>546.5</v>
      </c>
      <c r="K472" t="str">
        <f>TEXT(Sales_Data[[#This Row],[Date]],"mmmm")</f>
        <v>May</v>
      </c>
      <c r="L472">
        <f>YEAR(Sales_Data[[#This Row],[Date]])</f>
        <v>2023</v>
      </c>
    </row>
    <row r="473" spans="1:12" x14ac:dyDescent="0.25">
      <c r="A473">
        <v>10474</v>
      </c>
      <c r="B473" s="1">
        <v>45053</v>
      </c>
      <c r="C473" t="s">
        <v>25</v>
      </c>
      <c r="D473" t="s">
        <v>43</v>
      </c>
      <c r="E473" t="s">
        <v>16</v>
      </c>
      <c r="F473" t="s">
        <v>42</v>
      </c>
      <c r="G473">
        <v>8685.49</v>
      </c>
      <c r="H473">
        <v>9</v>
      </c>
      <c r="I473">
        <v>0.27</v>
      </c>
      <c r="J473">
        <v>1367.04</v>
      </c>
      <c r="K473" t="str">
        <f>TEXT(Sales_Data[[#This Row],[Date]],"mmmm")</f>
        <v>May</v>
      </c>
      <c r="L473">
        <f>YEAR(Sales_Data[[#This Row],[Date]])</f>
        <v>2023</v>
      </c>
    </row>
    <row r="474" spans="1:12" x14ac:dyDescent="0.25">
      <c r="A474">
        <v>10475</v>
      </c>
      <c r="B474" s="1">
        <v>45266</v>
      </c>
      <c r="C474" t="s">
        <v>10</v>
      </c>
      <c r="D474" t="s">
        <v>21</v>
      </c>
      <c r="E474" t="s">
        <v>16</v>
      </c>
      <c r="F474" t="s">
        <v>31</v>
      </c>
      <c r="G474">
        <v>6212.96</v>
      </c>
      <c r="H474">
        <v>2</v>
      </c>
      <c r="I474">
        <v>0.26</v>
      </c>
      <c r="J474">
        <v>667.89</v>
      </c>
      <c r="K474" t="str">
        <f>TEXT(Sales_Data[[#This Row],[Date]],"mmmm")</f>
        <v>December</v>
      </c>
      <c r="L474">
        <f>YEAR(Sales_Data[[#This Row],[Date]])</f>
        <v>2023</v>
      </c>
    </row>
    <row r="475" spans="1:12" x14ac:dyDescent="0.25">
      <c r="A475">
        <v>10476</v>
      </c>
      <c r="B475" s="1">
        <v>45280</v>
      </c>
      <c r="C475" t="s">
        <v>25</v>
      </c>
      <c r="D475" t="s">
        <v>43</v>
      </c>
      <c r="E475" t="s">
        <v>27</v>
      </c>
      <c r="F475" t="s">
        <v>28</v>
      </c>
      <c r="G475">
        <v>7347.72</v>
      </c>
      <c r="H475">
        <v>3</v>
      </c>
      <c r="I475">
        <v>0.21</v>
      </c>
      <c r="J475">
        <v>471.59</v>
      </c>
      <c r="K475" t="str">
        <f>TEXT(Sales_Data[[#This Row],[Date]],"mmmm")</f>
        <v>December</v>
      </c>
      <c r="L475">
        <f>YEAR(Sales_Data[[#This Row],[Date]])</f>
        <v>2023</v>
      </c>
    </row>
    <row r="476" spans="1:12" x14ac:dyDescent="0.25">
      <c r="A476">
        <v>10477</v>
      </c>
      <c r="B476" s="1">
        <v>45459</v>
      </c>
      <c r="C476" t="s">
        <v>18</v>
      </c>
      <c r="D476" t="s">
        <v>47</v>
      </c>
      <c r="E476" t="s">
        <v>22</v>
      </c>
      <c r="F476" t="s">
        <v>39</v>
      </c>
      <c r="G476">
        <v>8640.5400000000009</v>
      </c>
      <c r="H476">
        <v>8</v>
      </c>
      <c r="I476">
        <v>7.0000000000000007E-2</v>
      </c>
      <c r="J476">
        <v>967.06</v>
      </c>
      <c r="K476" t="str">
        <f>TEXT(Sales_Data[[#This Row],[Date]],"mmmm")</f>
        <v>June</v>
      </c>
      <c r="L476">
        <f>YEAR(Sales_Data[[#This Row],[Date]])</f>
        <v>2024</v>
      </c>
    </row>
    <row r="477" spans="1:12" x14ac:dyDescent="0.25">
      <c r="A477">
        <v>10478</v>
      </c>
      <c r="B477" s="1">
        <v>44951</v>
      </c>
      <c r="C477" t="s">
        <v>14</v>
      </c>
      <c r="D477" t="s">
        <v>35</v>
      </c>
      <c r="E477" t="s">
        <v>22</v>
      </c>
      <c r="F477" t="s">
        <v>39</v>
      </c>
      <c r="G477">
        <v>8031.47</v>
      </c>
      <c r="H477">
        <v>4</v>
      </c>
      <c r="I477">
        <v>7.0000000000000007E-2</v>
      </c>
      <c r="J477">
        <v>747.42</v>
      </c>
      <c r="K477" t="str">
        <f>TEXT(Sales_Data[[#This Row],[Date]],"mmmm")</f>
        <v>January</v>
      </c>
      <c r="L477">
        <f>YEAR(Sales_Data[[#This Row],[Date]])</f>
        <v>2023</v>
      </c>
    </row>
    <row r="478" spans="1:12" x14ac:dyDescent="0.25">
      <c r="A478">
        <v>10479</v>
      </c>
      <c r="B478" s="1">
        <v>45244</v>
      </c>
      <c r="C478" t="s">
        <v>29</v>
      </c>
      <c r="D478" t="s">
        <v>32</v>
      </c>
      <c r="E478" t="s">
        <v>22</v>
      </c>
      <c r="F478" t="s">
        <v>37</v>
      </c>
      <c r="G478">
        <v>8630.33</v>
      </c>
      <c r="H478">
        <v>7</v>
      </c>
      <c r="I478">
        <v>0.18</v>
      </c>
      <c r="J478">
        <v>458.81</v>
      </c>
      <c r="K478" t="str">
        <f>TEXT(Sales_Data[[#This Row],[Date]],"mmmm")</f>
        <v>November</v>
      </c>
      <c r="L478">
        <f>YEAR(Sales_Data[[#This Row],[Date]])</f>
        <v>2023</v>
      </c>
    </row>
    <row r="479" spans="1:12" x14ac:dyDescent="0.25">
      <c r="A479">
        <v>10480</v>
      </c>
      <c r="B479" s="1">
        <v>45045</v>
      </c>
      <c r="C479" t="s">
        <v>10</v>
      </c>
      <c r="D479" t="s">
        <v>46</v>
      </c>
      <c r="E479" t="s">
        <v>44</v>
      </c>
      <c r="F479" t="s">
        <v>48</v>
      </c>
      <c r="G479">
        <v>4517.72</v>
      </c>
      <c r="H479">
        <v>5</v>
      </c>
      <c r="I479">
        <v>0.19</v>
      </c>
      <c r="J479">
        <v>809.98</v>
      </c>
      <c r="K479" t="str">
        <f>TEXT(Sales_Data[[#This Row],[Date]],"mmmm")</f>
        <v>April</v>
      </c>
      <c r="L479">
        <f>YEAR(Sales_Data[[#This Row],[Date]])</f>
        <v>2023</v>
      </c>
    </row>
    <row r="480" spans="1:12" x14ac:dyDescent="0.25">
      <c r="A480">
        <v>10481</v>
      </c>
      <c r="B480" s="1">
        <v>45420</v>
      </c>
      <c r="C480" t="s">
        <v>10</v>
      </c>
      <c r="D480" t="s">
        <v>24</v>
      </c>
      <c r="E480" t="s">
        <v>16</v>
      </c>
      <c r="F480" t="s">
        <v>17</v>
      </c>
      <c r="G480">
        <v>9396.24</v>
      </c>
      <c r="H480">
        <v>7</v>
      </c>
      <c r="I480">
        <v>0.04</v>
      </c>
      <c r="J480">
        <v>1138.73</v>
      </c>
      <c r="K480" t="str">
        <f>TEXT(Sales_Data[[#This Row],[Date]],"mmmm")</f>
        <v>May</v>
      </c>
      <c r="L480">
        <f>YEAR(Sales_Data[[#This Row],[Date]])</f>
        <v>2024</v>
      </c>
    </row>
    <row r="481" spans="1:12" x14ac:dyDescent="0.25">
      <c r="A481">
        <v>10482</v>
      </c>
      <c r="B481" s="1">
        <v>45038</v>
      </c>
      <c r="C481" t="s">
        <v>18</v>
      </c>
      <c r="D481" t="s">
        <v>33</v>
      </c>
      <c r="E481" t="s">
        <v>16</v>
      </c>
      <c r="F481" t="s">
        <v>42</v>
      </c>
      <c r="G481">
        <v>140.09</v>
      </c>
      <c r="H481">
        <v>8</v>
      </c>
      <c r="I481">
        <v>0.06</v>
      </c>
      <c r="J481">
        <v>25.6</v>
      </c>
      <c r="K481" t="str">
        <f>TEXT(Sales_Data[[#This Row],[Date]],"mmmm")</f>
        <v>April</v>
      </c>
      <c r="L481">
        <f>YEAR(Sales_Data[[#This Row],[Date]])</f>
        <v>2023</v>
      </c>
    </row>
    <row r="482" spans="1:12" x14ac:dyDescent="0.25">
      <c r="A482">
        <v>10483</v>
      </c>
      <c r="B482" s="1">
        <v>45106</v>
      </c>
      <c r="C482" t="s">
        <v>29</v>
      </c>
      <c r="D482" t="s">
        <v>40</v>
      </c>
      <c r="E482" t="s">
        <v>16</v>
      </c>
      <c r="F482" t="s">
        <v>42</v>
      </c>
      <c r="G482">
        <v>2039.84</v>
      </c>
      <c r="H482">
        <v>3</v>
      </c>
      <c r="I482">
        <v>0.1</v>
      </c>
      <c r="J482">
        <v>310.95999999999998</v>
      </c>
      <c r="K482" t="str">
        <f>TEXT(Sales_Data[[#This Row],[Date]],"mmmm")</f>
        <v>June</v>
      </c>
      <c r="L482">
        <f>YEAR(Sales_Data[[#This Row],[Date]])</f>
        <v>2023</v>
      </c>
    </row>
    <row r="483" spans="1:12" x14ac:dyDescent="0.25">
      <c r="A483">
        <v>10484</v>
      </c>
      <c r="B483" s="1">
        <v>44962</v>
      </c>
      <c r="C483" t="s">
        <v>14</v>
      </c>
      <c r="D483" t="s">
        <v>36</v>
      </c>
      <c r="E483" t="s">
        <v>44</v>
      </c>
      <c r="F483" t="s">
        <v>48</v>
      </c>
      <c r="G483">
        <v>6631.3</v>
      </c>
      <c r="H483">
        <v>2</v>
      </c>
      <c r="I483">
        <v>7.0000000000000007E-2</v>
      </c>
      <c r="J483">
        <v>877.79</v>
      </c>
      <c r="K483" t="str">
        <f>TEXT(Sales_Data[[#This Row],[Date]],"mmmm")</f>
        <v>February</v>
      </c>
      <c r="L483">
        <f>YEAR(Sales_Data[[#This Row],[Date]])</f>
        <v>2023</v>
      </c>
    </row>
    <row r="484" spans="1:12" x14ac:dyDescent="0.25">
      <c r="A484">
        <v>10485</v>
      </c>
      <c r="B484" s="1">
        <v>45339</v>
      </c>
      <c r="C484" t="s">
        <v>14</v>
      </c>
      <c r="D484" t="s">
        <v>35</v>
      </c>
      <c r="E484" t="s">
        <v>12</v>
      </c>
      <c r="F484" t="s">
        <v>13</v>
      </c>
      <c r="G484">
        <v>7396.06</v>
      </c>
      <c r="H484">
        <v>10</v>
      </c>
      <c r="I484">
        <v>0.12</v>
      </c>
      <c r="J484">
        <v>822.95</v>
      </c>
      <c r="K484" t="str">
        <f>TEXT(Sales_Data[[#This Row],[Date]],"mmmm")</f>
        <v>February</v>
      </c>
      <c r="L484">
        <f>YEAR(Sales_Data[[#This Row],[Date]])</f>
        <v>2024</v>
      </c>
    </row>
    <row r="485" spans="1:12" x14ac:dyDescent="0.25">
      <c r="A485">
        <v>10486</v>
      </c>
      <c r="B485" s="1">
        <v>45176</v>
      </c>
      <c r="C485" t="s">
        <v>18</v>
      </c>
      <c r="D485" t="s">
        <v>52</v>
      </c>
      <c r="E485" t="s">
        <v>16</v>
      </c>
      <c r="F485" t="s">
        <v>17</v>
      </c>
      <c r="G485">
        <v>8740.1200000000008</v>
      </c>
      <c r="H485">
        <v>10</v>
      </c>
      <c r="I485">
        <v>0.28000000000000003</v>
      </c>
      <c r="J485">
        <v>547.58000000000004</v>
      </c>
      <c r="K485" t="str">
        <f>TEXT(Sales_Data[[#This Row],[Date]],"mmmm")</f>
        <v>September</v>
      </c>
      <c r="L485">
        <f>YEAR(Sales_Data[[#This Row],[Date]])</f>
        <v>2023</v>
      </c>
    </row>
    <row r="486" spans="1:12" x14ac:dyDescent="0.25">
      <c r="A486">
        <v>10487</v>
      </c>
      <c r="B486" s="1">
        <v>45355</v>
      </c>
      <c r="C486" t="s">
        <v>14</v>
      </c>
      <c r="D486" t="s">
        <v>15</v>
      </c>
      <c r="E486" t="s">
        <v>22</v>
      </c>
      <c r="F486" t="s">
        <v>39</v>
      </c>
      <c r="G486">
        <v>3409.97</v>
      </c>
      <c r="H486">
        <v>6</v>
      </c>
      <c r="I486">
        <v>0.06</v>
      </c>
      <c r="J486">
        <v>428.21</v>
      </c>
      <c r="K486" t="str">
        <f>TEXT(Sales_Data[[#This Row],[Date]],"mmmm")</f>
        <v>March</v>
      </c>
      <c r="L486">
        <f>YEAR(Sales_Data[[#This Row],[Date]])</f>
        <v>2024</v>
      </c>
    </row>
    <row r="487" spans="1:12" x14ac:dyDescent="0.25">
      <c r="A487">
        <v>10488</v>
      </c>
      <c r="B487" s="1">
        <v>45162</v>
      </c>
      <c r="C487" t="s">
        <v>25</v>
      </c>
      <c r="D487" t="s">
        <v>43</v>
      </c>
      <c r="E487" t="s">
        <v>27</v>
      </c>
      <c r="F487" t="s">
        <v>41</v>
      </c>
      <c r="G487">
        <v>7088.92</v>
      </c>
      <c r="H487">
        <v>8</v>
      </c>
      <c r="I487">
        <v>0.02</v>
      </c>
      <c r="J487">
        <v>1087.27</v>
      </c>
      <c r="K487" t="str">
        <f>TEXT(Sales_Data[[#This Row],[Date]],"mmmm")</f>
        <v>August</v>
      </c>
      <c r="L487">
        <f>YEAR(Sales_Data[[#This Row],[Date]])</f>
        <v>2023</v>
      </c>
    </row>
    <row r="488" spans="1:12" x14ac:dyDescent="0.25">
      <c r="A488">
        <v>10489</v>
      </c>
      <c r="B488" s="1">
        <v>45417</v>
      </c>
      <c r="C488" t="s">
        <v>29</v>
      </c>
      <c r="D488" t="s">
        <v>32</v>
      </c>
      <c r="E488" t="s">
        <v>16</v>
      </c>
      <c r="F488" t="s">
        <v>17</v>
      </c>
      <c r="G488">
        <v>8866.4500000000007</v>
      </c>
      <c r="H488">
        <v>8</v>
      </c>
      <c r="I488">
        <v>0.06</v>
      </c>
      <c r="J488">
        <v>639.37</v>
      </c>
      <c r="K488" t="str">
        <f>TEXT(Sales_Data[[#This Row],[Date]],"mmmm")</f>
        <v>May</v>
      </c>
      <c r="L488">
        <f>YEAR(Sales_Data[[#This Row],[Date]])</f>
        <v>2024</v>
      </c>
    </row>
    <row r="489" spans="1:12" x14ac:dyDescent="0.25">
      <c r="A489">
        <v>10490</v>
      </c>
      <c r="B489" s="1">
        <v>44928</v>
      </c>
      <c r="C489" t="s">
        <v>14</v>
      </c>
      <c r="D489" t="s">
        <v>36</v>
      </c>
      <c r="E489" t="s">
        <v>22</v>
      </c>
      <c r="F489" t="s">
        <v>37</v>
      </c>
      <c r="G489">
        <v>1914.88</v>
      </c>
      <c r="H489">
        <v>3</v>
      </c>
      <c r="I489">
        <v>0.1</v>
      </c>
      <c r="J489">
        <v>292.60000000000002</v>
      </c>
      <c r="K489" t="str">
        <f>TEXT(Sales_Data[[#This Row],[Date]],"mmmm")</f>
        <v>January</v>
      </c>
      <c r="L489">
        <f>YEAR(Sales_Data[[#This Row],[Date]])</f>
        <v>2023</v>
      </c>
    </row>
    <row r="490" spans="1:12" x14ac:dyDescent="0.25">
      <c r="A490">
        <v>10491</v>
      </c>
      <c r="B490" s="1">
        <v>45175</v>
      </c>
      <c r="C490" t="s">
        <v>29</v>
      </c>
      <c r="D490" t="s">
        <v>30</v>
      </c>
      <c r="E490" t="s">
        <v>44</v>
      </c>
      <c r="F490" t="s">
        <v>49</v>
      </c>
      <c r="G490">
        <v>4357.8900000000003</v>
      </c>
      <c r="H490">
        <v>10</v>
      </c>
      <c r="I490">
        <v>0.05</v>
      </c>
      <c r="J490">
        <v>318.35000000000002</v>
      </c>
      <c r="K490" t="str">
        <f>TEXT(Sales_Data[[#This Row],[Date]],"mmmm")</f>
        <v>September</v>
      </c>
      <c r="L490">
        <f>YEAR(Sales_Data[[#This Row],[Date]])</f>
        <v>2023</v>
      </c>
    </row>
    <row r="491" spans="1:12" x14ac:dyDescent="0.25">
      <c r="A491">
        <v>10492</v>
      </c>
      <c r="B491" s="1">
        <v>45087</v>
      </c>
      <c r="C491" t="s">
        <v>10</v>
      </c>
      <c r="D491" t="s">
        <v>11</v>
      </c>
      <c r="E491" t="s">
        <v>16</v>
      </c>
      <c r="F491" t="s">
        <v>31</v>
      </c>
      <c r="G491">
        <v>1124.51</v>
      </c>
      <c r="H491">
        <v>5</v>
      </c>
      <c r="I491">
        <v>0.1</v>
      </c>
      <c r="J491">
        <v>153.09</v>
      </c>
      <c r="K491" t="str">
        <f>TEXT(Sales_Data[[#This Row],[Date]],"mmmm")</f>
        <v>June</v>
      </c>
      <c r="L491">
        <f>YEAR(Sales_Data[[#This Row],[Date]])</f>
        <v>2023</v>
      </c>
    </row>
    <row r="492" spans="1:12" x14ac:dyDescent="0.25">
      <c r="A492">
        <v>10493</v>
      </c>
      <c r="B492" s="1">
        <v>45078</v>
      </c>
      <c r="C492" t="s">
        <v>10</v>
      </c>
      <c r="D492" t="s">
        <v>21</v>
      </c>
      <c r="E492" t="s">
        <v>44</v>
      </c>
      <c r="F492" t="s">
        <v>51</v>
      </c>
      <c r="G492">
        <v>1994.78</v>
      </c>
      <c r="H492">
        <v>10</v>
      </c>
      <c r="I492">
        <v>0.06</v>
      </c>
      <c r="J492">
        <v>231.01</v>
      </c>
      <c r="K492" t="str">
        <f>TEXT(Sales_Data[[#This Row],[Date]],"mmmm")</f>
        <v>June</v>
      </c>
      <c r="L492">
        <f>YEAR(Sales_Data[[#This Row],[Date]])</f>
        <v>2023</v>
      </c>
    </row>
    <row r="493" spans="1:12" x14ac:dyDescent="0.25">
      <c r="A493">
        <v>10494</v>
      </c>
      <c r="B493" s="1">
        <v>45027</v>
      </c>
      <c r="C493" t="s">
        <v>14</v>
      </c>
      <c r="D493" t="s">
        <v>36</v>
      </c>
      <c r="E493" t="s">
        <v>16</v>
      </c>
      <c r="F493" t="s">
        <v>31</v>
      </c>
      <c r="G493">
        <v>1988.8</v>
      </c>
      <c r="H493">
        <v>8</v>
      </c>
      <c r="I493">
        <v>0.09</v>
      </c>
      <c r="J493">
        <v>291.74</v>
      </c>
      <c r="K493" t="str">
        <f>TEXT(Sales_Data[[#This Row],[Date]],"mmmm")</f>
        <v>April</v>
      </c>
      <c r="L493">
        <f>YEAR(Sales_Data[[#This Row],[Date]])</f>
        <v>2023</v>
      </c>
    </row>
    <row r="494" spans="1:12" x14ac:dyDescent="0.25">
      <c r="A494">
        <v>10495</v>
      </c>
      <c r="B494" s="1">
        <v>45377</v>
      </c>
      <c r="C494" t="s">
        <v>14</v>
      </c>
      <c r="D494" t="s">
        <v>35</v>
      </c>
      <c r="E494" t="s">
        <v>27</v>
      </c>
      <c r="F494" t="s">
        <v>41</v>
      </c>
      <c r="G494">
        <v>4659.3</v>
      </c>
      <c r="H494">
        <v>7</v>
      </c>
      <c r="I494">
        <v>0.26</v>
      </c>
      <c r="J494">
        <v>848.04</v>
      </c>
      <c r="K494" t="str">
        <f>TEXT(Sales_Data[[#This Row],[Date]],"mmmm")</f>
        <v>March</v>
      </c>
      <c r="L494">
        <f>YEAR(Sales_Data[[#This Row],[Date]])</f>
        <v>2024</v>
      </c>
    </row>
    <row r="495" spans="1:12" x14ac:dyDescent="0.25">
      <c r="A495">
        <v>10496</v>
      </c>
      <c r="B495" s="1">
        <v>45098</v>
      </c>
      <c r="C495" t="s">
        <v>10</v>
      </c>
      <c r="D495" t="s">
        <v>46</v>
      </c>
      <c r="E495" t="s">
        <v>22</v>
      </c>
      <c r="F495" t="s">
        <v>37</v>
      </c>
      <c r="G495">
        <v>2903.58</v>
      </c>
      <c r="H495">
        <v>2</v>
      </c>
      <c r="I495">
        <v>0.28999999999999998</v>
      </c>
      <c r="J495">
        <v>519.45000000000005</v>
      </c>
      <c r="K495" t="str">
        <f>TEXT(Sales_Data[[#This Row],[Date]],"mmmm")</f>
        <v>June</v>
      </c>
      <c r="L495">
        <f>YEAR(Sales_Data[[#This Row],[Date]])</f>
        <v>2023</v>
      </c>
    </row>
    <row r="496" spans="1:12" x14ac:dyDescent="0.25">
      <c r="A496">
        <v>10497</v>
      </c>
      <c r="B496" s="1">
        <v>45179</v>
      </c>
      <c r="C496" t="s">
        <v>10</v>
      </c>
      <c r="D496" t="s">
        <v>21</v>
      </c>
      <c r="E496" t="s">
        <v>27</v>
      </c>
      <c r="F496" t="s">
        <v>41</v>
      </c>
      <c r="G496">
        <v>9120.64</v>
      </c>
      <c r="H496">
        <v>8</v>
      </c>
      <c r="I496">
        <v>0.2</v>
      </c>
      <c r="J496">
        <v>1047.44</v>
      </c>
      <c r="K496" t="str">
        <f>TEXT(Sales_Data[[#This Row],[Date]],"mmmm")</f>
        <v>September</v>
      </c>
      <c r="L496">
        <f>YEAR(Sales_Data[[#This Row],[Date]])</f>
        <v>2023</v>
      </c>
    </row>
    <row r="497" spans="1:12" x14ac:dyDescent="0.25">
      <c r="A497">
        <v>10498</v>
      </c>
      <c r="B497" s="1">
        <v>45326</v>
      </c>
      <c r="C497" t="s">
        <v>10</v>
      </c>
      <c r="D497" t="s">
        <v>21</v>
      </c>
      <c r="E497" t="s">
        <v>16</v>
      </c>
      <c r="F497" t="s">
        <v>31</v>
      </c>
      <c r="G497">
        <v>9020.74</v>
      </c>
      <c r="H497">
        <v>10</v>
      </c>
      <c r="I497">
        <v>0.12</v>
      </c>
      <c r="J497">
        <v>1797.31</v>
      </c>
      <c r="K497" t="str">
        <f>TEXT(Sales_Data[[#This Row],[Date]],"mmmm")</f>
        <v>February</v>
      </c>
      <c r="L497">
        <f>YEAR(Sales_Data[[#This Row],[Date]])</f>
        <v>2024</v>
      </c>
    </row>
    <row r="498" spans="1:12" x14ac:dyDescent="0.25">
      <c r="A498">
        <v>10499</v>
      </c>
      <c r="B498" s="1">
        <v>45010</v>
      </c>
      <c r="C498" t="s">
        <v>10</v>
      </c>
      <c r="D498" t="s">
        <v>46</v>
      </c>
      <c r="E498" t="s">
        <v>44</v>
      </c>
      <c r="F498" t="s">
        <v>51</v>
      </c>
      <c r="G498">
        <v>774.76</v>
      </c>
      <c r="H498">
        <v>2</v>
      </c>
      <c r="I498">
        <v>0.02</v>
      </c>
      <c r="J498">
        <v>96.72</v>
      </c>
      <c r="K498" t="str">
        <f>TEXT(Sales_Data[[#This Row],[Date]],"mmmm")</f>
        <v>March</v>
      </c>
      <c r="L498">
        <f>YEAR(Sales_Data[[#This Row],[Date]])</f>
        <v>2023</v>
      </c>
    </row>
    <row r="499" spans="1:12" x14ac:dyDescent="0.25">
      <c r="A499">
        <v>10500</v>
      </c>
      <c r="B499" s="1">
        <v>44935</v>
      </c>
      <c r="C499" t="s">
        <v>18</v>
      </c>
      <c r="D499" t="s">
        <v>47</v>
      </c>
      <c r="E499" t="s">
        <v>12</v>
      </c>
      <c r="F499" t="s">
        <v>20</v>
      </c>
      <c r="G499">
        <v>5186.6499999999996</v>
      </c>
      <c r="H499">
        <v>5</v>
      </c>
      <c r="I499">
        <v>0.09</v>
      </c>
      <c r="J499">
        <v>458.6</v>
      </c>
      <c r="K499" t="str">
        <f>TEXT(Sales_Data[[#This Row],[Date]],"mmmm")</f>
        <v>January</v>
      </c>
      <c r="L499">
        <f>YEAR(Sales_Data[[#This Row],[Date]])</f>
        <v>2023</v>
      </c>
    </row>
    <row r="500" spans="1:12" x14ac:dyDescent="0.25">
      <c r="A500">
        <v>10501</v>
      </c>
      <c r="B500" s="1">
        <v>45295</v>
      </c>
      <c r="C500" t="s">
        <v>29</v>
      </c>
      <c r="D500" t="s">
        <v>40</v>
      </c>
      <c r="E500" t="s">
        <v>44</v>
      </c>
      <c r="F500" t="s">
        <v>51</v>
      </c>
      <c r="G500">
        <v>6394.61</v>
      </c>
      <c r="H500">
        <v>7</v>
      </c>
      <c r="I500">
        <v>0.28999999999999998</v>
      </c>
      <c r="J500">
        <v>544.21</v>
      </c>
      <c r="K500" t="str">
        <f>TEXT(Sales_Data[[#This Row],[Date]],"mmmm")</f>
        <v>January</v>
      </c>
      <c r="L500">
        <f>YEAR(Sales_Data[[#This Row],[Date]])</f>
        <v>2024</v>
      </c>
    </row>
    <row r="501" spans="1:12" x14ac:dyDescent="0.25">
      <c r="A501">
        <v>10502</v>
      </c>
      <c r="B501" s="1">
        <v>45143</v>
      </c>
      <c r="C501" t="s">
        <v>10</v>
      </c>
      <c r="D501" t="s">
        <v>11</v>
      </c>
      <c r="E501" t="s">
        <v>44</v>
      </c>
      <c r="F501" t="s">
        <v>45</v>
      </c>
      <c r="G501">
        <v>2985.88</v>
      </c>
      <c r="H501">
        <v>7</v>
      </c>
      <c r="I501">
        <v>0.24</v>
      </c>
      <c r="J501">
        <v>418.07</v>
      </c>
      <c r="K501" t="str">
        <f>TEXT(Sales_Data[[#This Row],[Date]],"mmmm")</f>
        <v>August</v>
      </c>
      <c r="L501">
        <f>YEAR(Sales_Data[[#This Row],[Date]])</f>
        <v>2023</v>
      </c>
    </row>
    <row r="502" spans="1:12" x14ac:dyDescent="0.25">
      <c r="A502">
        <v>10503</v>
      </c>
      <c r="B502" s="1">
        <v>44987</v>
      </c>
      <c r="C502" t="s">
        <v>18</v>
      </c>
      <c r="D502" t="s">
        <v>33</v>
      </c>
      <c r="E502" t="s">
        <v>22</v>
      </c>
      <c r="F502" t="s">
        <v>39</v>
      </c>
      <c r="G502">
        <v>1004.22</v>
      </c>
      <c r="H502">
        <v>4</v>
      </c>
      <c r="I502">
        <v>0.17</v>
      </c>
      <c r="J502">
        <v>161.63999999999999</v>
      </c>
      <c r="K502" t="str">
        <f>TEXT(Sales_Data[[#This Row],[Date]],"mmmm")</f>
        <v>March</v>
      </c>
      <c r="L502">
        <f>YEAR(Sales_Data[[#This Row],[Date]])</f>
        <v>2023</v>
      </c>
    </row>
    <row r="503" spans="1:12" x14ac:dyDescent="0.25">
      <c r="A503">
        <v>10504</v>
      </c>
      <c r="B503" s="1">
        <v>45325</v>
      </c>
      <c r="C503" t="s">
        <v>18</v>
      </c>
      <c r="D503" t="s">
        <v>19</v>
      </c>
      <c r="E503" t="s">
        <v>16</v>
      </c>
      <c r="F503" t="s">
        <v>31</v>
      </c>
      <c r="G503">
        <v>6715.92</v>
      </c>
      <c r="H503">
        <v>7</v>
      </c>
      <c r="I503">
        <v>0.15</v>
      </c>
      <c r="J503">
        <v>716.23</v>
      </c>
      <c r="K503" t="str">
        <f>TEXT(Sales_Data[[#This Row],[Date]],"mmmm")</f>
        <v>February</v>
      </c>
      <c r="L503">
        <f>YEAR(Sales_Data[[#This Row],[Date]])</f>
        <v>2024</v>
      </c>
    </row>
    <row r="504" spans="1:12" x14ac:dyDescent="0.25">
      <c r="A504">
        <v>10505</v>
      </c>
      <c r="B504" s="1">
        <v>45088</v>
      </c>
      <c r="C504" t="s">
        <v>25</v>
      </c>
      <c r="D504" t="s">
        <v>50</v>
      </c>
      <c r="E504" t="s">
        <v>22</v>
      </c>
      <c r="F504" t="s">
        <v>37</v>
      </c>
      <c r="G504">
        <v>5251.33</v>
      </c>
      <c r="H504">
        <v>9</v>
      </c>
      <c r="I504">
        <v>0.08</v>
      </c>
      <c r="J504">
        <v>1046.6500000000001</v>
      </c>
      <c r="K504" t="str">
        <f>TEXT(Sales_Data[[#This Row],[Date]],"mmmm")</f>
        <v>June</v>
      </c>
      <c r="L504">
        <f>YEAR(Sales_Data[[#This Row],[Date]])</f>
        <v>2023</v>
      </c>
    </row>
    <row r="505" spans="1:12" x14ac:dyDescent="0.25">
      <c r="A505">
        <v>10506</v>
      </c>
      <c r="B505" s="1">
        <v>45081</v>
      </c>
      <c r="C505" t="s">
        <v>18</v>
      </c>
      <c r="D505" t="s">
        <v>47</v>
      </c>
      <c r="E505" t="s">
        <v>27</v>
      </c>
      <c r="F505" t="s">
        <v>28</v>
      </c>
      <c r="G505">
        <v>2754.19</v>
      </c>
      <c r="H505">
        <v>4</v>
      </c>
      <c r="I505">
        <v>0.28000000000000003</v>
      </c>
      <c r="J505">
        <v>239.52</v>
      </c>
      <c r="K505" t="str">
        <f>TEXT(Sales_Data[[#This Row],[Date]],"mmmm")</f>
        <v>June</v>
      </c>
      <c r="L505">
        <f>YEAR(Sales_Data[[#This Row],[Date]])</f>
        <v>2023</v>
      </c>
    </row>
    <row r="506" spans="1:12" x14ac:dyDescent="0.25">
      <c r="A506">
        <v>10507</v>
      </c>
      <c r="B506" s="1">
        <v>45428</v>
      </c>
      <c r="C506" t="s">
        <v>29</v>
      </c>
      <c r="D506" t="s">
        <v>30</v>
      </c>
      <c r="E506" t="s">
        <v>22</v>
      </c>
      <c r="F506" t="s">
        <v>23</v>
      </c>
      <c r="G506">
        <v>5604.87</v>
      </c>
      <c r="H506">
        <v>2</v>
      </c>
      <c r="I506">
        <v>7.0000000000000007E-2</v>
      </c>
      <c r="J506">
        <v>507.74</v>
      </c>
      <c r="K506" t="str">
        <f>TEXT(Sales_Data[[#This Row],[Date]],"mmmm")</f>
        <v>May</v>
      </c>
      <c r="L506">
        <f>YEAR(Sales_Data[[#This Row],[Date]])</f>
        <v>2024</v>
      </c>
    </row>
    <row r="507" spans="1:12" x14ac:dyDescent="0.25">
      <c r="A507">
        <v>10508</v>
      </c>
      <c r="B507" s="1">
        <v>44963</v>
      </c>
      <c r="C507" t="s">
        <v>14</v>
      </c>
      <c r="D507" t="s">
        <v>15</v>
      </c>
      <c r="E507" t="s">
        <v>12</v>
      </c>
      <c r="F507" t="s">
        <v>13</v>
      </c>
      <c r="G507">
        <v>5941.26</v>
      </c>
      <c r="H507">
        <v>5</v>
      </c>
      <c r="I507">
        <v>0.06</v>
      </c>
      <c r="J507">
        <v>511.65</v>
      </c>
      <c r="K507" t="str">
        <f>TEXT(Sales_Data[[#This Row],[Date]],"mmmm")</f>
        <v>February</v>
      </c>
      <c r="L507">
        <f>YEAR(Sales_Data[[#This Row],[Date]])</f>
        <v>2023</v>
      </c>
    </row>
    <row r="508" spans="1:12" x14ac:dyDescent="0.25">
      <c r="A508">
        <v>10509</v>
      </c>
      <c r="B508" s="1">
        <v>45458</v>
      </c>
      <c r="C508" t="s">
        <v>10</v>
      </c>
      <c r="D508" t="s">
        <v>24</v>
      </c>
      <c r="E508" t="s">
        <v>27</v>
      </c>
      <c r="F508" t="s">
        <v>38</v>
      </c>
      <c r="G508">
        <v>5006.67</v>
      </c>
      <c r="H508">
        <v>1</v>
      </c>
      <c r="I508">
        <v>0.14000000000000001</v>
      </c>
      <c r="J508">
        <v>483.96</v>
      </c>
      <c r="K508" t="str">
        <f>TEXT(Sales_Data[[#This Row],[Date]],"mmmm")</f>
        <v>June</v>
      </c>
      <c r="L508">
        <f>YEAR(Sales_Data[[#This Row],[Date]])</f>
        <v>2024</v>
      </c>
    </row>
    <row r="509" spans="1:12" x14ac:dyDescent="0.25">
      <c r="A509">
        <v>10510</v>
      </c>
      <c r="B509" s="1">
        <v>45431</v>
      </c>
      <c r="C509" t="s">
        <v>25</v>
      </c>
      <c r="D509" t="s">
        <v>26</v>
      </c>
      <c r="E509" t="s">
        <v>27</v>
      </c>
      <c r="F509" t="s">
        <v>28</v>
      </c>
      <c r="G509">
        <v>8463.75</v>
      </c>
      <c r="H509">
        <v>7</v>
      </c>
      <c r="I509">
        <v>0.22</v>
      </c>
      <c r="J509">
        <v>1278.75</v>
      </c>
      <c r="K509" t="str">
        <f>TEXT(Sales_Data[[#This Row],[Date]],"mmmm")</f>
        <v>May</v>
      </c>
      <c r="L509">
        <f>YEAR(Sales_Data[[#This Row],[Date]])</f>
        <v>2024</v>
      </c>
    </row>
    <row r="510" spans="1:12" x14ac:dyDescent="0.25">
      <c r="A510">
        <v>10511</v>
      </c>
      <c r="B510" s="1">
        <v>44985</v>
      </c>
      <c r="C510" t="s">
        <v>14</v>
      </c>
      <c r="D510" t="s">
        <v>15</v>
      </c>
      <c r="E510" t="s">
        <v>16</v>
      </c>
      <c r="F510" t="s">
        <v>31</v>
      </c>
      <c r="G510">
        <v>2037.21</v>
      </c>
      <c r="H510">
        <v>3</v>
      </c>
      <c r="I510">
        <v>0.25</v>
      </c>
      <c r="J510">
        <v>284.85000000000002</v>
      </c>
      <c r="K510" t="str">
        <f>TEXT(Sales_Data[[#This Row],[Date]],"mmmm")</f>
        <v>February</v>
      </c>
      <c r="L510">
        <f>YEAR(Sales_Data[[#This Row],[Date]])</f>
        <v>2023</v>
      </c>
    </row>
    <row r="511" spans="1:12" x14ac:dyDescent="0.25">
      <c r="A511">
        <v>10512</v>
      </c>
      <c r="B511" s="1">
        <v>45378</v>
      </c>
      <c r="C511" t="s">
        <v>14</v>
      </c>
      <c r="D511" t="s">
        <v>36</v>
      </c>
      <c r="E511" t="s">
        <v>22</v>
      </c>
      <c r="F511" t="s">
        <v>37</v>
      </c>
      <c r="G511">
        <v>4826.8500000000004</v>
      </c>
      <c r="H511">
        <v>9</v>
      </c>
      <c r="I511">
        <v>0.03</v>
      </c>
      <c r="J511">
        <v>844.68</v>
      </c>
      <c r="K511" t="str">
        <f>TEXT(Sales_Data[[#This Row],[Date]],"mmmm")</f>
        <v>March</v>
      </c>
      <c r="L511">
        <f>YEAR(Sales_Data[[#This Row],[Date]])</f>
        <v>2024</v>
      </c>
    </row>
    <row r="512" spans="1:12" x14ac:dyDescent="0.25">
      <c r="A512">
        <v>10513</v>
      </c>
      <c r="B512" s="1">
        <v>45422</v>
      </c>
      <c r="C512" t="s">
        <v>18</v>
      </c>
      <c r="D512" t="s">
        <v>52</v>
      </c>
      <c r="E512" t="s">
        <v>27</v>
      </c>
      <c r="F512" t="s">
        <v>28</v>
      </c>
      <c r="G512">
        <v>103.68</v>
      </c>
      <c r="H512">
        <v>3</v>
      </c>
      <c r="I512">
        <v>0.13</v>
      </c>
      <c r="J512">
        <v>14.27</v>
      </c>
      <c r="K512" t="str">
        <f>TEXT(Sales_Data[[#This Row],[Date]],"mmmm")</f>
        <v>May</v>
      </c>
      <c r="L512">
        <f>YEAR(Sales_Data[[#This Row],[Date]])</f>
        <v>2024</v>
      </c>
    </row>
    <row r="513" spans="1:12" x14ac:dyDescent="0.25">
      <c r="A513">
        <v>10514</v>
      </c>
      <c r="B513" s="1">
        <v>45031</v>
      </c>
      <c r="C513" t="s">
        <v>25</v>
      </c>
      <c r="D513" t="s">
        <v>43</v>
      </c>
      <c r="E513" t="s">
        <v>44</v>
      </c>
      <c r="F513" t="s">
        <v>45</v>
      </c>
      <c r="G513">
        <v>2468.83</v>
      </c>
      <c r="H513">
        <v>9</v>
      </c>
      <c r="I513">
        <v>0.02</v>
      </c>
      <c r="J513">
        <v>277.69</v>
      </c>
      <c r="K513" t="str">
        <f>TEXT(Sales_Data[[#This Row],[Date]],"mmmm")</f>
        <v>April</v>
      </c>
      <c r="L513">
        <f>YEAR(Sales_Data[[#This Row],[Date]])</f>
        <v>2023</v>
      </c>
    </row>
    <row r="514" spans="1:12" x14ac:dyDescent="0.25">
      <c r="A514">
        <v>10515</v>
      </c>
      <c r="B514" s="1">
        <v>45340</v>
      </c>
      <c r="C514" t="s">
        <v>25</v>
      </c>
      <c r="D514" t="s">
        <v>26</v>
      </c>
      <c r="E514" t="s">
        <v>27</v>
      </c>
      <c r="F514" t="s">
        <v>38</v>
      </c>
      <c r="G514">
        <v>9755.92</v>
      </c>
      <c r="H514">
        <v>4</v>
      </c>
      <c r="I514">
        <v>0.27</v>
      </c>
      <c r="J514">
        <v>1180.76</v>
      </c>
      <c r="K514" t="str">
        <f>TEXT(Sales_Data[[#This Row],[Date]],"mmmm")</f>
        <v>February</v>
      </c>
      <c r="L514">
        <f>YEAR(Sales_Data[[#This Row],[Date]])</f>
        <v>2024</v>
      </c>
    </row>
    <row r="515" spans="1:12" x14ac:dyDescent="0.25">
      <c r="A515">
        <v>10516</v>
      </c>
      <c r="B515" s="1">
        <v>45193</v>
      </c>
      <c r="C515" t="s">
        <v>18</v>
      </c>
      <c r="D515" t="s">
        <v>33</v>
      </c>
      <c r="E515" t="s">
        <v>22</v>
      </c>
      <c r="F515" t="s">
        <v>39</v>
      </c>
      <c r="G515">
        <v>716.22</v>
      </c>
      <c r="H515">
        <v>7</v>
      </c>
      <c r="I515">
        <v>0.22</v>
      </c>
      <c r="J515">
        <v>67.040000000000006</v>
      </c>
      <c r="K515" t="str">
        <f>TEXT(Sales_Data[[#This Row],[Date]],"mmmm")</f>
        <v>September</v>
      </c>
      <c r="L515">
        <f>YEAR(Sales_Data[[#This Row],[Date]])</f>
        <v>2023</v>
      </c>
    </row>
    <row r="516" spans="1:12" x14ac:dyDescent="0.25">
      <c r="A516">
        <v>10517</v>
      </c>
      <c r="B516" s="1">
        <v>45314</v>
      </c>
      <c r="C516" t="s">
        <v>14</v>
      </c>
      <c r="D516" t="s">
        <v>35</v>
      </c>
      <c r="E516" t="s">
        <v>16</v>
      </c>
      <c r="F516" t="s">
        <v>17</v>
      </c>
      <c r="G516">
        <v>502.69</v>
      </c>
      <c r="H516">
        <v>10</v>
      </c>
      <c r="I516">
        <v>0.17</v>
      </c>
      <c r="J516">
        <v>52.31</v>
      </c>
      <c r="K516" t="str">
        <f>TEXT(Sales_Data[[#This Row],[Date]],"mmmm")</f>
        <v>January</v>
      </c>
      <c r="L516">
        <f>YEAR(Sales_Data[[#This Row],[Date]])</f>
        <v>2024</v>
      </c>
    </row>
    <row r="517" spans="1:12" x14ac:dyDescent="0.25">
      <c r="A517">
        <v>10518</v>
      </c>
      <c r="B517" s="1">
        <v>45105</v>
      </c>
      <c r="C517" t="s">
        <v>29</v>
      </c>
      <c r="D517" t="s">
        <v>40</v>
      </c>
      <c r="E517" t="s">
        <v>12</v>
      </c>
      <c r="F517" t="s">
        <v>34</v>
      </c>
      <c r="G517">
        <v>496.61</v>
      </c>
      <c r="H517">
        <v>3</v>
      </c>
      <c r="I517">
        <v>0.15</v>
      </c>
      <c r="J517">
        <v>31.94</v>
      </c>
      <c r="K517" t="str">
        <f>TEXT(Sales_Data[[#This Row],[Date]],"mmmm")</f>
        <v>June</v>
      </c>
      <c r="L517">
        <f>YEAR(Sales_Data[[#This Row],[Date]])</f>
        <v>2023</v>
      </c>
    </row>
    <row r="518" spans="1:12" x14ac:dyDescent="0.25">
      <c r="A518">
        <v>10519</v>
      </c>
      <c r="B518" s="1">
        <v>45453</v>
      </c>
      <c r="C518" t="s">
        <v>10</v>
      </c>
      <c r="D518" t="s">
        <v>21</v>
      </c>
      <c r="E518" t="s">
        <v>22</v>
      </c>
      <c r="F518" t="s">
        <v>37</v>
      </c>
      <c r="G518">
        <v>1510.43</v>
      </c>
      <c r="H518">
        <v>10</v>
      </c>
      <c r="I518">
        <v>0.18</v>
      </c>
      <c r="J518">
        <v>114.12</v>
      </c>
      <c r="K518" t="str">
        <f>TEXT(Sales_Data[[#This Row],[Date]],"mmmm")</f>
        <v>June</v>
      </c>
      <c r="L518">
        <f>YEAR(Sales_Data[[#This Row],[Date]])</f>
        <v>2024</v>
      </c>
    </row>
    <row r="519" spans="1:12" x14ac:dyDescent="0.25">
      <c r="A519">
        <v>10520</v>
      </c>
      <c r="B519" s="1">
        <v>45347</v>
      </c>
      <c r="C519" t="s">
        <v>29</v>
      </c>
      <c r="D519" t="s">
        <v>32</v>
      </c>
      <c r="E519" t="s">
        <v>22</v>
      </c>
      <c r="F519" t="s">
        <v>39</v>
      </c>
      <c r="G519">
        <v>9248.2900000000009</v>
      </c>
      <c r="H519">
        <v>4</v>
      </c>
      <c r="I519">
        <v>0.27</v>
      </c>
      <c r="J519">
        <v>1718.82</v>
      </c>
      <c r="K519" t="str">
        <f>TEXT(Sales_Data[[#This Row],[Date]],"mmmm")</f>
        <v>February</v>
      </c>
      <c r="L519">
        <f>YEAR(Sales_Data[[#This Row],[Date]])</f>
        <v>2024</v>
      </c>
    </row>
    <row r="520" spans="1:12" x14ac:dyDescent="0.25">
      <c r="A520">
        <v>10521</v>
      </c>
      <c r="B520" s="1">
        <v>44931</v>
      </c>
      <c r="C520" t="s">
        <v>14</v>
      </c>
      <c r="D520" t="s">
        <v>15</v>
      </c>
      <c r="E520" t="s">
        <v>16</v>
      </c>
      <c r="F520" t="s">
        <v>17</v>
      </c>
      <c r="G520">
        <v>7407.37</v>
      </c>
      <c r="H520">
        <v>6</v>
      </c>
      <c r="I520">
        <v>0.21</v>
      </c>
      <c r="J520">
        <v>1242.1600000000001</v>
      </c>
      <c r="K520" t="str">
        <f>TEXT(Sales_Data[[#This Row],[Date]],"mmmm")</f>
        <v>January</v>
      </c>
      <c r="L520">
        <f>YEAR(Sales_Data[[#This Row],[Date]])</f>
        <v>2023</v>
      </c>
    </row>
    <row r="521" spans="1:12" x14ac:dyDescent="0.25">
      <c r="A521">
        <v>10522</v>
      </c>
      <c r="B521" s="1">
        <v>45453</v>
      </c>
      <c r="C521" t="s">
        <v>10</v>
      </c>
      <c r="D521" t="s">
        <v>21</v>
      </c>
      <c r="E521" t="s">
        <v>16</v>
      </c>
      <c r="F521" t="s">
        <v>42</v>
      </c>
      <c r="G521">
        <v>3156.93</v>
      </c>
      <c r="H521">
        <v>5</v>
      </c>
      <c r="I521">
        <v>0.09</v>
      </c>
      <c r="J521">
        <v>287.43</v>
      </c>
      <c r="K521" t="str">
        <f>TEXT(Sales_Data[[#This Row],[Date]],"mmmm")</f>
        <v>June</v>
      </c>
      <c r="L521">
        <f>YEAR(Sales_Data[[#This Row],[Date]])</f>
        <v>2024</v>
      </c>
    </row>
    <row r="522" spans="1:12" x14ac:dyDescent="0.25">
      <c r="A522">
        <v>10523</v>
      </c>
      <c r="B522" s="1">
        <v>45044</v>
      </c>
      <c r="C522" t="s">
        <v>10</v>
      </c>
      <c r="D522" t="s">
        <v>46</v>
      </c>
      <c r="E522" t="s">
        <v>12</v>
      </c>
      <c r="F522" t="s">
        <v>20</v>
      </c>
      <c r="G522">
        <v>5627.15</v>
      </c>
      <c r="H522">
        <v>3</v>
      </c>
      <c r="I522">
        <v>0.12</v>
      </c>
      <c r="J522">
        <v>789.59</v>
      </c>
      <c r="K522" t="str">
        <f>TEXT(Sales_Data[[#This Row],[Date]],"mmmm")</f>
        <v>April</v>
      </c>
      <c r="L522">
        <f>YEAR(Sales_Data[[#This Row],[Date]])</f>
        <v>2023</v>
      </c>
    </row>
    <row r="523" spans="1:12" x14ac:dyDescent="0.25">
      <c r="A523">
        <v>10524</v>
      </c>
      <c r="B523" s="1">
        <v>45343</v>
      </c>
      <c r="C523" t="s">
        <v>25</v>
      </c>
      <c r="D523" t="s">
        <v>50</v>
      </c>
      <c r="E523" t="s">
        <v>12</v>
      </c>
      <c r="F523" t="s">
        <v>20</v>
      </c>
      <c r="G523">
        <v>9648.36</v>
      </c>
      <c r="H523">
        <v>9</v>
      </c>
      <c r="I523">
        <v>0.19</v>
      </c>
      <c r="J523">
        <v>1381.73</v>
      </c>
      <c r="K523" t="str">
        <f>TEXT(Sales_Data[[#This Row],[Date]],"mmmm")</f>
        <v>February</v>
      </c>
      <c r="L523">
        <f>YEAR(Sales_Data[[#This Row],[Date]])</f>
        <v>2024</v>
      </c>
    </row>
    <row r="524" spans="1:12" x14ac:dyDescent="0.25">
      <c r="A524">
        <v>10525</v>
      </c>
      <c r="B524" s="1">
        <v>45409</v>
      </c>
      <c r="C524" t="s">
        <v>14</v>
      </c>
      <c r="D524" t="s">
        <v>15</v>
      </c>
      <c r="E524" t="s">
        <v>44</v>
      </c>
      <c r="F524" t="s">
        <v>45</v>
      </c>
      <c r="G524">
        <v>5448.54</v>
      </c>
      <c r="H524">
        <v>8</v>
      </c>
      <c r="I524">
        <v>0.26</v>
      </c>
      <c r="J524">
        <v>670.41</v>
      </c>
      <c r="K524" t="str">
        <f>TEXT(Sales_Data[[#This Row],[Date]],"mmmm")</f>
        <v>April</v>
      </c>
      <c r="L524">
        <f>YEAR(Sales_Data[[#This Row],[Date]])</f>
        <v>2024</v>
      </c>
    </row>
    <row r="525" spans="1:12" x14ac:dyDescent="0.25">
      <c r="A525">
        <v>10526</v>
      </c>
      <c r="B525" s="1">
        <v>44980</v>
      </c>
      <c r="C525" t="s">
        <v>25</v>
      </c>
      <c r="D525" t="s">
        <v>50</v>
      </c>
      <c r="E525" t="s">
        <v>22</v>
      </c>
      <c r="F525" t="s">
        <v>39</v>
      </c>
      <c r="G525">
        <v>3718.74</v>
      </c>
      <c r="H525">
        <v>7</v>
      </c>
      <c r="I525">
        <v>0.1</v>
      </c>
      <c r="J525">
        <v>734.61</v>
      </c>
      <c r="K525" t="str">
        <f>TEXT(Sales_Data[[#This Row],[Date]],"mmmm")</f>
        <v>February</v>
      </c>
      <c r="L525">
        <f>YEAR(Sales_Data[[#This Row],[Date]])</f>
        <v>2023</v>
      </c>
    </row>
    <row r="526" spans="1:12" x14ac:dyDescent="0.25">
      <c r="A526">
        <v>10527</v>
      </c>
      <c r="B526" s="1">
        <v>45273</v>
      </c>
      <c r="C526" t="s">
        <v>14</v>
      </c>
      <c r="D526" t="s">
        <v>35</v>
      </c>
      <c r="E526" t="s">
        <v>44</v>
      </c>
      <c r="F526" t="s">
        <v>51</v>
      </c>
      <c r="G526">
        <v>6140.88</v>
      </c>
      <c r="H526">
        <v>4</v>
      </c>
      <c r="I526">
        <v>0.21</v>
      </c>
      <c r="J526">
        <v>868.61</v>
      </c>
      <c r="K526" t="str">
        <f>TEXT(Sales_Data[[#This Row],[Date]],"mmmm")</f>
        <v>December</v>
      </c>
      <c r="L526">
        <f>YEAR(Sales_Data[[#This Row],[Date]])</f>
        <v>2023</v>
      </c>
    </row>
    <row r="527" spans="1:12" x14ac:dyDescent="0.25">
      <c r="A527">
        <v>10528</v>
      </c>
      <c r="B527" s="1">
        <v>45465</v>
      </c>
      <c r="C527" t="s">
        <v>14</v>
      </c>
      <c r="D527" t="s">
        <v>35</v>
      </c>
      <c r="E527" t="s">
        <v>27</v>
      </c>
      <c r="F527" t="s">
        <v>28</v>
      </c>
      <c r="G527">
        <v>2147.36</v>
      </c>
      <c r="H527">
        <v>6</v>
      </c>
      <c r="I527">
        <v>0.04</v>
      </c>
      <c r="J527">
        <v>318.83999999999997</v>
      </c>
      <c r="K527" t="str">
        <f>TEXT(Sales_Data[[#This Row],[Date]],"mmmm")</f>
        <v>June</v>
      </c>
      <c r="L527">
        <f>YEAR(Sales_Data[[#This Row],[Date]])</f>
        <v>2024</v>
      </c>
    </row>
    <row r="528" spans="1:12" x14ac:dyDescent="0.25">
      <c r="A528">
        <v>10529</v>
      </c>
      <c r="B528" s="1">
        <v>45224</v>
      </c>
      <c r="C528" t="s">
        <v>18</v>
      </c>
      <c r="D528" t="s">
        <v>19</v>
      </c>
      <c r="E528" t="s">
        <v>44</v>
      </c>
      <c r="F528" t="s">
        <v>45</v>
      </c>
      <c r="G528">
        <v>4143.22</v>
      </c>
      <c r="H528">
        <v>3</v>
      </c>
      <c r="I528">
        <v>0.04</v>
      </c>
      <c r="J528">
        <v>738.97</v>
      </c>
      <c r="K528" t="str">
        <f>TEXT(Sales_Data[[#This Row],[Date]],"mmmm")</f>
        <v>October</v>
      </c>
      <c r="L528">
        <f>YEAR(Sales_Data[[#This Row],[Date]])</f>
        <v>2023</v>
      </c>
    </row>
    <row r="529" spans="1:12" x14ac:dyDescent="0.25">
      <c r="A529">
        <v>10530</v>
      </c>
      <c r="B529" s="1">
        <v>44964</v>
      </c>
      <c r="C529" t="s">
        <v>29</v>
      </c>
      <c r="D529" t="s">
        <v>30</v>
      </c>
      <c r="E529" t="s">
        <v>27</v>
      </c>
      <c r="F529" t="s">
        <v>28</v>
      </c>
      <c r="G529">
        <v>4718.49</v>
      </c>
      <c r="H529">
        <v>7</v>
      </c>
      <c r="I529">
        <v>0.22</v>
      </c>
      <c r="J529">
        <v>645.26</v>
      </c>
      <c r="K529" t="str">
        <f>TEXT(Sales_Data[[#This Row],[Date]],"mmmm")</f>
        <v>February</v>
      </c>
      <c r="L529">
        <f>YEAR(Sales_Data[[#This Row],[Date]])</f>
        <v>2023</v>
      </c>
    </row>
    <row r="530" spans="1:12" x14ac:dyDescent="0.25">
      <c r="A530">
        <v>10531</v>
      </c>
      <c r="B530" s="1">
        <v>45010</v>
      </c>
      <c r="C530" t="s">
        <v>25</v>
      </c>
      <c r="D530" t="s">
        <v>43</v>
      </c>
      <c r="E530" t="s">
        <v>27</v>
      </c>
      <c r="F530" t="s">
        <v>41</v>
      </c>
      <c r="G530">
        <v>1587.11</v>
      </c>
      <c r="H530">
        <v>6</v>
      </c>
      <c r="I530">
        <v>0.22</v>
      </c>
      <c r="J530">
        <v>207.33</v>
      </c>
      <c r="K530" t="str">
        <f>TEXT(Sales_Data[[#This Row],[Date]],"mmmm")</f>
        <v>March</v>
      </c>
      <c r="L530">
        <f>YEAR(Sales_Data[[#This Row],[Date]])</f>
        <v>2023</v>
      </c>
    </row>
    <row r="531" spans="1:12" x14ac:dyDescent="0.25">
      <c r="A531">
        <v>10532</v>
      </c>
      <c r="B531" s="1">
        <v>45435</v>
      </c>
      <c r="C531" t="s">
        <v>14</v>
      </c>
      <c r="D531" t="s">
        <v>15</v>
      </c>
      <c r="E531" t="s">
        <v>16</v>
      </c>
      <c r="F531" t="s">
        <v>42</v>
      </c>
      <c r="G531">
        <v>4640.47</v>
      </c>
      <c r="H531">
        <v>9</v>
      </c>
      <c r="I531">
        <v>0.26</v>
      </c>
      <c r="J531">
        <v>535.54</v>
      </c>
      <c r="K531" t="str">
        <f>TEXT(Sales_Data[[#This Row],[Date]],"mmmm")</f>
        <v>May</v>
      </c>
      <c r="L531">
        <f>YEAR(Sales_Data[[#This Row],[Date]])</f>
        <v>2024</v>
      </c>
    </row>
    <row r="532" spans="1:12" x14ac:dyDescent="0.25">
      <c r="A532">
        <v>10533</v>
      </c>
      <c r="B532" s="1">
        <v>45243</v>
      </c>
      <c r="C532" t="s">
        <v>14</v>
      </c>
      <c r="D532" t="s">
        <v>15</v>
      </c>
      <c r="E532" t="s">
        <v>44</v>
      </c>
      <c r="F532" t="s">
        <v>45</v>
      </c>
      <c r="G532">
        <v>7245.83</v>
      </c>
      <c r="H532">
        <v>9</v>
      </c>
      <c r="I532">
        <v>0.01</v>
      </c>
      <c r="J532">
        <v>426.73</v>
      </c>
      <c r="K532" t="str">
        <f>TEXT(Sales_Data[[#This Row],[Date]],"mmmm")</f>
        <v>November</v>
      </c>
      <c r="L532">
        <f>YEAR(Sales_Data[[#This Row],[Date]])</f>
        <v>2023</v>
      </c>
    </row>
    <row r="533" spans="1:12" x14ac:dyDescent="0.25">
      <c r="A533">
        <v>10534</v>
      </c>
      <c r="B533" s="1">
        <v>45058</v>
      </c>
      <c r="C533" t="s">
        <v>25</v>
      </c>
      <c r="D533" t="s">
        <v>43</v>
      </c>
      <c r="E533" t="s">
        <v>16</v>
      </c>
      <c r="F533" t="s">
        <v>31</v>
      </c>
      <c r="G533">
        <v>8938.66</v>
      </c>
      <c r="H533">
        <v>3</v>
      </c>
      <c r="I533">
        <v>0.04</v>
      </c>
      <c r="J533">
        <v>673.37</v>
      </c>
      <c r="K533" t="str">
        <f>TEXT(Sales_Data[[#This Row],[Date]],"mmmm")</f>
        <v>May</v>
      </c>
      <c r="L533">
        <f>YEAR(Sales_Data[[#This Row],[Date]])</f>
        <v>2023</v>
      </c>
    </row>
    <row r="534" spans="1:12" x14ac:dyDescent="0.25">
      <c r="A534">
        <v>10535</v>
      </c>
      <c r="B534" s="1">
        <v>45425</v>
      </c>
      <c r="C534" t="s">
        <v>25</v>
      </c>
      <c r="D534" t="s">
        <v>26</v>
      </c>
      <c r="E534" t="s">
        <v>44</v>
      </c>
      <c r="F534" t="s">
        <v>45</v>
      </c>
      <c r="G534">
        <v>7839.87</v>
      </c>
      <c r="H534">
        <v>8</v>
      </c>
      <c r="I534">
        <v>0.14000000000000001</v>
      </c>
      <c r="J534">
        <v>1070.3800000000001</v>
      </c>
      <c r="K534" t="str">
        <f>TEXT(Sales_Data[[#This Row],[Date]],"mmmm")</f>
        <v>May</v>
      </c>
      <c r="L534">
        <f>YEAR(Sales_Data[[#This Row],[Date]])</f>
        <v>2024</v>
      </c>
    </row>
    <row r="535" spans="1:12" x14ac:dyDescent="0.25">
      <c r="A535">
        <v>10536</v>
      </c>
      <c r="B535" s="1">
        <v>45338</v>
      </c>
      <c r="C535" t="s">
        <v>14</v>
      </c>
      <c r="D535" t="s">
        <v>36</v>
      </c>
      <c r="E535" t="s">
        <v>16</v>
      </c>
      <c r="F535" t="s">
        <v>31</v>
      </c>
      <c r="G535">
        <v>6718.73</v>
      </c>
      <c r="H535">
        <v>8</v>
      </c>
      <c r="I535">
        <v>0.26</v>
      </c>
      <c r="J535">
        <v>555.6</v>
      </c>
      <c r="K535" t="str">
        <f>TEXT(Sales_Data[[#This Row],[Date]],"mmmm")</f>
        <v>February</v>
      </c>
      <c r="L535">
        <f>YEAR(Sales_Data[[#This Row],[Date]])</f>
        <v>2024</v>
      </c>
    </row>
    <row r="536" spans="1:12" x14ac:dyDescent="0.25">
      <c r="A536">
        <v>10537</v>
      </c>
      <c r="B536" s="1">
        <v>45152</v>
      </c>
      <c r="C536" t="s">
        <v>29</v>
      </c>
      <c r="D536" t="s">
        <v>30</v>
      </c>
      <c r="E536" t="s">
        <v>44</v>
      </c>
      <c r="F536" t="s">
        <v>48</v>
      </c>
      <c r="G536">
        <v>6932.25</v>
      </c>
      <c r="H536">
        <v>9</v>
      </c>
      <c r="I536">
        <v>0.26</v>
      </c>
      <c r="J536">
        <v>781.86</v>
      </c>
      <c r="K536" t="str">
        <f>TEXT(Sales_Data[[#This Row],[Date]],"mmmm")</f>
        <v>August</v>
      </c>
      <c r="L536">
        <f>YEAR(Sales_Data[[#This Row],[Date]])</f>
        <v>2023</v>
      </c>
    </row>
    <row r="537" spans="1:12" x14ac:dyDescent="0.25">
      <c r="A537">
        <v>10538</v>
      </c>
      <c r="B537" s="1">
        <v>45071</v>
      </c>
      <c r="C537" t="s">
        <v>10</v>
      </c>
      <c r="D537" t="s">
        <v>11</v>
      </c>
      <c r="E537" t="s">
        <v>22</v>
      </c>
      <c r="F537" t="s">
        <v>23</v>
      </c>
      <c r="G537">
        <v>4136.54</v>
      </c>
      <c r="H537">
        <v>1</v>
      </c>
      <c r="I537">
        <v>0.19</v>
      </c>
      <c r="J537">
        <v>612.42999999999995</v>
      </c>
      <c r="K537" t="str">
        <f>TEXT(Sales_Data[[#This Row],[Date]],"mmmm")</f>
        <v>May</v>
      </c>
      <c r="L537">
        <f>YEAR(Sales_Data[[#This Row],[Date]])</f>
        <v>2023</v>
      </c>
    </row>
    <row r="538" spans="1:12" x14ac:dyDescent="0.25">
      <c r="A538">
        <v>10539</v>
      </c>
      <c r="B538" s="1">
        <v>45020</v>
      </c>
      <c r="C538" t="s">
        <v>10</v>
      </c>
      <c r="D538" t="s">
        <v>46</v>
      </c>
      <c r="E538" t="s">
        <v>27</v>
      </c>
      <c r="F538" t="s">
        <v>41</v>
      </c>
      <c r="G538">
        <v>8347.4599999999991</v>
      </c>
      <c r="H538">
        <v>9</v>
      </c>
      <c r="I538">
        <v>0.11</v>
      </c>
      <c r="J538">
        <v>878.56</v>
      </c>
      <c r="K538" t="str">
        <f>TEXT(Sales_Data[[#This Row],[Date]],"mmmm")</f>
        <v>April</v>
      </c>
      <c r="L538">
        <f>YEAR(Sales_Data[[#This Row],[Date]])</f>
        <v>2023</v>
      </c>
    </row>
    <row r="539" spans="1:12" x14ac:dyDescent="0.25">
      <c r="A539">
        <v>10540</v>
      </c>
      <c r="B539" s="1">
        <v>45238</v>
      </c>
      <c r="C539" t="s">
        <v>25</v>
      </c>
      <c r="D539" t="s">
        <v>26</v>
      </c>
      <c r="E539" t="s">
        <v>16</v>
      </c>
      <c r="F539" t="s">
        <v>42</v>
      </c>
      <c r="G539">
        <v>4520.54</v>
      </c>
      <c r="H539">
        <v>7</v>
      </c>
      <c r="I539">
        <v>0.28999999999999998</v>
      </c>
      <c r="J539">
        <v>469.89</v>
      </c>
      <c r="K539" t="str">
        <f>TEXT(Sales_Data[[#This Row],[Date]],"mmmm")</f>
        <v>November</v>
      </c>
      <c r="L539">
        <f>YEAR(Sales_Data[[#This Row],[Date]])</f>
        <v>2023</v>
      </c>
    </row>
    <row r="540" spans="1:12" x14ac:dyDescent="0.25">
      <c r="A540">
        <v>10541</v>
      </c>
      <c r="B540" s="1">
        <v>44982</v>
      </c>
      <c r="C540" t="s">
        <v>25</v>
      </c>
      <c r="D540" t="s">
        <v>50</v>
      </c>
      <c r="E540" t="s">
        <v>22</v>
      </c>
      <c r="F540" t="s">
        <v>23</v>
      </c>
      <c r="G540">
        <v>4137.63</v>
      </c>
      <c r="H540">
        <v>7</v>
      </c>
      <c r="I540">
        <v>0.27</v>
      </c>
      <c r="J540">
        <v>751.14</v>
      </c>
      <c r="K540" t="str">
        <f>TEXT(Sales_Data[[#This Row],[Date]],"mmmm")</f>
        <v>February</v>
      </c>
      <c r="L540">
        <f>YEAR(Sales_Data[[#This Row],[Date]])</f>
        <v>2023</v>
      </c>
    </row>
    <row r="541" spans="1:12" x14ac:dyDescent="0.25">
      <c r="A541">
        <v>10542</v>
      </c>
      <c r="B541" s="1">
        <v>45381</v>
      </c>
      <c r="C541" t="s">
        <v>25</v>
      </c>
      <c r="D541" t="s">
        <v>43</v>
      </c>
      <c r="E541" t="s">
        <v>12</v>
      </c>
      <c r="F541" t="s">
        <v>34</v>
      </c>
      <c r="G541">
        <v>7599.64</v>
      </c>
      <c r="H541">
        <v>4</v>
      </c>
      <c r="I541">
        <v>0.18</v>
      </c>
      <c r="J541">
        <v>1163.97</v>
      </c>
      <c r="K541" t="str">
        <f>TEXT(Sales_Data[[#This Row],[Date]],"mmmm")</f>
        <v>March</v>
      </c>
      <c r="L541">
        <f>YEAR(Sales_Data[[#This Row],[Date]])</f>
        <v>2024</v>
      </c>
    </row>
    <row r="542" spans="1:12" x14ac:dyDescent="0.25">
      <c r="A542">
        <v>10543</v>
      </c>
      <c r="B542" s="1">
        <v>44949</v>
      </c>
      <c r="C542" t="s">
        <v>29</v>
      </c>
      <c r="D542" t="s">
        <v>30</v>
      </c>
      <c r="E542" t="s">
        <v>44</v>
      </c>
      <c r="F542" t="s">
        <v>51</v>
      </c>
      <c r="G542">
        <v>6539.13</v>
      </c>
      <c r="H542">
        <v>10</v>
      </c>
      <c r="I542">
        <v>0.15</v>
      </c>
      <c r="J542">
        <v>874.22</v>
      </c>
      <c r="K542" t="str">
        <f>TEXT(Sales_Data[[#This Row],[Date]],"mmmm")</f>
        <v>January</v>
      </c>
      <c r="L542">
        <f>YEAR(Sales_Data[[#This Row],[Date]])</f>
        <v>2023</v>
      </c>
    </row>
    <row r="543" spans="1:12" x14ac:dyDescent="0.25">
      <c r="A543">
        <v>10544</v>
      </c>
      <c r="B543" s="1">
        <v>44987</v>
      </c>
      <c r="C543" t="s">
        <v>14</v>
      </c>
      <c r="D543" t="s">
        <v>36</v>
      </c>
      <c r="E543" t="s">
        <v>22</v>
      </c>
      <c r="F543" t="s">
        <v>37</v>
      </c>
      <c r="G543">
        <v>8278.92</v>
      </c>
      <c r="H543">
        <v>9</v>
      </c>
      <c r="I543">
        <v>0.18</v>
      </c>
      <c r="J543">
        <v>1080.18</v>
      </c>
      <c r="K543" t="str">
        <f>TEXT(Sales_Data[[#This Row],[Date]],"mmmm")</f>
        <v>March</v>
      </c>
      <c r="L543">
        <f>YEAR(Sales_Data[[#This Row],[Date]])</f>
        <v>2023</v>
      </c>
    </row>
    <row r="544" spans="1:12" x14ac:dyDescent="0.25">
      <c r="A544">
        <v>10545</v>
      </c>
      <c r="B544" s="1">
        <v>45395</v>
      </c>
      <c r="C544" t="s">
        <v>25</v>
      </c>
      <c r="D544" t="s">
        <v>50</v>
      </c>
      <c r="E544" t="s">
        <v>12</v>
      </c>
      <c r="F544" t="s">
        <v>20</v>
      </c>
      <c r="G544">
        <v>2965.67</v>
      </c>
      <c r="H544">
        <v>2</v>
      </c>
      <c r="I544">
        <v>0.16</v>
      </c>
      <c r="J544">
        <v>327.42</v>
      </c>
      <c r="K544" t="str">
        <f>TEXT(Sales_Data[[#This Row],[Date]],"mmmm")</f>
        <v>April</v>
      </c>
      <c r="L544">
        <f>YEAR(Sales_Data[[#This Row],[Date]])</f>
        <v>2024</v>
      </c>
    </row>
    <row r="545" spans="1:12" x14ac:dyDescent="0.25">
      <c r="A545">
        <v>10546</v>
      </c>
      <c r="B545" s="1">
        <v>45203</v>
      </c>
      <c r="C545" t="s">
        <v>29</v>
      </c>
      <c r="D545" t="s">
        <v>40</v>
      </c>
      <c r="E545" t="s">
        <v>44</v>
      </c>
      <c r="F545" t="s">
        <v>45</v>
      </c>
      <c r="G545">
        <v>2001.52</v>
      </c>
      <c r="H545">
        <v>8</v>
      </c>
      <c r="I545">
        <v>0.2</v>
      </c>
      <c r="J545">
        <v>356.81</v>
      </c>
      <c r="K545" t="str">
        <f>TEXT(Sales_Data[[#This Row],[Date]],"mmmm")</f>
        <v>October</v>
      </c>
      <c r="L545">
        <f>YEAR(Sales_Data[[#This Row],[Date]])</f>
        <v>2023</v>
      </c>
    </row>
    <row r="546" spans="1:12" x14ac:dyDescent="0.25">
      <c r="A546">
        <v>10547</v>
      </c>
      <c r="B546" s="1">
        <v>44987</v>
      </c>
      <c r="C546" t="s">
        <v>18</v>
      </c>
      <c r="D546" t="s">
        <v>52</v>
      </c>
      <c r="E546" t="s">
        <v>12</v>
      </c>
      <c r="F546" t="s">
        <v>34</v>
      </c>
      <c r="G546">
        <v>9657.0499999999993</v>
      </c>
      <c r="H546">
        <v>3</v>
      </c>
      <c r="I546">
        <v>0.27</v>
      </c>
      <c r="J546">
        <v>1583.93</v>
      </c>
      <c r="K546" t="str">
        <f>TEXT(Sales_Data[[#This Row],[Date]],"mmmm")</f>
        <v>March</v>
      </c>
      <c r="L546">
        <f>YEAR(Sales_Data[[#This Row],[Date]])</f>
        <v>2023</v>
      </c>
    </row>
    <row r="547" spans="1:12" x14ac:dyDescent="0.25">
      <c r="A547">
        <v>10548</v>
      </c>
      <c r="B547" s="1">
        <v>44948</v>
      </c>
      <c r="C547" t="s">
        <v>29</v>
      </c>
      <c r="D547" t="s">
        <v>32</v>
      </c>
      <c r="E547" t="s">
        <v>22</v>
      </c>
      <c r="F547" t="s">
        <v>37</v>
      </c>
      <c r="G547">
        <v>7548.77</v>
      </c>
      <c r="H547">
        <v>8</v>
      </c>
      <c r="I547">
        <v>0.2</v>
      </c>
      <c r="J547">
        <v>1375.76</v>
      </c>
      <c r="K547" t="str">
        <f>TEXT(Sales_Data[[#This Row],[Date]],"mmmm")</f>
        <v>January</v>
      </c>
      <c r="L547">
        <f>YEAR(Sales_Data[[#This Row],[Date]])</f>
        <v>2023</v>
      </c>
    </row>
    <row r="548" spans="1:12" x14ac:dyDescent="0.25">
      <c r="A548">
        <v>10549</v>
      </c>
      <c r="B548" s="1">
        <v>45287</v>
      </c>
      <c r="C548" t="s">
        <v>25</v>
      </c>
      <c r="D548" t="s">
        <v>50</v>
      </c>
      <c r="E548" t="s">
        <v>16</v>
      </c>
      <c r="F548" t="s">
        <v>31</v>
      </c>
      <c r="G548">
        <v>339.24</v>
      </c>
      <c r="H548">
        <v>5</v>
      </c>
      <c r="I548">
        <v>0.24</v>
      </c>
      <c r="J548">
        <v>61.57</v>
      </c>
      <c r="K548" t="str">
        <f>TEXT(Sales_Data[[#This Row],[Date]],"mmmm")</f>
        <v>December</v>
      </c>
      <c r="L548">
        <f>YEAR(Sales_Data[[#This Row],[Date]])</f>
        <v>2023</v>
      </c>
    </row>
    <row r="549" spans="1:12" x14ac:dyDescent="0.25">
      <c r="A549">
        <v>10550</v>
      </c>
      <c r="B549" s="1">
        <v>45228</v>
      </c>
      <c r="C549" t="s">
        <v>14</v>
      </c>
      <c r="D549" t="s">
        <v>35</v>
      </c>
      <c r="E549" t="s">
        <v>27</v>
      </c>
      <c r="F549" t="s">
        <v>41</v>
      </c>
      <c r="G549">
        <v>9254.41</v>
      </c>
      <c r="H549">
        <v>3</v>
      </c>
      <c r="I549">
        <v>0.02</v>
      </c>
      <c r="J549">
        <v>886.89</v>
      </c>
      <c r="K549" t="str">
        <f>TEXT(Sales_Data[[#This Row],[Date]],"mmmm")</f>
        <v>October</v>
      </c>
      <c r="L549">
        <f>YEAR(Sales_Data[[#This Row],[Date]])</f>
        <v>2023</v>
      </c>
    </row>
    <row r="550" spans="1:12" x14ac:dyDescent="0.25">
      <c r="A550">
        <v>10551</v>
      </c>
      <c r="B550" s="1">
        <v>45083</v>
      </c>
      <c r="C550" t="s">
        <v>18</v>
      </c>
      <c r="D550" t="s">
        <v>33</v>
      </c>
      <c r="E550" t="s">
        <v>44</v>
      </c>
      <c r="F550" t="s">
        <v>45</v>
      </c>
      <c r="G550">
        <v>8571.94</v>
      </c>
      <c r="H550">
        <v>9</v>
      </c>
      <c r="I550">
        <v>0.14000000000000001</v>
      </c>
      <c r="J550">
        <v>1441.78</v>
      </c>
      <c r="K550" t="str">
        <f>TEXT(Sales_Data[[#This Row],[Date]],"mmmm")</f>
        <v>June</v>
      </c>
      <c r="L550">
        <f>YEAR(Sales_Data[[#This Row],[Date]])</f>
        <v>2023</v>
      </c>
    </row>
    <row r="551" spans="1:12" x14ac:dyDescent="0.25">
      <c r="A551">
        <v>10552</v>
      </c>
      <c r="B551" s="1">
        <v>45441</v>
      </c>
      <c r="C551" t="s">
        <v>29</v>
      </c>
      <c r="D551" t="s">
        <v>30</v>
      </c>
      <c r="E551" t="s">
        <v>22</v>
      </c>
      <c r="F551" t="s">
        <v>39</v>
      </c>
      <c r="G551">
        <v>3410.39</v>
      </c>
      <c r="H551">
        <v>9</v>
      </c>
      <c r="I551">
        <v>0.13</v>
      </c>
      <c r="J551">
        <v>254.69</v>
      </c>
      <c r="K551" t="str">
        <f>TEXT(Sales_Data[[#This Row],[Date]],"mmmm")</f>
        <v>May</v>
      </c>
      <c r="L551">
        <f>YEAR(Sales_Data[[#This Row],[Date]])</f>
        <v>2024</v>
      </c>
    </row>
    <row r="552" spans="1:12" x14ac:dyDescent="0.25">
      <c r="A552">
        <v>10553</v>
      </c>
      <c r="B552" s="1">
        <v>45234</v>
      </c>
      <c r="C552" t="s">
        <v>25</v>
      </c>
      <c r="D552" t="s">
        <v>26</v>
      </c>
      <c r="E552" t="s">
        <v>22</v>
      </c>
      <c r="F552" t="s">
        <v>37</v>
      </c>
      <c r="G552">
        <v>3293.46</v>
      </c>
      <c r="H552">
        <v>4</v>
      </c>
      <c r="I552">
        <v>0.24</v>
      </c>
      <c r="J552">
        <v>511.92</v>
      </c>
      <c r="K552" t="str">
        <f>TEXT(Sales_Data[[#This Row],[Date]],"mmmm")</f>
        <v>November</v>
      </c>
      <c r="L552">
        <f>YEAR(Sales_Data[[#This Row],[Date]])</f>
        <v>2023</v>
      </c>
    </row>
    <row r="553" spans="1:12" x14ac:dyDescent="0.25">
      <c r="A553">
        <v>10554</v>
      </c>
      <c r="B553" s="1">
        <v>44933</v>
      </c>
      <c r="C553" t="s">
        <v>18</v>
      </c>
      <c r="D553" t="s">
        <v>47</v>
      </c>
      <c r="E553" t="s">
        <v>16</v>
      </c>
      <c r="F553" t="s">
        <v>42</v>
      </c>
      <c r="G553">
        <v>8953.07</v>
      </c>
      <c r="H553">
        <v>4</v>
      </c>
      <c r="I553">
        <v>0.06</v>
      </c>
      <c r="J553">
        <v>894.48</v>
      </c>
      <c r="K553" t="str">
        <f>TEXT(Sales_Data[[#This Row],[Date]],"mmmm")</f>
        <v>January</v>
      </c>
      <c r="L553">
        <f>YEAR(Sales_Data[[#This Row],[Date]])</f>
        <v>2023</v>
      </c>
    </row>
    <row r="554" spans="1:12" x14ac:dyDescent="0.25">
      <c r="A554">
        <v>10555</v>
      </c>
      <c r="B554" s="1">
        <v>45187</v>
      </c>
      <c r="C554" t="s">
        <v>25</v>
      </c>
      <c r="D554" t="s">
        <v>50</v>
      </c>
      <c r="E554" t="s">
        <v>22</v>
      </c>
      <c r="F554" t="s">
        <v>39</v>
      </c>
      <c r="G554">
        <v>6232.78</v>
      </c>
      <c r="H554">
        <v>5</v>
      </c>
      <c r="I554">
        <v>0.09</v>
      </c>
      <c r="J554">
        <v>350.78</v>
      </c>
      <c r="K554" t="str">
        <f>TEXT(Sales_Data[[#This Row],[Date]],"mmmm")</f>
        <v>September</v>
      </c>
      <c r="L554">
        <f>YEAR(Sales_Data[[#This Row],[Date]])</f>
        <v>2023</v>
      </c>
    </row>
    <row r="555" spans="1:12" x14ac:dyDescent="0.25">
      <c r="A555">
        <v>10556</v>
      </c>
      <c r="B555" s="1">
        <v>45443</v>
      </c>
      <c r="C555" t="s">
        <v>29</v>
      </c>
      <c r="D555" t="s">
        <v>30</v>
      </c>
      <c r="E555" t="s">
        <v>44</v>
      </c>
      <c r="F555" t="s">
        <v>48</v>
      </c>
      <c r="G555">
        <v>9923.0300000000007</v>
      </c>
      <c r="H555">
        <v>4</v>
      </c>
      <c r="I555">
        <v>0.19</v>
      </c>
      <c r="J555">
        <v>1919.75</v>
      </c>
      <c r="K555" t="str">
        <f>TEXT(Sales_Data[[#This Row],[Date]],"mmmm")</f>
        <v>May</v>
      </c>
      <c r="L555">
        <f>YEAR(Sales_Data[[#This Row],[Date]])</f>
        <v>2024</v>
      </c>
    </row>
    <row r="556" spans="1:12" x14ac:dyDescent="0.25">
      <c r="A556">
        <v>10557</v>
      </c>
      <c r="B556" s="1">
        <v>45373</v>
      </c>
      <c r="C556" t="s">
        <v>29</v>
      </c>
      <c r="D556" t="s">
        <v>32</v>
      </c>
      <c r="E556" t="s">
        <v>12</v>
      </c>
      <c r="F556" t="s">
        <v>13</v>
      </c>
      <c r="G556">
        <v>1031.0899999999999</v>
      </c>
      <c r="H556">
        <v>2</v>
      </c>
      <c r="I556">
        <v>7.0000000000000007E-2</v>
      </c>
      <c r="J556">
        <v>84.81</v>
      </c>
      <c r="K556" t="str">
        <f>TEXT(Sales_Data[[#This Row],[Date]],"mmmm")</f>
        <v>March</v>
      </c>
      <c r="L556">
        <f>YEAR(Sales_Data[[#This Row],[Date]])</f>
        <v>2024</v>
      </c>
    </row>
    <row r="557" spans="1:12" x14ac:dyDescent="0.25">
      <c r="A557">
        <v>10558</v>
      </c>
      <c r="B557" s="1">
        <v>45328</v>
      </c>
      <c r="C557" t="s">
        <v>18</v>
      </c>
      <c r="D557" t="s">
        <v>19</v>
      </c>
      <c r="E557" t="s">
        <v>12</v>
      </c>
      <c r="F557" t="s">
        <v>34</v>
      </c>
      <c r="G557">
        <v>177.55</v>
      </c>
      <c r="H557">
        <v>7</v>
      </c>
      <c r="I557">
        <v>0.12</v>
      </c>
      <c r="J557">
        <v>19.05</v>
      </c>
      <c r="K557" t="str">
        <f>TEXT(Sales_Data[[#This Row],[Date]],"mmmm")</f>
        <v>February</v>
      </c>
      <c r="L557">
        <f>YEAR(Sales_Data[[#This Row],[Date]])</f>
        <v>2024</v>
      </c>
    </row>
    <row r="558" spans="1:12" x14ac:dyDescent="0.25">
      <c r="A558">
        <v>10559</v>
      </c>
      <c r="B558" s="1">
        <v>45320</v>
      </c>
      <c r="C558" t="s">
        <v>14</v>
      </c>
      <c r="D558" t="s">
        <v>35</v>
      </c>
      <c r="E558" t="s">
        <v>44</v>
      </c>
      <c r="F558" t="s">
        <v>49</v>
      </c>
      <c r="G558">
        <v>8784.83</v>
      </c>
      <c r="H558">
        <v>2</v>
      </c>
      <c r="I558">
        <v>0.03</v>
      </c>
      <c r="J558">
        <v>1668.24</v>
      </c>
      <c r="K558" t="str">
        <f>TEXT(Sales_Data[[#This Row],[Date]],"mmmm")</f>
        <v>January</v>
      </c>
      <c r="L558">
        <f>YEAR(Sales_Data[[#This Row],[Date]])</f>
        <v>2024</v>
      </c>
    </row>
    <row r="559" spans="1:12" x14ac:dyDescent="0.25">
      <c r="A559">
        <v>10560</v>
      </c>
      <c r="B559" s="1">
        <v>45075</v>
      </c>
      <c r="C559" t="s">
        <v>29</v>
      </c>
      <c r="D559" t="s">
        <v>30</v>
      </c>
      <c r="E559" t="s">
        <v>16</v>
      </c>
      <c r="F559" t="s">
        <v>42</v>
      </c>
      <c r="G559">
        <v>3418.07</v>
      </c>
      <c r="H559">
        <v>5</v>
      </c>
      <c r="I559">
        <v>0.03</v>
      </c>
      <c r="J559">
        <v>357.76</v>
      </c>
      <c r="K559" t="str">
        <f>TEXT(Sales_Data[[#This Row],[Date]],"mmmm")</f>
        <v>May</v>
      </c>
      <c r="L559">
        <f>YEAR(Sales_Data[[#This Row],[Date]])</f>
        <v>2023</v>
      </c>
    </row>
    <row r="560" spans="1:12" x14ac:dyDescent="0.25">
      <c r="A560">
        <v>10561</v>
      </c>
      <c r="B560" s="1">
        <v>45310</v>
      </c>
      <c r="C560" t="s">
        <v>29</v>
      </c>
      <c r="D560" t="s">
        <v>30</v>
      </c>
      <c r="E560" t="s">
        <v>44</v>
      </c>
      <c r="F560" t="s">
        <v>49</v>
      </c>
      <c r="G560">
        <v>1167.8800000000001</v>
      </c>
      <c r="H560">
        <v>4</v>
      </c>
      <c r="I560">
        <v>0.19</v>
      </c>
      <c r="J560">
        <v>221.53</v>
      </c>
      <c r="K560" t="str">
        <f>TEXT(Sales_Data[[#This Row],[Date]],"mmmm")</f>
        <v>January</v>
      </c>
      <c r="L560">
        <f>YEAR(Sales_Data[[#This Row],[Date]])</f>
        <v>2024</v>
      </c>
    </row>
    <row r="561" spans="1:12" x14ac:dyDescent="0.25">
      <c r="A561">
        <v>10562</v>
      </c>
      <c r="B561" s="1">
        <v>45334</v>
      </c>
      <c r="C561" t="s">
        <v>25</v>
      </c>
      <c r="D561" t="s">
        <v>26</v>
      </c>
      <c r="E561" t="s">
        <v>22</v>
      </c>
      <c r="F561" t="s">
        <v>39</v>
      </c>
      <c r="G561">
        <v>8854.6200000000008</v>
      </c>
      <c r="H561">
        <v>10</v>
      </c>
      <c r="I561">
        <v>0.09</v>
      </c>
      <c r="J561">
        <v>999.5</v>
      </c>
      <c r="K561" t="str">
        <f>TEXT(Sales_Data[[#This Row],[Date]],"mmmm")</f>
        <v>February</v>
      </c>
      <c r="L561">
        <f>YEAR(Sales_Data[[#This Row],[Date]])</f>
        <v>2024</v>
      </c>
    </row>
    <row r="562" spans="1:12" x14ac:dyDescent="0.25">
      <c r="A562">
        <v>10563</v>
      </c>
      <c r="B562" s="1">
        <v>45114</v>
      </c>
      <c r="C562" t="s">
        <v>29</v>
      </c>
      <c r="D562" t="s">
        <v>32</v>
      </c>
      <c r="E562" t="s">
        <v>27</v>
      </c>
      <c r="F562" t="s">
        <v>28</v>
      </c>
      <c r="G562">
        <v>491.37</v>
      </c>
      <c r="H562">
        <v>10</v>
      </c>
      <c r="I562">
        <v>7.0000000000000007E-2</v>
      </c>
      <c r="J562">
        <v>76.53</v>
      </c>
      <c r="K562" t="str">
        <f>TEXT(Sales_Data[[#This Row],[Date]],"mmmm")</f>
        <v>July</v>
      </c>
      <c r="L562">
        <f>YEAR(Sales_Data[[#This Row],[Date]])</f>
        <v>2023</v>
      </c>
    </row>
    <row r="563" spans="1:12" x14ac:dyDescent="0.25">
      <c r="A563">
        <v>10564</v>
      </c>
      <c r="B563" s="1">
        <v>44985</v>
      </c>
      <c r="C563" t="s">
        <v>10</v>
      </c>
      <c r="D563" t="s">
        <v>24</v>
      </c>
      <c r="E563" t="s">
        <v>27</v>
      </c>
      <c r="F563" t="s">
        <v>28</v>
      </c>
      <c r="G563">
        <v>3584.74</v>
      </c>
      <c r="H563">
        <v>4</v>
      </c>
      <c r="I563">
        <v>0.24</v>
      </c>
      <c r="J563">
        <v>353.06</v>
      </c>
      <c r="K563" t="str">
        <f>TEXT(Sales_Data[[#This Row],[Date]],"mmmm")</f>
        <v>February</v>
      </c>
      <c r="L563">
        <f>YEAR(Sales_Data[[#This Row],[Date]])</f>
        <v>2023</v>
      </c>
    </row>
    <row r="564" spans="1:12" x14ac:dyDescent="0.25">
      <c r="A564">
        <v>10565</v>
      </c>
      <c r="B564" s="1">
        <v>45367</v>
      </c>
      <c r="C564" t="s">
        <v>25</v>
      </c>
      <c r="D564" t="s">
        <v>50</v>
      </c>
      <c r="E564" t="s">
        <v>16</v>
      </c>
      <c r="F564" t="s">
        <v>31</v>
      </c>
      <c r="G564">
        <v>8228.6</v>
      </c>
      <c r="H564">
        <v>3</v>
      </c>
      <c r="I564">
        <v>0.12</v>
      </c>
      <c r="J564">
        <v>755.95</v>
      </c>
      <c r="K564" t="str">
        <f>TEXT(Sales_Data[[#This Row],[Date]],"mmmm")</f>
        <v>March</v>
      </c>
      <c r="L564">
        <f>YEAR(Sales_Data[[#This Row],[Date]])</f>
        <v>2024</v>
      </c>
    </row>
    <row r="565" spans="1:12" x14ac:dyDescent="0.25">
      <c r="A565">
        <v>10566</v>
      </c>
      <c r="B565" s="1">
        <v>45302</v>
      </c>
      <c r="C565" t="s">
        <v>18</v>
      </c>
      <c r="D565" t="s">
        <v>52</v>
      </c>
      <c r="E565" t="s">
        <v>12</v>
      </c>
      <c r="F565" t="s">
        <v>13</v>
      </c>
      <c r="G565">
        <v>8128.63</v>
      </c>
      <c r="H565">
        <v>2</v>
      </c>
      <c r="I565">
        <v>7.0000000000000007E-2</v>
      </c>
      <c r="J565">
        <v>861.55</v>
      </c>
      <c r="K565" t="str">
        <f>TEXT(Sales_Data[[#This Row],[Date]],"mmmm")</f>
        <v>January</v>
      </c>
      <c r="L565">
        <f>YEAR(Sales_Data[[#This Row],[Date]])</f>
        <v>2024</v>
      </c>
    </row>
    <row r="566" spans="1:12" x14ac:dyDescent="0.25">
      <c r="A566">
        <v>10567</v>
      </c>
      <c r="B566" s="1">
        <v>45010</v>
      </c>
      <c r="C566" t="s">
        <v>14</v>
      </c>
      <c r="D566" t="s">
        <v>36</v>
      </c>
      <c r="E566" t="s">
        <v>22</v>
      </c>
      <c r="F566" t="s">
        <v>37</v>
      </c>
      <c r="G566">
        <v>8968.6299999999992</v>
      </c>
      <c r="H566">
        <v>3</v>
      </c>
      <c r="I566">
        <v>0.13</v>
      </c>
      <c r="J566">
        <v>1733.6</v>
      </c>
      <c r="K566" t="str">
        <f>TEXT(Sales_Data[[#This Row],[Date]],"mmmm")</f>
        <v>March</v>
      </c>
      <c r="L566">
        <f>YEAR(Sales_Data[[#This Row],[Date]])</f>
        <v>2023</v>
      </c>
    </row>
    <row r="567" spans="1:12" x14ac:dyDescent="0.25">
      <c r="A567">
        <v>10568</v>
      </c>
      <c r="B567" s="1">
        <v>45354</v>
      </c>
      <c r="C567" t="s">
        <v>18</v>
      </c>
      <c r="D567" t="s">
        <v>47</v>
      </c>
      <c r="E567" t="s">
        <v>12</v>
      </c>
      <c r="F567" t="s">
        <v>20</v>
      </c>
      <c r="G567">
        <v>4935.17</v>
      </c>
      <c r="H567">
        <v>7</v>
      </c>
      <c r="I567">
        <v>0.1</v>
      </c>
      <c r="J567">
        <v>760.1</v>
      </c>
      <c r="K567" t="str">
        <f>TEXT(Sales_Data[[#This Row],[Date]],"mmmm")</f>
        <v>March</v>
      </c>
      <c r="L567">
        <f>YEAR(Sales_Data[[#This Row],[Date]])</f>
        <v>2024</v>
      </c>
    </row>
    <row r="568" spans="1:12" x14ac:dyDescent="0.25">
      <c r="A568">
        <v>10569</v>
      </c>
      <c r="B568" s="1">
        <v>45429</v>
      </c>
      <c r="C568" t="s">
        <v>18</v>
      </c>
      <c r="D568" t="s">
        <v>47</v>
      </c>
      <c r="E568" t="s">
        <v>12</v>
      </c>
      <c r="F568" t="s">
        <v>34</v>
      </c>
      <c r="G568">
        <v>4319.1899999999996</v>
      </c>
      <c r="H568">
        <v>7</v>
      </c>
      <c r="I568">
        <v>0.19</v>
      </c>
      <c r="J568">
        <v>687.99</v>
      </c>
      <c r="K568" t="str">
        <f>TEXT(Sales_Data[[#This Row],[Date]],"mmmm")</f>
        <v>May</v>
      </c>
      <c r="L568">
        <f>YEAR(Sales_Data[[#This Row],[Date]])</f>
        <v>2024</v>
      </c>
    </row>
    <row r="569" spans="1:12" x14ac:dyDescent="0.25">
      <c r="A569">
        <v>10570</v>
      </c>
      <c r="B569" s="1">
        <v>45245</v>
      </c>
      <c r="C569" t="s">
        <v>10</v>
      </c>
      <c r="D569" t="s">
        <v>11</v>
      </c>
      <c r="E569" t="s">
        <v>12</v>
      </c>
      <c r="F569" t="s">
        <v>20</v>
      </c>
      <c r="G569">
        <v>3823.43</v>
      </c>
      <c r="H569">
        <v>6</v>
      </c>
      <c r="I569">
        <v>7.0000000000000007E-2</v>
      </c>
      <c r="J569">
        <v>483.4</v>
      </c>
      <c r="K569" t="str">
        <f>TEXT(Sales_Data[[#This Row],[Date]],"mmmm")</f>
        <v>November</v>
      </c>
      <c r="L569">
        <f>YEAR(Sales_Data[[#This Row],[Date]])</f>
        <v>2023</v>
      </c>
    </row>
    <row r="570" spans="1:12" x14ac:dyDescent="0.25">
      <c r="A570">
        <v>10571</v>
      </c>
      <c r="B570" s="1">
        <v>45374</v>
      </c>
      <c r="C570" t="s">
        <v>10</v>
      </c>
      <c r="D570" t="s">
        <v>24</v>
      </c>
      <c r="E570" t="s">
        <v>44</v>
      </c>
      <c r="F570" t="s">
        <v>45</v>
      </c>
      <c r="G570">
        <v>299.33999999999997</v>
      </c>
      <c r="H570">
        <v>5</v>
      </c>
      <c r="I570">
        <v>0.2</v>
      </c>
      <c r="J570">
        <v>23.13</v>
      </c>
      <c r="K570" t="str">
        <f>TEXT(Sales_Data[[#This Row],[Date]],"mmmm")</f>
        <v>March</v>
      </c>
      <c r="L570">
        <f>YEAR(Sales_Data[[#This Row],[Date]])</f>
        <v>2024</v>
      </c>
    </row>
    <row r="571" spans="1:12" x14ac:dyDescent="0.25">
      <c r="A571">
        <v>10572</v>
      </c>
      <c r="B571" s="1">
        <v>45270</v>
      </c>
      <c r="C571" t="s">
        <v>10</v>
      </c>
      <c r="D571" t="s">
        <v>11</v>
      </c>
      <c r="E571" t="s">
        <v>12</v>
      </c>
      <c r="F571" t="s">
        <v>20</v>
      </c>
      <c r="G571">
        <v>2675.11</v>
      </c>
      <c r="H571">
        <v>8</v>
      </c>
      <c r="I571">
        <v>0.25</v>
      </c>
      <c r="J571">
        <v>137.85</v>
      </c>
      <c r="K571" t="str">
        <f>TEXT(Sales_Data[[#This Row],[Date]],"mmmm")</f>
        <v>December</v>
      </c>
      <c r="L571">
        <f>YEAR(Sales_Data[[#This Row],[Date]])</f>
        <v>2023</v>
      </c>
    </row>
    <row r="572" spans="1:12" x14ac:dyDescent="0.25">
      <c r="A572">
        <v>10573</v>
      </c>
      <c r="B572" s="1">
        <v>45316</v>
      </c>
      <c r="C572" t="s">
        <v>29</v>
      </c>
      <c r="D572" t="s">
        <v>40</v>
      </c>
      <c r="E572" t="s">
        <v>12</v>
      </c>
      <c r="F572" t="s">
        <v>34</v>
      </c>
      <c r="G572">
        <v>9292.83</v>
      </c>
      <c r="H572">
        <v>8</v>
      </c>
      <c r="I572">
        <v>0.22</v>
      </c>
      <c r="J572">
        <v>636.37</v>
      </c>
      <c r="K572" t="str">
        <f>TEXT(Sales_Data[[#This Row],[Date]],"mmmm")</f>
        <v>January</v>
      </c>
      <c r="L572">
        <f>YEAR(Sales_Data[[#This Row],[Date]])</f>
        <v>2024</v>
      </c>
    </row>
    <row r="573" spans="1:12" x14ac:dyDescent="0.25">
      <c r="A573">
        <v>10574</v>
      </c>
      <c r="B573" s="1">
        <v>45288</v>
      </c>
      <c r="C573" t="s">
        <v>29</v>
      </c>
      <c r="D573" t="s">
        <v>32</v>
      </c>
      <c r="E573" t="s">
        <v>27</v>
      </c>
      <c r="F573" t="s">
        <v>41</v>
      </c>
      <c r="G573">
        <v>3061.66</v>
      </c>
      <c r="H573">
        <v>6</v>
      </c>
      <c r="I573">
        <v>0.08</v>
      </c>
      <c r="J573">
        <v>542.48</v>
      </c>
      <c r="K573" t="str">
        <f>TEXT(Sales_Data[[#This Row],[Date]],"mmmm")</f>
        <v>December</v>
      </c>
      <c r="L573">
        <f>YEAR(Sales_Data[[#This Row],[Date]])</f>
        <v>2023</v>
      </c>
    </row>
    <row r="574" spans="1:12" x14ac:dyDescent="0.25">
      <c r="A574">
        <v>10575</v>
      </c>
      <c r="B574" s="1">
        <v>45194</v>
      </c>
      <c r="C574" t="s">
        <v>29</v>
      </c>
      <c r="D574" t="s">
        <v>30</v>
      </c>
      <c r="E574" t="s">
        <v>12</v>
      </c>
      <c r="F574" t="s">
        <v>13</v>
      </c>
      <c r="G574">
        <v>3776.31</v>
      </c>
      <c r="H574">
        <v>4</v>
      </c>
      <c r="I574">
        <v>0.1</v>
      </c>
      <c r="J574">
        <v>696.97</v>
      </c>
      <c r="K574" t="str">
        <f>TEXT(Sales_Data[[#This Row],[Date]],"mmmm")</f>
        <v>September</v>
      </c>
      <c r="L574">
        <f>YEAR(Sales_Data[[#This Row],[Date]])</f>
        <v>2023</v>
      </c>
    </row>
    <row r="575" spans="1:12" x14ac:dyDescent="0.25">
      <c r="A575">
        <v>10576</v>
      </c>
      <c r="B575" s="1">
        <v>44944</v>
      </c>
      <c r="C575" t="s">
        <v>18</v>
      </c>
      <c r="D575" t="s">
        <v>47</v>
      </c>
      <c r="E575" t="s">
        <v>44</v>
      </c>
      <c r="F575" t="s">
        <v>48</v>
      </c>
      <c r="G575">
        <v>7359.07</v>
      </c>
      <c r="H575">
        <v>7</v>
      </c>
      <c r="I575">
        <v>0.14000000000000001</v>
      </c>
      <c r="J575">
        <v>1427.71</v>
      </c>
      <c r="K575" t="str">
        <f>TEXT(Sales_Data[[#This Row],[Date]],"mmmm")</f>
        <v>January</v>
      </c>
      <c r="L575">
        <f>YEAR(Sales_Data[[#This Row],[Date]])</f>
        <v>2023</v>
      </c>
    </row>
    <row r="576" spans="1:12" x14ac:dyDescent="0.25">
      <c r="A576">
        <v>10577</v>
      </c>
      <c r="B576" s="1">
        <v>45283</v>
      </c>
      <c r="C576" t="s">
        <v>29</v>
      </c>
      <c r="D576" t="s">
        <v>40</v>
      </c>
      <c r="E576" t="s">
        <v>12</v>
      </c>
      <c r="F576" t="s">
        <v>34</v>
      </c>
      <c r="G576">
        <v>8678.92</v>
      </c>
      <c r="H576">
        <v>3</v>
      </c>
      <c r="I576">
        <v>0.03</v>
      </c>
      <c r="J576">
        <v>1140.44</v>
      </c>
      <c r="K576" t="str">
        <f>TEXT(Sales_Data[[#This Row],[Date]],"mmmm")</f>
        <v>December</v>
      </c>
      <c r="L576">
        <f>YEAR(Sales_Data[[#This Row],[Date]])</f>
        <v>2023</v>
      </c>
    </row>
    <row r="577" spans="1:12" x14ac:dyDescent="0.25">
      <c r="A577">
        <v>10578</v>
      </c>
      <c r="B577" s="1">
        <v>45136</v>
      </c>
      <c r="C577" t="s">
        <v>18</v>
      </c>
      <c r="D577" t="s">
        <v>52</v>
      </c>
      <c r="E577" t="s">
        <v>27</v>
      </c>
      <c r="F577" t="s">
        <v>28</v>
      </c>
      <c r="G577">
        <v>6064.56</v>
      </c>
      <c r="H577">
        <v>9</v>
      </c>
      <c r="I577">
        <v>0.19</v>
      </c>
      <c r="J577">
        <v>336.57</v>
      </c>
      <c r="K577" t="str">
        <f>TEXT(Sales_Data[[#This Row],[Date]],"mmmm")</f>
        <v>July</v>
      </c>
      <c r="L577">
        <f>YEAR(Sales_Data[[#This Row],[Date]])</f>
        <v>2023</v>
      </c>
    </row>
    <row r="578" spans="1:12" x14ac:dyDescent="0.25">
      <c r="A578">
        <v>10579</v>
      </c>
      <c r="B578" s="1">
        <v>45072</v>
      </c>
      <c r="C578" t="s">
        <v>18</v>
      </c>
      <c r="D578" t="s">
        <v>52</v>
      </c>
      <c r="E578" t="s">
        <v>27</v>
      </c>
      <c r="F578" t="s">
        <v>38</v>
      </c>
      <c r="G578">
        <v>4881.2299999999996</v>
      </c>
      <c r="H578">
        <v>2</v>
      </c>
      <c r="I578">
        <v>0.1</v>
      </c>
      <c r="J578">
        <v>509.49</v>
      </c>
      <c r="K578" t="str">
        <f>TEXT(Sales_Data[[#This Row],[Date]],"mmmm")</f>
        <v>May</v>
      </c>
      <c r="L578">
        <f>YEAR(Sales_Data[[#This Row],[Date]])</f>
        <v>2023</v>
      </c>
    </row>
    <row r="579" spans="1:12" x14ac:dyDescent="0.25">
      <c r="A579">
        <v>10580</v>
      </c>
      <c r="B579" s="1">
        <v>45164</v>
      </c>
      <c r="C579" t="s">
        <v>18</v>
      </c>
      <c r="D579" t="s">
        <v>33</v>
      </c>
      <c r="E579" t="s">
        <v>27</v>
      </c>
      <c r="F579" t="s">
        <v>38</v>
      </c>
      <c r="G579">
        <v>5985.28</v>
      </c>
      <c r="H579">
        <v>3</v>
      </c>
      <c r="I579">
        <v>0.18</v>
      </c>
      <c r="J579">
        <v>439.38</v>
      </c>
      <c r="K579" t="str">
        <f>TEXT(Sales_Data[[#This Row],[Date]],"mmmm")</f>
        <v>August</v>
      </c>
      <c r="L579">
        <f>YEAR(Sales_Data[[#This Row],[Date]])</f>
        <v>2023</v>
      </c>
    </row>
    <row r="580" spans="1:12" x14ac:dyDescent="0.25">
      <c r="A580">
        <v>10581</v>
      </c>
      <c r="B580" s="1">
        <v>45262</v>
      </c>
      <c r="C580" t="s">
        <v>25</v>
      </c>
      <c r="D580" t="s">
        <v>43</v>
      </c>
      <c r="E580" t="s">
        <v>44</v>
      </c>
      <c r="F580" t="s">
        <v>51</v>
      </c>
      <c r="G580">
        <v>7901.93</v>
      </c>
      <c r="H580">
        <v>5</v>
      </c>
      <c r="I580">
        <v>0.14000000000000001</v>
      </c>
      <c r="J580">
        <v>1348.6</v>
      </c>
      <c r="K580" t="str">
        <f>TEXT(Sales_Data[[#This Row],[Date]],"mmmm")</f>
        <v>December</v>
      </c>
      <c r="L580">
        <f>YEAR(Sales_Data[[#This Row],[Date]])</f>
        <v>2023</v>
      </c>
    </row>
    <row r="581" spans="1:12" x14ac:dyDescent="0.25">
      <c r="A581">
        <v>10582</v>
      </c>
      <c r="B581" s="1">
        <v>45394</v>
      </c>
      <c r="C581" t="s">
        <v>25</v>
      </c>
      <c r="D581" t="s">
        <v>43</v>
      </c>
      <c r="E581" t="s">
        <v>22</v>
      </c>
      <c r="F581" t="s">
        <v>37</v>
      </c>
      <c r="G581">
        <v>1111.1600000000001</v>
      </c>
      <c r="H581">
        <v>4</v>
      </c>
      <c r="I581">
        <v>0.17</v>
      </c>
      <c r="J581">
        <v>144.51</v>
      </c>
      <c r="K581" t="str">
        <f>TEXT(Sales_Data[[#This Row],[Date]],"mmmm")</f>
        <v>April</v>
      </c>
      <c r="L581">
        <f>YEAR(Sales_Data[[#This Row],[Date]])</f>
        <v>2024</v>
      </c>
    </row>
    <row r="582" spans="1:12" x14ac:dyDescent="0.25">
      <c r="A582">
        <v>10583</v>
      </c>
      <c r="B582" s="1">
        <v>45349</v>
      </c>
      <c r="C582" t="s">
        <v>18</v>
      </c>
      <c r="D582" t="s">
        <v>52</v>
      </c>
      <c r="E582" t="s">
        <v>22</v>
      </c>
      <c r="F582" t="s">
        <v>39</v>
      </c>
      <c r="G582">
        <v>8950.7199999999993</v>
      </c>
      <c r="H582">
        <v>10</v>
      </c>
      <c r="I582">
        <v>0.26</v>
      </c>
      <c r="J582">
        <v>945.22</v>
      </c>
      <c r="K582" t="str">
        <f>TEXT(Sales_Data[[#This Row],[Date]],"mmmm")</f>
        <v>February</v>
      </c>
      <c r="L582">
        <f>YEAR(Sales_Data[[#This Row],[Date]])</f>
        <v>2024</v>
      </c>
    </row>
    <row r="583" spans="1:12" x14ac:dyDescent="0.25">
      <c r="A583">
        <v>10584</v>
      </c>
      <c r="B583" s="1">
        <v>44969</v>
      </c>
      <c r="C583" t="s">
        <v>18</v>
      </c>
      <c r="D583" t="s">
        <v>19</v>
      </c>
      <c r="E583" t="s">
        <v>12</v>
      </c>
      <c r="F583" t="s">
        <v>13</v>
      </c>
      <c r="G583">
        <v>6932.37</v>
      </c>
      <c r="H583">
        <v>5</v>
      </c>
      <c r="I583">
        <v>0.28999999999999998</v>
      </c>
      <c r="J583">
        <v>439.76</v>
      </c>
      <c r="K583" t="str">
        <f>TEXT(Sales_Data[[#This Row],[Date]],"mmmm")</f>
        <v>February</v>
      </c>
      <c r="L583">
        <f>YEAR(Sales_Data[[#This Row],[Date]])</f>
        <v>2023</v>
      </c>
    </row>
    <row r="584" spans="1:12" x14ac:dyDescent="0.25">
      <c r="A584">
        <v>10585</v>
      </c>
      <c r="B584" s="1">
        <v>45350</v>
      </c>
      <c r="C584" t="s">
        <v>10</v>
      </c>
      <c r="D584" t="s">
        <v>21</v>
      </c>
      <c r="E584" t="s">
        <v>16</v>
      </c>
      <c r="F584" t="s">
        <v>17</v>
      </c>
      <c r="G584">
        <v>8604.0499999999993</v>
      </c>
      <c r="H584">
        <v>8</v>
      </c>
      <c r="I584">
        <v>0.23</v>
      </c>
      <c r="J584">
        <v>1583.14</v>
      </c>
      <c r="K584" t="str">
        <f>TEXT(Sales_Data[[#This Row],[Date]],"mmmm")</f>
        <v>February</v>
      </c>
      <c r="L584">
        <f>YEAR(Sales_Data[[#This Row],[Date]])</f>
        <v>2024</v>
      </c>
    </row>
    <row r="585" spans="1:12" x14ac:dyDescent="0.25">
      <c r="A585">
        <v>10586</v>
      </c>
      <c r="B585" s="1">
        <v>45460</v>
      </c>
      <c r="C585" t="s">
        <v>10</v>
      </c>
      <c r="D585" t="s">
        <v>46</v>
      </c>
      <c r="E585" t="s">
        <v>22</v>
      </c>
      <c r="F585" t="s">
        <v>39</v>
      </c>
      <c r="G585">
        <v>9781.2999999999993</v>
      </c>
      <c r="H585">
        <v>5</v>
      </c>
      <c r="I585">
        <v>0.11</v>
      </c>
      <c r="J585">
        <v>1629.97</v>
      </c>
      <c r="K585" t="str">
        <f>TEXT(Sales_Data[[#This Row],[Date]],"mmmm")</f>
        <v>June</v>
      </c>
      <c r="L585">
        <f>YEAR(Sales_Data[[#This Row],[Date]])</f>
        <v>2024</v>
      </c>
    </row>
    <row r="586" spans="1:12" x14ac:dyDescent="0.25">
      <c r="A586">
        <v>10587</v>
      </c>
      <c r="B586" s="1">
        <v>44980</v>
      </c>
      <c r="C586" t="s">
        <v>10</v>
      </c>
      <c r="D586" t="s">
        <v>24</v>
      </c>
      <c r="E586" t="s">
        <v>22</v>
      </c>
      <c r="F586" t="s">
        <v>37</v>
      </c>
      <c r="G586">
        <v>2143.87</v>
      </c>
      <c r="H586">
        <v>2</v>
      </c>
      <c r="I586">
        <v>0.21</v>
      </c>
      <c r="J586">
        <v>294.73</v>
      </c>
      <c r="K586" t="str">
        <f>TEXT(Sales_Data[[#This Row],[Date]],"mmmm")</f>
        <v>February</v>
      </c>
      <c r="L586">
        <f>YEAR(Sales_Data[[#This Row],[Date]])</f>
        <v>2023</v>
      </c>
    </row>
    <row r="587" spans="1:12" x14ac:dyDescent="0.25">
      <c r="A587">
        <v>10588</v>
      </c>
      <c r="B587" s="1">
        <v>45438</v>
      </c>
      <c r="C587" t="s">
        <v>10</v>
      </c>
      <c r="D587" t="s">
        <v>46</v>
      </c>
      <c r="E587" t="s">
        <v>12</v>
      </c>
      <c r="F587" t="s">
        <v>20</v>
      </c>
      <c r="G587">
        <v>3618.66</v>
      </c>
      <c r="H587">
        <v>10</v>
      </c>
      <c r="I587">
        <v>0.13</v>
      </c>
      <c r="J587">
        <v>358.99</v>
      </c>
      <c r="K587" t="str">
        <f>TEXT(Sales_Data[[#This Row],[Date]],"mmmm")</f>
        <v>May</v>
      </c>
      <c r="L587">
        <f>YEAR(Sales_Data[[#This Row],[Date]])</f>
        <v>2024</v>
      </c>
    </row>
    <row r="588" spans="1:12" x14ac:dyDescent="0.25">
      <c r="A588">
        <v>10589</v>
      </c>
      <c r="B588" s="1">
        <v>45217</v>
      </c>
      <c r="C588" t="s">
        <v>14</v>
      </c>
      <c r="D588" t="s">
        <v>15</v>
      </c>
      <c r="E588" t="s">
        <v>12</v>
      </c>
      <c r="F588" t="s">
        <v>20</v>
      </c>
      <c r="G588">
        <v>9316.5400000000009</v>
      </c>
      <c r="H588">
        <v>4</v>
      </c>
      <c r="I588">
        <v>0.2</v>
      </c>
      <c r="J588">
        <v>1244.1600000000001</v>
      </c>
      <c r="K588" t="str">
        <f>TEXT(Sales_Data[[#This Row],[Date]],"mmmm")</f>
        <v>October</v>
      </c>
      <c r="L588">
        <f>YEAR(Sales_Data[[#This Row],[Date]])</f>
        <v>2023</v>
      </c>
    </row>
    <row r="589" spans="1:12" x14ac:dyDescent="0.25">
      <c r="A589">
        <v>10590</v>
      </c>
      <c r="B589" s="1">
        <v>45135</v>
      </c>
      <c r="C589" t="s">
        <v>29</v>
      </c>
      <c r="D589" t="s">
        <v>30</v>
      </c>
      <c r="E589" t="s">
        <v>16</v>
      </c>
      <c r="F589" t="s">
        <v>42</v>
      </c>
      <c r="G589">
        <v>1306.3</v>
      </c>
      <c r="H589">
        <v>8</v>
      </c>
      <c r="I589">
        <v>0.18</v>
      </c>
      <c r="J589">
        <v>84.49</v>
      </c>
      <c r="K589" t="str">
        <f>TEXT(Sales_Data[[#This Row],[Date]],"mmmm")</f>
        <v>July</v>
      </c>
      <c r="L589">
        <f>YEAR(Sales_Data[[#This Row],[Date]])</f>
        <v>2023</v>
      </c>
    </row>
    <row r="590" spans="1:12" x14ac:dyDescent="0.25">
      <c r="A590">
        <v>10591</v>
      </c>
      <c r="B590" s="1">
        <v>45084</v>
      </c>
      <c r="C590" t="s">
        <v>10</v>
      </c>
      <c r="D590" t="s">
        <v>24</v>
      </c>
      <c r="E590" t="s">
        <v>44</v>
      </c>
      <c r="F590" t="s">
        <v>51</v>
      </c>
      <c r="G590">
        <v>5147.67</v>
      </c>
      <c r="H590">
        <v>6</v>
      </c>
      <c r="I590">
        <v>0.2</v>
      </c>
      <c r="J590">
        <v>713.03</v>
      </c>
      <c r="K590" t="str">
        <f>TEXT(Sales_Data[[#This Row],[Date]],"mmmm")</f>
        <v>June</v>
      </c>
      <c r="L590">
        <f>YEAR(Sales_Data[[#This Row],[Date]])</f>
        <v>2023</v>
      </c>
    </row>
    <row r="591" spans="1:12" x14ac:dyDescent="0.25">
      <c r="A591">
        <v>10592</v>
      </c>
      <c r="B591" s="1">
        <v>45292</v>
      </c>
      <c r="C591" t="s">
        <v>18</v>
      </c>
      <c r="D591" t="s">
        <v>19</v>
      </c>
      <c r="E591" t="s">
        <v>12</v>
      </c>
      <c r="F591" t="s">
        <v>13</v>
      </c>
      <c r="G591">
        <v>5599.79</v>
      </c>
      <c r="H591">
        <v>4</v>
      </c>
      <c r="I591">
        <v>0.22</v>
      </c>
      <c r="J591">
        <v>389.77</v>
      </c>
      <c r="K591" t="str">
        <f>TEXT(Sales_Data[[#This Row],[Date]],"mmmm")</f>
        <v>January</v>
      </c>
      <c r="L591">
        <f>YEAR(Sales_Data[[#This Row],[Date]])</f>
        <v>2024</v>
      </c>
    </row>
    <row r="592" spans="1:12" x14ac:dyDescent="0.25">
      <c r="A592">
        <v>10593</v>
      </c>
      <c r="B592" s="1">
        <v>45316</v>
      </c>
      <c r="C592" t="s">
        <v>18</v>
      </c>
      <c r="D592" t="s">
        <v>52</v>
      </c>
      <c r="E592" t="s">
        <v>27</v>
      </c>
      <c r="F592" t="s">
        <v>38</v>
      </c>
      <c r="G592">
        <v>7385.16</v>
      </c>
      <c r="H592">
        <v>5</v>
      </c>
      <c r="I592">
        <v>0.05</v>
      </c>
      <c r="J592">
        <v>501.85</v>
      </c>
      <c r="K592" t="str">
        <f>TEXT(Sales_Data[[#This Row],[Date]],"mmmm")</f>
        <v>January</v>
      </c>
      <c r="L592">
        <f>YEAR(Sales_Data[[#This Row],[Date]])</f>
        <v>2024</v>
      </c>
    </row>
    <row r="593" spans="1:12" x14ac:dyDescent="0.25">
      <c r="A593">
        <v>10594</v>
      </c>
      <c r="B593" s="1">
        <v>45371</v>
      </c>
      <c r="C593" t="s">
        <v>29</v>
      </c>
      <c r="D593" t="s">
        <v>32</v>
      </c>
      <c r="E593" t="s">
        <v>22</v>
      </c>
      <c r="F593" t="s">
        <v>23</v>
      </c>
      <c r="G593">
        <v>3879.05</v>
      </c>
      <c r="H593">
        <v>9</v>
      </c>
      <c r="I593">
        <v>0.18</v>
      </c>
      <c r="J593">
        <v>430.32</v>
      </c>
      <c r="K593" t="str">
        <f>TEXT(Sales_Data[[#This Row],[Date]],"mmmm")</f>
        <v>March</v>
      </c>
      <c r="L593">
        <f>YEAR(Sales_Data[[#This Row],[Date]])</f>
        <v>2024</v>
      </c>
    </row>
    <row r="594" spans="1:12" x14ac:dyDescent="0.25">
      <c r="A594">
        <v>10595</v>
      </c>
      <c r="B594" s="1">
        <v>45276</v>
      </c>
      <c r="C594" t="s">
        <v>18</v>
      </c>
      <c r="D594" t="s">
        <v>19</v>
      </c>
      <c r="E594" t="s">
        <v>22</v>
      </c>
      <c r="F594" t="s">
        <v>37</v>
      </c>
      <c r="G594">
        <v>3279.85</v>
      </c>
      <c r="H594">
        <v>6</v>
      </c>
      <c r="I594">
        <v>0.2</v>
      </c>
      <c r="J594">
        <v>306.61</v>
      </c>
      <c r="K594" t="str">
        <f>TEXT(Sales_Data[[#This Row],[Date]],"mmmm")</f>
        <v>December</v>
      </c>
      <c r="L594">
        <f>YEAR(Sales_Data[[#This Row],[Date]])</f>
        <v>2023</v>
      </c>
    </row>
    <row r="595" spans="1:12" x14ac:dyDescent="0.25">
      <c r="A595">
        <v>10596</v>
      </c>
      <c r="B595" s="1">
        <v>44972</v>
      </c>
      <c r="C595" t="s">
        <v>10</v>
      </c>
      <c r="D595" t="s">
        <v>24</v>
      </c>
      <c r="E595" t="s">
        <v>27</v>
      </c>
      <c r="F595" t="s">
        <v>28</v>
      </c>
      <c r="G595">
        <v>2571.6</v>
      </c>
      <c r="H595">
        <v>3</v>
      </c>
      <c r="I595">
        <v>0.25</v>
      </c>
      <c r="J595">
        <v>513.21</v>
      </c>
      <c r="K595" t="str">
        <f>TEXT(Sales_Data[[#This Row],[Date]],"mmmm")</f>
        <v>February</v>
      </c>
      <c r="L595">
        <f>YEAR(Sales_Data[[#This Row],[Date]])</f>
        <v>2023</v>
      </c>
    </row>
    <row r="596" spans="1:12" x14ac:dyDescent="0.25">
      <c r="A596">
        <v>10597</v>
      </c>
      <c r="B596" s="1">
        <v>45015</v>
      </c>
      <c r="C596" t="s">
        <v>29</v>
      </c>
      <c r="D596" t="s">
        <v>40</v>
      </c>
      <c r="E596" t="s">
        <v>44</v>
      </c>
      <c r="F596" t="s">
        <v>49</v>
      </c>
      <c r="G596">
        <v>5486.63</v>
      </c>
      <c r="H596">
        <v>6</v>
      </c>
      <c r="I596">
        <v>0.1</v>
      </c>
      <c r="J596">
        <v>299.70999999999998</v>
      </c>
      <c r="K596" t="str">
        <f>TEXT(Sales_Data[[#This Row],[Date]],"mmmm")</f>
        <v>March</v>
      </c>
      <c r="L596">
        <f>YEAR(Sales_Data[[#This Row],[Date]])</f>
        <v>2023</v>
      </c>
    </row>
    <row r="597" spans="1:12" x14ac:dyDescent="0.25">
      <c r="A597">
        <v>10598</v>
      </c>
      <c r="B597" s="1">
        <v>45287</v>
      </c>
      <c r="C597" t="s">
        <v>25</v>
      </c>
      <c r="D597" t="s">
        <v>50</v>
      </c>
      <c r="E597" t="s">
        <v>22</v>
      </c>
      <c r="F597" t="s">
        <v>23</v>
      </c>
      <c r="G597">
        <v>6695.32</v>
      </c>
      <c r="H597">
        <v>10</v>
      </c>
      <c r="I597">
        <v>0.04</v>
      </c>
      <c r="J597">
        <v>440.14</v>
      </c>
      <c r="K597" t="str">
        <f>TEXT(Sales_Data[[#This Row],[Date]],"mmmm")</f>
        <v>December</v>
      </c>
      <c r="L597">
        <f>YEAR(Sales_Data[[#This Row],[Date]])</f>
        <v>2023</v>
      </c>
    </row>
    <row r="598" spans="1:12" x14ac:dyDescent="0.25">
      <c r="A598">
        <v>10599</v>
      </c>
      <c r="B598" s="1">
        <v>44998</v>
      </c>
      <c r="C598" t="s">
        <v>25</v>
      </c>
      <c r="D598" t="s">
        <v>43</v>
      </c>
      <c r="E598" t="s">
        <v>22</v>
      </c>
      <c r="F598" t="s">
        <v>37</v>
      </c>
      <c r="G598">
        <v>5148.84</v>
      </c>
      <c r="H598">
        <v>6</v>
      </c>
      <c r="I598">
        <v>0.27</v>
      </c>
      <c r="J598">
        <v>632.70000000000005</v>
      </c>
      <c r="K598" t="str">
        <f>TEXT(Sales_Data[[#This Row],[Date]],"mmmm")</f>
        <v>March</v>
      </c>
      <c r="L598">
        <f>YEAR(Sales_Data[[#This Row],[Date]])</f>
        <v>2023</v>
      </c>
    </row>
    <row r="599" spans="1:12" x14ac:dyDescent="0.25">
      <c r="A599">
        <v>10600</v>
      </c>
      <c r="B599" s="1">
        <v>45303</v>
      </c>
      <c r="C599" t="s">
        <v>29</v>
      </c>
      <c r="D599" t="s">
        <v>30</v>
      </c>
      <c r="E599" t="s">
        <v>12</v>
      </c>
      <c r="F599" t="s">
        <v>20</v>
      </c>
      <c r="G599">
        <v>635.97</v>
      </c>
      <c r="H599">
        <v>8</v>
      </c>
      <c r="I599">
        <v>0.13</v>
      </c>
      <c r="J599">
        <v>34.04</v>
      </c>
      <c r="K599" t="str">
        <f>TEXT(Sales_Data[[#This Row],[Date]],"mmmm")</f>
        <v>January</v>
      </c>
      <c r="L599">
        <f>YEAR(Sales_Data[[#This Row],[Date]])</f>
        <v>2024</v>
      </c>
    </row>
    <row r="600" spans="1:12" x14ac:dyDescent="0.25">
      <c r="A600">
        <v>10601</v>
      </c>
      <c r="B600" s="1">
        <v>45397</v>
      </c>
      <c r="C600" t="s">
        <v>10</v>
      </c>
      <c r="D600" t="s">
        <v>46</v>
      </c>
      <c r="E600" t="s">
        <v>16</v>
      </c>
      <c r="F600" t="s">
        <v>42</v>
      </c>
      <c r="G600">
        <v>6595.58</v>
      </c>
      <c r="H600">
        <v>1</v>
      </c>
      <c r="I600">
        <v>0.06</v>
      </c>
      <c r="J600">
        <v>1011.87</v>
      </c>
      <c r="K600" t="str">
        <f>TEXT(Sales_Data[[#This Row],[Date]],"mmmm")</f>
        <v>April</v>
      </c>
      <c r="L600">
        <f>YEAR(Sales_Data[[#This Row],[Date]])</f>
        <v>2024</v>
      </c>
    </row>
    <row r="601" spans="1:12" x14ac:dyDescent="0.25">
      <c r="A601">
        <v>10602</v>
      </c>
      <c r="B601" s="1">
        <v>45425</v>
      </c>
      <c r="C601" t="s">
        <v>18</v>
      </c>
      <c r="D601" t="s">
        <v>52</v>
      </c>
      <c r="E601" t="s">
        <v>44</v>
      </c>
      <c r="F601" t="s">
        <v>49</v>
      </c>
      <c r="G601">
        <v>4924.67</v>
      </c>
      <c r="H601">
        <v>8</v>
      </c>
      <c r="I601">
        <v>0.02</v>
      </c>
      <c r="J601">
        <v>380</v>
      </c>
      <c r="K601" t="str">
        <f>TEXT(Sales_Data[[#This Row],[Date]],"mmmm")</f>
        <v>May</v>
      </c>
      <c r="L601">
        <f>YEAR(Sales_Data[[#This Row],[Date]])</f>
        <v>2024</v>
      </c>
    </row>
    <row r="602" spans="1:12" x14ac:dyDescent="0.25">
      <c r="A602">
        <v>10603</v>
      </c>
      <c r="B602" s="1">
        <v>45214</v>
      </c>
      <c r="C602" t="s">
        <v>25</v>
      </c>
      <c r="D602" t="s">
        <v>26</v>
      </c>
      <c r="E602" t="s">
        <v>22</v>
      </c>
      <c r="F602" t="s">
        <v>23</v>
      </c>
      <c r="G602">
        <v>1519.67</v>
      </c>
      <c r="H602">
        <v>10</v>
      </c>
      <c r="I602">
        <v>0.28999999999999998</v>
      </c>
      <c r="J602">
        <v>127.39</v>
      </c>
      <c r="K602" t="str">
        <f>TEXT(Sales_Data[[#This Row],[Date]],"mmmm")</f>
        <v>October</v>
      </c>
      <c r="L602">
        <f>YEAR(Sales_Data[[#This Row],[Date]])</f>
        <v>2023</v>
      </c>
    </row>
    <row r="603" spans="1:12" x14ac:dyDescent="0.25">
      <c r="A603">
        <v>10604</v>
      </c>
      <c r="B603" s="1">
        <v>45403</v>
      </c>
      <c r="C603" t="s">
        <v>25</v>
      </c>
      <c r="D603" t="s">
        <v>26</v>
      </c>
      <c r="E603" t="s">
        <v>12</v>
      </c>
      <c r="F603" t="s">
        <v>34</v>
      </c>
      <c r="G603">
        <v>2113.2600000000002</v>
      </c>
      <c r="H603">
        <v>5</v>
      </c>
      <c r="I603">
        <v>0.12</v>
      </c>
      <c r="J603">
        <v>276.60000000000002</v>
      </c>
      <c r="K603" t="str">
        <f>TEXT(Sales_Data[[#This Row],[Date]],"mmmm")</f>
        <v>April</v>
      </c>
      <c r="L603">
        <f>YEAR(Sales_Data[[#This Row],[Date]])</f>
        <v>2024</v>
      </c>
    </row>
    <row r="604" spans="1:12" x14ac:dyDescent="0.25">
      <c r="A604">
        <v>10605</v>
      </c>
      <c r="B604" s="1">
        <v>45387</v>
      </c>
      <c r="C604" t="s">
        <v>25</v>
      </c>
      <c r="D604" t="s">
        <v>50</v>
      </c>
      <c r="E604" t="s">
        <v>44</v>
      </c>
      <c r="F604" t="s">
        <v>51</v>
      </c>
      <c r="G604">
        <v>4381.57</v>
      </c>
      <c r="H604">
        <v>10</v>
      </c>
      <c r="I604">
        <v>0.08</v>
      </c>
      <c r="J604">
        <v>568.27</v>
      </c>
      <c r="K604" t="str">
        <f>TEXT(Sales_Data[[#This Row],[Date]],"mmmm")</f>
        <v>April</v>
      </c>
      <c r="L604">
        <f>YEAR(Sales_Data[[#This Row],[Date]])</f>
        <v>2024</v>
      </c>
    </row>
    <row r="605" spans="1:12" x14ac:dyDescent="0.25">
      <c r="A605">
        <v>10606</v>
      </c>
      <c r="B605" s="1">
        <v>45144</v>
      </c>
      <c r="C605" t="s">
        <v>25</v>
      </c>
      <c r="D605" t="s">
        <v>26</v>
      </c>
      <c r="E605" t="s">
        <v>16</v>
      </c>
      <c r="F605" t="s">
        <v>17</v>
      </c>
      <c r="G605">
        <v>4158.54</v>
      </c>
      <c r="H605">
        <v>1</v>
      </c>
      <c r="I605">
        <v>0.22</v>
      </c>
      <c r="J605">
        <v>259.02999999999997</v>
      </c>
      <c r="K605" t="str">
        <f>TEXT(Sales_Data[[#This Row],[Date]],"mmmm")</f>
        <v>August</v>
      </c>
      <c r="L605">
        <f>YEAR(Sales_Data[[#This Row],[Date]])</f>
        <v>2023</v>
      </c>
    </row>
    <row r="606" spans="1:12" x14ac:dyDescent="0.25">
      <c r="A606">
        <v>10607</v>
      </c>
      <c r="B606" s="1">
        <v>45131</v>
      </c>
      <c r="C606" t="s">
        <v>25</v>
      </c>
      <c r="D606" t="s">
        <v>50</v>
      </c>
      <c r="E606" t="s">
        <v>27</v>
      </c>
      <c r="F606" t="s">
        <v>28</v>
      </c>
      <c r="G606">
        <v>6102.64</v>
      </c>
      <c r="H606">
        <v>4</v>
      </c>
      <c r="I606">
        <v>0.19</v>
      </c>
      <c r="J606">
        <v>481.17</v>
      </c>
      <c r="K606" t="str">
        <f>TEXT(Sales_Data[[#This Row],[Date]],"mmmm")</f>
        <v>July</v>
      </c>
      <c r="L606">
        <f>YEAR(Sales_Data[[#This Row],[Date]])</f>
        <v>2023</v>
      </c>
    </row>
    <row r="607" spans="1:12" x14ac:dyDescent="0.25">
      <c r="A607">
        <v>10608</v>
      </c>
      <c r="B607" s="1">
        <v>45176</v>
      </c>
      <c r="C607" t="s">
        <v>29</v>
      </c>
      <c r="D607" t="s">
        <v>32</v>
      </c>
      <c r="E607" t="s">
        <v>27</v>
      </c>
      <c r="F607" t="s">
        <v>41</v>
      </c>
      <c r="G607">
        <v>1836.1</v>
      </c>
      <c r="H607">
        <v>8</v>
      </c>
      <c r="I607">
        <v>0.12</v>
      </c>
      <c r="J607">
        <v>199.41</v>
      </c>
      <c r="K607" t="str">
        <f>TEXT(Sales_Data[[#This Row],[Date]],"mmmm")</f>
        <v>September</v>
      </c>
      <c r="L607">
        <f>YEAR(Sales_Data[[#This Row],[Date]])</f>
        <v>2023</v>
      </c>
    </row>
    <row r="608" spans="1:12" x14ac:dyDescent="0.25">
      <c r="A608">
        <v>10609</v>
      </c>
      <c r="B608" s="1">
        <v>45338</v>
      </c>
      <c r="C608" t="s">
        <v>29</v>
      </c>
      <c r="D608" t="s">
        <v>32</v>
      </c>
      <c r="E608" t="s">
        <v>44</v>
      </c>
      <c r="F608" t="s">
        <v>49</v>
      </c>
      <c r="G608">
        <v>2427.35</v>
      </c>
      <c r="H608">
        <v>2</v>
      </c>
      <c r="I608">
        <v>0.16</v>
      </c>
      <c r="J608">
        <v>289.01</v>
      </c>
      <c r="K608" t="str">
        <f>TEXT(Sales_Data[[#This Row],[Date]],"mmmm")</f>
        <v>February</v>
      </c>
      <c r="L608">
        <f>YEAR(Sales_Data[[#This Row],[Date]])</f>
        <v>2024</v>
      </c>
    </row>
    <row r="609" spans="1:12" x14ac:dyDescent="0.25">
      <c r="A609">
        <v>10610</v>
      </c>
      <c r="B609" s="1">
        <v>45187</v>
      </c>
      <c r="C609" t="s">
        <v>10</v>
      </c>
      <c r="D609" t="s">
        <v>21</v>
      </c>
      <c r="E609" t="s">
        <v>44</v>
      </c>
      <c r="F609" t="s">
        <v>49</v>
      </c>
      <c r="G609">
        <v>665.82</v>
      </c>
      <c r="H609">
        <v>4</v>
      </c>
      <c r="I609">
        <v>7.0000000000000007E-2</v>
      </c>
      <c r="J609">
        <v>110.66</v>
      </c>
      <c r="K609" t="str">
        <f>TEXT(Sales_Data[[#This Row],[Date]],"mmmm")</f>
        <v>September</v>
      </c>
      <c r="L609">
        <f>YEAR(Sales_Data[[#This Row],[Date]])</f>
        <v>2023</v>
      </c>
    </row>
    <row r="610" spans="1:12" x14ac:dyDescent="0.25">
      <c r="A610">
        <v>10611</v>
      </c>
      <c r="B610" s="1">
        <v>45111</v>
      </c>
      <c r="C610" t="s">
        <v>14</v>
      </c>
      <c r="D610" t="s">
        <v>35</v>
      </c>
      <c r="E610" t="s">
        <v>27</v>
      </c>
      <c r="F610" t="s">
        <v>28</v>
      </c>
      <c r="G610">
        <v>3333.95</v>
      </c>
      <c r="H610">
        <v>8</v>
      </c>
      <c r="I610">
        <v>0.14000000000000001</v>
      </c>
      <c r="J610">
        <v>513.22</v>
      </c>
      <c r="K610" t="str">
        <f>TEXT(Sales_Data[[#This Row],[Date]],"mmmm")</f>
        <v>July</v>
      </c>
      <c r="L610">
        <f>YEAR(Sales_Data[[#This Row],[Date]])</f>
        <v>2023</v>
      </c>
    </row>
    <row r="611" spans="1:12" x14ac:dyDescent="0.25">
      <c r="A611">
        <v>10612</v>
      </c>
      <c r="B611" s="1">
        <v>45399</v>
      </c>
      <c r="C611" t="s">
        <v>29</v>
      </c>
      <c r="D611" t="s">
        <v>40</v>
      </c>
      <c r="E611" t="s">
        <v>16</v>
      </c>
      <c r="F611" t="s">
        <v>31</v>
      </c>
      <c r="G611">
        <v>805.67</v>
      </c>
      <c r="H611">
        <v>8</v>
      </c>
      <c r="I611">
        <v>0.01</v>
      </c>
      <c r="J611">
        <v>132.06</v>
      </c>
      <c r="K611" t="str">
        <f>TEXT(Sales_Data[[#This Row],[Date]],"mmmm")</f>
        <v>April</v>
      </c>
      <c r="L611">
        <f>YEAR(Sales_Data[[#This Row],[Date]])</f>
        <v>2024</v>
      </c>
    </row>
    <row r="612" spans="1:12" x14ac:dyDescent="0.25">
      <c r="A612">
        <v>10613</v>
      </c>
      <c r="B612" s="1">
        <v>45247</v>
      </c>
      <c r="C612" t="s">
        <v>18</v>
      </c>
      <c r="D612" t="s">
        <v>47</v>
      </c>
      <c r="E612" t="s">
        <v>12</v>
      </c>
      <c r="F612" t="s">
        <v>13</v>
      </c>
      <c r="G612">
        <v>5624.32</v>
      </c>
      <c r="H612">
        <v>8</v>
      </c>
      <c r="I612">
        <v>0.02</v>
      </c>
      <c r="J612">
        <v>1043.96</v>
      </c>
      <c r="K612" t="str">
        <f>TEXT(Sales_Data[[#This Row],[Date]],"mmmm")</f>
        <v>November</v>
      </c>
      <c r="L612">
        <f>YEAR(Sales_Data[[#This Row],[Date]])</f>
        <v>2023</v>
      </c>
    </row>
    <row r="613" spans="1:12" x14ac:dyDescent="0.25">
      <c r="A613">
        <v>10614</v>
      </c>
      <c r="B613" s="1">
        <v>45302</v>
      </c>
      <c r="C613" t="s">
        <v>29</v>
      </c>
      <c r="D613" t="s">
        <v>40</v>
      </c>
      <c r="E613" t="s">
        <v>27</v>
      </c>
      <c r="F613" t="s">
        <v>38</v>
      </c>
      <c r="G613">
        <v>2326.34</v>
      </c>
      <c r="H613">
        <v>8</v>
      </c>
      <c r="I613">
        <v>0.17</v>
      </c>
      <c r="J613">
        <v>229.31</v>
      </c>
      <c r="K613" t="str">
        <f>TEXT(Sales_Data[[#This Row],[Date]],"mmmm")</f>
        <v>January</v>
      </c>
      <c r="L613">
        <f>YEAR(Sales_Data[[#This Row],[Date]])</f>
        <v>2024</v>
      </c>
    </row>
    <row r="614" spans="1:12" x14ac:dyDescent="0.25">
      <c r="A614">
        <v>10615</v>
      </c>
      <c r="B614" s="1">
        <v>44981</v>
      </c>
      <c r="C614" t="s">
        <v>10</v>
      </c>
      <c r="D614" t="s">
        <v>21</v>
      </c>
      <c r="E614" t="s">
        <v>44</v>
      </c>
      <c r="F614" t="s">
        <v>49</v>
      </c>
      <c r="G614">
        <v>2732.37</v>
      </c>
      <c r="H614">
        <v>1</v>
      </c>
      <c r="I614">
        <v>0.18</v>
      </c>
      <c r="J614">
        <v>519.03</v>
      </c>
      <c r="K614" t="str">
        <f>TEXT(Sales_Data[[#This Row],[Date]],"mmmm")</f>
        <v>February</v>
      </c>
      <c r="L614">
        <f>YEAR(Sales_Data[[#This Row],[Date]])</f>
        <v>2023</v>
      </c>
    </row>
    <row r="615" spans="1:12" x14ac:dyDescent="0.25">
      <c r="A615">
        <v>10616</v>
      </c>
      <c r="B615" s="1">
        <v>45418</v>
      </c>
      <c r="C615" t="s">
        <v>18</v>
      </c>
      <c r="D615" t="s">
        <v>33</v>
      </c>
      <c r="E615" t="s">
        <v>12</v>
      </c>
      <c r="F615" t="s">
        <v>34</v>
      </c>
      <c r="G615">
        <v>5523.76</v>
      </c>
      <c r="H615">
        <v>8</v>
      </c>
      <c r="I615">
        <v>0.23</v>
      </c>
      <c r="J615">
        <v>966.78</v>
      </c>
      <c r="K615" t="str">
        <f>TEXT(Sales_Data[[#This Row],[Date]],"mmmm")</f>
        <v>May</v>
      </c>
      <c r="L615">
        <f>YEAR(Sales_Data[[#This Row],[Date]])</f>
        <v>2024</v>
      </c>
    </row>
    <row r="616" spans="1:12" x14ac:dyDescent="0.25">
      <c r="A616">
        <v>10617</v>
      </c>
      <c r="B616" s="1">
        <v>44994</v>
      </c>
      <c r="C616" t="s">
        <v>18</v>
      </c>
      <c r="D616" t="s">
        <v>19</v>
      </c>
      <c r="E616" t="s">
        <v>44</v>
      </c>
      <c r="F616" t="s">
        <v>49</v>
      </c>
      <c r="G616">
        <v>1899.06</v>
      </c>
      <c r="H616">
        <v>10</v>
      </c>
      <c r="I616">
        <v>0.28999999999999998</v>
      </c>
      <c r="J616">
        <v>244.02</v>
      </c>
      <c r="K616" t="str">
        <f>TEXT(Sales_Data[[#This Row],[Date]],"mmmm")</f>
        <v>March</v>
      </c>
      <c r="L616">
        <f>YEAR(Sales_Data[[#This Row],[Date]])</f>
        <v>2023</v>
      </c>
    </row>
    <row r="617" spans="1:12" x14ac:dyDescent="0.25">
      <c r="A617">
        <v>10618</v>
      </c>
      <c r="B617" s="1">
        <v>45433</v>
      </c>
      <c r="C617" t="s">
        <v>14</v>
      </c>
      <c r="D617" t="s">
        <v>35</v>
      </c>
      <c r="E617" t="s">
        <v>12</v>
      </c>
      <c r="F617" t="s">
        <v>13</v>
      </c>
      <c r="G617">
        <v>3514.9</v>
      </c>
      <c r="H617">
        <v>8</v>
      </c>
      <c r="I617">
        <v>0.16</v>
      </c>
      <c r="J617">
        <v>467.23</v>
      </c>
      <c r="K617" t="str">
        <f>TEXT(Sales_Data[[#This Row],[Date]],"mmmm")</f>
        <v>May</v>
      </c>
      <c r="L617">
        <f>YEAR(Sales_Data[[#This Row],[Date]])</f>
        <v>2024</v>
      </c>
    </row>
    <row r="618" spans="1:12" x14ac:dyDescent="0.25">
      <c r="A618">
        <v>10619</v>
      </c>
      <c r="B618" s="1">
        <v>45390</v>
      </c>
      <c r="C618" t="s">
        <v>29</v>
      </c>
      <c r="D618" t="s">
        <v>40</v>
      </c>
      <c r="E618" t="s">
        <v>27</v>
      </c>
      <c r="F618" t="s">
        <v>38</v>
      </c>
      <c r="G618">
        <v>5989.27</v>
      </c>
      <c r="H618">
        <v>9</v>
      </c>
      <c r="I618">
        <v>0.09</v>
      </c>
      <c r="J618">
        <v>1098.1199999999999</v>
      </c>
      <c r="K618" t="str">
        <f>TEXT(Sales_Data[[#This Row],[Date]],"mmmm")</f>
        <v>April</v>
      </c>
      <c r="L618">
        <f>YEAR(Sales_Data[[#This Row],[Date]])</f>
        <v>2024</v>
      </c>
    </row>
    <row r="619" spans="1:12" x14ac:dyDescent="0.25">
      <c r="A619">
        <v>10620</v>
      </c>
      <c r="B619" s="1">
        <v>45300</v>
      </c>
      <c r="C619" t="s">
        <v>18</v>
      </c>
      <c r="D619" t="s">
        <v>52</v>
      </c>
      <c r="E619" t="s">
        <v>22</v>
      </c>
      <c r="F619" t="s">
        <v>37</v>
      </c>
      <c r="G619">
        <v>185.14</v>
      </c>
      <c r="H619">
        <v>3</v>
      </c>
      <c r="I619">
        <v>0.23</v>
      </c>
      <c r="J619">
        <v>10.01</v>
      </c>
      <c r="K619" t="str">
        <f>TEXT(Sales_Data[[#This Row],[Date]],"mmmm")</f>
        <v>January</v>
      </c>
      <c r="L619">
        <f>YEAR(Sales_Data[[#This Row],[Date]])</f>
        <v>2024</v>
      </c>
    </row>
    <row r="620" spans="1:12" x14ac:dyDescent="0.25">
      <c r="A620">
        <v>10621</v>
      </c>
      <c r="B620" s="1">
        <v>45402</v>
      </c>
      <c r="C620" t="s">
        <v>14</v>
      </c>
      <c r="D620" t="s">
        <v>15</v>
      </c>
      <c r="E620" t="s">
        <v>16</v>
      </c>
      <c r="F620" t="s">
        <v>42</v>
      </c>
      <c r="G620">
        <v>8011.62</v>
      </c>
      <c r="H620">
        <v>6</v>
      </c>
      <c r="I620">
        <v>0.14000000000000001</v>
      </c>
      <c r="J620">
        <v>563.1</v>
      </c>
      <c r="K620" t="str">
        <f>TEXT(Sales_Data[[#This Row],[Date]],"mmmm")</f>
        <v>April</v>
      </c>
      <c r="L620">
        <f>YEAR(Sales_Data[[#This Row],[Date]])</f>
        <v>2024</v>
      </c>
    </row>
    <row r="621" spans="1:12" x14ac:dyDescent="0.25">
      <c r="A621">
        <v>10622</v>
      </c>
      <c r="B621" s="1">
        <v>45293</v>
      </c>
      <c r="C621" t="s">
        <v>18</v>
      </c>
      <c r="D621" t="s">
        <v>52</v>
      </c>
      <c r="E621" t="s">
        <v>16</v>
      </c>
      <c r="F621" t="s">
        <v>42</v>
      </c>
      <c r="G621">
        <v>3808.33</v>
      </c>
      <c r="H621">
        <v>10</v>
      </c>
      <c r="I621">
        <v>0.24</v>
      </c>
      <c r="J621">
        <v>417.24</v>
      </c>
      <c r="K621" t="str">
        <f>TEXT(Sales_Data[[#This Row],[Date]],"mmmm")</f>
        <v>January</v>
      </c>
      <c r="L621">
        <f>YEAR(Sales_Data[[#This Row],[Date]])</f>
        <v>2024</v>
      </c>
    </row>
    <row r="622" spans="1:12" x14ac:dyDescent="0.25">
      <c r="A622">
        <v>10623</v>
      </c>
      <c r="B622" s="1">
        <v>45108</v>
      </c>
      <c r="C622" t="s">
        <v>18</v>
      </c>
      <c r="D622" t="s">
        <v>19</v>
      </c>
      <c r="E622" t="s">
        <v>22</v>
      </c>
      <c r="F622" t="s">
        <v>23</v>
      </c>
      <c r="G622">
        <v>2750.63</v>
      </c>
      <c r="H622">
        <v>2</v>
      </c>
      <c r="I622">
        <v>0.02</v>
      </c>
      <c r="J622">
        <v>233.2</v>
      </c>
      <c r="K622" t="str">
        <f>TEXT(Sales_Data[[#This Row],[Date]],"mmmm")</f>
        <v>July</v>
      </c>
      <c r="L622">
        <f>YEAR(Sales_Data[[#This Row],[Date]])</f>
        <v>2023</v>
      </c>
    </row>
    <row r="623" spans="1:12" x14ac:dyDescent="0.25">
      <c r="A623">
        <v>10624</v>
      </c>
      <c r="B623" s="1">
        <v>45380</v>
      </c>
      <c r="C623" t="s">
        <v>18</v>
      </c>
      <c r="D623" t="s">
        <v>19</v>
      </c>
      <c r="E623" t="s">
        <v>16</v>
      </c>
      <c r="F623" t="s">
        <v>42</v>
      </c>
      <c r="G623">
        <v>1651.32</v>
      </c>
      <c r="H623">
        <v>3</v>
      </c>
      <c r="I623">
        <v>0.09</v>
      </c>
      <c r="J623">
        <v>325.14</v>
      </c>
      <c r="K623" t="str">
        <f>TEXT(Sales_Data[[#This Row],[Date]],"mmmm")</f>
        <v>March</v>
      </c>
      <c r="L623">
        <f>YEAR(Sales_Data[[#This Row],[Date]])</f>
        <v>2024</v>
      </c>
    </row>
    <row r="624" spans="1:12" x14ac:dyDescent="0.25">
      <c r="A624">
        <v>10625</v>
      </c>
      <c r="B624" s="1">
        <v>45184</v>
      </c>
      <c r="C624" t="s">
        <v>18</v>
      </c>
      <c r="D624" t="s">
        <v>19</v>
      </c>
      <c r="E624" t="s">
        <v>16</v>
      </c>
      <c r="F624" t="s">
        <v>42</v>
      </c>
      <c r="G624">
        <v>8730.6200000000008</v>
      </c>
      <c r="H624">
        <v>8</v>
      </c>
      <c r="I624">
        <v>7.0000000000000007E-2</v>
      </c>
      <c r="J624">
        <v>518.70000000000005</v>
      </c>
      <c r="K624" t="str">
        <f>TEXT(Sales_Data[[#This Row],[Date]],"mmmm")</f>
        <v>September</v>
      </c>
      <c r="L624">
        <f>YEAR(Sales_Data[[#This Row],[Date]])</f>
        <v>2023</v>
      </c>
    </row>
    <row r="625" spans="1:12" x14ac:dyDescent="0.25">
      <c r="A625">
        <v>10626</v>
      </c>
      <c r="B625" s="1">
        <v>45381</v>
      </c>
      <c r="C625" t="s">
        <v>29</v>
      </c>
      <c r="D625" t="s">
        <v>40</v>
      </c>
      <c r="E625" t="s">
        <v>22</v>
      </c>
      <c r="F625" t="s">
        <v>39</v>
      </c>
      <c r="G625">
        <v>2004.63</v>
      </c>
      <c r="H625">
        <v>7</v>
      </c>
      <c r="I625">
        <v>0.21</v>
      </c>
      <c r="J625">
        <v>394.72</v>
      </c>
      <c r="K625" t="str">
        <f>TEXT(Sales_Data[[#This Row],[Date]],"mmmm")</f>
        <v>March</v>
      </c>
      <c r="L625">
        <f>YEAR(Sales_Data[[#This Row],[Date]])</f>
        <v>2024</v>
      </c>
    </row>
    <row r="626" spans="1:12" x14ac:dyDescent="0.25">
      <c r="A626">
        <v>10627</v>
      </c>
      <c r="B626" s="1">
        <v>45157</v>
      </c>
      <c r="C626" t="s">
        <v>18</v>
      </c>
      <c r="D626" t="s">
        <v>33</v>
      </c>
      <c r="E626" t="s">
        <v>44</v>
      </c>
      <c r="F626" t="s">
        <v>49</v>
      </c>
      <c r="G626">
        <v>9687.93</v>
      </c>
      <c r="H626">
        <v>5</v>
      </c>
      <c r="I626">
        <v>0.16</v>
      </c>
      <c r="J626">
        <v>1535.51</v>
      </c>
      <c r="K626" t="str">
        <f>TEXT(Sales_Data[[#This Row],[Date]],"mmmm")</f>
        <v>August</v>
      </c>
      <c r="L626">
        <f>YEAR(Sales_Data[[#This Row],[Date]])</f>
        <v>2023</v>
      </c>
    </row>
    <row r="627" spans="1:12" x14ac:dyDescent="0.25">
      <c r="A627">
        <v>10628</v>
      </c>
      <c r="B627" s="1">
        <v>45315</v>
      </c>
      <c r="C627" t="s">
        <v>29</v>
      </c>
      <c r="D627" t="s">
        <v>40</v>
      </c>
      <c r="E627" t="s">
        <v>22</v>
      </c>
      <c r="F627" t="s">
        <v>39</v>
      </c>
      <c r="G627">
        <v>3908.56</v>
      </c>
      <c r="H627">
        <v>4</v>
      </c>
      <c r="I627">
        <v>0.01</v>
      </c>
      <c r="J627">
        <v>718.28</v>
      </c>
      <c r="K627" t="str">
        <f>TEXT(Sales_Data[[#This Row],[Date]],"mmmm")</f>
        <v>January</v>
      </c>
      <c r="L627">
        <f>YEAR(Sales_Data[[#This Row],[Date]])</f>
        <v>2024</v>
      </c>
    </row>
    <row r="628" spans="1:12" x14ac:dyDescent="0.25">
      <c r="A628">
        <v>10629</v>
      </c>
      <c r="B628" s="1">
        <v>45421</v>
      </c>
      <c r="C628" t="s">
        <v>25</v>
      </c>
      <c r="D628" t="s">
        <v>50</v>
      </c>
      <c r="E628" t="s">
        <v>27</v>
      </c>
      <c r="F628" t="s">
        <v>38</v>
      </c>
      <c r="G628">
        <v>6234.08</v>
      </c>
      <c r="H628">
        <v>9</v>
      </c>
      <c r="I628">
        <v>0.08</v>
      </c>
      <c r="J628">
        <v>955.87</v>
      </c>
      <c r="K628" t="str">
        <f>TEXT(Sales_Data[[#This Row],[Date]],"mmmm")</f>
        <v>May</v>
      </c>
      <c r="L628">
        <f>YEAR(Sales_Data[[#This Row],[Date]])</f>
        <v>2024</v>
      </c>
    </row>
    <row r="629" spans="1:12" x14ac:dyDescent="0.25">
      <c r="A629">
        <v>10630</v>
      </c>
      <c r="B629" s="1">
        <v>45314</v>
      </c>
      <c r="C629" t="s">
        <v>14</v>
      </c>
      <c r="D629" t="s">
        <v>35</v>
      </c>
      <c r="E629" t="s">
        <v>22</v>
      </c>
      <c r="F629" t="s">
        <v>37</v>
      </c>
      <c r="G629">
        <v>3216.18</v>
      </c>
      <c r="H629">
        <v>8</v>
      </c>
      <c r="I629">
        <v>0.18</v>
      </c>
      <c r="J629">
        <v>249.62</v>
      </c>
      <c r="K629" t="str">
        <f>TEXT(Sales_Data[[#This Row],[Date]],"mmmm")</f>
        <v>January</v>
      </c>
      <c r="L629">
        <f>YEAR(Sales_Data[[#This Row],[Date]])</f>
        <v>2024</v>
      </c>
    </row>
    <row r="630" spans="1:12" x14ac:dyDescent="0.25">
      <c r="A630">
        <v>10631</v>
      </c>
      <c r="B630" s="1">
        <v>45214</v>
      </c>
      <c r="C630" t="s">
        <v>29</v>
      </c>
      <c r="D630" t="s">
        <v>30</v>
      </c>
      <c r="E630" t="s">
        <v>44</v>
      </c>
      <c r="F630" t="s">
        <v>51</v>
      </c>
      <c r="G630">
        <v>853.49</v>
      </c>
      <c r="H630">
        <v>3</v>
      </c>
      <c r="I630">
        <v>0.15</v>
      </c>
      <c r="J630">
        <v>50.96</v>
      </c>
      <c r="K630" t="str">
        <f>TEXT(Sales_Data[[#This Row],[Date]],"mmmm")</f>
        <v>October</v>
      </c>
      <c r="L630">
        <f>YEAR(Sales_Data[[#This Row],[Date]])</f>
        <v>2023</v>
      </c>
    </row>
    <row r="631" spans="1:12" x14ac:dyDescent="0.25">
      <c r="A631">
        <v>10632</v>
      </c>
      <c r="B631" s="1">
        <v>45047</v>
      </c>
      <c r="C631" t="s">
        <v>25</v>
      </c>
      <c r="D631" t="s">
        <v>43</v>
      </c>
      <c r="E631" t="s">
        <v>44</v>
      </c>
      <c r="F631" t="s">
        <v>51</v>
      </c>
      <c r="G631">
        <v>863.76</v>
      </c>
      <c r="H631">
        <v>3</v>
      </c>
      <c r="I631">
        <v>0.02</v>
      </c>
      <c r="J631">
        <v>154.99</v>
      </c>
      <c r="K631" t="str">
        <f>TEXT(Sales_Data[[#This Row],[Date]],"mmmm")</f>
        <v>May</v>
      </c>
      <c r="L631">
        <f>YEAR(Sales_Data[[#This Row],[Date]])</f>
        <v>2023</v>
      </c>
    </row>
    <row r="632" spans="1:12" x14ac:dyDescent="0.25">
      <c r="A632">
        <v>10633</v>
      </c>
      <c r="B632" s="1">
        <v>45129</v>
      </c>
      <c r="C632" t="s">
        <v>25</v>
      </c>
      <c r="D632" t="s">
        <v>26</v>
      </c>
      <c r="E632" t="s">
        <v>12</v>
      </c>
      <c r="F632" t="s">
        <v>13</v>
      </c>
      <c r="G632">
        <v>3966.45</v>
      </c>
      <c r="H632">
        <v>5</v>
      </c>
      <c r="I632">
        <v>0.25</v>
      </c>
      <c r="J632">
        <v>217.05</v>
      </c>
      <c r="K632" t="str">
        <f>TEXT(Sales_Data[[#This Row],[Date]],"mmmm")</f>
        <v>July</v>
      </c>
      <c r="L632">
        <f>YEAR(Sales_Data[[#This Row],[Date]])</f>
        <v>2023</v>
      </c>
    </row>
    <row r="633" spans="1:12" x14ac:dyDescent="0.25">
      <c r="A633">
        <v>10634</v>
      </c>
      <c r="B633" s="1">
        <v>45051</v>
      </c>
      <c r="C633" t="s">
        <v>29</v>
      </c>
      <c r="D633" t="s">
        <v>30</v>
      </c>
      <c r="E633" t="s">
        <v>22</v>
      </c>
      <c r="F633" t="s">
        <v>37</v>
      </c>
      <c r="G633">
        <v>6440.54</v>
      </c>
      <c r="H633">
        <v>1</v>
      </c>
      <c r="I633">
        <v>7.0000000000000007E-2</v>
      </c>
      <c r="J633">
        <v>857.12</v>
      </c>
      <c r="K633" t="str">
        <f>TEXT(Sales_Data[[#This Row],[Date]],"mmmm")</f>
        <v>May</v>
      </c>
      <c r="L633">
        <f>YEAR(Sales_Data[[#This Row],[Date]])</f>
        <v>2023</v>
      </c>
    </row>
    <row r="634" spans="1:12" x14ac:dyDescent="0.25">
      <c r="A634">
        <v>10635</v>
      </c>
      <c r="B634" s="1">
        <v>45172</v>
      </c>
      <c r="C634" t="s">
        <v>29</v>
      </c>
      <c r="D634" t="s">
        <v>40</v>
      </c>
      <c r="E634" t="s">
        <v>22</v>
      </c>
      <c r="F634" t="s">
        <v>37</v>
      </c>
      <c r="G634">
        <v>4372.17</v>
      </c>
      <c r="H634">
        <v>2</v>
      </c>
      <c r="I634">
        <v>0.28000000000000003</v>
      </c>
      <c r="J634">
        <v>814.25</v>
      </c>
      <c r="K634" t="str">
        <f>TEXT(Sales_Data[[#This Row],[Date]],"mmmm")</f>
        <v>September</v>
      </c>
      <c r="L634">
        <f>YEAR(Sales_Data[[#This Row],[Date]])</f>
        <v>2023</v>
      </c>
    </row>
    <row r="635" spans="1:12" x14ac:dyDescent="0.25">
      <c r="A635">
        <v>10636</v>
      </c>
      <c r="B635" s="1">
        <v>45266</v>
      </c>
      <c r="C635" t="s">
        <v>18</v>
      </c>
      <c r="D635" t="s">
        <v>33</v>
      </c>
      <c r="E635" t="s">
        <v>22</v>
      </c>
      <c r="F635" t="s">
        <v>37</v>
      </c>
      <c r="G635">
        <v>7727.61</v>
      </c>
      <c r="H635">
        <v>7</v>
      </c>
      <c r="I635">
        <v>0.15</v>
      </c>
      <c r="J635">
        <v>1512.06</v>
      </c>
      <c r="K635" t="str">
        <f>TEXT(Sales_Data[[#This Row],[Date]],"mmmm")</f>
        <v>December</v>
      </c>
      <c r="L635">
        <f>YEAR(Sales_Data[[#This Row],[Date]])</f>
        <v>2023</v>
      </c>
    </row>
    <row r="636" spans="1:12" x14ac:dyDescent="0.25">
      <c r="A636">
        <v>10637</v>
      </c>
      <c r="B636" s="1">
        <v>45373</v>
      </c>
      <c r="C636" t="s">
        <v>25</v>
      </c>
      <c r="D636" t="s">
        <v>43</v>
      </c>
      <c r="E636" t="s">
        <v>16</v>
      </c>
      <c r="F636" t="s">
        <v>42</v>
      </c>
      <c r="G636">
        <v>5821.7</v>
      </c>
      <c r="H636">
        <v>10</v>
      </c>
      <c r="I636">
        <v>0.16</v>
      </c>
      <c r="J636">
        <v>1051.2</v>
      </c>
      <c r="K636" t="str">
        <f>TEXT(Sales_Data[[#This Row],[Date]],"mmmm")</f>
        <v>March</v>
      </c>
      <c r="L636">
        <f>YEAR(Sales_Data[[#This Row],[Date]])</f>
        <v>2024</v>
      </c>
    </row>
    <row r="637" spans="1:12" x14ac:dyDescent="0.25">
      <c r="A637">
        <v>10638</v>
      </c>
      <c r="B637" s="1">
        <v>45158</v>
      </c>
      <c r="C637" t="s">
        <v>10</v>
      </c>
      <c r="D637" t="s">
        <v>24</v>
      </c>
      <c r="E637" t="s">
        <v>27</v>
      </c>
      <c r="F637" t="s">
        <v>28</v>
      </c>
      <c r="G637">
        <v>6539.37</v>
      </c>
      <c r="H637">
        <v>10</v>
      </c>
      <c r="I637">
        <v>0.04</v>
      </c>
      <c r="J637">
        <v>919.17</v>
      </c>
      <c r="K637" t="str">
        <f>TEXT(Sales_Data[[#This Row],[Date]],"mmmm")</f>
        <v>August</v>
      </c>
      <c r="L637">
        <f>YEAR(Sales_Data[[#This Row],[Date]])</f>
        <v>2023</v>
      </c>
    </row>
    <row r="638" spans="1:12" x14ac:dyDescent="0.25">
      <c r="A638">
        <v>10639</v>
      </c>
      <c r="B638" s="1">
        <v>45218</v>
      </c>
      <c r="C638" t="s">
        <v>25</v>
      </c>
      <c r="D638" t="s">
        <v>43</v>
      </c>
      <c r="E638" t="s">
        <v>22</v>
      </c>
      <c r="F638" t="s">
        <v>23</v>
      </c>
      <c r="G638">
        <v>1076.45</v>
      </c>
      <c r="H638">
        <v>4</v>
      </c>
      <c r="I638">
        <v>0.21</v>
      </c>
      <c r="J638">
        <v>87.14</v>
      </c>
      <c r="K638" t="str">
        <f>TEXT(Sales_Data[[#This Row],[Date]],"mmmm")</f>
        <v>October</v>
      </c>
      <c r="L638">
        <f>YEAR(Sales_Data[[#This Row],[Date]])</f>
        <v>2023</v>
      </c>
    </row>
    <row r="639" spans="1:12" x14ac:dyDescent="0.25">
      <c r="A639">
        <v>10640</v>
      </c>
      <c r="B639" s="1">
        <v>45394</v>
      </c>
      <c r="C639" t="s">
        <v>29</v>
      </c>
      <c r="D639" t="s">
        <v>40</v>
      </c>
      <c r="E639" t="s">
        <v>16</v>
      </c>
      <c r="F639" t="s">
        <v>42</v>
      </c>
      <c r="G639">
        <v>5589.24</v>
      </c>
      <c r="H639">
        <v>3</v>
      </c>
      <c r="I639">
        <v>0.25</v>
      </c>
      <c r="J639">
        <v>918.6</v>
      </c>
      <c r="K639" t="str">
        <f>TEXT(Sales_Data[[#This Row],[Date]],"mmmm")</f>
        <v>April</v>
      </c>
      <c r="L639">
        <f>YEAR(Sales_Data[[#This Row],[Date]])</f>
        <v>2024</v>
      </c>
    </row>
    <row r="640" spans="1:12" x14ac:dyDescent="0.25">
      <c r="A640">
        <v>10641</v>
      </c>
      <c r="B640" s="1">
        <v>45027</v>
      </c>
      <c r="C640" t="s">
        <v>14</v>
      </c>
      <c r="D640" t="s">
        <v>35</v>
      </c>
      <c r="E640" t="s">
        <v>16</v>
      </c>
      <c r="F640" t="s">
        <v>17</v>
      </c>
      <c r="G640">
        <v>3806.95</v>
      </c>
      <c r="H640">
        <v>2</v>
      </c>
      <c r="I640">
        <v>0.28000000000000003</v>
      </c>
      <c r="J640">
        <v>602.39</v>
      </c>
      <c r="K640" t="str">
        <f>TEXT(Sales_Data[[#This Row],[Date]],"mmmm")</f>
        <v>April</v>
      </c>
      <c r="L640">
        <f>YEAR(Sales_Data[[#This Row],[Date]])</f>
        <v>2023</v>
      </c>
    </row>
    <row r="641" spans="1:12" x14ac:dyDescent="0.25">
      <c r="A641">
        <v>10642</v>
      </c>
      <c r="B641" s="1">
        <v>45426</v>
      </c>
      <c r="C641" t="s">
        <v>10</v>
      </c>
      <c r="D641" t="s">
        <v>24</v>
      </c>
      <c r="E641" t="s">
        <v>27</v>
      </c>
      <c r="F641" t="s">
        <v>28</v>
      </c>
      <c r="G641">
        <v>313.2</v>
      </c>
      <c r="H641">
        <v>6</v>
      </c>
      <c r="I641">
        <v>0.16</v>
      </c>
      <c r="J641">
        <v>49.91</v>
      </c>
      <c r="K641" t="str">
        <f>TEXT(Sales_Data[[#This Row],[Date]],"mmmm")</f>
        <v>May</v>
      </c>
      <c r="L641">
        <f>YEAR(Sales_Data[[#This Row],[Date]])</f>
        <v>2024</v>
      </c>
    </row>
    <row r="642" spans="1:12" x14ac:dyDescent="0.25">
      <c r="A642">
        <v>10643</v>
      </c>
      <c r="B642" s="1">
        <v>45014</v>
      </c>
      <c r="C642" t="s">
        <v>18</v>
      </c>
      <c r="D642" t="s">
        <v>33</v>
      </c>
      <c r="E642" t="s">
        <v>22</v>
      </c>
      <c r="F642" t="s">
        <v>39</v>
      </c>
      <c r="G642">
        <v>6541.18</v>
      </c>
      <c r="H642">
        <v>8</v>
      </c>
      <c r="I642">
        <v>0.16</v>
      </c>
      <c r="J642">
        <v>1149.9000000000001</v>
      </c>
      <c r="K642" t="str">
        <f>TEXT(Sales_Data[[#This Row],[Date]],"mmmm")</f>
        <v>March</v>
      </c>
      <c r="L642">
        <f>YEAR(Sales_Data[[#This Row],[Date]])</f>
        <v>2023</v>
      </c>
    </row>
    <row r="643" spans="1:12" x14ac:dyDescent="0.25">
      <c r="A643">
        <v>10644</v>
      </c>
      <c r="B643" s="1">
        <v>45240</v>
      </c>
      <c r="C643" t="s">
        <v>25</v>
      </c>
      <c r="D643" t="s">
        <v>26</v>
      </c>
      <c r="E643" t="s">
        <v>27</v>
      </c>
      <c r="F643" t="s">
        <v>28</v>
      </c>
      <c r="G643">
        <v>667.8</v>
      </c>
      <c r="H643">
        <v>7</v>
      </c>
      <c r="I643">
        <v>0.12</v>
      </c>
      <c r="J643">
        <v>125.85</v>
      </c>
      <c r="K643" t="str">
        <f>TEXT(Sales_Data[[#This Row],[Date]],"mmmm")</f>
        <v>November</v>
      </c>
      <c r="L643">
        <f>YEAR(Sales_Data[[#This Row],[Date]])</f>
        <v>2023</v>
      </c>
    </row>
    <row r="644" spans="1:12" x14ac:dyDescent="0.25">
      <c r="A644">
        <v>10645</v>
      </c>
      <c r="B644" s="1">
        <v>45337</v>
      </c>
      <c r="C644" t="s">
        <v>29</v>
      </c>
      <c r="D644" t="s">
        <v>32</v>
      </c>
      <c r="E644" t="s">
        <v>27</v>
      </c>
      <c r="F644" t="s">
        <v>38</v>
      </c>
      <c r="G644">
        <v>8326.16</v>
      </c>
      <c r="H644">
        <v>1</v>
      </c>
      <c r="I644">
        <v>0.12</v>
      </c>
      <c r="J644">
        <v>1572.3</v>
      </c>
      <c r="K644" t="str">
        <f>TEXT(Sales_Data[[#This Row],[Date]],"mmmm")</f>
        <v>February</v>
      </c>
      <c r="L644">
        <f>YEAR(Sales_Data[[#This Row],[Date]])</f>
        <v>2024</v>
      </c>
    </row>
    <row r="645" spans="1:12" x14ac:dyDescent="0.25">
      <c r="A645">
        <v>10646</v>
      </c>
      <c r="B645" s="1">
        <v>45333</v>
      </c>
      <c r="C645" t="s">
        <v>14</v>
      </c>
      <c r="D645" t="s">
        <v>35</v>
      </c>
      <c r="E645" t="s">
        <v>16</v>
      </c>
      <c r="F645" t="s">
        <v>17</v>
      </c>
      <c r="G645">
        <v>6348.53</v>
      </c>
      <c r="H645">
        <v>3</v>
      </c>
      <c r="I645">
        <v>0</v>
      </c>
      <c r="J645">
        <v>723.59</v>
      </c>
      <c r="K645" t="str">
        <f>TEXT(Sales_Data[[#This Row],[Date]],"mmmm")</f>
        <v>February</v>
      </c>
      <c r="L645">
        <f>YEAR(Sales_Data[[#This Row],[Date]])</f>
        <v>2024</v>
      </c>
    </row>
    <row r="646" spans="1:12" x14ac:dyDescent="0.25">
      <c r="A646">
        <v>10647</v>
      </c>
      <c r="B646" s="1">
        <v>44940</v>
      </c>
      <c r="C646" t="s">
        <v>10</v>
      </c>
      <c r="D646" t="s">
        <v>46</v>
      </c>
      <c r="E646" t="s">
        <v>44</v>
      </c>
      <c r="F646" t="s">
        <v>48</v>
      </c>
      <c r="G646">
        <v>4262.8999999999996</v>
      </c>
      <c r="H646">
        <v>5</v>
      </c>
      <c r="I646">
        <v>0.21</v>
      </c>
      <c r="J646">
        <v>266.82</v>
      </c>
      <c r="K646" t="str">
        <f>TEXT(Sales_Data[[#This Row],[Date]],"mmmm")</f>
        <v>January</v>
      </c>
      <c r="L646">
        <f>YEAR(Sales_Data[[#This Row],[Date]])</f>
        <v>2023</v>
      </c>
    </row>
    <row r="647" spans="1:12" x14ac:dyDescent="0.25">
      <c r="A647">
        <v>10648</v>
      </c>
      <c r="B647" s="1">
        <v>45369</v>
      </c>
      <c r="C647" t="s">
        <v>25</v>
      </c>
      <c r="D647" t="s">
        <v>43</v>
      </c>
      <c r="E647" t="s">
        <v>16</v>
      </c>
      <c r="F647" t="s">
        <v>31</v>
      </c>
      <c r="G647">
        <v>4207.55</v>
      </c>
      <c r="H647">
        <v>4</v>
      </c>
      <c r="I647">
        <v>0.09</v>
      </c>
      <c r="J647">
        <v>217.26</v>
      </c>
      <c r="K647" t="str">
        <f>TEXT(Sales_Data[[#This Row],[Date]],"mmmm")</f>
        <v>March</v>
      </c>
      <c r="L647">
        <f>YEAR(Sales_Data[[#This Row],[Date]])</f>
        <v>2024</v>
      </c>
    </row>
    <row r="648" spans="1:12" x14ac:dyDescent="0.25">
      <c r="A648">
        <v>10649</v>
      </c>
      <c r="B648" s="1">
        <v>45107</v>
      </c>
      <c r="C648" t="s">
        <v>29</v>
      </c>
      <c r="D648" t="s">
        <v>32</v>
      </c>
      <c r="E648" t="s">
        <v>12</v>
      </c>
      <c r="F648" t="s">
        <v>34</v>
      </c>
      <c r="G648">
        <v>1991.43</v>
      </c>
      <c r="H648">
        <v>10</v>
      </c>
      <c r="I648">
        <v>0.2</v>
      </c>
      <c r="J648">
        <v>333.15</v>
      </c>
      <c r="K648" t="str">
        <f>TEXT(Sales_Data[[#This Row],[Date]],"mmmm")</f>
        <v>June</v>
      </c>
      <c r="L648">
        <f>YEAR(Sales_Data[[#This Row],[Date]])</f>
        <v>2023</v>
      </c>
    </row>
    <row r="649" spans="1:12" x14ac:dyDescent="0.25">
      <c r="A649">
        <v>10650</v>
      </c>
      <c r="B649" s="1">
        <v>45412</v>
      </c>
      <c r="C649" t="s">
        <v>29</v>
      </c>
      <c r="D649" t="s">
        <v>30</v>
      </c>
      <c r="E649" t="s">
        <v>22</v>
      </c>
      <c r="F649" t="s">
        <v>39</v>
      </c>
      <c r="G649">
        <v>9807.19</v>
      </c>
      <c r="H649">
        <v>5</v>
      </c>
      <c r="I649">
        <v>0.18</v>
      </c>
      <c r="J649">
        <v>1680.04</v>
      </c>
      <c r="K649" t="str">
        <f>TEXT(Sales_Data[[#This Row],[Date]],"mmmm")</f>
        <v>April</v>
      </c>
      <c r="L649">
        <f>YEAR(Sales_Data[[#This Row],[Date]])</f>
        <v>2024</v>
      </c>
    </row>
    <row r="650" spans="1:12" x14ac:dyDescent="0.25">
      <c r="A650">
        <v>10651</v>
      </c>
      <c r="B650" s="1">
        <v>45061</v>
      </c>
      <c r="C650" t="s">
        <v>25</v>
      </c>
      <c r="D650" t="s">
        <v>43</v>
      </c>
      <c r="E650" t="s">
        <v>22</v>
      </c>
      <c r="F650" t="s">
        <v>39</v>
      </c>
      <c r="G650">
        <v>3169.41</v>
      </c>
      <c r="H650">
        <v>8</v>
      </c>
      <c r="I650">
        <v>0.04</v>
      </c>
      <c r="J650">
        <v>291.37</v>
      </c>
      <c r="K650" t="str">
        <f>TEXT(Sales_Data[[#This Row],[Date]],"mmmm")</f>
        <v>May</v>
      </c>
      <c r="L650">
        <f>YEAR(Sales_Data[[#This Row],[Date]])</f>
        <v>2023</v>
      </c>
    </row>
    <row r="651" spans="1:12" x14ac:dyDescent="0.25">
      <c r="A651">
        <v>10652</v>
      </c>
      <c r="B651" s="1">
        <v>45208</v>
      </c>
      <c r="C651" t="s">
        <v>10</v>
      </c>
      <c r="D651" t="s">
        <v>46</v>
      </c>
      <c r="E651" t="s">
        <v>44</v>
      </c>
      <c r="F651" t="s">
        <v>51</v>
      </c>
      <c r="G651">
        <v>9552.85</v>
      </c>
      <c r="H651">
        <v>8</v>
      </c>
      <c r="I651">
        <v>7.0000000000000007E-2</v>
      </c>
      <c r="J651">
        <v>1421.93</v>
      </c>
      <c r="K651" t="str">
        <f>TEXT(Sales_Data[[#This Row],[Date]],"mmmm")</f>
        <v>October</v>
      </c>
      <c r="L651">
        <f>YEAR(Sales_Data[[#This Row],[Date]])</f>
        <v>2023</v>
      </c>
    </row>
    <row r="652" spans="1:12" x14ac:dyDescent="0.25">
      <c r="A652">
        <v>10653</v>
      </c>
      <c r="B652" s="1">
        <v>44973</v>
      </c>
      <c r="C652" t="s">
        <v>18</v>
      </c>
      <c r="D652" t="s">
        <v>47</v>
      </c>
      <c r="E652" t="s">
        <v>12</v>
      </c>
      <c r="F652" t="s">
        <v>34</v>
      </c>
      <c r="G652">
        <v>8282.6200000000008</v>
      </c>
      <c r="H652">
        <v>8</v>
      </c>
      <c r="I652">
        <v>0.23</v>
      </c>
      <c r="J652">
        <v>1092.29</v>
      </c>
      <c r="K652" t="str">
        <f>TEXT(Sales_Data[[#This Row],[Date]],"mmmm")</f>
        <v>February</v>
      </c>
      <c r="L652">
        <f>YEAR(Sales_Data[[#This Row],[Date]])</f>
        <v>2023</v>
      </c>
    </row>
    <row r="653" spans="1:12" x14ac:dyDescent="0.25">
      <c r="A653">
        <v>10654</v>
      </c>
      <c r="B653" s="1">
        <v>45283</v>
      </c>
      <c r="C653" t="s">
        <v>18</v>
      </c>
      <c r="D653" t="s">
        <v>47</v>
      </c>
      <c r="E653" t="s">
        <v>44</v>
      </c>
      <c r="F653" t="s">
        <v>48</v>
      </c>
      <c r="G653">
        <v>5970.05</v>
      </c>
      <c r="H653">
        <v>8</v>
      </c>
      <c r="I653">
        <v>0.11</v>
      </c>
      <c r="J653">
        <v>793.19</v>
      </c>
      <c r="K653" t="str">
        <f>TEXT(Sales_Data[[#This Row],[Date]],"mmmm")</f>
        <v>December</v>
      </c>
      <c r="L653">
        <f>YEAR(Sales_Data[[#This Row],[Date]])</f>
        <v>2023</v>
      </c>
    </row>
    <row r="654" spans="1:12" x14ac:dyDescent="0.25">
      <c r="A654">
        <v>10655</v>
      </c>
      <c r="B654" s="1">
        <v>45393</v>
      </c>
      <c r="C654" t="s">
        <v>10</v>
      </c>
      <c r="D654" t="s">
        <v>24</v>
      </c>
      <c r="E654" t="s">
        <v>44</v>
      </c>
      <c r="F654" t="s">
        <v>51</v>
      </c>
      <c r="G654">
        <v>2992.96</v>
      </c>
      <c r="H654">
        <v>3</v>
      </c>
      <c r="I654">
        <v>0.15</v>
      </c>
      <c r="J654">
        <v>314.83</v>
      </c>
      <c r="K654" t="str">
        <f>TEXT(Sales_Data[[#This Row],[Date]],"mmmm")</f>
        <v>April</v>
      </c>
      <c r="L654">
        <f>YEAR(Sales_Data[[#This Row],[Date]])</f>
        <v>2024</v>
      </c>
    </row>
    <row r="655" spans="1:12" x14ac:dyDescent="0.25">
      <c r="A655">
        <v>10656</v>
      </c>
      <c r="B655" s="1">
        <v>45372</v>
      </c>
      <c r="C655" t="s">
        <v>18</v>
      </c>
      <c r="D655" t="s">
        <v>47</v>
      </c>
      <c r="E655" t="s">
        <v>16</v>
      </c>
      <c r="F655" t="s">
        <v>42</v>
      </c>
      <c r="G655">
        <v>7506.25</v>
      </c>
      <c r="H655">
        <v>8</v>
      </c>
      <c r="I655">
        <v>0.12</v>
      </c>
      <c r="J655">
        <v>921.94</v>
      </c>
      <c r="K655" t="str">
        <f>TEXT(Sales_Data[[#This Row],[Date]],"mmmm")</f>
        <v>March</v>
      </c>
      <c r="L655">
        <f>YEAR(Sales_Data[[#This Row],[Date]])</f>
        <v>2024</v>
      </c>
    </row>
    <row r="656" spans="1:12" x14ac:dyDescent="0.25">
      <c r="A656">
        <v>10657</v>
      </c>
      <c r="B656" s="1">
        <v>45153</v>
      </c>
      <c r="C656" t="s">
        <v>25</v>
      </c>
      <c r="D656" t="s">
        <v>50</v>
      </c>
      <c r="E656" t="s">
        <v>27</v>
      </c>
      <c r="F656" t="s">
        <v>28</v>
      </c>
      <c r="G656">
        <v>8180.11</v>
      </c>
      <c r="H656">
        <v>3</v>
      </c>
      <c r="I656">
        <v>0.15</v>
      </c>
      <c r="J656">
        <v>1223.28</v>
      </c>
      <c r="K656" t="str">
        <f>TEXT(Sales_Data[[#This Row],[Date]],"mmmm")</f>
        <v>August</v>
      </c>
      <c r="L656">
        <f>YEAR(Sales_Data[[#This Row],[Date]])</f>
        <v>2023</v>
      </c>
    </row>
    <row r="657" spans="1:12" x14ac:dyDescent="0.25">
      <c r="A657">
        <v>10658</v>
      </c>
      <c r="B657" s="1">
        <v>45053</v>
      </c>
      <c r="C657" t="s">
        <v>25</v>
      </c>
      <c r="D657" t="s">
        <v>43</v>
      </c>
      <c r="E657" t="s">
        <v>27</v>
      </c>
      <c r="F657" t="s">
        <v>28</v>
      </c>
      <c r="G657">
        <v>4437.1000000000004</v>
      </c>
      <c r="H657">
        <v>2</v>
      </c>
      <c r="I657">
        <v>7.0000000000000007E-2</v>
      </c>
      <c r="J657">
        <v>283.95999999999998</v>
      </c>
      <c r="K657" t="str">
        <f>TEXT(Sales_Data[[#This Row],[Date]],"mmmm")</f>
        <v>May</v>
      </c>
      <c r="L657">
        <f>YEAR(Sales_Data[[#This Row],[Date]])</f>
        <v>2023</v>
      </c>
    </row>
    <row r="658" spans="1:12" x14ac:dyDescent="0.25">
      <c r="A658">
        <v>10659</v>
      </c>
      <c r="B658" s="1">
        <v>44959</v>
      </c>
      <c r="C658" t="s">
        <v>25</v>
      </c>
      <c r="D658" t="s">
        <v>26</v>
      </c>
      <c r="E658" t="s">
        <v>12</v>
      </c>
      <c r="F658" t="s">
        <v>34</v>
      </c>
      <c r="G658">
        <v>1174.75</v>
      </c>
      <c r="H658">
        <v>7</v>
      </c>
      <c r="I658">
        <v>0.1</v>
      </c>
      <c r="J658">
        <v>191.16</v>
      </c>
      <c r="K658" t="str">
        <f>TEXT(Sales_Data[[#This Row],[Date]],"mmmm")</f>
        <v>February</v>
      </c>
      <c r="L658">
        <f>YEAR(Sales_Data[[#This Row],[Date]])</f>
        <v>2023</v>
      </c>
    </row>
    <row r="659" spans="1:12" x14ac:dyDescent="0.25">
      <c r="A659">
        <v>10660</v>
      </c>
      <c r="B659" s="1">
        <v>45402</v>
      </c>
      <c r="C659" t="s">
        <v>25</v>
      </c>
      <c r="D659" t="s">
        <v>43</v>
      </c>
      <c r="E659" t="s">
        <v>22</v>
      </c>
      <c r="F659" t="s">
        <v>23</v>
      </c>
      <c r="G659">
        <v>7652.19</v>
      </c>
      <c r="H659">
        <v>7</v>
      </c>
      <c r="I659">
        <v>0.11</v>
      </c>
      <c r="J659">
        <v>540.75</v>
      </c>
      <c r="K659" t="str">
        <f>TEXT(Sales_Data[[#This Row],[Date]],"mmmm")</f>
        <v>April</v>
      </c>
      <c r="L659">
        <f>YEAR(Sales_Data[[#This Row],[Date]])</f>
        <v>2024</v>
      </c>
    </row>
    <row r="660" spans="1:12" x14ac:dyDescent="0.25">
      <c r="A660">
        <v>10661</v>
      </c>
      <c r="B660" s="1">
        <v>45358</v>
      </c>
      <c r="C660" t="s">
        <v>25</v>
      </c>
      <c r="D660" t="s">
        <v>50</v>
      </c>
      <c r="E660" t="s">
        <v>22</v>
      </c>
      <c r="F660" t="s">
        <v>23</v>
      </c>
      <c r="G660">
        <v>6944.71</v>
      </c>
      <c r="H660">
        <v>10</v>
      </c>
      <c r="I660">
        <v>0.18</v>
      </c>
      <c r="J660">
        <v>1153.75</v>
      </c>
      <c r="K660" t="str">
        <f>TEXT(Sales_Data[[#This Row],[Date]],"mmmm")</f>
        <v>March</v>
      </c>
      <c r="L660">
        <f>YEAR(Sales_Data[[#This Row],[Date]])</f>
        <v>2024</v>
      </c>
    </row>
    <row r="661" spans="1:12" x14ac:dyDescent="0.25">
      <c r="A661">
        <v>10662</v>
      </c>
      <c r="B661" s="1">
        <v>45114</v>
      </c>
      <c r="C661" t="s">
        <v>29</v>
      </c>
      <c r="D661" t="s">
        <v>32</v>
      </c>
      <c r="E661" t="s">
        <v>16</v>
      </c>
      <c r="F661" t="s">
        <v>17</v>
      </c>
      <c r="G661">
        <v>4552.6899999999996</v>
      </c>
      <c r="H661">
        <v>4</v>
      </c>
      <c r="I661">
        <v>0.19</v>
      </c>
      <c r="J661">
        <v>882.11</v>
      </c>
      <c r="K661" t="str">
        <f>TEXT(Sales_Data[[#This Row],[Date]],"mmmm")</f>
        <v>July</v>
      </c>
      <c r="L661">
        <f>YEAR(Sales_Data[[#This Row],[Date]])</f>
        <v>2023</v>
      </c>
    </row>
    <row r="662" spans="1:12" x14ac:dyDescent="0.25">
      <c r="A662">
        <v>10663</v>
      </c>
      <c r="B662" s="1">
        <v>44943</v>
      </c>
      <c r="C662" t="s">
        <v>25</v>
      </c>
      <c r="D662" t="s">
        <v>50</v>
      </c>
      <c r="E662" t="s">
        <v>22</v>
      </c>
      <c r="F662" t="s">
        <v>39</v>
      </c>
      <c r="G662">
        <v>531.39</v>
      </c>
      <c r="H662">
        <v>9</v>
      </c>
      <c r="I662">
        <v>0.27</v>
      </c>
      <c r="J662">
        <v>31.91</v>
      </c>
      <c r="K662" t="str">
        <f>TEXT(Sales_Data[[#This Row],[Date]],"mmmm")</f>
        <v>January</v>
      </c>
      <c r="L662">
        <f>YEAR(Sales_Data[[#This Row],[Date]])</f>
        <v>2023</v>
      </c>
    </row>
    <row r="663" spans="1:12" x14ac:dyDescent="0.25">
      <c r="A663">
        <v>10664</v>
      </c>
      <c r="B663" s="1">
        <v>45279</v>
      </c>
      <c r="C663" t="s">
        <v>18</v>
      </c>
      <c r="D663" t="s">
        <v>19</v>
      </c>
      <c r="E663" t="s">
        <v>44</v>
      </c>
      <c r="F663" t="s">
        <v>49</v>
      </c>
      <c r="G663">
        <v>6248.85</v>
      </c>
      <c r="H663">
        <v>1</v>
      </c>
      <c r="I663">
        <v>0.16</v>
      </c>
      <c r="J663">
        <v>471.62</v>
      </c>
      <c r="K663" t="str">
        <f>TEXT(Sales_Data[[#This Row],[Date]],"mmmm")</f>
        <v>December</v>
      </c>
      <c r="L663">
        <f>YEAR(Sales_Data[[#This Row],[Date]])</f>
        <v>2023</v>
      </c>
    </row>
    <row r="664" spans="1:12" x14ac:dyDescent="0.25">
      <c r="A664">
        <v>10665</v>
      </c>
      <c r="B664" s="1">
        <v>45294</v>
      </c>
      <c r="C664" t="s">
        <v>29</v>
      </c>
      <c r="D664" t="s">
        <v>30</v>
      </c>
      <c r="E664" t="s">
        <v>27</v>
      </c>
      <c r="F664" t="s">
        <v>28</v>
      </c>
      <c r="G664">
        <v>6165.03</v>
      </c>
      <c r="H664">
        <v>4</v>
      </c>
      <c r="I664">
        <v>0.17</v>
      </c>
      <c r="J664">
        <v>1071.94</v>
      </c>
      <c r="K664" t="str">
        <f>TEXT(Sales_Data[[#This Row],[Date]],"mmmm")</f>
        <v>January</v>
      </c>
      <c r="L664">
        <f>YEAR(Sales_Data[[#This Row],[Date]])</f>
        <v>2024</v>
      </c>
    </row>
    <row r="665" spans="1:12" x14ac:dyDescent="0.25">
      <c r="A665">
        <v>10666</v>
      </c>
      <c r="B665" s="1">
        <v>45259</v>
      </c>
      <c r="C665" t="s">
        <v>14</v>
      </c>
      <c r="D665" t="s">
        <v>36</v>
      </c>
      <c r="E665" t="s">
        <v>44</v>
      </c>
      <c r="F665" t="s">
        <v>48</v>
      </c>
      <c r="G665">
        <v>3079.66</v>
      </c>
      <c r="H665">
        <v>5</v>
      </c>
      <c r="I665">
        <v>0.22</v>
      </c>
      <c r="J665">
        <v>174.68</v>
      </c>
      <c r="K665" t="str">
        <f>TEXT(Sales_Data[[#This Row],[Date]],"mmmm")</f>
        <v>November</v>
      </c>
      <c r="L665">
        <f>YEAR(Sales_Data[[#This Row],[Date]])</f>
        <v>2023</v>
      </c>
    </row>
    <row r="666" spans="1:12" x14ac:dyDescent="0.25">
      <c r="A666">
        <v>10667</v>
      </c>
      <c r="B666" s="1">
        <v>45414</v>
      </c>
      <c r="C666" t="s">
        <v>14</v>
      </c>
      <c r="D666" t="s">
        <v>35</v>
      </c>
      <c r="E666" t="s">
        <v>44</v>
      </c>
      <c r="F666" t="s">
        <v>51</v>
      </c>
      <c r="G666">
        <v>6924.31</v>
      </c>
      <c r="H666">
        <v>3</v>
      </c>
      <c r="I666">
        <v>0.25</v>
      </c>
      <c r="J666">
        <v>711.07</v>
      </c>
      <c r="K666" t="str">
        <f>TEXT(Sales_Data[[#This Row],[Date]],"mmmm")</f>
        <v>May</v>
      </c>
      <c r="L666">
        <f>YEAR(Sales_Data[[#This Row],[Date]])</f>
        <v>2024</v>
      </c>
    </row>
    <row r="667" spans="1:12" x14ac:dyDescent="0.25">
      <c r="A667">
        <v>10668</v>
      </c>
      <c r="B667" s="1">
        <v>45071</v>
      </c>
      <c r="C667" t="s">
        <v>29</v>
      </c>
      <c r="D667" t="s">
        <v>40</v>
      </c>
      <c r="E667" t="s">
        <v>12</v>
      </c>
      <c r="F667" t="s">
        <v>20</v>
      </c>
      <c r="G667">
        <v>8640.0499999999993</v>
      </c>
      <c r="H667">
        <v>10</v>
      </c>
      <c r="I667">
        <v>0.12</v>
      </c>
      <c r="J667">
        <v>778.57</v>
      </c>
      <c r="K667" t="str">
        <f>TEXT(Sales_Data[[#This Row],[Date]],"mmmm")</f>
        <v>May</v>
      </c>
      <c r="L667">
        <f>YEAR(Sales_Data[[#This Row],[Date]])</f>
        <v>2023</v>
      </c>
    </row>
    <row r="668" spans="1:12" x14ac:dyDescent="0.25">
      <c r="A668">
        <v>10669</v>
      </c>
      <c r="B668" s="1">
        <v>45077</v>
      </c>
      <c r="C668" t="s">
        <v>25</v>
      </c>
      <c r="D668" t="s">
        <v>43</v>
      </c>
      <c r="E668" t="s">
        <v>27</v>
      </c>
      <c r="F668" t="s">
        <v>41</v>
      </c>
      <c r="G668">
        <v>7781.06</v>
      </c>
      <c r="H668">
        <v>9</v>
      </c>
      <c r="I668">
        <v>0.16</v>
      </c>
      <c r="J668">
        <v>913.25</v>
      </c>
      <c r="K668" t="str">
        <f>TEXT(Sales_Data[[#This Row],[Date]],"mmmm")</f>
        <v>May</v>
      </c>
      <c r="L668">
        <f>YEAR(Sales_Data[[#This Row],[Date]])</f>
        <v>2023</v>
      </c>
    </row>
    <row r="669" spans="1:12" x14ac:dyDescent="0.25">
      <c r="A669">
        <v>10670</v>
      </c>
      <c r="B669" s="1">
        <v>45320</v>
      </c>
      <c r="C669" t="s">
        <v>14</v>
      </c>
      <c r="D669" t="s">
        <v>15</v>
      </c>
      <c r="E669" t="s">
        <v>22</v>
      </c>
      <c r="F669" t="s">
        <v>39</v>
      </c>
      <c r="G669">
        <v>6398.23</v>
      </c>
      <c r="H669">
        <v>8</v>
      </c>
      <c r="I669">
        <v>0.03</v>
      </c>
      <c r="J669">
        <v>794.35</v>
      </c>
      <c r="K669" t="str">
        <f>TEXT(Sales_Data[[#This Row],[Date]],"mmmm")</f>
        <v>January</v>
      </c>
      <c r="L669">
        <f>YEAR(Sales_Data[[#This Row],[Date]])</f>
        <v>2024</v>
      </c>
    </row>
    <row r="670" spans="1:12" x14ac:dyDescent="0.25">
      <c r="A670">
        <v>10671</v>
      </c>
      <c r="B670" s="1">
        <v>45248</v>
      </c>
      <c r="C670" t="s">
        <v>14</v>
      </c>
      <c r="D670" t="s">
        <v>15</v>
      </c>
      <c r="E670" t="s">
        <v>12</v>
      </c>
      <c r="F670" t="s">
        <v>20</v>
      </c>
      <c r="G670">
        <v>1141.73</v>
      </c>
      <c r="H670">
        <v>4</v>
      </c>
      <c r="I670">
        <v>7.0000000000000007E-2</v>
      </c>
      <c r="J670">
        <v>215.68</v>
      </c>
      <c r="K670" t="str">
        <f>TEXT(Sales_Data[[#This Row],[Date]],"mmmm")</f>
        <v>November</v>
      </c>
      <c r="L670">
        <f>YEAR(Sales_Data[[#This Row],[Date]])</f>
        <v>2023</v>
      </c>
    </row>
    <row r="671" spans="1:12" x14ac:dyDescent="0.25">
      <c r="A671">
        <v>10672</v>
      </c>
      <c r="B671" s="1">
        <v>45361</v>
      </c>
      <c r="C671" t="s">
        <v>29</v>
      </c>
      <c r="D671" t="s">
        <v>32</v>
      </c>
      <c r="E671" t="s">
        <v>16</v>
      </c>
      <c r="F671" t="s">
        <v>17</v>
      </c>
      <c r="G671">
        <v>4702.26</v>
      </c>
      <c r="H671">
        <v>9</v>
      </c>
      <c r="I671">
        <v>7.0000000000000007E-2</v>
      </c>
      <c r="J671">
        <v>605.33000000000004</v>
      </c>
      <c r="K671" t="str">
        <f>TEXT(Sales_Data[[#This Row],[Date]],"mmmm")</f>
        <v>March</v>
      </c>
      <c r="L671">
        <f>YEAR(Sales_Data[[#This Row],[Date]])</f>
        <v>2024</v>
      </c>
    </row>
    <row r="672" spans="1:12" x14ac:dyDescent="0.25">
      <c r="A672">
        <v>10673</v>
      </c>
      <c r="B672" s="1">
        <v>45286</v>
      </c>
      <c r="C672" t="s">
        <v>14</v>
      </c>
      <c r="D672" t="s">
        <v>36</v>
      </c>
      <c r="E672" t="s">
        <v>12</v>
      </c>
      <c r="F672" t="s">
        <v>13</v>
      </c>
      <c r="G672">
        <v>7571.4</v>
      </c>
      <c r="H672">
        <v>6</v>
      </c>
      <c r="I672">
        <v>0.06</v>
      </c>
      <c r="J672">
        <v>811.46</v>
      </c>
      <c r="K672" t="str">
        <f>TEXT(Sales_Data[[#This Row],[Date]],"mmmm")</f>
        <v>December</v>
      </c>
      <c r="L672">
        <f>YEAR(Sales_Data[[#This Row],[Date]])</f>
        <v>2023</v>
      </c>
    </row>
    <row r="673" spans="1:12" x14ac:dyDescent="0.25">
      <c r="A673">
        <v>10674</v>
      </c>
      <c r="B673" s="1">
        <v>45358</v>
      </c>
      <c r="C673" t="s">
        <v>29</v>
      </c>
      <c r="D673" t="s">
        <v>40</v>
      </c>
      <c r="E673" t="s">
        <v>12</v>
      </c>
      <c r="F673" t="s">
        <v>13</v>
      </c>
      <c r="G673">
        <v>4426.18</v>
      </c>
      <c r="H673">
        <v>1</v>
      </c>
      <c r="I673">
        <v>0.06</v>
      </c>
      <c r="J673">
        <v>419.52</v>
      </c>
      <c r="K673" t="str">
        <f>TEXT(Sales_Data[[#This Row],[Date]],"mmmm")</f>
        <v>March</v>
      </c>
      <c r="L673">
        <f>YEAR(Sales_Data[[#This Row],[Date]])</f>
        <v>2024</v>
      </c>
    </row>
    <row r="674" spans="1:12" x14ac:dyDescent="0.25">
      <c r="A674">
        <v>10675</v>
      </c>
      <c r="B674" s="1">
        <v>45141</v>
      </c>
      <c r="C674" t="s">
        <v>29</v>
      </c>
      <c r="D674" t="s">
        <v>32</v>
      </c>
      <c r="E674" t="s">
        <v>44</v>
      </c>
      <c r="F674" t="s">
        <v>49</v>
      </c>
      <c r="G674">
        <v>1241.6500000000001</v>
      </c>
      <c r="H674">
        <v>8</v>
      </c>
      <c r="I674">
        <v>0.04</v>
      </c>
      <c r="J674">
        <v>94.76</v>
      </c>
      <c r="K674" t="str">
        <f>TEXT(Sales_Data[[#This Row],[Date]],"mmmm")</f>
        <v>August</v>
      </c>
      <c r="L674">
        <f>YEAR(Sales_Data[[#This Row],[Date]])</f>
        <v>2023</v>
      </c>
    </row>
    <row r="675" spans="1:12" x14ac:dyDescent="0.25">
      <c r="A675">
        <v>10676</v>
      </c>
      <c r="B675" s="1">
        <v>45334</v>
      </c>
      <c r="C675" t="s">
        <v>10</v>
      </c>
      <c r="D675" t="s">
        <v>11</v>
      </c>
      <c r="E675" t="s">
        <v>27</v>
      </c>
      <c r="F675" t="s">
        <v>38</v>
      </c>
      <c r="G675">
        <v>7391.57</v>
      </c>
      <c r="H675">
        <v>2</v>
      </c>
      <c r="I675">
        <v>0.05</v>
      </c>
      <c r="J675">
        <v>1283.21</v>
      </c>
      <c r="K675" t="str">
        <f>TEXT(Sales_Data[[#This Row],[Date]],"mmmm")</f>
        <v>February</v>
      </c>
      <c r="L675">
        <f>YEAR(Sales_Data[[#This Row],[Date]])</f>
        <v>2024</v>
      </c>
    </row>
    <row r="676" spans="1:12" x14ac:dyDescent="0.25">
      <c r="A676">
        <v>10677</v>
      </c>
      <c r="B676" s="1">
        <v>44957</v>
      </c>
      <c r="C676" t="s">
        <v>29</v>
      </c>
      <c r="D676" t="s">
        <v>40</v>
      </c>
      <c r="E676" t="s">
        <v>16</v>
      </c>
      <c r="F676" t="s">
        <v>31</v>
      </c>
      <c r="G676">
        <v>8005.92</v>
      </c>
      <c r="H676">
        <v>7</v>
      </c>
      <c r="I676">
        <v>0.02</v>
      </c>
      <c r="J676">
        <v>1412.17</v>
      </c>
      <c r="K676" t="str">
        <f>TEXT(Sales_Data[[#This Row],[Date]],"mmmm")</f>
        <v>January</v>
      </c>
      <c r="L676">
        <f>YEAR(Sales_Data[[#This Row],[Date]])</f>
        <v>2023</v>
      </c>
    </row>
    <row r="677" spans="1:12" x14ac:dyDescent="0.25">
      <c r="A677">
        <v>10678</v>
      </c>
      <c r="B677" s="1">
        <v>45176</v>
      </c>
      <c r="C677" t="s">
        <v>10</v>
      </c>
      <c r="D677" t="s">
        <v>11</v>
      </c>
      <c r="E677" t="s">
        <v>27</v>
      </c>
      <c r="F677" t="s">
        <v>28</v>
      </c>
      <c r="G677">
        <v>2618.38</v>
      </c>
      <c r="H677">
        <v>4</v>
      </c>
      <c r="I677">
        <v>0.06</v>
      </c>
      <c r="J677">
        <v>291.69</v>
      </c>
      <c r="K677" t="str">
        <f>TEXT(Sales_Data[[#This Row],[Date]],"mmmm")</f>
        <v>September</v>
      </c>
      <c r="L677">
        <f>YEAR(Sales_Data[[#This Row],[Date]])</f>
        <v>2023</v>
      </c>
    </row>
    <row r="678" spans="1:12" x14ac:dyDescent="0.25">
      <c r="A678">
        <v>10679</v>
      </c>
      <c r="B678" s="1">
        <v>45187</v>
      </c>
      <c r="C678" t="s">
        <v>14</v>
      </c>
      <c r="D678" t="s">
        <v>35</v>
      </c>
      <c r="E678" t="s">
        <v>16</v>
      </c>
      <c r="F678" t="s">
        <v>42</v>
      </c>
      <c r="G678">
        <v>4930.47</v>
      </c>
      <c r="H678">
        <v>6</v>
      </c>
      <c r="I678">
        <v>0.05</v>
      </c>
      <c r="J678">
        <v>914.88</v>
      </c>
      <c r="K678" t="str">
        <f>TEXT(Sales_Data[[#This Row],[Date]],"mmmm")</f>
        <v>September</v>
      </c>
      <c r="L678">
        <f>YEAR(Sales_Data[[#This Row],[Date]])</f>
        <v>2023</v>
      </c>
    </row>
    <row r="679" spans="1:12" x14ac:dyDescent="0.25">
      <c r="A679">
        <v>10680</v>
      </c>
      <c r="B679" s="1">
        <v>45404</v>
      </c>
      <c r="C679" t="s">
        <v>18</v>
      </c>
      <c r="D679" t="s">
        <v>19</v>
      </c>
      <c r="E679" t="s">
        <v>16</v>
      </c>
      <c r="F679" t="s">
        <v>17</v>
      </c>
      <c r="G679">
        <v>8235.24</v>
      </c>
      <c r="H679">
        <v>2</v>
      </c>
      <c r="I679">
        <v>0.02</v>
      </c>
      <c r="J679">
        <v>589.61</v>
      </c>
      <c r="K679" t="str">
        <f>TEXT(Sales_Data[[#This Row],[Date]],"mmmm")</f>
        <v>April</v>
      </c>
      <c r="L679">
        <f>YEAR(Sales_Data[[#This Row],[Date]])</f>
        <v>2024</v>
      </c>
    </row>
    <row r="680" spans="1:12" x14ac:dyDescent="0.25">
      <c r="A680">
        <v>10681</v>
      </c>
      <c r="B680" s="1">
        <v>45208</v>
      </c>
      <c r="C680" t="s">
        <v>29</v>
      </c>
      <c r="D680" t="s">
        <v>30</v>
      </c>
      <c r="E680" t="s">
        <v>44</v>
      </c>
      <c r="F680" t="s">
        <v>45</v>
      </c>
      <c r="G680">
        <v>6538.13</v>
      </c>
      <c r="H680">
        <v>7</v>
      </c>
      <c r="I680">
        <v>0.28000000000000003</v>
      </c>
      <c r="J680">
        <v>826.03</v>
      </c>
      <c r="K680" t="str">
        <f>TEXT(Sales_Data[[#This Row],[Date]],"mmmm")</f>
        <v>October</v>
      </c>
      <c r="L680">
        <f>YEAR(Sales_Data[[#This Row],[Date]])</f>
        <v>2023</v>
      </c>
    </row>
    <row r="681" spans="1:12" x14ac:dyDescent="0.25">
      <c r="A681">
        <v>10682</v>
      </c>
      <c r="B681" s="1">
        <v>45101</v>
      </c>
      <c r="C681" t="s">
        <v>29</v>
      </c>
      <c r="D681" t="s">
        <v>30</v>
      </c>
      <c r="E681" t="s">
        <v>12</v>
      </c>
      <c r="F681" t="s">
        <v>13</v>
      </c>
      <c r="G681">
        <v>585.61</v>
      </c>
      <c r="H681">
        <v>7</v>
      </c>
      <c r="I681">
        <v>0.26</v>
      </c>
      <c r="J681">
        <v>114.81</v>
      </c>
      <c r="K681" t="str">
        <f>TEXT(Sales_Data[[#This Row],[Date]],"mmmm")</f>
        <v>June</v>
      </c>
      <c r="L681">
        <f>YEAR(Sales_Data[[#This Row],[Date]])</f>
        <v>2023</v>
      </c>
    </row>
    <row r="682" spans="1:12" x14ac:dyDescent="0.25">
      <c r="A682">
        <v>10683</v>
      </c>
      <c r="B682" s="1">
        <v>45279</v>
      </c>
      <c r="C682" t="s">
        <v>29</v>
      </c>
      <c r="D682" t="s">
        <v>30</v>
      </c>
      <c r="E682" t="s">
        <v>27</v>
      </c>
      <c r="F682" t="s">
        <v>38</v>
      </c>
      <c r="G682">
        <v>2464.7800000000002</v>
      </c>
      <c r="H682">
        <v>4</v>
      </c>
      <c r="I682">
        <v>0.2</v>
      </c>
      <c r="J682">
        <v>271.42</v>
      </c>
      <c r="K682" t="str">
        <f>TEXT(Sales_Data[[#This Row],[Date]],"mmmm")</f>
        <v>December</v>
      </c>
      <c r="L682">
        <f>YEAR(Sales_Data[[#This Row],[Date]])</f>
        <v>2023</v>
      </c>
    </row>
    <row r="683" spans="1:12" x14ac:dyDescent="0.25">
      <c r="A683">
        <v>10684</v>
      </c>
      <c r="B683" s="1">
        <v>45043</v>
      </c>
      <c r="C683" t="s">
        <v>29</v>
      </c>
      <c r="D683" t="s">
        <v>40</v>
      </c>
      <c r="E683" t="s">
        <v>27</v>
      </c>
      <c r="F683" t="s">
        <v>28</v>
      </c>
      <c r="G683">
        <v>9901.24</v>
      </c>
      <c r="H683">
        <v>4</v>
      </c>
      <c r="I683">
        <v>0.27</v>
      </c>
      <c r="J683">
        <v>897.41</v>
      </c>
      <c r="K683" t="str">
        <f>TEXT(Sales_Data[[#This Row],[Date]],"mmmm")</f>
        <v>April</v>
      </c>
      <c r="L683">
        <f>YEAR(Sales_Data[[#This Row],[Date]])</f>
        <v>2023</v>
      </c>
    </row>
    <row r="684" spans="1:12" x14ac:dyDescent="0.25">
      <c r="A684">
        <v>10685</v>
      </c>
      <c r="B684" s="1">
        <v>45077</v>
      </c>
      <c r="C684" t="s">
        <v>25</v>
      </c>
      <c r="D684" t="s">
        <v>26</v>
      </c>
      <c r="E684" t="s">
        <v>22</v>
      </c>
      <c r="F684" t="s">
        <v>23</v>
      </c>
      <c r="G684">
        <v>6404.49</v>
      </c>
      <c r="H684">
        <v>3</v>
      </c>
      <c r="I684">
        <v>0.24</v>
      </c>
      <c r="J684">
        <v>1149.57</v>
      </c>
      <c r="K684" t="str">
        <f>TEXT(Sales_Data[[#This Row],[Date]],"mmmm")</f>
        <v>May</v>
      </c>
      <c r="L684">
        <f>YEAR(Sales_Data[[#This Row],[Date]])</f>
        <v>2023</v>
      </c>
    </row>
    <row r="685" spans="1:12" x14ac:dyDescent="0.25">
      <c r="A685">
        <v>10686</v>
      </c>
      <c r="B685" s="1">
        <v>45438</v>
      </c>
      <c r="C685" t="s">
        <v>29</v>
      </c>
      <c r="D685" t="s">
        <v>32</v>
      </c>
      <c r="E685" t="s">
        <v>16</v>
      </c>
      <c r="F685" t="s">
        <v>17</v>
      </c>
      <c r="G685">
        <v>815.33</v>
      </c>
      <c r="H685">
        <v>4</v>
      </c>
      <c r="I685">
        <v>0.08</v>
      </c>
      <c r="J685">
        <v>146.84</v>
      </c>
      <c r="K685" t="str">
        <f>TEXT(Sales_Data[[#This Row],[Date]],"mmmm")</f>
        <v>May</v>
      </c>
      <c r="L685">
        <f>YEAR(Sales_Data[[#This Row],[Date]])</f>
        <v>2024</v>
      </c>
    </row>
    <row r="686" spans="1:12" x14ac:dyDescent="0.25">
      <c r="A686">
        <v>10687</v>
      </c>
      <c r="B686" s="1">
        <v>44989</v>
      </c>
      <c r="C686" t="s">
        <v>25</v>
      </c>
      <c r="D686" t="s">
        <v>26</v>
      </c>
      <c r="E686" t="s">
        <v>22</v>
      </c>
      <c r="F686" t="s">
        <v>23</v>
      </c>
      <c r="G686">
        <v>2710.57</v>
      </c>
      <c r="H686">
        <v>6</v>
      </c>
      <c r="I686">
        <v>0.14000000000000001</v>
      </c>
      <c r="J686">
        <v>500.54</v>
      </c>
      <c r="K686" t="str">
        <f>TEXT(Sales_Data[[#This Row],[Date]],"mmmm")</f>
        <v>March</v>
      </c>
      <c r="L686">
        <f>YEAR(Sales_Data[[#This Row],[Date]])</f>
        <v>2023</v>
      </c>
    </row>
    <row r="687" spans="1:12" x14ac:dyDescent="0.25">
      <c r="A687">
        <v>10688</v>
      </c>
      <c r="B687" s="1">
        <v>45334</v>
      </c>
      <c r="C687" t="s">
        <v>14</v>
      </c>
      <c r="D687" t="s">
        <v>35</v>
      </c>
      <c r="E687" t="s">
        <v>22</v>
      </c>
      <c r="F687" t="s">
        <v>39</v>
      </c>
      <c r="G687">
        <v>170.5</v>
      </c>
      <c r="H687">
        <v>5</v>
      </c>
      <c r="I687">
        <v>0.22</v>
      </c>
      <c r="J687">
        <v>24.25</v>
      </c>
      <c r="K687" t="str">
        <f>TEXT(Sales_Data[[#This Row],[Date]],"mmmm")</f>
        <v>February</v>
      </c>
      <c r="L687">
        <f>YEAR(Sales_Data[[#This Row],[Date]])</f>
        <v>2024</v>
      </c>
    </row>
    <row r="688" spans="1:12" x14ac:dyDescent="0.25">
      <c r="A688">
        <v>10689</v>
      </c>
      <c r="B688" s="1">
        <v>45077</v>
      </c>
      <c r="C688" t="s">
        <v>18</v>
      </c>
      <c r="D688" t="s">
        <v>19</v>
      </c>
      <c r="E688" t="s">
        <v>27</v>
      </c>
      <c r="F688" t="s">
        <v>38</v>
      </c>
      <c r="G688">
        <v>738.34</v>
      </c>
      <c r="H688">
        <v>7</v>
      </c>
      <c r="I688">
        <v>0.1</v>
      </c>
      <c r="J688">
        <v>45.88</v>
      </c>
      <c r="K688" t="str">
        <f>TEXT(Sales_Data[[#This Row],[Date]],"mmmm")</f>
        <v>May</v>
      </c>
      <c r="L688">
        <f>YEAR(Sales_Data[[#This Row],[Date]])</f>
        <v>2023</v>
      </c>
    </row>
    <row r="689" spans="1:12" x14ac:dyDescent="0.25">
      <c r="A689">
        <v>10690</v>
      </c>
      <c r="B689" s="1">
        <v>45431</v>
      </c>
      <c r="C689" t="s">
        <v>14</v>
      </c>
      <c r="D689" t="s">
        <v>36</v>
      </c>
      <c r="E689" t="s">
        <v>22</v>
      </c>
      <c r="F689" t="s">
        <v>37</v>
      </c>
      <c r="G689">
        <v>7791.29</v>
      </c>
      <c r="H689">
        <v>10</v>
      </c>
      <c r="I689">
        <v>0.2</v>
      </c>
      <c r="J689">
        <v>1543.37</v>
      </c>
      <c r="K689" t="str">
        <f>TEXT(Sales_Data[[#This Row],[Date]],"mmmm")</f>
        <v>May</v>
      </c>
      <c r="L689">
        <f>YEAR(Sales_Data[[#This Row],[Date]])</f>
        <v>2024</v>
      </c>
    </row>
    <row r="690" spans="1:12" x14ac:dyDescent="0.25">
      <c r="A690">
        <v>10691</v>
      </c>
      <c r="B690" s="1">
        <v>45177</v>
      </c>
      <c r="C690" t="s">
        <v>29</v>
      </c>
      <c r="D690" t="s">
        <v>30</v>
      </c>
      <c r="E690" t="s">
        <v>12</v>
      </c>
      <c r="F690" t="s">
        <v>13</v>
      </c>
      <c r="G690">
        <v>4298.24</v>
      </c>
      <c r="H690">
        <v>10</v>
      </c>
      <c r="I690">
        <v>0.15</v>
      </c>
      <c r="J690">
        <v>252.41</v>
      </c>
      <c r="K690" t="str">
        <f>TEXT(Sales_Data[[#This Row],[Date]],"mmmm")</f>
        <v>September</v>
      </c>
      <c r="L690">
        <f>YEAR(Sales_Data[[#This Row],[Date]])</f>
        <v>2023</v>
      </c>
    </row>
    <row r="691" spans="1:12" x14ac:dyDescent="0.25">
      <c r="A691">
        <v>10692</v>
      </c>
      <c r="B691" s="1">
        <v>45200</v>
      </c>
      <c r="C691" t="s">
        <v>10</v>
      </c>
      <c r="D691" t="s">
        <v>11</v>
      </c>
      <c r="E691" t="s">
        <v>12</v>
      </c>
      <c r="F691" t="s">
        <v>13</v>
      </c>
      <c r="G691">
        <v>2443.69</v>
      </c>
      <c r="H691">
        <v>10</v>
      </c>
      <c r="I691">
        <v>0.15</v>
      </c>
      <c r="J691">
        <v>175.13</v>
      </c>
      <c r="K691" t="str">
        <f>TEXT(Sales_Data[[#This Row],[Date]],"mmmm")</f>
        <v>October</v>
      </c>
      <c r="L691">
        <f>YEAR(Sales_Data[[#This Row],[Date]])</f>
        <v>2023</v>
      </c>
    </row>
    <row r="692" spans="1:12" x14ac:dyDescent="0.25">
      <c r="A692">
        <v>10693</v>
      </c>
      <c r="B692" s="1">
        <v>45301</v>
      </c>
      <c r="C692" t="s">
        <v>29</v>
      </c>
      <c r="D692" t="s">
        <v>40</v>
      </c>
      <c r="E692" t="s">
        <v>12</v>
      </c>
      <c r="F692" t="s">
        <v>34</v>
      </c>
      <c r="G692">
        <v>6165.61</v>
      </c>
      <c r="H692">
        <v>10</v>
      </c>
      <c r="I692">
        <v>0.03</v>
      </c>
      <c r="J692">
        <v>1149.1300000000001</v>
      </c>
      <c r="K692" t="str">
        <f>TEXT(Sales_Data[[#This Row],[Date]],"mmmm")</f>
        <v>January</v>
      </c>
      <c r="L692">
        <f>YEAR(Sales_Data[[#This Row],[Date]])</f>
        <v>2024</v>
      </c>
    </row>
    <row r="693" spans="1:12" x14ac:dyDescent="0.25">
      <c r="A693">
        <v>10694</v>
      </c>
      <c r="B693" s="1">
        <v>45228</v>
      </c>
      <c r="C693" t="s">
        <v>29</v>
      </c>
      <c r="D693" t="s">
        <v>40</v>
      </c>
      <c r="E693" t="s">
        <v>12</v>
      </c>
      <c r="F693" t="s">
        <v>13</v>
      </c>
      <c r="G693">
        <v>3647.61</v>
      </c>
      <c r="H693">
        <v>7</v>
      </c>
      <c r="I693">
        <v>0.27</v>
      </c>
      <c r="J693">
        <v>485.23</v>
      </c>
      <c r="K693" t="str">
        <f>TEXT(Sales_Data[[#This Row],[Date]],"mmmm")</f>
        <v>October</v>
      </c>
      <c r="L693">
        <f>YEAR(Sales_Data[[#This Row],[Date]])</f>
        <v>2023</v>
      </c>
    </row>
    <row r="694" spans="1:12" x14ac:dyDescent="0.25">
      <c r="A694">
        <v>10695</v>
      </c>
      <c r="B694" s="1">
        <v>45010</v>
      </c>
      <c r="C694" t="s">
        <v>18</v>
      </c>
      <c r="D694" t="s">
        <v>33</v>
      </c>
      <c r="E694" t="s">
        <v>22</v>
      </c>
      <c r="F694" t="s">
        <v>37</v>
      </c>
      <c r="G694">
        <v>3368.38</v>
      </c>
      <c r="H694">
        <v>10</v>
      </c>
      <c r="I694">
        <v>0.04</v>
      </c>
      <c r="J694">
        <v>300.35000000000002</v>
      </c>
      <c r="K694" t="str">
        <f>TEXT(Sales_Data[[#This Row],[Date]],"mmmm")</f>
        <v>March</v>
      </c>
      <c r="L694">
        <f>YEAR(Sales_Data[[#This Row],[Date]])</f>
        <v>2023</v>
      </c>
    </row>
    <row r="695" spans="1:12" x14ac:dyDescent="0.25">
      <c r="A695">
        <v>10696</v>
      </c>
      <c r="B695" s="1">
        <v>44995</v>
      </c>
      <c r="C695" t="s">
        <v>10</v>
      </c>
      <c r="D695" t="s">
        <v>46</v>
      </c>
      <c r="E695" t="s">
        <v>12</v>
      </c>
      <c r="F695" t="s">
        <v>13</v>
      </c>
      <c r="G695">
        <v>8551.41</v>
      </c>
      <c r="H695">
        <v>6</v>
      </c>
      <c r="I695">
        <v>0.02</v>
      </c>
      <c r="J695">
        <v>440.27</v>
      </c>
      <c r="K695" t="str">
        <f>TEXT(Sales_Data[[#This Row],[Date]],"mmmm")</f>
        <v>March</v>
      </c>
      <c r="L695">
        <f>YEAR(Sales_Data[[#This Row],[Date]])</f>
        <v>2023</v>
      </c>
    </row>
    <row r="696" spans="1:12" x14ac:dyDescent="0.25">
      <c r="A696">
        <v>10697</v>
      </c>
      <c r="B696" s="1">
        <v>45315</v>
      </c>
      <c r="C696" t="s">
        <v>25</v>
      </c>
      <c r="D696" t="s">
        <v>50</v>
      </c>
      <c r="E696" t="s">
        <v>12</v>
      </c>
      <c r="F696" t="s">
        <v>34</v>
      </c>
      <c r="G696">
        <v>4725.54</v>
      </c>
      <c r="H696">
        <v>4</v>
      </c>
      <c r="I696">
        <v>0.16</v>
      </c>
      <c r="J696">
        <v>274.39</v>
      </c>
      <c r="K696" t="str">
        <f>TEXT(Sales_Data[[#This Row],[Date]],"mmmm")</f>
        <v>January</v>
      </c>
      <c r="L696">
        <f>YEAR(Sales_Data[[#This Row],[Date]])</f>
        <v>2024</v>
      </c>
    </row>
    <row r="697" spans="1:12" x14ac:dyDescent="0.25">
      <c r="A697">
        <v>10698</v>
      </c>
      <c r="B697" s="1">
        <v>45041</v>
      </c>
      <c r="C697" t="s">
        <v>14</v>
      </c>
      <c r="D697" t="s">
        <v>36</v>
      </c>
      <c r="E697" t="s">
        <v>22</v>
      </c>
      <c r="F697" t="s">
        <v>39</v>
      </c>
      <c r="G697">
        <v>7797.38</v>
      </c>
      <c r="H697">
        <v>1</v>
      </c>
      <c r="I697">
        <v>0.28000000000000003</v>
      </c>
      <c r="J697">
        <v>1230.75</v>
      </c>
      <c r="K697" t="str">
        <f>TEXT(Sales_Data[[#This Row],[Date]],"mmmm")</f>
        <v>April</v>
      </c>
      <c r="L697">
        <f>YEAR(Sales_Data[[#This Row],[Date]])</f>
        <v>2023</v>
      </c>
    </row>
    <row r="698" spans="1:12" x14ac:dyDescent="0.25">
      <c r="A698">
        <v>10699</v>
      </c>
      <c r="B698" s="1">
        <v>45082</v>
      </c>
      <c r="C698" t="s">
        <v>14</v>
      </c>
      <c r="D698" t="s">
        <v>36</v>
      </c>
      <c r="E698" t="s">
        <v>44</v>
      </c>
      <c r="F698" t="s">
        <v>45</v>
      </c>
      <c r="G698">
        <v>8013.79</v>
      </c>
      <c r="H698">
        <v>2</v>
      </c>
      <c r="I698">
        <v>0.12</v>
      </c>
      <c r="J698">
        <v>1094.29</v>
      </c>
      <c r="K698" t="str">
        <f>TEXT(Sales_Data[[#This Row],[Date]],"mmmm")</f>
        <v>June</v>
      </c>
      <c r="L698">
        <f>YEAR(Sales_Data[[#This Row],[Date]])</f>
        <v>2023</v>
      </c>
    </row>
    <row r="699" spans="1:12" x14ac:dyDescent="0.25">
      <c r="A699">
        <v>10700</v>
      </c>
      <c r="B699" s="1">
        <v>44956</v>
      </c>
      <c r="C699" t="s">
        <v>29</v>
      </c>
      <c r="D699" t="s">
        <v>32</v>
      </c>
      <c r="E699" t="s">
        <v>16</v>
      </c>
      <c r="F699" t="s">
        <v>17</v>
      </c>
      <c r="G699">
        <v>924.2</v>
      </c>
      <c r="H699">
        <v>1</v>
      </c>
      <c r="I699">
        <v>0.03</v>
      </c>
      <c r="J699">
        <v>165.8</v>
      </c>
      <c r="K699" t="str">
        <f>TEXT(Sales_Data[[#This Row],[Date]],"mmmm")</f>
        <v>January</v>
      </c>
      <c r="L699">
        <f>YEAR(Sales_Data[[#This Row],[Date]])</f>
        <v>2023</v>
      </c>
    </row>
    <row r="700" spans="1:12" x14ac:dyDescent="0.25">
      <c r="A700">
        <v>10701</v>
      </c>
      <c r="B700" s="1">
        <v>44975</v>
      </c>
      <c r="C700" t="s">
        <v>10</v>
      </c>
      <c r="D700" t="s">
        <v>24</v>
      </c>
      <c r="E700" t="s">
        <v>16</v>
      </c>
      <c r="F700" t="s">
        <v>17</v>
      </c>
      <c r="G700">
        <v>3208.93</v>
      </c>
      <c r="H700">
        <v>7</v>
      </c>
      <c r="I700">
        <v>0.09</v>
      </c>
      <c r="J700">
        <v>167.99</v>
      </c>
      <c r="K700" t="str">
        <f>TEXT(Sales_Data[[#This Row],[Date]],"mmmm")</f>
        <v>February</v>
      </c>
      <c r="L700">
        <f>YEAR(Sales_Data[[#This Row],[Date]])</f>
        <v>2023</v>
      </c>
    </row>
    <row r="701" spans="1:12" x14ac:dyDescent="0.25">
      <c r="A701">
        <v>10702</v>
      </c>
      <c r="B701" s="1">
        <v>45032</v>
      </c>
      <c r="C701" t="s">
        <v>10</v>
      </c>
      <c r="D701" t="s">
        <v>21</v>
      </c>
      <c r="E701" t="s">
        <v>16</v>
      </c>
      <c r="F701" t="s">
        <v>42</v>
      </c>
      <c r="G701">
        <v>928.08</v>
      </c>
      <c r="H701">
        <v>8</v>
      </c>
      <c r="I701">
        <v>0.3</v>
      </c>
      <c r="J701">
        <v>181.66</v>
      </c>
      <c r="K701" t="str">
        <f>TEXT(Sales_Data[[#This Row],[Date]],"mmmm")</f>
        <v>April</v>
      </c>
      <c r="L701">
        <f>YEAR(Sales_Data[[#This Row],[Date]])</f>
        <v>2023</v>
      </c>
    </row>
    <row r="702" spans="1:12" x14ac:dyDescent="0.25">
      <c r="A702">
        <v>10703</v>
      </c>
      <c r="B702" s="1">
        <v>45272</v>
      </c>
      <c r="C702" t="s">
        <v>14</v>
      </c>
      <c r="D702" t="s">
        <v>35</v>
      </c>
      <c r="E702" t="s">
        <v>22</v>
      </c>
      <c r="F702" t="s">
        <v>39</v>
      </c>
      <c r="G702">
        <v>6500.15</v>
      </c>
      <c r="H702">
        <v>10</v>
      </c>
      <c r="I702">
        <v>0.28999999999999998</v>
      </c>
      <c r="J702">
        <v>672.45</v>
      </c>
      <c r="K702" t="str">
        <f>TEXT(Sales_Data[[#This Row],[Date]],"mmmm")</f>
        <v>December</v>
      </c>
      <c r="L702">
        <f>YEAR(Sales_Data[[#This Row],[Date]])</f>
        <v>2023</v>
      </c>
    </row>
    <row r="703" spans="1:12" x14ac:dyDescent="0.25">
      <c r="A703">
        <v>10704</v>
      </c>
      <c r="B703" s="1">
        <v>45074</v>
      </c>
      <c r="C703" t="s">
        <v>25</v>
      </c>
      <c r="D703" t="s">
        <v>50</v>
      </c>
      <c r="E703" t="s">
        <v>12</v>
      </c>
      <c r="F703" t="s">
        <v>13</v>
      </c>
      <c r="G703">
        <v>1113.78</v>
      </c>
      <c r="H703">
        <v>4</v>
      </c>
      <c r="I703">
        <v>0.11</v>
      </c>
      <c r="J703">
        <v>200.27</v>
      </c>
      <c r="K703" t="str">
        <f>TEXT(Sales_Data[[#This Row],[Date]],"mmmm")</f>
        <v>May</v>
      </c>
      <c r="L703">
        <f>YEAR(Sales_Data[[#This Row],[Date]])</f>
        <v>2023</v>
      </c>
    </row>
    <row r="704" spans="1:12" x14ac:dyDescent="0.25">
      <c r="A704">
        <v>10705</v>
      </c>
      <c r="B704" s="1">
        <v>45230</v>
      </c>
      <c r="C704" t="s">
        <v>18</v>
      </c>
      <c r="D704" t="s">
        <v>33</v>
      </c>
      <c r="E704" t="s">
        <v>27</v>
      </c>
      <c r="F704" t="s">
        <v>38</v>
      </c>
      <c r="G704">
        <v>4460.79</v>
      </c>
      <c r="H704">
        <v>3</v>
      </c>
      <c r="I704">
        <v>0.2</v>
      </c>
      <c r="J704">
        <v>327.9</v>
      </c>
      <c r="K704" t="str">
        <f>TEXT(Sales_Data[[#This Row],[Date]],"mmmm")</f>
        <v>October</v>
      </c>
      <c r="L704">
        <f>YEAR(Sales_Data[[#This Row],[Date]])</f>
        <v>2023</v>
      </c>
    </row>
    <row r="705" spans="1:12" x14ac:dyDescent="0.25">
      <c r="A705">
        <v>10706</v>
      </c>
      <c r="B705" s="1">
        <v>45088</v>
      </c>
      <c r="C705" t="s">
        <v>25</v>
      </c>
      <c r="D705" t="s">
        <v>26</v>
      </c>
      <c r="E705" t="s">
        <v>22</v>
      </c>
      <c r="F705" t="s">
        <v>39</v>
      </c>
      <c r="G705">
        <v>2703.48</v>
      </c>
      <c r="H705">
        <v>8</v>
      </c>
      <c r="I705">
        <v>0.26</v>
      </c>
      <c r="J705">
        <v>244.07</v>
      </c>
      <c r="K705" t="str">
        <f>TEXT(Sales_Data[[#This Row],[Date]],"mmmm")</f>
        <v>June</v>
      </c>
      <c r="L705">
        <f>YEAR(Sales_Data[[#This Row],[Date]])</f>
        <v>2023</v>
      </c>
    </row>
    <row r="706" spans="1:12" x14ac:dyDescent="0.25">
      <c r="A706">
        <v>10707</v>
      </c>
      <c r="B706" s="1">
        <v>44934</v>
      </c>
      <c r="C706" t="s">
        <v>10</v>
      </c>
      <c r="D706" t="s">
        <v>46</v>
      </c>
      <c r="E706" t="s">
        <v>27</v>
      </c>
      <c r="F706" t="s">
        <v>41</v>
      </c>
      <c r="G706">
        <v>197.81</v>
      </c>
      <c r="H706">
        <v>8</v>
      </c>
      <c r="I706">
        <v>0.27</v>
      </c>
      <c r="J706">
        <v>18.559999999999999</v>
      </c>
      <c r="K706" t="str">
        <f>TEXT(Sales_Data[[#This Row],[Date]],"mmmm")</f>
        <v>January</v>
      </c>
      <c r="L706">
        <f>YEAR(Sales_Data[[#This Row],[Date]])</f>
        <v>2023</v>
      </c>
    </row>
    <row r="707" spans="1:12" x14ac:dyDescent="0.25">
      <c r="A707">
        <v>10708</v>
      </c>
      <c r="B707" s="1">
        <v>45141</v>
      </c>
      <c r="C707" t="s">
        <v>14</v>
      </c>
      <c r="D707" t="s">
        <v>35</v>
      </c>
      <c r="E707" t="s">
        <v>22</v>
      </c>
      <c r="F707" t="s">
        <v>39</v>
      </c>
      <c r="G707">
        <v>3977.37</v>
      </c>
      <c r="H707">
        <v>9</v>
      </c>
      <c r="I707">
        <v>0.18</v>
      </c>
      <c r="J707">
        <v>513.15</v>
      </c>
      <c r="K707" t="str">
        <f>TEXT(Sales_Data[[#This Row],[Date]],"mmmm")</f>
        <v>August</v>
      </c>
      <c r="L707">
        <f>YEAR(Sales_Data[[#This Row],[Date]])</f>
        <v>2023</v>
      </c>
    </row>
    <row r="708" spans="1:12" x14ac:dyDescent="0.25">
      <c r="A708">
        <v>10709</v>
      </c>
      <c r="B708" s="1">
        <v>45295</v>
      </c>
      <c r="C708" t="s">
        <v>25</v>
      </c>
      <c r="D708" t="s">
        <v>43</v>
      </c>
      <c r="E708" t="s">
        <v>44</v>
      </c>
      <c r="F708" t="s">
        <v>48</v>
      </c>
      <c r="G708">
        <v>1500.02</v>
      </c>
      <c r="H708">
        <v>10</v>
      </c>
      <c r="I708">
        <v>0.21</v>
      </c>
      <c r="J708">
        <v>199.94</v>
      </c>
      <c r="K708" t="str">
        <f>TEXT(Sales_Data[[#This Row],[Date]],"mmmm")</f>
        <v>January</v>
      </c>
      <c r="L708">
        <f>YEAR(Sales_Data[[#This Row],[Date]])</f>
        <v>2024</v>
      </c>
    </row>
    <row r="709" spans="1:12" x14ac:dyDescent="0.25">
      <c r="A709">
        <v>10710</v>
      </c>
      <c r="B709" s="1">
        <v>45077</v>
      </c>
      <c r="C709" t="s">
        <v>25</v>
      </c>
      <c r="D709" t="s">
        <v>50</v>
      </c>
      <c r="E709" t="s">
        <v>16</v>
      </c>
      <c r="F709" t="s">
        <v>42</v>
      </c>
      <c r="G709">
        <v>800.63</v>
      </c>
      <c r="H709">
        <v>8</v>
      </c>
      <c r="I709">
        <v>0.09</v>
      </c>
      <c r="J709">
        <v>52.32</v>
      </c>
      <c r="K709" t="str">
        <f>TEXT(Sales_Data[[#This Row],[Date]],"mmmm")</f>
        <v>May</v>
      </c>
      <c r="L709">
        <f>YEAR(Sales_Data[[#This Row],[Date]])</f>
        <v>2023</v>
      </c>
    </row>
    <row r="710" spans="1:12" x14ac:dyDescent="0.25">
      <c r="A710">
        <v>10711</v>
      </c>
      <c r="B710" s="1">
        <v>45410</v>
      </c>
      <c r="C710" t="s">
        <v>18</v>
      </c>
      <c r="D710" t="s">
        <v>52</v>
      </c>
      <c r="E710" t="s">
        <v>27</v>
      </c>
      <c r="F710" t="s">
        <v>38</v>
      </c>
      <c r="G710">
        <v>2146.06</v>
      </c>
      <c r="H710">
        <v>7</v>
      </c>
      <c r="I710">
        <v>0.05</v>
      </c>
      <c r="J710">
        <v>398.89</v>
      </c>
      <c r="K710" t="str">
        <f>TEXT(Sales_Data[[#This Row],[Date]],"mmmm")</f>
        <v>April</v>
      </c>
      <c r="L710">
        <f>YEAR(Sales_Data[[#This Row],[Date]])</f>
        <v>2024</v>
      </c>
    </row>
    <row r="711" spans="1:12" x14ac:dyDescent="0.25">
      <c r="A711">
        <v>10712</v>
      </c>
      <c r="B711" s="1">
        <v>45079</v>
      </c>
      <c r="C711" t="s">
        <v>25</v>
      </c>
      <c r="D711" t="s">
        <v>43</v>
      </c>
      <c r="E711" t="s">
        <v>16</v>
      </c>
      <c r="F711" t="s">
        <v>42</v>
      </c>
      <c r="G711">
        <v>1903.98</v>
      </c>
      <c r="H711">
        <v>8</v>
      </c>
      <c r="I711">
        <v>0.03</v>
      </c>
      <c r="J711">
        <v>270.74</v>
      </c>
      <c r="K711" t="str">
        <f>TEXT(Sales_Data[[#This Row],[Date]],"mmmm")</f>
        <v>June</v>
      </c>
      <c r="L711">
        <f>YEAR(Sales_Data[[#This Row],[Date]])</f>
        <v>2023</v>
      </c>
    </row>
    <row r="712" spans="1:12" x14ac:dyDescent="0.25">
      <c r="A712">
        <v>10713</v>
      </c>
      <c r="B712" s="1">
        <v>45333</v>
      </c>
      <c r="C712" t="s">
        <v>25</v>
      </c>
      <c r="D712" t="s">
        <v>50</v>
      </c>
      <c r="E712" t="s">
        <v>22</v>
      </c>
      <c r="F712" t="s">
        <v>37</v>
      </c>
      <c r="G712">
        <v>5199.92</v>
      </c>
      <c r="H712">
        <v>2</v>
      </c>
      <c r="I712">
        <v>0.28999999999999998</v>
      </c>
      <c r="J712">
        <v>663.14</v>
      </c>
      <c r="K712" t="str">
        <f>TEXT(Sales_Data[[#This Row],[Date]],"mmmm")</f>
        <v>February</v>
      </c>
      <c r="L712">
        <f>YEAR(Sales_Data[[#This Row],[Date]])</f>
        <v>2024</v>
      </c>
    </row>
    <row r="713" spans="1:12" x14ac:dyDescent="0.25">
      <c r="A713">
        <v>10714</v>
      </c>
      <c r="B713" s="1">
        <v>45406</v>
      </c>
      <c r="C713" t="s">
        <v>29</v>
      </c>
      <c r="D713" t="s">
        <v>30</v>
      </c>
      <c r="E713" t="s">
        <v>27</v>
      </c>
      <c r="F713" t="s">
        <v>38</v>
      </c>
      <c r="G713">
        <v>6606.21</v>
      </c>
      <c r="H713">
        <v>2</v>
      </c>
      <c r="I713">
        <v>0.27</v>
      </c>
      <c r="J713">
        <v>1196.05</v>
      </c>
      <c r="K713" t="str">
        <f>TEXT(Sales_Data[[#This Row],[Date]],"mmmm")</f>
        <v>April</v>
      </c>
      <c r="L713">
        <f>YEAR(Sales_Data[[#This Row],[Date]])</f>
        <v>2024</v>
      </c>
    </row>
    <row r="714" spans="1:12" x14ac:dyDescent="0.25">
      <c r="A714">
        <v>10715</v>
      </c>
      <c r="B714" s="1">
        <v>45054</v>
      </c>
      <c r="C714" t="s">
        <v>10</v>
      </c>
      <c r="D714" t="s">
        <v>24</v>
      </c>
      <c r="E714" t="s">
        <v>22</v>
      </c>
      <c r="F714" t="s">
        <v>39</v>
      </c>
      <c r="G714">
        <v>2080.77</v>
      </c>
      <c r="H714">
        <v>10</v>
      </c>
      <c r="I714">
        <v>0</v>
      </c>
      <c r="J714">
        <v>302.83</v>
      </c>
      <c r="K714" t="str">
        <f>TEXT(Sales_Data[[#This Row],[Date]],"mmmm")</f>
        <v>May</v>
      </c>
      <c r="L714">
        <f>YEAR(Sales_Data[[#This Row],[Date]])</f>
        <v>2023</v>
      </c>
    </row>
    <row r="715" spans="1:12" x14ac:dyDescent="0.25">
      <c r="A715">
        <v>10716</v>
      </c>
      <c r="B715" s="1">
        <v>45096</v>
      </c>
      <c r="C715" t="s">
        <v>25</v>
      </c>
      <c r="D715" t="s">
        <v>50</v>
      </c>
      <c r="E715" t="s">
        <v>22</v>
      </c>
      <c r="F715" t="s">
        <v>37</v>
      </c>
      <c r="G715">
        <v>3095.98</v>
      </c>
      <c r="H715">
        <v>4</v>
      </c>
      <c r="I715">
        <v>0.02</v>
      </c>
      <c r="J715">
        <v>252.46</v>
      </c>
      <c r="K715" t="str">
        <f>TEXT(Sales_Data[[#This Row],[Date]],"mmmm")</f>
        <v>June</v>
      </c>
      <c r="L715">
        <f>YEAR(Sales_Data[[#This Row],[Date]])</f>
        <v>2023</v>
      </c>
    </row>
    <row r="716" spans="1:12" x14ac:dyDescent="0.25">
      <c r="A716">
        <v>10717</v>
      </c>
      <c r="B716" s="1">
        <v>45190</v>
      </c>
      <c r="C716" t="s">
        <v>25</v>
      </c>
      <c r="D716" t="s">
        <v>43</v>
      </c>
      <c r="E716" t="s">
        <v>16</v>
      </c>
      <c r="F716" t="s">
        <v>17</v>
      </c>
      <c r="G716">
        <v>2397.3200000000002</v>
      </c>
      <c r="H716">
        <v>6</v>
      </c>
      <c r="I716">
        <v>0.04</v>
      </c>
      <c r="J716">
        <v>271.22000000000003</v>
      </c>
      <c r="K716" t="str">
        <f>TEXT(Sales_Data[[#This Row],[Date]],"mmmm")</f>
        <v>September</v>
      </c>
      <c r="L716">
        <f>YEAR(Sales_Data[[#This Row],[Date]])</f>
        <v>2023</v>
      </c>
    </row>
    <row r="717" spans="1:12" x14ac:dyDescent="0.25">
      <c r="A717">
        <v>10718</v>
      </c>
      <c r="B717" s="1">
        <v>45407</v>
      </c>
      <c r="C717" t="s">
        <v>10</v>
      </c>
      <c r="D717" t="s">
        <v>21</v>
      </c>
      <c r="E717" t="s">
        <v>12</v>
      </c>
      <c r="F717" t="s">
        <v>13</v>
      </c>
      <c r="G717">
        <v>7282.49</v>
      </c>
      <c r="H717">
        <v>10</v>
      </c>
      <c r="I717">
        <v>0.21</v>
      </c>
      <c r="J717">
        <v>405.37</v>
      </c>
      <c r="K717" t="str">
        <f>TEXT(Sales_Data[[#This Row],[Date]],"mmmm")</f>
        <v>April</v>
      </c>
      <c r="L717">
        <f>YEAR(Sales_Data[[#This Row],[Date]])</f>
        <v>2024</v>
      </c>
    </row>
    <row r="718" spans="1:12" x14ac:dyDescent="0.25">
      <c r="A718">
        <v>10719</v>
      </c>
      <c r="B718" s="1">
        <v>45021</v>
      </c>
      <c r="C718" t="s">
        <v>14</v>
      </c>
      <c r="D718" t="s">
        <v>15</v>
      </c>
      <c r="E718" t="s">
        <v>16</v>
      </c>
      <c r="F718" t="s">
        <v>17</v>
      </c>
      <c r="G718">
        <v>3460.66</v>
      </c>
      <c r="H718">
        <v>5</v>
      </c>
      <c r="I718">
        <v>0.27</v>
      </c>
      <c r="J718">
        <v>572.62</v>
      </c>
      <c r="K718" t="str">
        <f>TEXT(Sales_Data[[#This Row],[Date]],"mmmm")</f>
        <v>April</v>
      </c>
      <c r="L718">
        <f>YEAR(Sales_Data[[#This Row],[Date]])</f>
        <v>2023</v>
      </c>
    </row>
    <row r="719" spans="1:12" x14ac:dyDescent="0.25">
      <c r="A719">
        <v>10720</v>
      </c>
      <c r="B719" s="1">
        <v>45200</v>
      </c>
      <c r="C719" t="s">
        <v>14</v>
      </c>
      <c r="D719" t="s">
        <v>35</v>
      </c>
      <c r="E719" t="s">
        <v>12</v>
      </c>
      <c r="F719" t="s">
        <v>20</v>
      </c>
      <c r="G719">
        <v>1401.59</v>
      </c>
      <c r="H719">
        <v>5</v>
      </c>
      <c r="I719">
        <v>0.21</v>
      </c>
      <c r="J719">
        <v>179.22</v>
      </c>
      <c r="K719" t="str">
        <f>TEXT(Sales_Data[[#This Row],[Date]],"mmmm")</f>
        <v>October</v>
      </c>
      <c r="L719">
        <f>YEAR(Sales_Data[[#This Row],[Date]])</f>
        <v>2023</v>
      </c>
    </row>
    <row r="720" spans="1:12" x14ac:dyDescent="0.25">
      <c r="A720">
        <v>10721</v>
      </c>
      <c r="B720" s="1">
        <v>44994</v>
      </c>
      <c r="C720" t="s">
        <v>18</v>
      </c>
      <c r="D720" t="s">
        <v>19</v>
      </c>
      <c r="E720" t="s">
        <v>44</v>
      </c>
      <c r="F720" t="s">
        <v>45</v>
      </c>
      <c r="G720">
        <v>9626.32</v>
      </c>
      <c r="H720">
        <v>9</v>
      </c>
      <c r="I720">
        <v>0.09</v>
      </c>
      <c r="J720">
        <v>833.54</v>
      </c>
      <c r="K720" t="str">
        <f>TEXT(Sales_Data[[#This Row],[Date]],"mmmm")</f>
        <v>March</v>
      </c>
      <c r="L720">
        <f>YEAR(Sales_Data[[#This Row],[Date]])</f>
        <v>2023</v>
      </c>
    </row>
    <row r="721" spans="1:12" x14ac:dyDescent="0.25">
      <c r="A721">
        <v>10722</v>
      </c>
      <c r="B721" s="1">
        <v>45275</v>
      </c>
      <c r="C721" t="s">
        <v>10</v>
      </c>
      <c r="D721" t="s">
        <v>24</v>
      </c>
      <c r="E721" t="s">
        <v>27</v>
      </c>
      <c r="F721" t="s">
        <v>28</v>
      </c>
      <c r="G721">
        <v>1920.41</v>
      </c>
      <c r="H721">
        <v>10</v>
      </c>
      <c r="I721">
        <v>0</v>
      </c>
      <c r="J721">
        <v>347.91</v>
      </c>
      <c r="K721" t="str">
        <f>TEXT(Sales_Data[[#This Row],[Date]],"mmmm")</f>
        <v>December</v>
      </c>
      <c r="L721">
        <f>YEAR(Sales_Data[[#This Row],[Date]])</f>
        <v>2023</v>
      </c>
    </row>
    <row r="722" spans="1:12" x14ac:dyDescent="0.25">
      <c r="A722">
        <v>10723</v>
      </c>
      <c r="B722" s="1">
        <v>45267</v>
      </c>
      <c r="C722" t="s">
        <v>10</v>
      </c>
      <c r="D722" t="s">
        <v>46</v>
      </c>
      <c r="E722" t="s">
        <v>16</v>
      </c>
      <c r="F722" t="s">
        <v>42</v>
      </c>
      <c r="G722">
        <v>7933.37</v>
      </c>
      <c r="H722">
        <v>4</v>
      </c>
      <c r="I722">
        <v>0.05</v>
      </c>
      <c r="J722">
        <v>1369.89</v>
      </c>
      <c r="K722" t="str">
        <f>TEXT(Sales_Data[[#This Row],[Date]],"mmmm")</f>
        <v>December</v>
      </c>
      <c r="L722">
        <f>YEAR(Sales_Data[[#This Row],[Date]])</f>
        <v>2023</v>
      </c>
    </row>
    <row r="723" spans="1:12" x14ac:dyDescent="0.25">
      <c r="A723">
        <v>10724</v>
      </c>
      <c r="B723" s="1">
        <v>45463</v>
      </c>
      <c r="C723" t="s">
        <v>29</v>
      </c>
      <c r="D723" t="s">
        <v>30</v>
      </c>
      <c r="E723" t="s">
        <v>12</v>
      </c>
      <c r="F723" t="s">
        <v>13</v>
      </c>
      <c r="G723">
        <v>1924.77</v>
      </c>
      <c r="H723">
        <v>5</v>
      </c>
      <c r="I723">
        <v>0.03</v>
      </c>
      <c r="J723">
        <v>373.33</v>
      </c>
      <c r="K723" t="str">
        <f>TEXT(Sales_Data[[#This Row],[Date]],"mmmm")</f>
        <v>June</v>
      </c>
      <c r="L723">
        <f>YEAR(Sales_Data[[#This Row],[Date]])</f>
        <v>2024</v>
      </c>
    </row>
    <row r="724" spans="1:12" x14ac:dyDescent="0.25">
      <c r="A724">
        <v>10725</v>
      </c>
      <c r="B724" s="1">
        <v>45025</v>
      </c>
      <c r="C724" t="s">
        <v>29</v>
      </c>
      <c r="D724" t="s">
        <v>32</v>
      </c>
      <c r="E724" t="s">
        <v>27</v>
      </c>
      <c r="F724" t="s">
        <v>38</v>
      </c>
      <c r="G724">
        <v>1840.01</v>
      </c>
      <c r="H724">
        <v>9</v>
      </c>
      <c r="I724">
        <v>0.12</v>
      </c>
      <c r="J724">
        <v>294.39999999999998</v>
      </c>
      <c r="K724" t="str">
        <f>TEXT(Sales_Data[[#This Row],[Date]],"mmmm")</f>
        <v>April</v>
      </c>
      <c r="L724">
        <f>YEAR(Sales_Data[[#This Row],[Date]])</f>
        <v>2023</v>
      </c>
    </row>
    <row r="725" spans="1:12" x14ac:dyDescent="0.25">
      <c r="A725">
        <v>10726</v>
      </c>
      <c r="B725" s="1">
        <v>45268</v>
      </c>
      <c r="C725" t="s">
        <v>14</v>
      </c>
      <c r="D725" t="s">
        <v>15</v>
      </c>
      <c r="E725" t="s">
        <v>16</v>
      </c>
      <c r="F725" t="s">
        <v>42</v>
      </c>
      <c r="G725">
        <v>9200.19</v>
      </c>
      <c r="H725">
        <v>7</v>
      </c>
      <c r="I725">
        <v>0.01</v>
      </c>
      <c r="J725">
        <v>1563.87</v>
      </c>
      <c r="K725" t="str">
        <f>TEXT(Sales_Data[[#This Row],[Date]],"mmmm")</f>
        <v>December</v>
      </c>
      <c r="L725">
        <f>YEAR(Sales_Data[[#This Row],[Date]])</f>
        <v>2023</v>
      </c>
    </row>
    <row r="726" spans="1:12" x14ac:dyDescent="0.25">
      <c r="A726">
        <v>10727</v>
      </c>
      <c r="B726" s="1">
        <v>45229</v>
      </c>
      <c r="C726" t="s">
        <v>18</v>
      </c>
      <c r="D726" t="s">
        <v>19</v>
      </c>
      <c r="E726" t="s">
        <v>27</v>
      </c>
      <c r="F726" t="s">
        <v>38</v>
      </c>
      <c r="G726">
        <v>5707.15</v>
      </c>
      <c r="H726">
        <v>3</v>
      </c>
      <c r="I726">
        <v>0.03</v>
      </c>
      <c r="J726">
        <v>686.08</v>
      </c>
      <c r="K726" t="str">
        <f>TEXT(Sales_Data[[#This Row],[Date]],"mmmm")</f>
        <v>October</v>
      </c>
      <c r="L726">
        <f>YEAR(Sales_Data[[#This Row],[Date]])</f>
        <v>2023</v>
      </c>
    </row>
    <row r="727" spans="1:12" x14ac:dyDescent="0.25">
      <c r="A727">
        <v>10728</v>
      </c>
      <c r="B727" s="1">
        <v>45118</v>
      </c>
      <c r="C727" t="s">
        <v>14</v>
      </c>
      <c r="D727" t="s">
        <v>36</v>
      </c>
      <c r="E727" t="s">
        <v>22</v>
      </c>
      <c r="F727" t="s">
        <v>37</v>
      </c>
      <c r="G727">
        <v>7992.75</v>
      </c>
      <c r="H727">
        <v>2</v>
      </c>
      <c r="I727">
        <v>0.23</v>
      </c>
      <c r="J727">
        <v>885.66</v>
      </c>
      <c r="K727" t="str">
        <f>TEXT(Sales_Data[[#This Row],[Date]],"mmmm")</f>
        <v>July</v>
      </c>
      <c r="L727">
        <f>YEAR(Sales_Data[[#This Row],[Date]])</f>
        <v>2023</v>
      </c>
    </row>
    <row r="728" spans="1:12" x14ac:dyDescent="0.25">
      <c r="A728">
        <v>10729</v>
      </c>
      <c r="B728" s="1">
        <v>45113</v>
      </c>
      <c r="C728" t="s">
        <v>25</v>
      </c>
      <c r="D728" t="s">
        <v>50</v>
      </c>
      <c r="E728" t="s">
        <v>22</v>
      </c>
      <c r="F728" t="s">
        <v>37</v>
      </c>
      <c r="G728">
        <v>3196.55</v>
      </c>
      <c r="H728">
        <v>9</v>
      </c>
      <c r="I728">
        <v>0.11</v>
      </c>
      <c r="J728">
        <v>190.12</v>
      </c>
      <c r="K728" t="str">
        <f>TEXT(Sales_Data[[#This Row],[Date]],"mmmm")</f>
        <v>July</v>
      </c>
      <c r="L728">
        <f>YEAR(Sales_Data[[#This Row],[Date]])</f>
        <v>2023</v>
      </c>
    </row>
    <row r="729" spans="1:12" x14ac:dyDescent="0.25">
      <c r="A729">
        <v>10730</v>
      </c>
      <c r="B729" s="1">
        <v>45319</v>
      </c>
      <c r="C729" t="s">
        <v>18</v>
      </c>
      <c r="D729" t="s">
        <v>52</v>
      </c>
      <c r="E729" t="s">
        <v>44</v>
      </c>
      <c r="F729" t="s">
        <v>48</v>
      </c>
      <c r="G729">
        <v>2627.75</v>
      </c>
      <c r="H729">
        <v>8</v>
      </c>
      <c r="I729">
        <v>0.08</v>
      </c>
      <c r="J729">
        <v>412.49</v>
      </c>
      <c r="K729" t="str">
        <f>TEXT(Sales_Data[[#This Row],[Date]],"mmmm")</f>
        <v>January</v>
      </c>
      <c r="L729">
        <f>YEAR(Sales_Data[[#This Row],[Date]])</f>
        <v>2024</v>
      </c>
    </row>
    <row r="730" spans="1:12" x14ac:dyDescent="0.25">
      <c r="A730">
        <v>10731</v>
      </c>
      <c r="B730" s="1">
        <v>45386</v>
      </c>
      <c r="C730" t="s">
        <v>18</v>
      </c>
      <c r="D730" t="s">
        <v>33</v>
      </c>
      <c r="E730" t="s">
        <v>27</v>
      </c>
      <c r="F730" t="s">
        <v>41</v>
      </c>
      <c r="G730">
        <v>8748.0499999999993</v>
      </c>
      <c r="H730">
        <v>5</v>
      </c>
      <c r="I730">
        <v>0.18</v>
      </c>
      <c r="J730">
        <v>1073.8</v>
      </c>
      <c r="K730" t="str">
        <f>TEXT(Sales_Data[[#This Row],[Date]],"mmmm")</f>
        <v>April</v>
      </c>
      <c r="L730">
        <f>YEAR(Sales_Data[[#This Row],[Date]])</f>
        <v>2024</v>
      </c>
    </row>
    <row r="731" spans="1:12" x14ac:dyDescent="0.25">
      <c r="A731">
        <v>10732</v>
      </c>
      <c r="B731" s="1">
        <v>45266</v>
      </c>
      <c r="C731" t="s">
        <v>18</v>
      </c>
      <c r="D731" t="s">
        <v>52</v>
      </c>
      <c r="E731" t="s">
        <v>16</v>
      </c>
      <c r="F731" t="s">
        <v>42</v>
      </c>
      <c r="G731">
        <v>3015.7</v>
      </c>
      <c r="H731">
        <v>1</v>
      </c>
      <c r="I731">
        <v>0.09</v>
      </c>
      <c r="J731">
        <v>321.33999999999997</v>
      </c>
      <c r="K731" t="str">
        <f>TEXT(Sales_Data[[#This Row],[Date]],"mmmm")</f>
        <v>December</v>
      </c>
      <c r="L731">
        <f>YEAR(Sales_Data[[#This Row],[Date]])</f>
        <v>2023</v>
      </c>
    </row>
    <row r="732" spans="1:12" x14ac:dyDescent="0.25">
      <c r="A732">
        <v>10733</v>
      </c>
      <c r="B732" s="1">
        <v>45159</v>
      </c>
      <c r="C732" t="s">
        <v>18</v>
      </c>
      <c r="D732" t="s">
        <v>47</v>
      </c>
      <c r="E732" t="s">
        <v>22</v>
      </c>
      <c r="F732" t="s">
        <v>39</v>
      </c>
      <c r="G732">
        <v>3815.22</v>
      </c>
      <c r="H732">
        <v>6</v>
      </c>
      <c r="I732">
        <v>0.05</v>
      </c>
      <c r="J732">
        <v>514.30999999999995</v>
      </c>
      <c r="K732" t="str">
        <f>TEXT(Sales_Data[[#This Row],[Date]],"mmmm")</f>
        <v>August</v>
      </c>
      <c r="L732">
        <f>YEAR(Sales_Data[[#This Row],[Date]])</f>
        <v>2023</v>
      </c>
    </row>
    <row r="733" spans="1:12" x14ac:dyDescent="0.25">
      <c r="A733">
        <v>10734</v>
      </c>
      <c r="B733" s="1">
        <v>45183</v>
      </c>
      <c r="C733" t="s">
        <v>10</v>
      </c>
      <c r="D733" t="s">
        <v>24</v>
      </c>
      <c r="E733" t="s">
        <v>27</v>
      </c>
      <c r="F733" t="s">
        <v>41</v>
      </c>
      <c r="G733">
        <v>4357.6899999999996</v>
      </c>
      <c r="H733">
        <v>1</v>
      </c>
      <c r="I733">
        <v>0.17</v>
      </c>
      <c r="J733">
        <v>267.68</v>
      </c>
      <c r="K733" t="str">
        <f>TEXT(Sales_Data[[#This Row],[Date]],"mmmm")</f>
        <v>September</v>
      </c>
      <c r="L733">
        <f>YEAR(Sales_Data[[#This Row],[Date]])</f>
        <v>2023</v>
      </c>
    </row>
    <row r="734" spans="1:12" x14ac:dyDescent="0.25">
      <c r="A734">
        <v>10735</v>
      </c>
      <c r="B734" s="1">
        <v>45181</v>
      </c>
      <c r="C734" t="s">
        <v>10</v>
      </c>
      <c r="D734" t="s">
        <v>11</v>
      </c>
      <c r="E734" t="s">
        <v>27</v>
      </c>
      <c r="F734" t="s">
        <v>38</v>
      </c>
      <c r="G734">
        <v>3147.02</v>
      </c>
      <c r="H734">
        <v>8</v>
      </c>
      <c r="I734">
        <v>7.0000000000000007E-2</v>
      </c>
      <c r="J734">
        <v>507.16</v>
      </c>
      <c r="K734" t="str">
        <f>TEXT(Sales_Data[[#This Row],[Date]],"mmmm")</f>
        <v>September</v>
      </c>
      <c r="L734">
        <f>YEAR(Sales_Data[[#This Row],[Date]])</f>
        <v>2023</v>
      </c>
    </row>
    <row r="735" spans="1:12" x14ac:dyDescent="0.25">
      <c r="A735">
        <v>10736</v>
      </c>
      <c r="B735" s="1">
        <v>44968</v>
      </c>
      <c r="C735" t="s">
        <v>25</v>
      </c>
      <c r="D735" t="s">
        <v>26</v>
      </c>
      <c r="E735" t="s">
        <v>12</v>
      </c>
      <c r="F735" t="s">
        <v>20</v>
      </c>
      <c r="G735">
        <v>581.67999999999995</v>
      </c>
      <c r="H735">
        <v>3</v>
      </c>
      <c r="I735">
        <v>0.16</v>
      </c>
      <c r="J735">
        <v>89.48</v>
      </c>
      <c r="K735" t="str">
        <f>TEXT(Sales_Data[[#This Row],[Date]],"mmmm")</f>
        <v>February</v>
      </c>
      <c r="L735">
        <f>YEAR(Sales_Data[[#This Row],[Date]])</f>
        <v>2023</v>
      </c>
    </row>
    <row r="736" spans="1:12" x14ac:dyDescent="0.25">
      <c r="A736">
        <v>10737</v>
      </c>
      <c r="B736" s="1">
        <v>45454</v>
      </c>
      <c r="C736" t="s">
        <v>14</v>
      </c>
      <c r="D736" t="s">
        <v>15</v>
      </c>
      <c r="E736" t="s">
        <v>27</v>
      </c>
      <c r="F736" t="s">
        <v>28</v>
      </c>
      <c r="G736">
        <v>7221.47</v>
      </c>
      <c r="H736">
        <v>3</v>
      </c>
      <c r="I736">
        <v>0.08</v>
      </c>
      <c r="J736">
        <v>663.57</v>
      </c>
      <c r="K736" t="str">
        <f>TEXT(Sales_Data[[#This Row],[Date]],"mmmm")</f>
        <v>June</v>
      </c>
      <c r="L736">
        <f>YEAR(Sales_Data[[#This Row],[Date]])</f>
        <v>2024</v>
      </c>
    </row>
    <row r="737" spans="1:12" x14ac:dyDescent="0.25">
      <c r="A737">
        <v>10738</v>
      </c>
      <c r="B737" s="1">
        <v>45193</v>
      </c>
      <c r="C737" t="s">
        <v>25</v>
      </c>
      <c r="D737" t="s">
        <v>26</v>
      </c>
      <c r="E737" t="s">
        <v>12</v>
      </c>
      <c r="F737" t="s">
        <v>13</v>
      </c>
      <c r="G737">
        <v>5290.01</v>
      </c>
      <c r="H737">
        <v>7</v>
      </c>
      <c r="I737">
        <v>0.16</v>
      </c>
      <c r="J737">
        <v>1056.67</v>
      </c>
      <c r="K737" t="str">
        <f>TEXT(Sales_Data[[#This Row],[Date]],"mmmm")</f>
        <v>September</v>
      </c>
      <c r="L737">
        <f>YEAR(Sales_Data[[#This Row],[Date]])</f>
        <v>2023</v>
      </c>
    </row>
    <row r="738" spans="1:12" x14ac:dyDescent="0.25">
      <c r="A738">
        <v>10739</v>
      </c>
      <c r="B738" s="1">
        <v>45036</v>
      </c>
      <c r="C738" t="s">
        <v>29</v>
      </c>
      <c r="D738" t="s">
        <v>32</v>
      </c>
      <c r="E738" t="s">
        <v>16</v>
      </c>
      <c r="F738" t="s">
        <v>17</v>
      </c>
      <c r="G738">
        <v>4543.7299999999996</v>
      </c>
      <c r="H738">
        <v>2</v>
      </c>
      <c r="I738">
        <v>0.2</v>
      </c>
      <c r="J738">
        <v>311.45999999999998</v>
      </c>
      <c r="K738" t="str">
        <f>TEXT(Sales_Data[[#This Row],[Date]],"mmmm")</f>
        <v>April</v>
      </c>
      <c r="L738">
        <f>YEAR(Sales_Data[[#This Row],[Date]])</f>
        <v>2023</v>
      </c>
    </row>
    <row r="739" spans="1:12" x14ac:dyDescent="0.25">
      <c r="A739">
        <v>10740</v>
      </c>
      <c r="B739" s="1">
        <v>45156</v>
      </c>
      <c r="C739" t="s">
        <v>29</v>
      </c>
      <c r="D739" t="s">
        <v>32</v>
      </c>
      <c r="E739" t="s">
        <v>27</v>
      </c>
      <c r="F739" t="s">
        <v>28</v>
      </c>
      <c r="G739">
        <v>9701.0300000000007</v>
      </c>
      <c r="H739">
        <v>6</v>
      </c>
      <c r="I739">
        <v>0.28000000000000003</v>
      </c>
      <c r="J739">
        <v>1651.86</v>
      </c>
      <c r="K739" t="str">
        <f>TEXT(Sales_Data[[#This Row],[Date]],"mmmm")</f>
        <v>August</v>
      </c>
      <c r="L739">
        <f>YEAR(Sales_Data[[#This Row],[Date]])</f>
        <v>2023</v>
      </c>
    </row>
    <row r="740" spans="1:12" x14ac:dyDescent="0.25">
      <c r="A740">
        <v>10741</v>
      </c>
      <c r="B740" s="1">
        <v>45041</v>
      </c>
      <c r="C740" t="s">
        <v>10</v>
      </c>
      <c r="D740" t="s">
        <v>21</v>
      </c>
      <c r="E740" t="s">
        <v>12</v>
      </c>
      <c r="F740" t="s">
        <v>34</v>
      </c>
      <c r="G740">
        <v>2384.1</v>
      </c>
      <c r="H740">
        <v>5</v>
      </c>
      <c r="I740">
        <v>0.04</v>
      </c>
      <c r="J740">
        <v>189.73</v>
      </c>
      <c r="K740" t="str">
        <f>TEXT(Sales_Data[[#This Row],[Date]],"mmmm")</f>
        <v>April</v>
      </c>
      <c r="L740">
        <f>YEAR(Sales_Data[[#This Row],[Date]])</f>
        <v>2023</v>
      </c>
    </row>
    <row r="741" spans="1:12" x14ac:dyDescent="0.25">
      <c r="A741">
        <v>10742</v>
      </c>
      <c r="B741" s="1">
        <v>45201</v>
      </c>
      <c r="C741" t="s">
        <v>10</v>
      </c>
      <c r="D741" t="s">
        <v>46</v>
      </c>
      <c r="E741" t="s">
        <v>44</v>
      </c>
      <c r="F741" t="s">
        <v>49</v>
      </c>
      <c r="G741">
        <v>671.74</v>
      </c>
      <c r="H741">
        <v>1</v>
      </c>
      <c r="I741">
        <v>0.03</v>
      </c>
      <c r="J741">
        <v>89.67</v>
      </c>
      <c r="K741" t="str">
        <f>TEXT(Sales_Data[[#This Row],[Date]],"mmmm")</f>
        <v>October</v>
      </c>
      <c r="L741">
        <f>YEAR(Sales_Data[[#This Row],[Date]])</f>
        <v>2023</v>
      </c>
    </row>
    <row r="742" spans="1:12" x14ac:dyDescent="0.25">
      <c r="A742">
        <v>10743</v>
      </c>
      <c r="B742" s="1">
        <v>45382</v>
      </c>
      <c r="C742" t="s">
        <v>14</v>
      </c>
      <c r="D742" t="s">
        <v>35</v>
      </c>
      <c r="E742" t="s">
        <v>16</v>
      </c>
      <c r="F742" t="s">
        <v>42</v>
      </c>
      <c r="G742">
        <v>9307.32</v>
      </c>
      <c r="H742">
        <v>8</v>
      </c>
      <c r="I742">
        <v>0.23</v>
      </c>
      <c r="J742">
        <v>1794.2</v>
      </c>
      <c r="K742" t="str">
        <f>TEXT(Sales_Data[[#This Row],[Date]],"mmmm")</f>
        <v>March</v>
      </c>
      <c r="L742">
        <f>YEAR(Sales_Data[[#This Row],[Date]])</f>
        <v>2024</v>
      </c>
    </row>
    <row r="743" spans="1:12" x14ac:dyDescent="0.25">
      <c r="A743">
        <v>10744</v>
      </c>
      <c r="B743" s="1">
        <v>45274</v>
      </c>
      <c r="C743" t="s">
        <v>18</v>
      </c>
      <c r="D743" t="s">
        <v>52</v>
      </c>
      <c r="E743" t="s">
        <v>27</v>
      </c>
      <c r="F743" t="s">
        <v>38</v>
      </c>
      <c r="G743">
        <v>1110.01</v>
      </c>
      <c r="H743">
        <v>3</v>
      </c>
      <c r="I743">
        <v>0.03</v>
      </c>
      <c r="J743">
        <v>220.56</v>
      </c>
      <c r="K743" t="str">
        <f>TEXT(Sales_Data[[#This Row],[Date]],"mmmm")</f>
        <v>December</v>
      </c>
      <c r="L743">
        <f>YEAR(Sales_Data[[#This Row],[Date]])</f>
        <v>2023</v>
      </c>
    </row>
    <row r="744" spans="1:12" x14ac:dyDescent="0.25">
      <c r="A744">
        <v>10745</v>
      </c>
      <c r="B744" s="1">
        <v>45044</v>
      </c>
      <c r="C744" t="s">
        <v>29</v>
      </c>
      <c r="D744" t="s">
        <v>40</v>
      </c>
      <c r="E744" t="s">
        <v>16</v>
      </c>
      <c r="F744" t="s">
        <v>31</v>
      </c>
      <c r="G744">
        <v>2250.81</v>
      </c>
      <c r="H744">
        <v>2</v>
      </c>
      <c r="I744">
        <v>0.24</v>
      </c>
      <c r="J744">
        <v>194.8</v>
      </c>
      <c r="K744" t="str">
        <f>TEXT(Sales_Data[[#This Row],[Date]],"mmmm")</f>
        <v>April</v>
      </c>
      <c r="L744">
        <f>YEAR(Sales_Data[[#This Row],[Date]])</f>
        <v>2023</v>
      </c>
    </row>
    <row r="745" spans="1:12" x14ac:dyDescent="0.25">
      <c r="A745">
        <v>10746</v>
      </c>
      <c r="B745" s="1">
        <v>45252</v>
      </c>
      <c r="C745" t="s">
        <v>14</v>
      </c>
      <c r="D745" t="s">
        <v>15</v>
      </c>
      <c r="E745" t="s">
        <v>12</v>
      </c>
      <c r="F745" t="s">
        <v>13</v>
      </c>
      <c r="G745">
        <v>2929.32</v>
      </c>
      <c r="H745">
        <v>3</v>
      </c>
      <c r="I745">
        <v>0.05</v>
      </c>
      <c r="J745">
        <v>299.7</v>
      </c>
      <c r="K745" t="str">
        <f>TEXT(Sales_Data[[#This Row],[Date]],"mmmm")</f>
        <v>November</v>
      </c>
      <c r="L745">
        <f>YEAR(Sales_Data[[#This Row],[Date]])</f>
        <v>2023</v>
      </c>
    </row>
    <row r="746" spans="1:12" x14ac:dyDescent="0.25">
      <c r="A746">
        <v>10747</v>
      </c>
      <c r="B746" s="1">
        <v>45136</v>
      </c>
      <c r="C746" t="s">
        <v>18</v>
      </c>
      <c r="D746" t="s">
        <v>19</v>
      </c>
      <c r="E746" t="s">
        <v>22</v>
      </c>
      <c r="F746" t="s">
        <v>23</v>
      </c>
      <c r="G746">
        <v>3289.51</v>
      </c>
      <c r="H746">
        <v>5</v>
      </c>
      <c r="I746">
        <v>0.13</v>
      </c>
      <c r="J746">
        <v>368.83</v>
      </c>
      <c r="K746" t="str">
        <f>TEXT(Sales_Data[[#This Row],[Date]],"mmmm")</f>
        <v>July</v>
      </c>
      <c r="L746">
        <f>YEAR(Sales_Data[[#This Row],[Date]])</f>
        <v>2023</v>
      </c>
    </row>
    <row r="747" spans="1:12" x14ac:dyDescent="0.25">
      <c r="A747">
        <v>10748</v>
      </c>
      <c r="B747" s="1">
        <v>44951</v>
      </c>
      <c r="C747" t="s">
        <v>29</v>
      </c>
      <c r="D747" t="s">
        <v>32</v>
      </c>
      <c r="E747" t="s">
        <v>27</v>
      </c>
      <c r="F747" t="s">
        <v>28</v>
      </c>
      <c r="G747">
        <v>5318.16</v>
      </c>
      <c r="H747">
        <v>8</v>
      </c>
      <c r="I747">
        <v>0.06</v>
      </c>
      <c r="J747">
        <v>456.1</v>
      </c>
      <c r="K747" t="str">
        <f>TEXT(Sales_Data[[#This Row],[Date]],"mmmm")</f>
        <v>January</v>
      </c>
      <c r="L747">
        <f>YEAR(Sales_Data[[#This Row],[Date]])</f>
        <v>2023</v>
      </c>
    </row>
    <row r="748" spans="1:12" x14ac:dyDescent="0.25">
      <c r="A748">
        <v>10749</v>
      </c>
      <c r="B748" s="1">
        <v>45304</v>
      </c>
      <c r="C748" t="s">
        <v>25</v>
      </c>
      <c r="D748" t="s">
        <v>50</v>
      </c>
      <c r="E748" t="s">
        <v>16</v>
      </c>
      <c r="F748" t="s">
        <v>42</v>
      </c>
      <c r="G748">
        <v>1635.08</v>
      </c>
      <c r="H748">
        <v>2</v>
      </c>
      <c r="I748">
        <v>0.01</v>
      </c>
      <c r="J748">
        <v>204.64</v>
      </c>
      <c r="K748" t="str">
        <f>TEXT(Sales_Data[[#This Row],[Date]],"mmmm")</f>
        <v>January</v>
      </c>
      <c r="L748">
        <f>YEAR(Sales_Data[[#This Row],[Date]])</f>
        <v>2024</v>
      </c>
    </row>
    <row r="749" spans="1:12" x14ac:dyDescent="0.25">
      <c r="A749">
        <v>10750</v>
      </c>
      <c r="B749" s="1">
        <v>45275</v>
      </c>
      <c r="C749" t="s">
        <v>18</v>
      </c>
      <c r="D749" t="s">
        <v>52</v>
      </c>
      <c r="E749" t="s">
        <v>22</v>
      </c>
      <c r="F749" t="s">
        <v>39</v>
      </c>
      <c r="G749">
        <v>907.66</v>
      </c>
      <c r="H749">
        <v>5</v>
      </c>
      <c r="I749">
        <v>0.06</v>
      </c>
      <c r="J749">
        <v>47.77</v>
      </c>
      <c r="K749" t="str">
        <f>TEXT(Sales_Data[[#This Row],[Date]],"mmmm")</f>
        <v>December</v>
      </c>
      <c r="L749">
        <f>YEAR(Sales_Data[[#This Row],[Date]])</f>
        <v>2023</v>
      </c>
    </row>
    <row r="750" spans="1:12" x14ac:dyDescent="0.25">
      <c r="A750">
        <v>10751</v>
      </c>
      <c r="B750" s="1">
        <v>45163</v>
      </c>
      <c r="C750" t="s">
        <v>10</v>
      </c>
      <c r="D750" t="s">
        <v>11</v>
      </c>
      <c r="E750" t="s">
        <v>12</v>
      </c>
      <c r="F750" t="s">
        <v>13</v>
      </c>
      <c r="G750">
        <v>6449.23</v>
      </c>
      <c r="H750">
        <v>1</v>
      </c>
      <c r="I750">
        <v>0.22</v>
      </c>
      <c r="J750">
        <v>628.72</v>
      </c>
      <c r="K750" t="str">
        <f>TEXT(Sales_Data[[#This Row],[Date]],"mmmm")</f>
        <v>August</v>
      </c>
      <c r="L750">
        <f>YEAR(Sales_Data[[#This Row],[Date]])</f>
        <v>2023</v>
      </c>
    </row>
    <row r="751" spans="1:12" x14ac:dyDescent="0.25">
      <c r="A751">
        <v>10752</v>
      </c>
      <c r="B751" s="1">
        <v>45354</v>
      </c>
      <c r="C751" t="s">
        <v>25</v>
      </c>
      <c r="D751" t="s">
        <v>50</v>
      </c>
      <c r="E751" t="s">
        <v>22</v>
      </c>
      <c r="F751" t="s">
        <v>23</v>
      </c>
      <c r="G751">
        <v>396.33</v>
      </c>
      <c r="H751">
        <v>4</v>
      </c>
      <c r="I751">
        <v>0.27</v>
      </c>
      <c r="J751">
        <v>59.13</v>
      </c>
      <c r="K751" t="str">
        <f>TEXT(Sales_Data[[#This Row],[Date]],"mmmm")</f>
        <v>March</v>
      </c>
      <c r="L751">
        <f>YEAR(Sales_Data[[#This Row],[Date]])</f>
        <v>2024</v>
      </c>
    </row>
    <row r="752" spans="1:12" x14ac:dyDescent="0.25">
      <c r="A752">
        <v>10753</v>
      </c>
      <c r="B752" s="1">
        <v>45060</v>
      </c>
      <c r="C752" t="s">
        <v>25</v>
      </c>
      <c r="D752" t="s">
        <v>50</v>
      </c>
      <c r="E752" t="s">
        <v>22</v>
      </c>
      <c r="F752" t="s">
        <v>23</v>
      </c>
      <c r="G752">
        <v>5374.98</v>
      </c>
      <c r="H752">
        <v>4</v>
      </c>
      <c r="I752">
        <v>0.01</v>
      </c>
      <c r="J752">
        <v>512.09</v>
      </c>
      <c r="K752" t="str">
        <f>TEXT(Sales_Data[[#This Row],[Date]],"mmmm")</f>
        <v>May</v>
      </c>
      <c r="L752">
        <f>YEAR(Sales_Data[[#This Row],[Date]])</f>
        <v>2023</v>
      </c>
    </row>
    <row r="753" spans="1:12" x14ac:dyDescent="0.25">
      <c r="A753">
        <v>10754</v>
      </c>
      <c r="B753" s="1">
        <v>45459</v>
      </c>
      <c r="C753" t="s">
        <v>29</v>
      </c>
      <c r="D753" t="s">
        <v>30</v>
      </c>
      <c r="E753" t="s">
        <v>12</v>
      </c>
      <c r="F753" t="s">
        <v>34</v>
      </c>
      <c r="G753">
        <v>7398.95</v>
      </c>
      <c r="H753">
        <v>10</v>
      </c>
      <c r="I753">
        <v>0.15</v>
      </c>
      <c r="J753">
        <v>430.87</v>
      </c>
      <c r="K753" t="str">
        <f>TEXT(Sales_Data[[#This Row],[Date]],"mmmm")</f>
        <v>June</v>
      </c>
      <c r="L753">
        <f>YEAR(Sales_Data[[#This Row],[Date]])</f>
        <v>2024</v>
      </c>
    </row>
    <row r="754" spans="1:12" x14ac:dyDescent="0.25">
      <c r="A754">
        <v>10755</v>
      </c>
      <c r="B754" s="1">
        <v>44956</v>
      </c>
      <c r="C754" t="s">
        <v>29</v>
      </c>
      <c r="D754" t="s">
        <v>30</v>
      </c>
      <c r="E754" t="s">
        <v>44</v>
      </c>
      <c r="F754" t="s">
        <v>49</v>
      </c>
      <c r="G754">
        <v>1489.8</v>
      </c>
      <c r="H754">
        <v>2</v>
      </c>
      <c r="I754">
        <v>0.12</v>
      </c>
      <c r="J754">
        <v>95.79</v>
      </c>
      <c r="K754" t="str">
        <f>TEXT(Sales_Data[[#This Row],[Date]],"mmmm")</f>
        <v>January</v>
      </c>
      <c r="L754">
        <f>YEAR(Sales_Data[[#This Row],[Date]])</f>
        <v>2023</v>
      </c>
    </row>
    <row r="755" spans="1:12" x14ac:dyDescent="0.25">
      <c r="A755">
        <v>10756</v>
      </c>
      <c r="B755" s="1">
        <v>45103</v>
      </c>
      <c r="C755" t="s">
        <v>29</v>
      </c>
      <c r="D755" t="s">
        <v>30</v>
      </c>
      <c r="E755" t="s">
        <v>27</v>
      </c>
      <c r="F755" t="s">
        <v>28</v>
      </c>
      <c r="G755">
        <v>5291.18</v>
      </c>
      <c r="H755">
        <v>9</v>
      </c>
      <c r="I755">
        <v>0.18</v>
      </c>
      <c r="J755">
        <v>1014.14</v>
      </c>
      <c r="K755" t="str">
        <f>TEXT(Sales_Data[[#This Row],[Date]],"mmmm")</f>
        <v>June</v>
      </c>
      <c r="L755">
        <f>YEAR(Sales_Data[[#This Row],[Date]])</f>
        <v>2023</v>
      </c>
    </row>
    <row r="756" spans="1:12" x14ac:dyDescent="0.25">
      <c r="A756">
        <v>10757</v>
      </c>
      <c r="B756" s="1">
        <v>45398</v>
      </c>
      <c r="C756" t="s">
        <v>29</v>
      </c>
      <c r="D756" t="s">
        <v>40</v>
      </c>
      <c r="E756" t="s">
        <v>27</v>
      </c>
      <c r="F756" t="s">
        <v>41</v>
      </c>
      <c r="G756">
        <v>346.84</v>
      </c>
      <c r="H756">
        <v>3</v>
      </c>
      <c r="I756">
        <v>7.0000000000000007E-2</v>
      </c>
      <c r="J756">
        <v>28.36</v>
      </c>
      <c r="K756" t="str">
        <f>TEXT(Sales_Data[[#This Row],[Date]],"mmmm")</f>
        <v>April</v>
      </c>
      <c r="L756">
        <f>YEAR(Sales_Data[[#This Row],[Date]])</f>
        <v>2024</v>
      </c>
    </row>
    <row r="757" spans="1:12" x14ac:dyDescent="0.25">
      <c r="A757">
        <v>10758</v>
      </c>
      <c r="B757" s="1">
        <v>44932</v>
      </c>
      <c r="C757" t="s">
        <v>18</v>
      </c>
      <c r="D757" t="s">
        <v>52</v>
      </c>
      <c r="E757" t="s">
        <v>44</v>
      </c>
      <c r="F757" t="s">
        <v>51</v>
      </c>
      <c r="G757">
        <v>9201.42</v>
      </c>
      <c r="H757">
        <v>2</v>
      </c>
      <c r="I757">
        <v>0.16</v>
      </c>
      <c r="J757">
        <v>1754.77</v>
      </c>
      <c r="K757" t="str">
        <f>TEXT(Sales_Data[[#This Row],[Date]],"mmmm")</f>
        <v>January</v>
      </c>
      <c r="L757">
        <f>YEAR(Sales_Data[[#This Row],[Date]])</f>
        <v>2023</v>
      </c>
    </row>
    <row r="758" spans="1:12" x14ac:dyDescent="0.25">
      <c r="A758">
        <v>10759</v>
      </c>
      <c r="B758" s="1">
        <v>45100</v>
      </c>
      <c r="C758" t="s">
        <v>25</v>
      </c>
      <c r="D758" t="s">
        <v>50</v>
      </c>
      <c r="E758" t="s">
        <v>12</v>
      </c>
      <c r="F758" t="s">
        <v>20</v>
      </c>
      <c r="G758">
        <v>942.06</v>
      </c>
      <c r="H758">
        <v>5</v>
      </c>
      <c r="I758">
        <v>0.24</v>
      </c>
      <c r="J758">
        <v>86.55</v>
      </c>
      <c r="K758" t="str">
        <f>TEXT(Sales_Data[[#This Row],[Date]],"mmmm")</f>
        <v>June</v>
      </c>
      <c r="L758">
        <f>YEAR(Sales_Data[[#This Row],[Date]])</f>
        <v>2023</v>
      </c>
    </row>
    <row r="759" spans="1:12" x14ac:dyDescent="0.25">
      <c r="A759">
        <v>10760</v>
      </c>
      <c r="B759" s="1">
        <v>45053</v>
      </c>
      <c r="C759" t="s">
        <v>25</v>
      </c>
      <c r="D759" t="s">
        <v>26</v>
      </c>
      <c r="E759" t="s">
        <v>44</v>
      </c>
      <c r="F759" t="s">
        <v>45</v>
      </c>
      <c r="G759">
        <v>2729.25</v>
      </c>
      <c r="H759">
        <v>4</v>
      </c>
      <c r="I759">
        <v>0.17</v>
      </c>
      <c r="J759">
        <v>483.94</v>
      </c>
      <c r="K759" t="str">
        <f>TEXT(Sales_Data[[#This Row],[Date]],"mmmm")</f>
        <v>May</v>
      </c>
      <c r="L759">
        <f>YEAR(Sales_Data[[#This Row],[Date]])</f>
        <v>2023</v>
      </c>
    </row>
    <row r="760" spans="1:12" x14ac:dyDescent="0.25">
      <c r="A760">
        <v>10761</v>
      </c>
      <c r="B760" s="1">
        <v>45098</v>
      </c>
      <c r="C760" t="s">
        <v>14</v>
      </c>
      <c r="D760" t="s">
        <v>35</v>
      </c>
      <c r="E760" t="s">
        <v>22</v>
      </c>
      <c r="F760" t="s">
        <v>37</v>
      </c>
      <c r="G760">
        <v>6791.38</v>
      </c>
      <c r="H760">
        <v>5</v>
      </c>
      <c r="I760">
        <v>0.03</v>
      </c>
      <c r="J760">
        <v>1050.24</v>
      </c>
      <c r="K760" t="str">
        <f>TEXT(Sales_Data[[#This Row],[Date]],"mmmm")</f>
        <v>June</v>
      </c>
      <c r="L760">
        <f>YEAR(Sales_Data[[#This Row],[Date]])</f>
        <v>2023</v>
      </c>
    </row>
    <row r="761" spans="1:12" x14ac:dyDescent="0.25">
      <c r="A761">
        <v>10762</v>
      </c>
      <c r="B761" s="1">
        <v>44995</v>
      </c>
      <c r="C761" t="s">
        <v>14</v>
      </c>
      <c r="D761" t="s">
        <v>35</v>
      </c>
      <c r="E761" t="s">
        <v>44</v>
      </c>
      <c r="F761" t="s">
        <v>51</v>
      </c>
      <c r="G761">
        <v>5585.52</v>
      </c>
      <c r="H761">
        <v>1</v>
      </c>
      <c r="I761">
        <v>0.06</v>
      </c>
      <c r="J761">
        <v>1065.1099999999999</v>
      </c>
      <c r="K761" t="str">
        <f>TEXT(Sales_Data[[#This Row],[Date]],"mmmm")</f>
        <v>March</v>
      </c>
      <c r="L761">
        <f>YEAR(Sales_Data[[#This Row],[Date]])</f>
        <v>2023</v>
      </c>
    </row>
    <row r="762" spans="1:12" x14ac:dyDescent="0.25">
      <c r="A762">
        <v>10763</v>
      </c>
      <c r="B762" s="1">
        <v>45077</v>
      </c>
      <c r="C762" t="s">
        <v>18</v>
      </c>
      <c r="D762" t="s">
        <v>19</v>
      </c>
      <c r="E762" t="s">
        <v>44</v>
      </c>
      <c r="F762" t="s">
        <v>49</v>
      </c>
      <c r="G762">
        <v>4041.93</v>
      </c>
      <c r="H762">
        <v>3</v>
      </c>
      <c r="I762">
        <v>0.18</v>
      </c>
      <c r="J762">
        <v>381.51</v>
      </c>
      <c r="K762" t="str">
        <f>TEXT(Sales_Data[[#This Row],[Date]],"mmmm")</f>
        <v>May</v>
      </c>
      <c r="L762">
        <f>YEAR(Sales_Data[[#This Row],[Date]])</f>
        <v>2023</v>
      </c>
    </row>
    <row r="763" spans="1:12" x14ac:dyDescent="0.25">
      <c r="A763">
        <v>10764</v>
      </c>
      <c r="B763" s="1">
        <v>44934</v>
      </c>
      <c r="C763" t="s">
        <v>29</v>
      </c>
      <c r="D763" t="s">
        <v>40</v>
      </c>
      <c r="E763" t="s">
        <v>22</v>
      </c>
      <c r="F763" t="s">
        <v>39</v>
      </c>
      <c r="G763">
        <v>3976.91</v>
      </c>
      <c r="H763">
        <v>8</v>
      </c>
      <c r="I763">
        <v>0.03</v>
      </c>
      <c r="J763">
        <v>216.26</v>
      </c>
      <c r="K763" t="str">
        <f>TEXT(Sales_Data[[#This Row],[Date]],"mmmm")</f>
        <v>January</v>
      </c>
      <c r="L763">
        <f>YEAR(Sales_Data[[#This Row],[Date]])</f>
        <v>2023</v>
      </c>
    </row>
    <row r="764" spans="1:12" x14ac:dyDescent="0.25">
      <c r="A764">
        <v>10765</v>
      </c>
      <c r="B764" s="1">
        <v>45106</v>
      </c>
      <c r="C764" t="s">
        <v>29</v>
      </c>
      <c r="D764" t="s">
        <v>40</v>
      </c>
      <c r="E764" t="s">
        <v>27</v>
      </c>
      <c r="F764" t="s">
        <v>28</v>
      </c>
      <c r="G764">
        <v>1606.39</v>
      </c>
      <c r="H764">
        <v>4</v>
      </c>
      <c r="I764">
        <v>0.22</v>
      </c>
      <c r="J764">
        <v>155.97</v>
      </c>
      <c r="K764" t="str">
        <f>TEXT(Sales_Data[[#This Row],[Date]],"mmmm")</f>
        <v>June</v>
      </c>
      <c r="L764">
        <f>YEAR(Sales_Data[[#This Row],[Date]])</f>
        <v>2023</v>
      </c>
    </row>
    <row r="765" spans="1:12" x14ac:dyDescent="0.25">
      <c r="A765">
        <v>10766</v>
      </c>
      <c r="B765" s="1">
        <v>45122</v>
      </c>
      <c r="C765" t="s">
        <v>18</v>
      </c>
      <c r="D765" t="s">
        <v>47</v>
      </c>
      <c r="E765" t="s">
        <v>44</v>
      </c>
      <c r="F765" t="s">
        <v>49</v>
      </c>
      <c r="G765">
        <v>9088.9500000000007</v>
      </c>
      <c r="H765">
        <v>8</v>
      </c>
      <c r="I765">
        <v>0.22</v>
      </c>
      <c r="J765">
        <v>689.49</v>
      </c>
      <c r="K765" t="str">
        <f>TEXT(Sales_Data[[#This Row],[Date]],"mmmm")</f>
        <v>July</v>
      </c>
      <c r="L765">
        <f>YEAR(Sales_Data[[#This Row],[Date]])</f>
        <v>2023</v>
      </c>
    </row>
    <row r="766" spans="1:12" x14ac:dyDescent="0.25">
      <c r="A766">
        <v>10767</v>
      </c>
      <c r="B766" s="1">
        <v>45258</v>
      </c>
      <c r="C766" t="s">
        <v>18</v>
      </c>
      <c r="D766" t="s">
        <v>33</v>
      </c>
      <c r="E766" t="s">
        <v>22</v>
      </c>
      <c r="F766" t="s">
        <v>23</v>
      </c>
      <c r="G766">
        <v>7502</v>
      </c>
      <c r="H766">
        <v>1</v>
      </c>
      <c r="I766">
        <v>0.28999999999999998</v>
      </c>
      <c r="J766">
        <v>473.56</v>
      </c>
      <c r="K766" t="str">
        <f>TEXT(Sales_Data[[#This Row],[Date]],"mmmm")</f>
        <v>November</v>
      </c>
      <c r="L766">
        <f>YEAR(Sales_Data[[#This Row],[Date]])</f>
        <v>2023</v>
      </c>
    </row>
    <row r="767" spans="1:12" x14ac:dyDescent="0.25">
      <c r="A767">
        <v>10768</v>
      </c>
      <c r="B767" s="1">
        <v>44933</v>
      </c>
      <c r="C767" t="s">
        <v>29</v>
      </c>
      <c r="D767" t="s">
        <v>30</v>
      </c>
      <c r="E767" t="s">
        <v>16</v>
      </c>
      <c r="F767" t="s">
        <v>42</v>
      </c>
      <c r="G767">
        <v>7377.61</v>
      </c>
      <c r="H767">
        <v>7</v>
      </c>
      <c r="I767">
        <v>0.19</v>
      </c>
      <c r="J767">
        <v>742.29</v>
      </c>
      <c r="K767" t="str">
        <f>TEXT(Sales_Data[[#This Row],[Date]],"mmmm")</f>
        <v>January</v>
      </c>
      <c r="L767">
        <f>YEAR(Sales_Data[[#This Row],[Date]])</f>
        <v>2023</v>
      </c>
    </row>
    <row r="768" spans="1:12" x14ac:dyDescent="0.25">
      <c r="A768">
        <v>10769</v>
      </c>
      <c r="B768" s="1">
        <v>45299</v>
      </c>
      <c r="C768" t="s">
        <v>25</v>
      </c>
      <c r="D768" t="s">
        <v>26</v>
      </c>
      <c r="E768" t="s">
        <v>27</v>
      </c>
      <c r="F768" t="s">
        <v>41</v>
      </c>
      <c r="G768">
        <v>9722.49</v>
      </c>
      <c r="H768">
        <v>4</v>
      </c>
      <c r="I768">
        <v>0.02</v>
      </c>
      <c r="J768">
        <v>555.05999999999995</v>
      </c>
      <c r="K768" t="str">
        <f>TEXT(Sales_Data[[#This Row],[Date]],"mmmm")</f>
        <v>January</v>
      </c>
      <c r="L768">
        <f>YEAR(Sales_Data[[#This Row],[Date]])</f>
        <v>2024</v>
      </c>
    </row>
    <row r="769" spans="1:12" x14ac:dyDescent="0.25">
      <c r="A769">
        <v>10770</v>
      </c>
      <c r="B769" s="1">
        <v>45445</v>
      </c>
      <c r="C769" t="s">
        <v>25</v>
      </c>
      <c r="D769" t="s">
        <v>43</v>
      </c>
      <c r="E769" t="s">
        <v>27</v>
      </c>
      <c r="F769" t="s">
        <v>28</v>
      </c>
      <c r="G769">
        <v>8813.2199999999993</v>
      </c>
      <c r="H769">
        <v>10</v>
      </c>
      <c r="I769">
        <v>0.24</v>
      </c>
      <c r="J769">
        <v>657.71</v>
      </c>
      <c r="K769" t="str">
        <f>TEXT(Sales_Data[[#This Row],[Date]],"mmmm")</f>
        <v>June</v>
      </c>
      <c r="L769">
        <f>YEAR(Sales_Data[[#This Row],[Date]])</f>
        <v>2024</v>
      </c>
    </row>
    <row r="770" spans="1:12" x14ac:dyDescent="0.25">
      <c r="A770">
        <v>10771</v>
      </c>
      <c r="B770" s="1">
        <v>45155</v>
      </c>
      <c r="C770" t="s">
        <v>10</v>
      </c>
      <c r="D770" t="s">
        <v>24</v>
      </c>
      <c r="E770" t="s">
        <v>22</v>
      </c>
      <c r="F770" t="s">
        <v>23</v>
      </c>
      <c r="G770">
        <v>387</v>
      </c>
      <c r="H770">
        <v>8</v>
      </c>
      <c r="I770">
        <v>0.03</v>
      </c>
      <c r="J770">
        <v>37.97</v>
      </c>
      <c r="K770" t="str">
        <f>TEXT(Sales_Data[[#This Row],[Date]],"mmmm")</f>
        <v>August</v>
      </c>
      <c r="L770">
        <f>YEAR(Sales_Data[[#This Row],[Date]])</f>
        <v>2023</v>
      </c>
    </row>
    <row r="771" spans="1:12" x14ac:dyDescent="0.25">
      <c r="A771">
        <v>10772</v>
      </c>
      <c r="B771" s="1">
        <v>44991</v>
      </c>
      <c r="C771" t="s">
        <v>14</v>
      </c>
      <c r="D771" t="s">
        <v>15</v>
      </c>
      <c r="E771" t="s">
        <v>22</v>
      </c>
      <c r="F771" t="s">
        <v>37</v>
      </c>
      <c r="G771">
        <v>166.15</v>
      </c>
      <c r="H771">
        <v>4</v>
      </c>
      <c r="I771">
        <v>0.25</v>
      </c>
      <c r="J771">
        <v>27.23</v>
      </c>
      <c r="K771" t="str">
        <f>TEXT(Sales_Data[[#This Row],[Date]],"mmmm")</f>
        <v>March</v>
      </c>
      <c r="L771">
        <f>YEAR(Sales_Data[[#This Row],[Date]])</f>
        <v>2023</v>
      </c>
    </row>
    <row r="772" spans="1:12" x14ac:dyDescent="0.25">
      <c r="A772">
        <v>10773</v>
      </c>
      <c r="B772" s="1">
        <v>45457</v>
      </c>
      <c r="C772" t="s">
        <v>18</v>
      </c>
      <c r="D772" t="s">
        <v>19</v>
      </c>
      <c r="E772" t="s">
        <v>16</v>
      </c>
      <c r="F772" t="s">
        <v>42</v>
      </c>
      <c r="G772">
        <v>1132.49</v>
      </c>
      <c r="H772">
        <v>10</v>
      </c>
      <c r="I772">
        <v>0.11</v>
      </c>
      <c r="J772">
        <v>181.94</v>
      </c>
      <c r="K772" t="str">
        <f>TEXT(Sales_Data[[#This Row],[Date]],"mmmm")</f>
        <v>June</v>
      </c>
      <c r="L772">
        <f>YEAR(Sales_Data[[#This Row],[Date]])</f>
        <v>2024</v>
      </c>
    </row>
    <row r="773" spans="1:12" x14ac:dyDescent="0.25">
      <c r="A773">
        <v>10774</v>
      </c>
      <c r="B773" s="1">
        <v>45146</v>
      </c>
      <c r="C773" t="s">
        <v>25</v>
      </c>
      <c r="D773" t="s">
        <v>50</v>
      </c>
      <c r="E773" t="s">
        <v>12</v>
      </c>
      <c r="F773" t="s">
        <v>34</v>
      </c>
      <c r="G773">
        <v>9885.35</v>
      </c>
      <c r="H773">
        <v>5</v>
      </c>
      <c r="I773">
        <v>0.1</v>
      </c>
      <c r="J773">
        <v>1022.94</v>
      </c>
      <c r="K773" t="str">
        <f>TEXT(Sales_Data[[#This Row],[Date]],"mmmm")</f>
        <v>August</v>
      </c>
      <c r="L773">
        <f>YEAR(Sales_Data[[#This Row],[Date]])</f>
        <v>2023</v>
      </c>
    </row>
    <row r="774" spans="1:12" x14ac:dyDescent="0.25">
      <c r="A774">
        <v>10775</v>
      </c>
      <c r="B774" s="1">
        <v>45335</v>
      </c>
      <c r="C774" t="s">
        <v>29</v>
      </c>
      <c r="D774" t="s">
        <v>40</v>
      </c>
      <c r="E774" t="s">
        <v>16</v>
      </c>
      <c r="F774" t="s">
        <v>42</v>
      </c>
      <c r="G774">
        <v>3385.22</v>
      </c>
      <c r="H774">
        <v>9</v>
      </c>
      <c r="I774">
        <v>0.28999999999999998</v>
      </c>
      <c r="J774">
        <v>469.78</v>
      </c>
      <c r="K774" t="str">
        <f>TEXT(Sales_Data[[#This Row],[Date]],"mmmm")</f>
        <v>February</v>
      </c>
      <c r="L774">
        <f>YEAR(Sales_Data[[#This Row],[Date]])</f>
        <v>2024</v>
      </c>
    </row>
    <row r="775" spans="1:12" x14ac:dyDescent="0.25">
      <c r="A775">
        <v>10776</v>
      </c>
      <c r="B775" s="1">
        <v>45173</v>
      </c>
      <c r="C775" t="s">
        <v>25</v>
      </c>
      <c r="D775" t="s">
        <v>50</v>
      </c>
      <c r="E775" t="s">
        <v>44</v>
      </c>
      <c r="F775" t="s">
        <v>51</v>
      </c>
      <c r="G775">
        <v>5721.47</v>
      </c>
      <c r="H775">
        <v>3</v>
      </c>
      <c r="I775">
        <v>0.1</v>
      </c>
      <c r="J775">
        <v>320.16000000000003</v>
      </c>
      <c r="K775" t="str">
        <f>TEXT(Sales_Data[[#This Row],[Date]],"mmmm")</f>
        <v>September</v>
      </c>
      <c r="L775">
        <f>YEAR(Sales_Data[[#This Row],[Date]])</f>
        <v>2023</v>
      </c>
    </row>
    <row r="776" spans="1:12" x14ac:dyDescent="0.25">
      <c r="A776">
        <v>10777</v>
      </c>
      <c r="B776" s="1">
        <v>45446</v>
      </c>
      <c r="C776" t="s">
        <v>18</v>
      </c>
      <c r="D776" t="s">
        <v>19</v>
      </c>
      <c r="E776" t="s">
        <v>12</v>
      </c>
      <c r="F776" t="s">
        <v>34</v>
      </c>
      <c r="G776">
        <v>9563.9599999999991</v>
      </c>
      <c r="H776">
        <v>2</v>
      </c>
      <c r="I776">
        <v>0.26</v>
      </c>
      <c r="J776">
        <v>1024.8900000000001</v>
      </c>
      <c r="K776" t="str">
        <f>TEXT(Sales_Data[[#This Row],[Date]],"mmmm")</f>
        <v>June</v>
      </c>
      <c r="L776">
        <f>YEAR(Sales_Data[[#This Row],[Date]])</f>
        <v>2024</v>
      </c>
    </row>
    <row r="777" spans="1:12" x14ac:dyDescent="0.25">
      <c r="A777">
        <v>10778</v>
      </c>
      <c r="B777" s="1">
        <v>45331</v>
      </c>
      <c r="C777" t="s">
        <v>10</v>
      </c>
      <c r="D777" t="s">
        <v>21</v>
      </c>
      <c r="E777" t="s">
        <v>27</v>
      </c>
      <c r="F777" t="s">
        <v>38</v>
      </c>
      <c r="G777">
        <v>1734.99</v>
      </c>
      <c r="H777">
        <v>2</v>
      </c>
      <c r="I777">
        <v>0.12</v>
      </c>
      <c r="J777">
        <v>116.82</v>
      </c>
      <c r="K777" t="str">
        <f>TEXT(Sales_Data[[#This Row],[Date]],"mmmm")</f>
        <v>February</v>
      </c>
      <c r="L777">
        <f>YEAR(Sales_Data[[#This Row],[Date]])</f>
        <v>2024</v>
      </c>
    </row>
    <row r="778" spans="1:12" x14ac:dyDescent="0.25">
      <c r="A778">
        <v>10779</v>
      </c>
      <c r="B778" s="1">
        <v>45209</v>
      </c>
      <c r="C778" t="s">
        <v>29</v>
      </c>
      <c r="D778" t="s">
        <v>40</v>
      </c>
      <c r="E778" t="s">
        <v>12</v>
      </c>
      <c r="F778" t="s">
        <v>34</v>
      </c>
      <c r="G778">
        <v>4367.8999999999996</v>
      </c>
      <c r="H778">
        <v>7</v>
      </c>
      <c r="I778">
        <v>0.02</v>
      </c>
      <c r="J778">
        <v>477.28</v>
      </c>
      <c r="K778" t="str">
        <f>TEXT(Sales_Data[[#This Row],[Date]],"mmmm")</f>
        <v>October</v>
      </c>
      <c r="L778">
        <f>YEAR(Sales_Data[[#This Row],[Date]])</f>
        <v>2023</v>
      </c>
    </row>
    <row r="779" spans="1:12" x14ac:dyDescent="0.25">
      <c r="A779">
        <v>10780</v>
      </c>
      <c r="B779" s="1">
        <v>45309</v>
      </c>
      <c r="C779" t="s">
        <v>25</v>
      </c>
      <c r="D779" t="s">
        <v>26</v>
      </c>
      <c r="E779" t="s">
        <v>27</v>
      </c>
      <c r="F779" t="s">
        <v>28</v>
      </c>
      <c r="G779">
        <v>1206.22</v>
      </c>
      <c r="H779">
        <v>7</v>
      </c>
      <c r="I779">
        <v>0.05</v>
      </c>
      <c r="J779">
        <v>60.35</v>
      </c>
      <c r="K779" t="str">
        <f>TEXT(Sales_Data[[#This Row],[Date]],"mmmm")</f>
        <v>January</v>
      </c>
      <c r="L779">
        <f>YEAR(Sales_Data[[#This Row],[Date]])</f>
        <v>2024</v>
      </c>
    </row>
    <row r="780" spans="1:12" x14ac:dyDescent="0.25">
      <c r="A780">
        <v>10781</v>
      </c>
      <c r="B780" s="1">
        <v>45131</v>
      </c>
      <c r="C780" t="s">
        <v>14</v>
      </c>
      <c r="D780" t="s">
        <v>15</v>
      </c>
      <c r="E780" t="s">
        <v>27</v>
      </c>
      <c r="F780" t="s">
        <v>28</v>
      </c>
      <c r="G780">
        <v>1533.08</v>
      </c>
      <c r="H780">
        <v>6</v>
      </c>
      <c r="I780">
        <v>7.0000000000000007E-2</v>
      </c>
      <c r="J780">
        <v>107.1</v>
      </c>
      <c r="K780" t="str">
        <f>TEXT(Sales_Data[[#This Row],[Date]],"mmmm")</f>
        <v>July</v>
      </c>
      <c r="L780">
        <f>YEAR(Sales_Data[[#This Row],[Date]])</f>
        <v>2023</v>
      </c>
    </row>
    <row r="781" spans="1:12" x14ac:dyDescent="0.25">
      <c r="A781">
        <v>10782</v>
      </c>
      <c r="B781" s="1">
        <v>45395</v>
      </c>
      <c r="C781" t="s">
        <v>18</v>
      </c>
      <c r="D781" t="s">
        <v>19</v>
      </c>
      <c r="E781" t="s">
        <v>44</v>
      </c>
      <c r="F781" t="s">
        <v>49</v>
      </c>
      <c r="G781">
        <v>1284.1600000000001</v>
      </c>
      <c r="H781">
        <v>2</v>
      </c>
      <c r="I781">
        <v>0.18</v>
      </c>
      <c r="J781">
        <v>76.17</v>
      </c>
      <c r="K781" t="str">
        <f>TEXT(Sales_Data[[#This Row],[Date]],"mmmm")</f>
        <v>April</v>
      </c>
      <c r="L781">
        <f>YEAR(Sales_Data[[#This Row],[Date]])</f>
        <v>2024</v>
      </c>
    </row>
    <row r="782" spans="1:12" x14ac:dyDescent="0.25">
      <c r="A782">
        <v>10783</v>
      </c>
      <c r="B782" s="1">
        <v>45317</v>
      </c>
      <c r="C782" t="s">
        <v>18</v>
      </c>
      <c r="D782" t="s">
        <v>47</v>
      </c>
      <c r="E782" t="s">
        <v>12</v>
      </c>
      <c r="F782" t="s">
        <v>13</v>
      </c>
      <c r="G782">
        <v>4756.07</v>
      </c>
      <c r="H782">
        <v>10</v>
      </c>
      <c r="I782">
        <v>0.09</v>
      </c>
      <c r="J782">
        <v>903.82</v>
      </c>
      <c r="K782" t="str">
        <f>TEXT(Sales_Data[[#This Row],[Date]],"mmmm")</f>
        <v>January</v>
      </c>
      <c r="L782">
        <f>YEAR(Sales_Data[[#This Row],[Date]])</f>
        <v>2024</v>
      </c>
    </row>
    <row r="783" spans="1:12" x14ac:dyDescent="0.25">
      <c r="A783">
        <v>10784</v>
      </c>
      <c r="B783" s="1">
        <v>44968</v>
      </c>
      <c r="C783" t="s">
        <v>10</v>
      </c>
      <c r="D783" t="s">
        <v>21</v>
      </c>
      <c r="E783" t="s">
        <v>27</v>
      </c>
      <c r="F783" t="s">
        <v>38</v>
      </c>
      <c r="G783">
        <v>1235.6199999999999</v>
      </c>
      <c r="H783">
        <v>10</v>
      </c>
      <c r="I783">
        <v>0.01</v>
      </c>
      <c r="J783">
        <v>198.58</v>
      </c>
      <c r="K783" t="str">
        <f>TEXT(Sales_Data[[#This Row],[Date]],"mmmm")</f>
        <v>February</v>
      </c>
      <c r="L783">
        <f>YEAR(Sales_Data[[#This Row],[Date]])</f>
        <v>2023</v>
      </c>
    </row>
    <row r="784" spans="1:12" x14ac:dyDescent="0.25">
      <c r="A784">
        <v>10785</v>
      </c>
      <c r="B784" s="1">
        <v>45354</v>
      </c>
      <c r="C784" t="s">
        <v>18</v>
      </c>
      <c r="D784" t="s">
        <v>47</v>
      </c>
      <c r="E784" t="s">
        <v>44</v>
      </c>
      <c r="F784" t="s">
        <v>49</v>
      </c>
      <c r="G784">
        <v>462.3</v>
      </c>
      <c r="H784">
        <v>4</v>
      </c>
      <c r="I784">
        <v>0.19</v>
      </c>
      <c r="J784">
        <v>41.74</v>
      </c>
      <c r="K784" t="str">
        <f>TEXT(Sales_Data[[#This Row],[Date]],"mmmm")</f>
        <v>March</v>
      </c>
      <c r="L784">
        <f>YEAR(Sales_Data[[#This Row],[Date]])</f>
        <v>2024</v>
      </c>
    </row>
    <row r="785" spans="1:12" x14ac:dyDescent="0.25">
      <c r="A785">
        <v>10786</v>
      </c>
      <c r="B785" s="1">
        <v>45251</v>
      </c>
      <c r="C785" t="s">
        <v>14</v>
      </c>
      <c r="D785" t="s">
        <v>36</v>
      </c>
      <c r="E785" t="s">
        <v>27</v>
      </c>
      <c r="F785" t="s">
        <v>41</v>
      </c>
      <c r="G785">
        <v>9605.9500000000007</v>
      </c>
      <c r="H785">
        <v>9</v>
      </c>
      <c r="I785">
        <v>0.1</v>
      </c>
      <c r="J785">
        <v>1349.26</v>
      </c>
      <c r="K785" t="str">
        <f>TEXT(Sales_Data[[#This Row],[Date]],"mmmm")</f>
        <v>November</v>
      </c>
      <c r="L785">
        <f>YEAR(Sales_Data[[#This Row],[Date]])</f>
        <v>2023</v>
      </c>
    </row>
    <row r="786" spans="1:12" x14ac:dyDescent="0.25">
      <c r="A786">
        <v>10787</v>
      </c>
      <c r="B786" s="1">
        <v>45047</v>
      </c>
      <c r="C786" t="s">
        <v>18</v>
      </c>
      <c r="D786" t="s">
        <v>52</v>
      </c>
      <c r="E786" t="s">
        <v>22</v>
      </c>
      <c r="F786" t="s">
        <v>39</v>
      </c>
      <c r="G786">
        <v>8839.17</v>
      </c>
      <c r="H786">
        <v>1</v>
      </c>
      <c r="I786">
        <v>0.2</v>
      </c>
      <c r="J786">
        <v>582.13</v>
      </c>
      <c r="K786" t="str">
        <f>TEXT(Sales_Data[[#This Row],[Date]],"mmmm")</f>
        <v>May</v>
      </c>
      <c r="L786">
        <f>YEAR(Sales_Data[[#This Row],[Date]])</f>
        <v>2023</v>
      </c>
    </row>
    <row r="787" spans="1:12" x14ac:dyDescent="0.25">
      <c r="A787">
        <v>10788</v>
      </c>
      <c r="B787" s="1">
        <v>45007</v>
      </c>
      <c r="C787" t="s">
        <v>25</v>
      </c>
      <c r="D787" t="s">
        <v>43</v>
      </c>
      <c r="E787" t="s">
        <v>16</v>
      </c>
      <c r="F787" t="s">
        <v>17</v>
      </c>
      <c r="G787">
        <v>4612.67</v>
      </c>
      <c r="H787">
        <v>3</v>
      </c>
      <c r="I787">
        <v>0.25</v>
      </c>
      <c r="J787">
        <v>695.18</v>
      </c>
      <c r="K787" t="str">
        <f>TEXT(Sales_Data[[#This Row],[Date]],"mmmm")</f>
        <v>March</v>
      </c>
      <c r="L787">
        <f>YEAR(Sales_Data[[#This Row],[Date]])</f>
        <v>2023</v>
      </c>
    </row>
    <row r="788" spans="1:12" x14ac:dyDescent="0.25">
      <c r="A788">
        <v>10789</v>
      </c>
      <c r="B788" s="1">
        <v>45031</v>
      </c>
      <c r="C788" t="s">
        <v>29</v>
      </c>
      <c r="D788" t="s">
        <v>32</v>
      </c>
      <c r="E788" t="s">
        <v>22</v>
      </c>
      <c r="F788" t="s">
        <v>37</v>
      </c>
      <c r="G788">
        <v>8852.1</v>
      </c>
      <c r="H788">
        <v>9</v>
      </c>
      <c r="I788">
        <v>0.23</v>
      </c>
      <c r="J788">
        <v>683.98</v>
      </c>
      <c r="K788" t="str">
        <f>TEXT(Sales_Data[[#This Row],[Date]],"mmmm")</f>
        <v>April</v>
      </c>
      <c r="L788">
        <f>YEAR(Sales_Data[[#This Row],[Date]])</f>
        <v>2023</v>
      </c>
    </row>
    <row r="789" spans="1:12" x14ac:dyDescent="0.25">
      <c r="A789">
        <v>10790</v>
      </c>
      <c r="B789" s="1">
        <v>44956</v>
      </c>
      <c r="C789" t="s">
        <v>14</v>
      </c>
      <c r="D789" t="s">
        <v>15</v>
      </c>
      <c r="E789" t="s">
        <v>22</v>
      </c>
      <c r="F789" t="s">
        <v>37</v>
      </c>
      <c r="G789">
        <v>1049.26</v>
      </c>
      <c r="H789">
        <v>10</v>
      </c>
      <c r="I789">
        <v>0.16</v>
      </c>
      <c r="J789">
        <v>100</v>
      </c>
      <c r="K789" t="str">
        <f>TEXT(Sales_Data[[#This Row],[Date]],"mmmm")</f>
        <v>January</v>
      </c>
      <c r="L789">
        <f>YEAR(Sales_Data[[#This Row],[Date]])</f>
        <v>2023</v>
      </c>
    </row>
    <row r="790" spans="1:12" x14ac:dyDescent="0.25">
      <c r="A790">
        <v>10791</v>
      </c>
      <c r="B790" s="1">
        <v>45317</v>
      </c>
      <c r="C790" t="s">
        <v>10</v>
      </c>
      <c r="D790" t="s">
        <v>21</v>
      </c>
      <c r="E790" t="s">
        <v>12</v>
      </c>
      <c r="F790" t="s">
        <v>13</v>
      </c>
      <c r="G790">
        <v>1656.78</v>
      </c>
      <c r="H790">
        <v>4</v>
      </c>
      <c r="I790">
        <v>0.04</v>
      </c>
      <c r="J790">
        <v>202.38</v>
      </c>
      <c r="K790" t="str">
        <f>TEXT(Sales_Data[[#This Row],[Date]],"mmmm")</f>
        <v>January</v>
      </c>
      <c r="L790">
        <f>YEAR(Sales_Data[[#This Row],[Date]])</f>
        <v>2024</v>
      </c>
    </row>
    <row r="791" spans="1:12" x14ac:dyDescent="0.25">
      <c r="A791">
        <v>10792</v>
      </c>
      <c r="B791" s="1">
        <v>45201</v>
      </c>
      <c r="C791" t="s">
        <v>29</v>
      </c>
      <c r="D791" t="s">
        <v>32</v>
      </c>
      <c r="E791" t="s">
        <v>44</v>
      </c>
      <c r="F791" t="s">
        <v>45</v>
      </c>
      <c r="G791">
        <v>9325.73</v>
      </c>
      <c r="H791">
        <v>10</v>
      </c>
      <c r="I791">
        <v>0.02</v>
      </c>
      <c r="J791">
        <v>728.35</v>
      </c>
      <c r="K791" t="str">
        <f>TEXT(Sales_Data[[#This Row],[Date]],"mmmm")</f>
        <v>October</v>
      </c>
      <c r="L791">
        <f>YEAR(Sales_Data[[#This Row],[Date]])</f>
        <v>2023</v>
      </c>
    </row>
    <row r="792" spans="1:12" x14ac:dyDescent="0.25">
      <c r="A792">
        <v>10793</v>
      </c>
      <c r="B792" s="1">
        <v>45456</v>
      </c>
      <c r="C792" t="s">
        <v>18</v>
      </c>
      <c r="D792" t="s">
        <v>47</v>
      </c>
      <c r="E792" t="s">
        <v>16</v>
      </c>
      <c r="F792" t="s">
        <v>42</v>
      </c>
      <c r="G792">
        <v>6064.05</v>
      </c>
      <c r="H792">
        <v>10</v>
      </c>
      <c r="I792">
        <v>0.14000000000000001</v>
      </c>
      <c r="J792">
        <v>550.30999999999995</v>
      </c>
      <c r="K792" t="str">
        <f>TEXT(Sales_Data[[#This Row],[Date]],"mmmm")</f>
        <v>June</v>
      </c>
      <c r="L792">
        <f>YEAR(Sales_Data[[#This Row],[Date]])</f>
        <v>2024</v>
      </c>
    </row>
    <row r="793" spans="1:12" x14ac:dyDescent="0.25">
      <c r="A793">
        <v>10794</v>
      </c>
      <c r="B793" s="1">
        <v>45285</v>
      </c>
      <c r="C793" t="s">
        <v>14</v>
      </c>
      <c r="D793" t="s">
        <v>15</v>
      </c>
      <c r="E793" t="s">
        <v>22</v>
      </c>
      <c r="F793" t="s">
        <v>23</v>
      </c>
      <c r="G793">
        <v>3756.31</v>
      </c>
      <c r="H793">
        <v>3</v>
      </c>
      <c r="I793">
        <v>0.11</v>
      </c>
      <c r="J793">
        <v>392.74</v>
      </c>
      <c r="K793" t="str">
        <f>TEXT(Sales_Data[[#This Row],[Date]],"mmmm")</f>
        <v>December</v>
      </c>
      <c r="L793">
        <f>YEAR(Sales_Data[[#This Row],[Date]])</f>
        <v>2023</v>
      </c>
    </row>
    <row r="794" spans="1:12" x14ac:dyDescent="0.25">
      <c r="A794">
        <v>10795</v>
      </c>
      <c r="B794" s="1">
        <v>45191</v>
      </c>
      <c r="C794" t="s">
        <v>29</v>
      </c>
      <c r="D794" t="s">
        <v>32</v>
      </c>
      <c r="E794" t="s">
        <v>44</v>
      </c>
      <c r="F794" t="s">
        <v>48</v>
      </c>
      <c r="G794">
        <v>4469.8500000000004</v>
      </c>
      <c r="H794">
        <v>2</v>
      </c>
      <c r="I794">
        <v>7.0000000000000007E-2</v>
      </c>
      <c r="J794">
        <v>398.12</v>
      </c>
      <c r="K794" t="str">
        <f>TEXT(Sales_Data[[#This Row],[Date]],"mmmm")</f>
        <v>September</v>
      </c>
      <c r="L794">
        <f>YEAR(Sales_Data[[#This Row],[Date]])</f>
        <v>2023</v>
      </c>
    </row>
    <row r="795" spans="1:12" x14ac:dyDescent="0.25">
      <c r="A795">
        <v>10796</v>
      </c>
      <c r="B795" s="1">
        <v>45261</v>
      </c>
      <c r="C795" t="s">
        <v>14</v>
      </c>
      <c r="D795" t="s">
        <v>36</v>
      </c>
      <c r="E795" t="s">
        <v>27</v>
      </c>
      <c r="F795" t="s">
        <v>38</v>
      </c>
      <c r="G795">
        <v>8556.17</v>
      </c>
      <c r="H795">
        <v>5</v>
      </c>
      <c r="I795">
        <v>0.17</v>
      </c>
      <c r="J795">
        <v>1213.8900000000001</v>
      </c>
      <c r="K795" t="str">
        <f>TEXT(Sales_Data[[#This Row],[Date]],"mmmm")</f>
        <v>December</v>
      </c>
      <c r="L795">
        <f>YEAR(Sales_Data[[#This Row],[Date]])</f>
        <v>2023</v>
      </c>
    </row>
    <row r="796" spans="1:12" x14ac:dyDescent="0.25">
      <c r="A796">
        <v>10797</v>
      </c>
      <c r="B796" s="1">
        <v>45157</v>
      </c>
      <c r="C796" t="s">
        <v>25</v>
      </c>
      <c r="D796" t="s">
        <v>26</v>
      </c>
      <c r="E796" t="s">
        <v>27</v>
      </c>
      <c r="F796" t="s">
        <v>38</v>
      </c>
      <c r="G796">
        <v>7861.95</v>
      </c>
      <c r="H796">
        <v>5</v>
      </c>
      <c r="I796">
        <v>0.13</v>
      </c>
      <c r="J796">
        <v>1389.93</v>
      </c>
      <c r="K796" t="str">
        <f>TEXT(Sales_Data[[#This Row],[Date]],"mmmm")</f>
        <v>August</v>
      </c>
      <c r="L796">
        <f>YEAR(Sales_Data[[#This Row],[Date]])</f>
        <v>2023</v>
      </c>
    </row>
    <row r="797" spans="1:12" x14ac:dyDescent="0.25">
      <c r="A797">
        <v>10798</v>
      </c>
      <c r="B797" s="1">
        <v>45457</v>
      </c>
      <c r="C797" t="s">
        <v>29</v>
      </c>
      <c r="D797" t="s">
        <v>40</v>
      </c>
      <c r="E797" t="s">
        <v>22</v>
      </c>
      <c r="F797" t="s">
        <v>39</v>
      </c>
      <c r="G797">
        <v>1106.46</v>
      </c>
      <c r="H797">
        <v>3</v>
      </c>
      <c r="I797">
        <v>0.27</v>
      </c>
      <c r="J797">
        <v>218.36</v>
      </c>
      <c r="K797" t="str">
        <f>TEXT(Sales_Data[[#This Row],[Date]],"mmmm")</f>
        <v>June</v>
      </c>
      <c r="L797">
        <f>YEAR(Sales_Data[[#This Row],[Date]])</f>
        <v>2024</v>
      </c>
    </row>
    <row r="798" spans="1:12" x14ac:dyDescent="0.25">
      <c r="A798">
        <v>10799</v>
      </c>
      <c r="B798" s="1">
        <v>45421</v>
      </c>
      <c r="C798" t="s">
        <v>10</v>
      </c>
      <c r="D798" t="s">
        <v>11</v>
      </c>
      <c r="E798" t="s">
        <v>22</v>
      </c>
      <c r="F798" t="s">
        <v>23</v>
      </c>
      <c r="G798">
        <v>4105.8500000000004</v>
      </c>
      <c r="H798">
        <v>8</v>
      </c>
      <c r="I798">
        <v>0.03</v>
      </c>
      <c r="J798">
        <v>734.24</v>
      </c>
      <c r="K798" t="str">
        <f>TEXT(Sales_Data[[#This Row],[Date]],"mmmm")</f>
        <v>May</v>
      </c>
      <c r="L798">
        <f>YEAR(Sales_Data[[#This Row],[Date]])</f>
        <v>2024</v>
      </c>
    </row>
    <row r="799" spans="1:12" x14ac:dyDescent="0.25">
      <c r="A799">
        <v>10800</v>
      </c>
      <c r="B799" s="1">
        <v>45033</v>
      </c>
      <c r="C799" t="s">
        <v>25</v>
      </c>
      <c r="D799" t="s">
        <v>50</v>
      </c>
      <c r="E799" t="s">
        <v>27</v>
      </c>
      <c r="F799" t="s">
        <v>28</v>
      </c>
      <c r="G799">
        <v>1533.77</v>
      </c>
      <c r="H799">
        <v>7</v>
      </c>
      <c r="I799">
        <v>0.05</v>
      </c>
      <c r="J799">
        <v>151.88999999999999</v>
      </c>
      <c r="K799" t="str">
        <f>TEXT(Sales_Data[[#This Row],[Date]],"mmmm")</f>
        <v>April</v>
      </c>
      <c r="L799">
        <f>YEAR(Sales_Data[[#This Row],[Date]])</f>
        <v>2023</v>
      </c>
    </row>
    <row r="800" spans="1:12" x14ac:dyDescent="0.25">
      <c r="A800">
        <v>10801</v>
      </c>
      <c r="B800" s="1">
        <v>45347</v>
      </c>
      <c r="C800" t="s">
        <v>18</v>
      </c>
      <c r="D800" t="s">
        <v>19</v>
      </c>
      <c r="E800" t="s">
        <v>27</v>
      </c>
      <c r="F800" t="s">
        <v>41</v>
      </c>
      <c r="G800">
        <v>5421.99</v>
      </c>
      <c r="H800">
        <v>1</v>
      </c>
      <c r="I800">
        <v>0.06</v>
      </c>
      <c r="J800">
        <v>921.47</v>
      </c>
      <c r="K800" t="str">
        <f>TEXT(Sales_Data[[#This Row],[Date]],"mmmm")</f>
        <v>February</v>
      </c>
      <c r="L800">
        <f>YEAR(Sales_Data[[#This Row],[Date]])</f>
        <v>2024</v>
      </c>
    </row>
    <row r="801" spans="1:12" x14ac:dyDescent="0.25">
      <c r="A801">
        <v>10802</v>
      </c>
      <c r="B801" s="1">
        <v>45258</v>
      </c>
      <c r="C801" t="s">
        <v>10</v>
      </c>
      <c r="D801" t="s">
        <v>24</v>
      </c>
      <c r="E801" t="s">
        <v>22</v>
      </c>
      <c r="F801" t="s">
        <v>37</v>
      </c>
      <c r="G801">
        <v>8287.25</v>
      </c>
      <c r="H801">
        <v>7</v>
      </c>
      <c r="I801">
        <v>0.06</v>
      </c>
      <c r="J801">
        <v>1296.5</v>
      </c>
      <c r="K801" t="str">
        <f>TEXT(Sales_Data[[#This Row],[Date]],"mmmm")</f>
        <v>November</v>
      </c>
      <c r="L801">
        <f>YEAR(Sales_Data[[#This Row],[Date]])</f>
        <v>2023</v>
      </c>
    </row>
    <row r="802" spans="1:12" x14ac:dyDescent="0.25">
      <c r="A802">
        <v>10803</v>
      </c>
      <c r="B802" s="1">
        <v>45190</v>
      </c>
      <c r="C802" t="s">
        <v>29</v>
      </c>
      <c r="D802" t="s">
        <v>30</v>
      </c>
      <c r="E802" t="s">
        <v>22</v>
      </c>
      <c r="F802" t="s">
        <v>39</v>
      </c>
      <c r="G802">
        <v>2649.83</v>
      </c>
      <c r="H802">
        <v>5</v>
      </c>
      <c r="I802">
        <v>0.03</v>
      </c>
      <c r="J802">
        <v>156.72</v>
      </c>
      <c r="K802" t="str">
        <f>TEXT(Sales_Data[[#This Row],[Date]],"mmmm")</f>
        <v>September</v>
      </c>
      <c r="L802">
        <f>YEAR(Sales_Data[[#This Row],[Date]])</f>
        <v>2023</v>
      </c>
    </row>
    <row r="803" spans="1:12" x14ac:dyDescent="0.25">
      <c r="A803">
        <v>10804</v>
      </c>
      <c r="B803" s="1">
        <v>45430</v>
      </c>
      <c r="C803" t="s">
        <v>14</v>
      </c>
      <c r="D803" t="s">
        <v>15</v>
      </c>
      <c r="E803" t="s">
        <v>27</v>
      </c>
      <c r="F803" t="s">
        <v>28</v>
      </c>
      <c r="G803">
        <v>8739.0400000000009</v>
      </c>
      <c r="H803">
        <v>7</v>
      </c>
      <c r="I803">
        <v>0.17</v>
      </c>
      <c r="J803">
        <v>766.18</v>
      </c>
      <c r="K803" t="str">
        <f>TEXT(Sales_Data[[#This Row],[Date]],"mmmm")</f>
        <v>May</v>
      </c>
      <c r="L803">
        <f>YEAR(Sales_Data[[#This Row],[Date]])</f>
        <v>2024</v>
      </c>
    </row>
    <row r="804" spans="1:12" x14ac:dyDescent="0.25">
      <c r="A804">
        <v>10805</v>
      </c>
      <c r="B804" s="1">
        <v>45270</v>
      </c>
      <c r="C804" t="s">
        <v>10</v>
      </c>
      <c r="D804" t="s">
        <v>46</v>
      </c>
      <c r="E804" t="s">
        <v>22</v>
      </c>
      <c r="F804" t="s">
        <v>23</v>
      </c>
      <c r="G804">
        <v>9836.42</v>
      </c>
      <c r="H804">
        <v>2</v>
      </c>
      <c r="I804">
        <v>0.13</v>
      </c>
      <c r="J804">
        <v>1020.62</v>
      </c>
      <c r="K804" t="str">
        <f>TEXT(Sales_Data[[#This Row],[Date]],"mmmm")</f>
        <v>December</v>
      </c>
      <c r="L804">
        <f>YEAR(Sales_Data[[#This Row],[Date]])</f>
        <v>2023</v>
      </c>
    </row>
    <row r="805" spans="1:12" x14ac:dyDescent="0.25">
      <c r="A805">
        <v>10806</v>
      </c>
      <c r="B805" s="1">
        <v>45084</v>
      </c>
      <c r="C805" t="s">
        <v>10</v>
      </c>
      <c r="D805" t="s">
        <v>11</v>
      </c>
      <c r="E805" t="s">
        <v>44</v>
      </c>
      <c r="F805" t="s">
        <v>51</v>
      </c>
      <c r="G805">
        <v>2643.29</v>
      </c>
      <c r="H805">
        <v>10</v>
      </c>
      <c r="I805">
        <v>0.01</v>
      </c>
      <c r="J805">
        <v>354.51</v>
      </c>
      <c r="K805" t="str">
        <f>TEXT(Sales_Data[[#This Row],[Date]],"mmmm")</f>
        <v>June</v>
      </c>
      <c r="L805">
        <f>YEAR(Sales_Data[[#This Row],[Date]])</f>
        <v>2023</v>
      </c>
    </row>
    <row r="806" spans="1:12" x14ac:dyDescent="0.25">
      <c r="A806">
        <v>10807</v>
      </c>
      <c r="B806" s="1">
        <v>45136</v>
      </c>
      <c r="C806" t="s">
        <v>14</v>
      </c>
      <c r="D806" t="s">
        <v>15</v>
      </c>
      <c r="E806" t="s">
        <v>12</v>
      </c>
      <c r="F806" t="s">
        <v>13</v>
      </c>
      <c r="G806">
        <v>6482.68</v>
      </c>
      <c r="H806">
        <v>4</v>
      </c>
      <c r="I806">
        <v>0.01</v>
      </c>
      <c r="J806">
        <v>1171.26</v>
      </c>
      <c r="K806" t="str">
        <f>TEXT(Sales_Data[[#This Row],[Date]],"mmmm")</f>
        <v>July</v>
      </c>
      <c r="L806">
        <f>YEAR(Sales_Data[[#This Row],[Date]])</f>
        <v>2023</v>
      </c>
    </row>
    <row r="807" spans="1:12" x14ac:dyDescent="0.25">
      <c r="A807">
        <v>10808</v>
      </c>
      <c r="B807" s="1">
        <v>45253</v>
      </c>
      <c r="C807" t="s">
        <v>14</v>
      </c>
      <c r="D807" t="s">
        <v>36</v>
      </c>
      <c r="E807" t="s">
        <v>12</v>
      </c>
      <c r="F807" t="s">
        <v>13</v>
      </c>
      <c r="G807">
        <v>5986.35</v>
      </c>
      <c r="H807">
        <v>5</v>
      </c>
      <c r="I807">
        <v>0.17</v>
      </c>
      <c r="J807">
        <v>439.08</v>
      </c>
      <c r="K807" t="str">
        <f>TEXT(Sales_Data[[#This Row],[Date]],"mmmm")</f>
        <v>November</v>
      </c>
      <c r="L807">
        <f>YEAR(Sales_Data[[#This Row],[Date]])</f>
        <v>2023</v>
      </c>
    </row>
    <row r="808" spans="1:12" x14ac:dyDescent="0.25">
      <c r="A808">
        <v>10809</v>
      </c>
      <c r="B808" s="1">
        <v>45438</v>
      </c>
      <c r="C808" t="s">
        <v>25</v>
      </c>
      <c r="D808" t="s">
        <v>50</v>
      </c>
      <c r="E808" t="s">
        <v>44</v>
      </c>
      <c r="F808" t="s">
        <v>48</v>
      </c>
      <c r="G808">
        <v>5900.41</v>
      </c>
      <c r="H808">
        <v>5</v>
      </c>
      <c r="I808">
        <v>0.18</v>
      </c>
      <c r="J808">
        <v>1081.93</v>
      </c>
      <c r="K808" t="str">
        <f>TEXT(Sales_Data[[#This Row],[Date]],"mmmm")</f>
        <v>May</v>
      </c>
      <c r="L808">
        <f>YEAR(Sales_Data[[#This Row],[Date]])</f>
        <v>2024</v>
      </c>
    </row>
    <row r="809" spans="1:12" x14ac:dyDescent="0.25">
      <c r="A809">
        <v>10810</v>
      </c>
      <c r="B809" s="1">
        <v>45096</v>
      </c>
      <c r="C809" t="s">
        <v>18</v>
      </c>
      <c r="D809" t="s">
        <v>47</v>
      </c>
      <c r="E809" t="s">
        <v>22</v>
      </c>
      <c r="F809" t="s">
        <v>23</v>
      </c>
      <c r="G809">
        <v>7624.78</v>
      </c>
      <c r="H809">
        <v>1</v>
      </c>
      <c r="I809">
        <v>0.06</v>
      </c>
      <c r="J809">
        <v>518.79999999999995</v>
      </c>
      <c r="K809" t="str">
        <f>TEXT(Sales_Data[[#This Row],[Date]],"mmmm")</f>
        <v>June</v>
      </c>
      <c r="L809">
        <f>YEAR(Sales_Data[[#This Row],[Date]])</f>
        <v>2023</v>
      </c>
    </row>
    <row r="810" spans="1:12" x14ac:dyDescent="0.25">
      <c r="A810">
        <v>10811</v>
      </c>
      <c r="B810" s="1">
        <v>45188</v>
      </c>
      <c r="C810" t="s">
        <v>10</v>
      </c>
      <c r="D810" t="s">
        <v>21</v>
      </c>
      <c r="E810" t="s">
        <v>44</v>
      </c>
      <c r="F810" t="s">
        <v>49</v>
      </c>
      <c r="G810">
        <v>9870.42</v>
      </c>
      <c r="H810">
        <v>6</v>
      </c>
      <c r="I810">
        <v>0.2</v>
      </c>
      <c r="J810">
        <v>1659.1</v>
      </c>
      <c r="K810" t="str">
        <f>TEXT(Sales_Data[[#This Row],[Date]],"mmmm")</f>
        <v>September</v>
      </c>
      <c r="L810">
        <f>YEAR(Sales_Data[[#This Row],[Date]])</f>
        <v>2023</v>
      </c>
    </row>
    <row r="811" spans="1:12" x14ac:dyDescent="0.25">
      <c r="A811">
        <v>10812</v>
      </c>
      <c r="B811" s="1">
        <v>45118</v>
      </c>
      <c r="C811" t="s">
        <v>25</v>
      </c>
      <c r="D811" t="s">
        <v>26</v>
      </c>
      <c r="E811" t="s">
        <v>16</v>
      </c>
      <c r="F811" t="s">
        <v>17</v>
      </c>
      <c r="G811">
        <v>409.42</v>
      </c>
      <c r="H811">
        <v>4</v>
      </c>
      <c r="I811">
        <v>0.15</v>
      </c>
      <c r="J811">
        <v>22.38</v>
      </c>
      <c r="K811" t="str">
        <f>TEXT(Sales_Data[[#This Row],[Date]],"mmmm")</f>
        <v>July</v>
      </c>
      <c r="L811">
        <f>YEAR(Sales_Data[[#This Row],[Date]])</f>
        <v>2023</v>
      </c>
    </row>
    <row r="812" spans="1:12" x14ac:dyDescent="0.25">
      <c r="A812">
        <v>10813</v>
      </c>
      <c r="B812" s="1">
        <v>45204</v>
      </c>
      <c r="C812" t="s">
        <v>25</v>
      </c>
      <c r="D812" t="s">
        <v>50</v>
      </c>
      <c r="E812" t="s">
        <v>44</v>
      </c>
      <c r="F812" t="s">
        <v>51</v>
      </c>
      <c r="G812">
        <v>5284.66</v>
      </c>
      <c r="H812">
        <v>1</v>
      </c>
      <c r="I812">
        <v>0.23</v>
      </c>
      <c r="J812">
        <v>627.57000000000005</v>
      </c>
      <c r="K812" t="str">
        <f>TEXT(Sales_Data[[#This Row],[Date]],"mmmm")</f>
        <v>October</v>
      </c>
      <c r="L812">
        <f>YEAR(Sales_Data[[#This Row],[Date]])</f>
        <v>2023</v>
      </c>
    </row>
    <row r="813" spans="1:12" x14ac:dyDescent="0.25">
      <c r="A813">
        <v>10814</v>
      </c>
      <c r="B813" s="1">
        <v>45142</v>
      </c>
      <c r="C813" t="s">
        <v>18</v>
      </c>
      <c r="D813" t="s">
        <v>19</v>
      </c>
      <c r="E813" t="s">
        <v>12</v>
      </c>
      <c r="F813" t="s">
        <v>20</v>
      </c>
      <c r="G813">
        <v>8545.0300000000007</v>
      </c>
      <c r="H813">
        <v>10</v>
      </c>
      <c r="I813">
        <v>0.03</v>
      </c>
      <c r="J813">
        <v>787.02</v>
      </c>
      <c r="K813" t="str">
        <f>TEXT(Sales_Data[[#This Row],[Date]],"mmmm")</f>
        <v>August</v>
      </c>
      <c r="L813">
        <f>YEAR(Sales_Data[[#This Row],[Date]])</f>
        <v>2023</v>
      </c>
    </row>
    <row r="814" spans="1:12" x14ac:dyDescent="0.25">
      <c r="A814">
        <v>10815</v>
      </c>
      <c r="B814" s="1">
        <v>45165</v>
      </c>
      <c r="C814" t="s">
        <v>18</v>
      </c>
      <c r="D814" t="s">
        <v>52</v>
      </c>
      <c r="E814" t="s">
        <v>44</v>
      </c>
      <c r="F814" t="s">
        <v>45</v>
      </c>
      <c r="G814">
        <v>283.60000000000002</v>
      </c>
      <c r="H814">
        <v>7</v>
      </c>
      <c r="I814">
        <v>0.05</v>
      </c>
      <c r="J814">
        <v>19</v>
      </c>
      <c r="K814" t="str">
        <f>TEXT(Sales_Data[[#This Row],[Date]],"mmmm")</f>
        <v>August</v>
      </c>
      <c r="L814">
        <f>YEAR(Sales_Data[[#This Row],[Date]])</f>
        <v>2023</v>
      </c>
    </row>
    <row r="815" spans="1:12" x14ac:dyDescent="0.25">
      <c r="A815">
        <v>10816</v>
      </c>
      <c r="B815" s="1">
        <v>45410</v>
      </c>
      <c r="C815" t="s">
        <v>29</v>
      </c>
      <c r="D815" t="s">
        <v>30</v>
      </c>
      <c r="E815" t="s">
        <v>16</v>
      </c>
      <c r="F815" t="s">
        <v>17</v>
      </c>
      <c r="G815">
        <v>2612.65</v>
      </c>
      <c r="H815">
        <v>8</v>
      </c>
      <c r="I815">
        <v>0.18</v>
      </c>
      <c r="J815">
        <v>226.32</v>
      </c>
      <c r="K815" t="str">
        <f>TEXT(Sales_Data[[#This Row],[Date]],"mmmm")</f>
        <v>April</v>
      </c>
      <c r="L815">
        <f>YEAR(Sales_Data[[#This Row],[Date]])</f>
        <v>2024</v>
      </c>
    </row>
    <row r="816" spans="1:12" x14ac:dyDescent="0.25">
      <c r="A816">
        <v>10817</v>
      </c>
      <c r="B816" s="1">
        <v>44933</v>
      </c>
      <c r="C816" t="s">
        <v>10</v>
      </c>
      <c r="D816" t="s">
        <v>21</v>
      </c>
      <c r="E816" t="s">
        <v>22</v>
      </c>
      <c r="F816" t="s">
        <v>23</v>
      </c>
      <c r="G816">
        <v>3764.43</v>
      </c>
      <c r="H816">
        <v>2</v>
      </c>
      <c r="I816">
        <v>0.17</v>
      </c>
      <c r="J816">
        <v>530.83000000000004</v>
      </c>
      <c r="K816" t="str">
        <f>TEXT(Sales_Data[[#This Row],[Date]],"mmmm")</f>
        <v>January</v>
      </c>
      <c r="L816">
        <f>YEAR(Sales_Data[[#This Row],[Date]])</f>
        <v>2023</v>
      </c>
    </row>
    <row r="817" spans="1:12" x14ac:dyDescent="0.25">
      <c r="A817">
        <v>10818</v>
      </c>
      <c r="B817" s="1">
        <v>45456</v>
      </c>
      <c r="C817" t="s">
        <v>25</v>
      </c>
      <c r="D817" t="s">
        <v>43</v>
      </c>
      <c r="E817" t="s">
        <v>16</v>
      </c>
      <c r="F817" t="s">
        <v>42</v>
      </c>
      <c r="G817">
        <v>3152.62</v>
      </c>
      <c r="H817">
        <v>10</v>
      </c>
      <c r="I817">
        <v>0.12</v>
      </c>
      <c r="J817">
        <v>256.79000000000002</v>
      </c>
      <c r="K817" t="str">
        <f>TEXT(Sales_Data[[#This Row],[Date]],"mmmm")</f>
        <v>June</v>
      </c>
      <c r="L817">
        <f>YEAR(Sales_Data[[#This Row],[Date]])</f>
        <v>2024</v>
      </c>
    </row>
    <row r="818" spans="1:12" x14ac:dyDescent="0.25">
      <c r="A818">
        <v>10819</v>
      </c>
      <c r="B818" s="1">
        <v>44964</v>
      </c>
      <c r="C818" t="s">
        <v>10</v>
      </c>
      <c r="D818" t="s">
        <v>11</v>
      </c>
      <c r="E818" t="s">
        <v>12</v>
      </c>
      <c r="F818" t="s">
        <v>20</v>
      </c>
      <c r="G818">
        <v>9330.27</v>
      </c>
      <c r="H818">
        <v>8</v>
      </c>
      <c r="I818">
        <v>0.09</v>
      </c>
      <c r="J818">
        <v>1014.41</v>
      </c>
      <c r="K818" t="str">
        <f>TEXT(Sales_Data[[#This Row],[Date]],"mmmm")</f>
        <v>February</v>
      </c>
      <c r="L818">
        <f>YEAR(Sales_Data[[#This Row],[Date]])</f>
        <v>2023</v>
      </c>
    </row>
    <row r="819" spans="1:12" x14ac:dyDescent="0.25">
      <c r="A819">
        <v>10820</v>
      </c>
      <c r="B819" s="1">
        <v>45017</v>
      </c>
      <c r="C819" t="s">
        <v>18</v>
      </c>
      <c r="D819" t="s">
        <v>19</v>
      </c>
      <c r="E819" t="s">
        <v>44</v>
      </c>
      <c r="F819" t="s">
        <v>49</v>
      </c>
      <c r="G819">
        <v>8878.44</v>
      </c>
      <c r="H819">
        <v>1</v>
      </c>
      <c r="I819">
        <v>0.21</v>
      </c>
      <c r="J819">
        <v>890.67</v>
      </c>
      <c r="K819" t="str">
        <f>TEXT(Sales_Data[[#This Row],[Date]],"mmmm")</f>
        <v>April</v>
      </c>
      <c r="L819">
        <f>YEAR(Sales_Data[[#This Row],[Date]])</f>
        <v>2023</v>
      </c>
    </row>
    <row r="820" spans="1:12" x14ac:dyDescent="0.25">
      <c r="A820">
        <v>10821</v>
      </c>
      <c r="B820" s="1">
        <v>45311</v>
      </c>
      <c r="C820" t="s">
        <v>25</v>
      </c>
      <c r="D820" t="s">
        <v>43</v>
      </c>
      <c r="E820" t="s">
        <v>22</v>
      </c>
      <c r="F820" t="s">
        <v>37</v>
      </c>
      <c r="G820">
        <v>3218.98</v>
      </c>
      <c r="H820">
        <v>7</v>
      </c>
      <c r="I820">
        <v>0.19</v>
      </c>
      <c r="J820">
        <v>381.68</v>
      </c>
      <c r="K820" t="str">
        <f>TEXT(Sales_Data[[#This Row],[Date]],"mmmm")</f>
        <v>January</v>
      </c>
      <c r="L820">
        <f>YEAR(Sales_Data[[#This Row],[Date]])</f>
        <v>2024</v>
      </c>
    </row>
    <row r="821" spans="1:12" x14ac:dyDescent="0.25">
      <c r="A821">
        <v>10822</v>
      </c>
      <c r="B821" s="1">
        <v>45296</v>
      </c>
      <c r="C821" t="s">
        <v>10</v>
      </c>
      <c r="D821" t="s">
        <v>24</v>
      </c>
      <c r="E821" t="s">
        <v>44</v>
      </c>
      <c r="F821" t="s">
        <v>51</v>
      </c>
      <c r="G821">
        <v>121.54</v>
      </c>
      <c r="H821">
        <v>1</v>
      </c>
      <c r="I821">
        <v>0.3</v>
      </c>
      <c r="J821">
        <v>7.42</v>
      </c>
      <c r="K821" t="str">
        <f>TEXT(Sales_Data[[#This Row],[Date]],"mmmm")</f>
        <v>January</v>
      </c>
      <c r="L821">
        <f>YEAR(Sales_Data[[#This Row],[Date]])</f>
        <v>2024</v>
      </c>
    </row>
    <row r="822" spans="1:12" x14ac:dyDescent="0.25">
      <c r="A822">
        <v>10823</v>
      </c>
      <c r="B822" s="1">
        <v>45365</v>
      </c>
      <c r="C822" t="s">
        <v>25</v>
      </c>
      <c r="D822" t="s">
        <v>50</v>
      </c>
      <c r="E822" t="s">
        <v>16</v>
      </c>
      <c r="F822" t="s">
        <v>31</v>
      </c>
      <c r="G822">
        <v>1355.34</v>
      </c>
      <c r="H822">
        <v>5</v>
      </c>
      <c r="I822">
        <v>0.01</v>
      </c>
      <c r="J822">
        <v>219.98</v>
      </c>
      <c r="K822" t="str">
        <f>TEXT(Sales_Data[[#This Row],[Date]],"mmmm")</f>
        <v>March</v>
      </c>
      <c r="L822">
        <f>YEAR(Sales_Data[[#This Row],[Date]])</f>
        <v>2024</v>
      </c>
    </row>
    <row r="823" spans="1:12" x14ac:dyDescent="0.25">
      <c r="A823">
        <v>10824</v>
      </c>
      <c r="B823" s="1">
        <v>44931</v>
      </c>
      <c r="C823" t="s">
        <v>10</v>
      </c>
      <c r="D823" t="s">
        <v>46</v>
      </c>
      <c r="E823" t="s">
        <v>22</v>
      </c>
      <c r="F823" t="s">
        <v>23</v>
      </c>
      <c r="G823">
        <v>4438.6499999999996</v>
      </c>
      <c r="H823">
        <v>7</v>
      </c>
      <c r="I823">
        <v>0.19</v>
      </c>
      <c r="J823">
        <v>829.42</v>
      </c>
      <c r="K823" t="str">
        <f>TEXT(Sales_Data[[#This Row],[Date]],"mmmm")</f>
        <v>January</v>
      </c>
      <c r="L823">
        <f>YEAR(Sales_Data[[#This Row],[Date]])</f>
        <v>2023</v>
      </c>
    </row>
    <row r="824" spans="1:12" x14ac:dyDescent="0.25">
      <c r="A824">
        <v>10825</v>
      </c>
      <c r="B824" s="1">
        <v>45393</v>
      </c>
      <c r="C824" t="s">
        <v>10</v>
      </c>
      <c r="D824" t="s">
        <v>11</v>
      </c>
      <c r="E824" t="s">
        <v>12</v>
      </c>
      <c r="F824" t="s">
        <v>13</v>
      </c>
      <c r="G824">
        <v>1871.25</v>
      </c>
      <c r="H824">
        <v>4</v>
      </c>
      <c r="I824">
        <v>0.26</v>
      </c>
      <c r="J824">
        <v>135.30000000000001</v>
      </c>
      <c r="K824" t="str">
        <f>TEXT(Sales_Data[[#This Row],[Date]],"mmmm")</f>
        <v>April</v>
      </c>
      <c r="L824">
        <f>YEAR(Sales_Data[[#This Row],[Date]])</f>
        <v>2024</v>
      </c>
    </row>
    <row r="825" spans="1:12" x14ac:dyDescent="0.25">
      <c r="A825">
        <v>10826</v>
      </c>
      <c r="B825" s="1">
        <v>44972</v>
      </c>
      <c r="C825" t="s">
        <v>25</v>
      </c>
      <c r="D825" t="s">
        <v>26</v>
      </c>
      <c r="E825" t="s">
        <v>22</v>
      </c>
      <c r="F825" t="s">
        <v>23</v>
      </c>
      <c r="G825">
        <v>8854.92</v>
      </c>
      <c r="H825">
        <v>9</v>
      </c>
      <c r="I825">
        <v>0.25</v>
      </c>
      <c r="J825">
        <v>1720.76</v>
      </c>
      <c r="K825" t="str">
        <f>TEXT(Sales_Data[[#This Row],[Date]],"mmmm")</f>
        <v>February</v>
      </c>
      <c r="L825">
        <f>YEAR(Sales_Data[[#This Row],[Date]])</f>
        <v>2023</v>
      </c>
    </row>
    <row r="826" spans="1:12" x14ac:dyDescent="0.25">
      <c r="A826">
        <v>10827</v>
      </c>
      <c r="B826" s="1">
        <v>45186</v>
      </c>
      <c r="C826" t="s">
        <v>18</v>
      </c>
      <c r="D826" t="s">
        <v>19</v>
      </c>
      <c r="E826" t="s">
        <v>44</v>
      </c>
      <c r="F826" t="s">
        <v>49</v>
      </c>
      <c r="G826">
        <v>896.42</v>
      </c>
      <c r="H826">
        <v>5</v>
      </c>
      <c r="I826">
        <v>0.19</v>
      </c>
      <c r="J826">
        <v>66.37</v>
      </c>
      <c r="K826" t="str">
        <f>TEXT(Sales_Data[[#This Row],[Date]],"mmmm")</f>
        <v>September</v>
      </c>
      <c r="L826">
        <f>YEAR(Sales_Data[[#This Row],[Date]])</f>
        <v>2023</v>
      </c>
    </row>
    <row r="827" spans="1:12" x14ac:dyDescent="0.25">
      <c r="A827">
        <v>10828</v>
      </c>
      <c r="B827" s="1">
        <v>44970</v>
      </c>
      <c r="C827" t="s">
        <v>25</v>
      </c>
      <c r="D827" t="s">
        <v>26</v>
      </c>
      <c r="E827" t="s">
        <v>12</v>
      </c>
      <c r="F827" t="s">
        <v>34</v>
      </c>
      <c r="G827">
        <v>1858.88</v>
      </c>
      <c r="H827">
        <v>6</v>
      </c>
      <c r="I827">
        <v>7.0000000000000007E-2</v>
      </c>
      <c r="J827">
        <v>193.91</v>
      </c>
      <c r="K827" t="str">
        <f>TEXT(Sales_Data[[#This Row],[Date]],"mmmm")</f>
        <v>February</v>
      </c>
      <c r="L827">
        <f>YEAR(Sales_Data[[#This Row],[Date]])</f>
        <v>2023</v>
      </c>
    </row>
    <row r="828" spans="1:12" x14ac:dyDescent="0.25">
      <c r="A828">
        <v>10829</v>
      </c>
      <c r="B828" s="1">
        <v>45034</v>
      </c>
      <c r="C828" t="s">
        <v>14</v>
      </c>
      <c r="D828" t="s">
        <v>35</v>
      </c>
      <c r="E828" t="s">
        <v>44</v>
      </c>
      <c r="F828" t="s">
        <v>49</v>
      </c>
      <c r="G828">
        <v>5177.3500000000004</v>
      </c>
      <c r="H828">
        <v>5</v>
      </c>
      <c r="I828">
        <v>0.11</v>
      </c>
      <c r="J828">
        <v>800.91</v>
      </c>
      <c r="K828" t="str">
        <f>TEXT(Sales_Data[[#This Row],[Date]],"mmmm")</f>
        <v>April</v>
      </c>
      <c r="L828">
        <f>YEAR(Sales_Data[[#This Row],[Date]])</f>
        <v>2023</v>
      </c>
    </row>
    <row r="829" spans="1:12" x14ac:dyDescent="0.25">
      <c r="A829">
        <v>10830</v>
      </c>
      <c r="B829" s="1">
        <v>45069</v>
      </c>
      <c r="C829" t="s">
        <v>14</v>
      </c>
      <c r="D829" t="s">
        <v>35</v>
      </c>
      <c r="E829" t="s">
        <v>22</v>
      </c>
      <c r="F829" t="s">
        <v>23</v>
      </c>
      <c r="G829">
        <v>5135.46</v>
      </c>
      <c r="H829">
        <v>1</v>
      </c>
      <c r="I829">
        <v>0.09</v>
      </c>
      <c r="J829">
        <v>911.59</v>
      </c>
      <c r="K829" t="str">
        <f>TEXT(Sales_Data[[#This Row],[Date]],"mmmm")</f>
        <v>May</v>
      </c>
      <c r="L829">
        <f>YEAR(Sales_Data[[#This Row],[Date]])</f>
        <v>2023</v>
      </c>
    </row>
    <row r="830" spans="1:12" x14ac:dyDescent="0.25">
      <c r="A830">
        <v>10831</v>
      </c>
      <c r="B830" s="1">
        <v>44958</v>
      </c>
      <c r="C830" t="s">
        <v>10</v>
      </c>
      <c r="D830" t="s">
        <v>24</v>
      </c>
      <c r="E830" t="s">
        <v>27</v>
      </c>
      <c r="F830" t="s">
        <v>38</v>
      </c>
      <c r="G830">
        <v>6364.47</v>
      </c>
      <c r="H830">
        <v>9</v>
      </c>
      <c r="I830">
        <v>0.18</v>
      </c>
      <c r="J830">
        <v>1185.43</v>
      </c>
      <c r="K830" t="str">
        <f>TEXT(Sales_Data[[#This Row],[Date]],"mmmm")</f>
        <v>February</v>
      </c>
      <c r="L830">
        <f>YEAR(Sales_Data[[#This Row],[Date]])</f>
        <v>2023</v>
      </c>
    </row>
    <row r="831" spans="1:12" x14ac:dyDescent="0.25">
      <c r="A831">
        <v>10832</v>
      </c>
      <c r="B831" s="1">
        <v>45168</v>
      </c>
      <c r="C831" t="s">
        <v>29</v>
      </c>
      <c r="D831" t="s">
        <v>32</v>
      </c>
      <c r="E831" t="s">
        <v>27</v>
      </c>
      <c r="F831" t="s">
        <v>38</v>
      </c>
      <c r="G831">
        <v>8887.32</v>
      </c>
      <c r="H831">
        <v>6</v>
      </c>
      <c r="I831">
        <v>0.3</v>
      </c>
      <c r="J831">
        <v>1393.24</v>
      </c>
      <c r="K831" t="str">
        <f>TEXT(Sales_Data[[#This Row],[Date]],"mmmm")</f>
        <v>August</v>
      </c>
      <c r="L831">
        <f>YEAR(Sales_Data[[#This Row],[Date]])</f>
        <v>2023</v>
      </c>
    </row>
    <row r="832" spans="1:12" x14ac:dyDescent="0.25">
      <c r="A832">
        <v>10833</v>
      </c>
      <c r="B832" s="1">
        <v>45056</v>
      </c>
      <c r="C832" t="s">
        <v>29</v>
      </c>
      <c r="D832" t="s">
        <v>40</v>
      </c>
      <c r="E832" t="s">
        <v>22</v>
      </c>
      <c r="F832" t="s">
        <v>37</v>
      </c>
      <c r="G832">
        <v>4935.04</v>
      </c>
      <c r="H832">
        <v>2</v>
      </c>
      <c r="I832">
        <v>0.1</v>
      </c>
      <c r="J832">
        <v>475.22</v>
      </c>
      <c r="K832" t="str">
        <f>TEXT(Sales_Data[[#This Row],[Date]],"mmmm")</f>
        <v>May</v>
      </c>
      <c r="L832">
        <f>YEAR(Sales_Data[[#This Row],[Date]])</f>
        <v>2023</v>
      </c>
    </row>
    <row r="833" spans="1:12" x14ac:dyDescent="0.25">
      <c r="A833">
        <v>10834</v>
      </c>
      <c r="B833" s="1">
        <v>45187</v>
      </c>
      <c r="C833" t="s">
        <v>18</v>
      </c>
      <c r="D833" t="s">
        <v>33</v>
      </c>
      <c r="E833" t="s">
        <v>16</v>
      </c>
      <c r="F833" t="s">
        <v>42</v>
      </c>
      <c r="G833">
        <v>1739.88</v>
      </c>
      <c r="H833">
        <v>6</v>
      </c>
      <c r="I833">
        <v>0.21</v>
      </c>
      <c r="J833">
        <v>340.08</v>
      </c>
      <c r="K833" t="str">
        <f>TEXT(Sales_Data[[#This Row],[Date]],"mmmm")</f>
        <v>September</v>
      </c>
      <c r="L833">
        <f>YEAR(Sales_Data[[#This Row],[Date]])</f>
        <v>2023</v>
      </c>
    </row>
    <row r="834" spans="1:12" x14ac:dyDescent="0.25">
      <c r="A834">
        <v>10835</v>
      </c>
      <c r="B834" s="1">
        <v>45213</v>
      </c>
      <c r="C834" t="s">
        <v>14</v>
      </c>
      <c r="D834" t="s">
        <v>35</v>
      </c>
      <c r="E834" t="s">
        <v>16</v>
      </c>
      <c r="F834" t="s">
        <v>31</v>
      </c>
      <c r="G834">
        <v>1208.69</v>
      </c>
      <c r="H834">
        <v>6</v>
      </c>
      <c r="I834">
        <v>0.11</v>
      </c>
      <c r="J834">
        <v>203.82</v>
      </c>
      <c r="K834" t="str">
        <f>TEXT(Sales_Data[[#This Row],[Date]],"mmmm")</f>
        <v>October</v>
      </c>
      <c r="L834">
        <f>YEAR(Sales_Data[[#This Row],[Date]])</f>
        <v>2023</v>
      </c>
    </row>
    <row r="835" spans="1:12" x14ac:dyDescent="0.25">
      <c r="A835">
        <v>10836</v>
      </c>
      <c r="B835" s="1">
        <v>45336</v>
      </c>
      <c r="C835" t="s">
        <v>18</v>
      </c>
      <c r="D835" t="s">
        <v>47</v>
      </c>
      <c r="E835" t="s">
        <v>12</v>
      </c>
      <c r="F835" t="s">
        <v>13</v>
      </c>
      <c r="G835">
        <v>5372.27</v>
      </c>
      <c r="H835">
        <v>10</v>
      </c>
      <c r="I835">
        <v>0</v>
      </c>
      <c r="J835">
        <v>563.36</v>
      </c>
      <c r="K835" t="str">
        <f>TEXT(Sales_Data[[#This Row],[Date]],"mmmm")</f>
        <v>February</v>
      </c>
      <c r="L835">
        <f>YEAR(Sales_Data[[#This Row],[Date]])</f>
        <v>2024</v>
      </c>
    </row>
    <row r="836" spans="1:12" x14ac:dyDescent="0.25">
      <c r="A836">
        <v>10837</v>
      </c>
      <c r="B836" s="1">
        <v>45059</v>
      </c>
      <c r="C836" t="s">
        <v>29</v>
      </c>
      <c r="D836" t="s">
        <v>30</v>
      </c>
      <c r="E836" t="s">
        <v>27</v>
      </c>
      <c r="F836" t="s">
        <v>41</v>
      </c>
      <c r="G836">
        <v>108.21</v>
      </c>
      <c r="H836">
        <v>1</v>
      </c>
      <c r="I836">
        <v>0.2</v>
      </c>
      <c r="J836">
        <v>8.0299999999999994</v>
      </c>
      <c r="K836" t="str">
        <f>TEXT(Sales_Data[[#This Row],[Date]],"mmmm")</f>
        <v>May</v>
      </c>
      <c r="L836">
        <f>YEAR(Sales_Data[[#This Row],[Date]])</f>
        <v>2023</v>
      </c>
    </row>
    <row r="837" spans="1:12" x14ac:dyDescent="0.25">
      <c r="A837">
        <v>10838</v>
      </c>
      <c r="B837" s="1">
        <v>45118</v>
      </c>
      <c r="C837" t="s">
        <v>14</v>
      </c>
      <c r="D837" t="s">
        <v>15</v>
      </c>
      <c r="E837" t="s">
        <v>44</v>
      </c>
      <c r="F837" t="s">
        <v>48</v>
      </c>
      <c r="G837">
        <v>1134.01</v>
      </c>
      <c r="H837">
        <v>7</v>
      </c>
      <c r="I837">
        <v>7.0000000000000007E-2</v>
      </c>
      <c r="J837">
        <v>204.88</v>
      </c>
      <c r="K837" t="str">
        <f>TEXT(Sales_Data[[#This Row],[Date]],"mmmm")</f>
        <v>July</v>
      </c>
      <c r="L837">
        <f>YEAR(Sales_Data[[#This Row],[Date]])</f>
        <v>2023</v>
      </c>
    </row>
    <row r="838" spans="1:12" x14ac:dyDescent="0.25">
      <c r="A838">
        <v>10839</v>
      </c>
      <c r="B838" s="1">
        <v>44989</v>
      </c>
      <c r="C838" t="s">
        <v>25</v>
      </c>
      <c r="D838" t="s">
        <v>50</v>
      </c>
      <c r="E838" t="s">
        <v>27</v>
      </c>
      <c r="F838" t="s">
        <v>41</v>
      </c>
      <c r="G838">
        <v>4458.3</v>
      </c>
      <c r="H838">
        <v>5</v>
      </c>
      <c r="I838">
        <v>0.25</v>
      </c>
      <c r="J838">
        <v>529.64</v>
      </c>
      <c r="K838" t="str">
        <f>TEXT(Sales_Data[[#This Row],[Date]],"mmmm")</f>
        <v>March</v>
      </c>
      <c r="L838">
        <f>YEAR(Sales_Data[[#This Row],[Date]])</f>
        <v>2023</v>
      </c>
    </row>
    <row r="839" spans="1:12" x14ac:dyDescent="0.25">
      <c r="A839">
        <v>10840</v>
      </c>
      <c r="B839" s="1">
        <v>45408</v>
      </c>
      <c r="C839" t="s">
        <v>14</v>
      </c>
      <c r="D839" t="s">
        <v>36</v>
      </c>
      <c r="E839" t="s">
        <v>22</v>
      </c>
      <c r="F839" t="s">
        <v>37</v>
      </c>
      <c r="G839">
        <v>3317.56</v>
      </c>
      <c r="H839">
        <v>4</v>
      </c>
      <c r="I839">
        <v>0.15</v>
      </c>
      <c r="J839">
        <v>404.81</v>
      </c>
      <c r="K839" t="str">
        <f>TEXT(Sales_Data[[#This Row],[Date]],"mmmm")</f>
        <v>April</v>
      </c>
      <c r="L839">
        <f>YEAR(Sales_Data[[#This Row],[Date]])</f>
        <v>2024</v>
      </c>
    </row>
    <row r="840" spans="1:12" x14ac:dyDescent="0.25">
      <c r="A840">
        <v>10841</v>
      </c>
      <c r="B840" s="1">
        <v>45213</v>
      </c>
      <c r="C840" t="s">
        <v>25</v>
      </c>
      <c r="D840" t="s">
        <v>26</v>
      </c>
      <c r="E840" t="s">
        <v>12</v>
      </c>
      <c r="F840" t="s">
        <v>34</v>
      </c>
      <c r="G840">
        <v>7165.36</v>
      </c>
      <c r="H840">
        <v>4</v>
      </c>
      <c r="I840">
        <v>0.26</v>
      </c>
      <c r="J840">
        <v>760.37</v>
      </c>
      <c r="K840" t="str">
        <f>TEXT(Sales_Data[[#This Row],[Date]],"mmmm")</f>
        <v>October</v>
      </c>
      <c r="L840">
        <f>YEAR(Sales_Data[[#This Row],[Date]])</f>
        <v>2023</v>
      </c>
    </row>
    <row r="841" spans="1:12" x14ac:dyDescent="0.25">
      <c r="A841">
        <v>10842</v>
      </c>
      <c r="B841" s="1">
        <v>45071</v>
      </c>
      <c r="C841" t="s">
        <v>10</v>
      </c>
      <c r="D841" t="s">
        <v>46</v>
      </c>
      <c r="E841" t="s">
        <v>16</v>
      </c>
      <c r="F841" t="s">
        <v>31</v>
      </c>
      <c r="G841">
        <v>1775.59</v>
      </c>
      <c r="H841">
        <v>10</v>
      </c>
      <c r="I841">
        <v>0.24</v>
      </c>
      <c r="J841">
        <v>353.57</v>
      </c>
      <c r="K841" t="str">
        <f>TEXT(Sales_Data[[#This Row],[Date]],"mmmm")</f>
        <v>May</v>
      </c>
      <c r="L841">
        <f>YEAR(Sales_Data[[#This Row],[Date]])</f>
        <v>2023</v>
      </c>
    </row>
    <row r="842" spans="1:12" x14ac:dyDescent="0.25">
      <c r="A842">
        <v>10843</v>
      </c>
      <c r="B842" s="1">
        <v>45018</v>
      </c>
      <c r="C842" t="s">
        <v>14</v>
      </c>
      <c r="D842" t="s">
        <v>35</v>
      </c>
      <c r="E842" t="s">
        <v>44</v>
      </c>
      <c r="F842" t="s">
        <v>49</v>
      </c>
      <c r="G842">
        <v>4607.2700000000004</v>
      </c>
      <c r="H842">
        <v>5</v>
      </c>
      <c r="I842">
        <v>0.2</v>
      </c>
      <c r="J842">
        <v>356.86</v>
      </c>
      <c r="K842" t="str">
        <f>TEXT(Sales_Data[[#This Row],[Date]],"mmmm")</f>
        <v>April</v>
      </c>
      <c r="L842">
        <f>YEAR(Sales_Data[[#This Row],[Date]])</f>
        <v>2023</v>
      </c>
    </row>
    <row r="843" spans="1:12" x14ac:dyDescent="0.25">
      <c r="A843">
        <v>10844</v>
      </c>
      <c r="B843" s="1">
        <v>44952</v>
      </c>
      <c r="C843" t="s">
        <v>18</v>
      </c>
      <c r="D843" t="s">
        <v>47</v>
      </c>
      <c r="E843" t="s">
        <v>16</v>
      </c>
      <c r="F843" t="s">
        <v>42</v>
      </c>
      <c r="G843">
        <v>5675.88</v>
      </c>
      <c r="H843">
        <v>2</v>
      </c>
      <c r="I843">
        <v>0.23</v>
      </c>
      <c r="J843">
        <v>1129.31</v>
      </c>
      <c r="K843" t="str">
        <f>TEXT(Sales_Data[[#This Row],[Date]],"mmmm")</f>
        <v>January</v>
      </c>
      <c r="L843">
        <f>YEAR(Sales_Data[[#This Row],[Date]])</f>
        <v>2023</v>
      </c>
    </row>
    <row r="844" spans="1:12" x14ac:dyDescent="0.25">
      <c r="A844">
        <v>10845</v>
      </c>
      <c r="B844" s="1">
        <v>45333</v>
      </c>
      <c r="C844" t="s">
        <v>10</v>
      </c>
      <c r="D844" t="s">
        <v>24</v>
      </c>
      <c r="E844" t="s">
        <v>27</v>
      </c>
      <c r="F844" t="s">
        <v>41</v>
      </c>
      <c r="G844">
        <v>514.21</v>
      </c>
      <c r="H844">
        <v>1</v>
      </c>
      <c r="I844">
        <v>0.25</v>
      </c>
      <c r="J844">
        <v>78.180000000000007</v>
      </c>
      <c r="K844" t="str">
        <f>TEXT(Sales_Data[[#This Row],[Date]],"mmmm")</f>
        <v>February</v>
      </c>
      <c r="L844">
        <f>YEAR(Sales_Data[[#This Row],[Date]])</f>
        <v>2024</v>
      </c>
    </row>
    <row r="845" spans="1:12" x14ac:dyDescent="0.25">
      <c r="A845">
        <v>10846</v>
      </c>
      <c r="B845" s="1">
        <v>45256</v>
      </c>
      <c r="C845" t="s">
        <v>18</v>
      </c>
      <c r="D845" t="s">
        <v>52</v>
      </c>
      <c r="E845" t="s">
        <v>16</v>
      </c>
      <c r="F845" t="s">
        <v>42</v>
      </c>
      <c r="G845">
        <v>7615.36</v>
      </c>
      <c r="H845">
        <v>1</v>
      </c>
      <c r="I845">
        <v>0.26</v>
      </c>
      <c r="J845">
        <v>1036.4100000000001</v>
      </c>
      <c r="K845" t="str">
        <f>TEXT(Sales_Data[[#This Row],[Date]],"mmmm")</f>
        <v>November</v>
      </c>
      <c r="L845">
        <f>YEAR(Sales_Data[[#This Row],[Date]])</f>
        <v>2023</v>
      </c>
    </row>
    <row r="846" spans="1:12" x14ac:dyDescent="0.25">
      <c r="A846">
        <v>10847</v>
      </c>
      <c r="B846" s="1">
        <v>44992</v>
      </c>
      <c r="C846" t="s">
        <v>10</v>
      </c>
      <c r="D846" t="s">
        <v>24</v>
      </c>
      <c r="E846" t="s">
        <v>16</v>
      </c>
      <c r="F846" t="s">
        <v>17</v>
      </c>
      <c r="G846">
        <v>1080.57</v>
      </c>
      <c r="H846">
        <v>4</v>
      </c>
      <c r="I846">
        <v>0.03</v>
      </c>
      <c r="J846">
        <v>148.12</v>
      </c>
      <c r="K846" t="str">
        <f>TEXT(Sales_Data[[#This Row],[Date]],"mmmm")</f>
        <v>March</v>
      </c>
      <c r="L846">
        <f>YEAR(Sales_Data[[#This Row],[Date]])</f>
        <v>2023</v>
      </c>
    </row>
    <row r="847" spans="1:12" x14ac:dyDescent="0.25">
      <c r="A847">
        <v>10848</v>
      </c>
      <c r="B847" s="1">
        <v>45236</v>
      </c>
      <c r="C847" t="s">
        <v>14</v>
      </c>
      <c r="D847" t="s">
        <v>36</v>
      </c>
      <c r="E847" t="s">
        <v>16</v>
      </c>
      <c r="F847" t="s">
        <v>42</v>
      </c>
      <c r="G847">
        <v>6860.58</v>
      </c>
      <c r="H847">
        <v>7</v>
      </c>
      <c r="I847">
        <v>0.13</v>
      </c>
      <c r="J847">
        <v>419.49</v>
      </c>
      <c r="K847" t="str">
        <f>TEXT(Sales_Data[[#This Row],[Date]],"mmmm")</f>
        <v>November</v>
      </c>
      <c r="L847">
        <f>YEAR(Sales_Data[[#This Row],[Date]])</f>
        <v>2023</v>
      </c>
    </row>
    <row r="848" spans="1:12" x14ac:dyDescent="0.25">
      <c r="A848">
        <v>10849</v>
      </c>
      <c r="B848" s="1">
        <v>45226</v>
      </c>
      <c r="C848" t="s">
        <v>29</v>
      </c>
      <c r="D848" t="s">
        <v>30</v>
      </c>
      <c r="E848" t="s">
        <v>27</v>
      </c>
      <c r="F848" t="s">
        <v>41</v>
      </c>
      <c r="G848">
        <v>8668.7999999999993</v>
      </c>
      <c r="H848">
        <v>10</v>
      </c>
      <c r="I848">
        <v>0.21</v>
      </c>
      <c r="J848">
        <v>847.52</v>
      </c>
      <c r="K848" t="str">
        <f>TEXT(Sales_Data[[#This Row],[Date]],"mmmm")</f>
        <v>October</v>
      </c>
      <c r="L848">
        <f>YEAR(Sales_Data[[#This Row],[Date]])</f>
        <v>2023</v>
      </c>
    </row>
    <row r="849" spans="1:12" x14ac:dyDescent="0.25">
      <c r="A849">
        <v>10850</v>
      </c>
      <c r="B849" s="1">
        <v>45162</v>
      </c>
      <c r="C849" t="s">
        <v>25</v>
      </c>
      <c r="D849" t="s">
        <v>43</v>
      </c>
      <c r="E849" t="s">
        <v>44</v>
      </c>
      <c r="F849" t="s">
        <v>48</v>
      </c>
      <c r="G849">
        <v>3033.43</v>
      </c>
      <c r="H849">
        <v>1</v>
      </c>
      <c r="I849">
        <v>0.28000000000000003</v>
      </c>
      <c r="J849">
        <v>351.73</v>
      </c>
      <c r="K849" t="str">
        <f>TEXT(Sales_Data[[#This Row],[Date]],"mmmm")</f>
        <v>August</v>
      </c>
      <c r="L849">
        <f>YEAR(Sales_Data[[#This Row],[Date]])</f>
        <v>2023</v>
      </c>
    </row>
    <row r="850" spans="1:12" x14ac:dyDescent="0.25">
      <c r="A850">
        <v>10851</v>
      </c>
      <c r="B850" s="1">
        <v>45282</v>
      </c>
      <c r="C850" t="s">
        <v>18</v>
      </c>
      <c r="D850" t="s">
        <v>33</v>
      </c>
      <c r="E850" t="s">
        <v>44</v>
      </c>
      <c r="F850" t="s">
        <v>51</v>
      </c>
      <c r="G850">
        <v>3217.41</v>
      </c>
      <c r="H850">
        <v>2</v>
      </c>
      <c r="I850">
        <v>0.13</v>
      </c>
      <c r="J850">
        <v>502.69</v>
      </c>
      <c r="K850" t="str">
        <f>TEXT(Sales_Data[[#This Row],[Date]],"mmmm")</f>
        <v>December</v>
      </c>
      <c r="L850">
        <f>YEAR(Sales_Data[[#This Row],[Date]])</f>
        <v>2023</v>
      </c>
    </row>
    <row r="851" spans="1:12" x14ac:dyDescent="0.25">
      <c r="A851">
        <v>10852</v>
      </c>
      <c r="B851" s="1">
        <v>44965</v>
      </c>
      <c r="C851" t="s">
        <v>29</v>
      </c>
      <c r="D851" t="s">
        <v>32</v>
      </c>
      <c r="E851" t="s">
        <v>16</v>
      </c>
      <c r="F851" t="s">
        <v>17</v>
      </c>
      <c r="G851">
        <v>6372.67</v>
      </c>
      <c r="H851">
        <v>1</v>
      </c>
      <c r="I851">
        <v>0.05</v>
      </c>
      <c r="J851">
        <v>325</v>
      </c>
      <c r="K851" t="str">
        <f>TEXT(Sales_Data[[#This Row],[Date]],"mmmm")</f>
        <v>February</v>
      </c>
      <c r="L851">
        <f>YEAR(Sales_Data[[#This Row],[Date]])</f>
        <v>2023</v>
      </c>
    </row>
    <row r="852" spans="1:12" x14ac:dyDescent="0.25">
      <c r="A852">
        <v>10853</v>
      </c>
      <c r="B852" s="1">
        <v>45252</v>
      </c>
      <c r="C852" t="s">
        <v>25</v>
      </c>
      <c r="D852" t="s">
        <v>50</v>
      </c>
      <c r="E852" t="s">
        <v>12</v>
      </c>
      <c r="F852" t="s">
        <v>34</v>
      </c>
      <c r="G852">
        <v>4402.92</v>
      </c>
      <c r="H852">
        <v>8</v>
      </c>
      <c r="I852">
        <v>0.16</v>
      </c>
      <c r="J852">
        <v>629.30999999999995</v>
      </c>
      <c r="K852" t="str">
        <f>TEXT(Sales_Data[[#This Row],[Date]],"mmmm")</f>
        <v>November</v>
      </c>
      <c r="L852">
        <f>YEAR(Sales_Data[[#This Row],[Date]])</f>
        <v>2023</v>
      </c>
    </row>
    <row r="853" spans="1:12" x14ac:dyDescent="0.25">
      <c r="A853">
        <v>10854</v>
      </c>
      <c r="B853" s="1">
        <v>44952</v>
      </c>
      <c r="C853" t="s">
        <v>25</v>
      </c>
      <c r="D853" t="s">
        <v>26</v>
      </c>
      <c r="E853" t="s">
        <v>16</v>
      </c>
      <c r="F853" t="s">
        <v>42</v>
      </c>
      <c r="G853">
        <v>5980.69</v>
      </c>
      <c r="H853">
        <v>10</v>
      </c>
      <c r="I853">
        <v>0.23</v>
      </c>
      <c r="J853">
        <v>637.44000000000005</v>
      </c>
      <c r="K853" t="str">
        <f>TEXT(Sales_Data[[#This Row],[Date]],"mmmm")</f>
        <v>January</v>
      </c>
      <c r="L853">
        <f>YEAR(Sales_Data[[#This Row],[Date]])</f>
        <v>2023</v>
      </c>
    </row>
    <row r="854" spans="1:12" x14ac:dyDescent="0.25">
      <c r="A854">
        <v>10855</v>
      </c>
      <c r="B854" s="1">
        <v>45153</v>
      </c>
      <c r="C854" t="s">
        <v>29</v>
      </c>
      <c r="D854" t="s">
        <v>30</v>
      </c>
      <c r="E854" t="s">
        <v>16</v>
      </c>
      <c r="F854" t="s">
        <v>31</v>
      </c>
      <c r="G854">
        <v>1386.82</v>
      </c>
      <c r="H854">
        <v>8</v>
      </c>
      <c r="I854">
        <v>0.22</v>
      </c>
      <c r="J854">
        <v>270.56</v>
      </c>
      <c r="K854" t="str">
        <f>TEXT(Sales_Data[[#This Row],[Date]],"mmmm")</f>
        <v>August</v>
      </c>
      <c r="L854">
        <f>YEAR(Sales_Data[[#This Row],[Date]])</f>
        <v>2023</v>
      </c>
    </row>
    <row r="855" spans="1:12" x14ac:dyDescent="0.25">
      <c r="A855">
        <v>10856</v>
      </c>
      <c r="B855" s="1">
        <v>45388</v>
      </c>
      <c r="C855" t="s">
        <v>14</v>
      </c>
      <c r="D855" t="s">
        <v>35</v>
      </c>
      <c r="E855" t="s">
        <v>16</v>
      </c>
      <c r="F855" t="s">
        <v>17</v>
      </c>
      <c r="G855">
        <v>4254.1000000000004</v>
      </c>
      <c r="H855">
        <v>1</v>
      </c>
      <c r="I855">
        <v>0.25</v>
      </c>
      <c r="J855">
        <v>733.57</v>
      </c>
      <c r="K855" t="str">
        <f>TEXT(Sales_Data[[#This Row],[Date]],"mmmm")</f>
        <v>April</v>
      </c>
      <c r="L855">
        <f>YEAR(Sales_Data[[#This Row],[Date]])</f>
        <v>2024</v>
      </c>
    </row>
    <row r="856" spans="1:12" x14ac:dyDescent="0.25">
      <c r="A856">
        <v>10857</v>
      </c>
      <c r="B856" s="1">
        <v>45238</v>
      </c>
      <c r="C856" t="s">
        <v>25</v>
      </c>
      <c r="D856" t="s">
        <v>26</v>
      </c>
      <c r="E856" t="s">
        <v>16</v>
      </c>
      <c r="F856" t="s">
        <v>42</v>
      </c>
      <c r="G856">
        <v>7468.8</v>
      </c>
      <c r="H856">
        <v>8</v>
      </c>
      <c r="I856">
        <v>0.23</v>
      </c>
      <c r="J856">
        <v>1059.1400000000001</v>
      </c>
      <c r="K856" t="str">
        <f>TEXT(Sales_Data[[#This Row],[Date]],"mmmm")</f>
        <v>November</v>
      </c>
      <c r="L856">
        <f>YEAR(Sales_Data[[#This Row],[Date]])</f>
        <v>2023</v>
      </c>
    </row>
    <row r="857" spans="1:12" x14ac:dyDescent="0.25">
      <c r="A857">
        <v>10858</v>
      </c>
      <c r="B857" s="1">
        <v>45019</v>
      </c>
      <c r="C857" t="s">
        <v>29</v>
      </c>
      <c r="D857" t="s">
        <v>32</v>
      </c>
      <c r="E857" t="s">
        <v>44</v>
      </c>
      <c r="F857" t="s">
        <v>51</v>
      </c>
      <c r="G857">
        <v>7249.29</v>
      </c>
      <c r="H857">
        <v>5</v>
      </c>
      <c r="I857">
        <v>0.05</v>
      </c>
      <c r="J857">
        <v>1419.97</v>
      </c>
      <c r="K857" t="str">
        <f>TEXT(Sales_Data[[#This Row],[Date]],"mmmm")</f>
        <v>April</v>
      </c>
      <c r="L857">
        <f>YEAR(Sales_Data[[#This Row],[Date]])</f>
        <v>2023</v>
      </c>
    </row>
    <row r="858" spans="1:12" x14ac:dyDescent="0.25">
      <c r="A858">
        <v>10859</v>
      </c>
      <c r="B858" s="1">
        <v>45137</v>
      </c>
      <c r="C858" t="s">
        <v>14</v>
      </c>
      <c r="D858" t="s">
        <v>35</v>
      </c>
      <c r="E858" t="s">
        <v>12</v>
      </c>
      <c r="F858" t="s">
        <v>20</v>
      </c>
      <c r="G858">
        <v>3221.41</v>
      </c>
      <c r="H858">
        <v>7</v>
      </c>
      <c r="I858">
        <v>0.28000000000000003</v>
      </c>
      <c r="J858">
        <v>198.6</v>
      </c>
      <c r="K858" t="str">
        <f>TEXT(Sales_Data[[#This Row],[Date]],"mmmm")</f>
        <v>July</v>
      </c>
      <c r="L858">
        <f>YEAR(Sales_Data[[#This Row],[Date]])</f>
        <v>2023</v>
      </c>
    </row>
    <row r="859" spans="1:12" x14ac:dyDescent="0.25">
      <c r="A859">
        <v>10860</v>
      </c>
      <c r="B859" s="1">
        <v>44959</v>
      </c>
      <c r="C859" t="s">
        <v>18</v>
      </c>
      <c r="D859" t="s">
        <v>52</v>
      </c>
      <c r="E859" t="s">
        <v>44</v>
      </c>
      <c r="F859" t="s">
        <v>49</v>
      </c>
      <c r="G859">
        <v>9944.17</v>
      </c>
      <c r="H859">
        <v>10</v>
      </c>
      <c r="I859">
        <v>0.23</v>
      </c>
      <c r="J859">
        <v>1355.21</v>
      </c>
      <c r="K859" t="str">
        <f>TEXT(Sales_Data[[#This Row],[Date]],"mmmm")</f>
        <v>February</v>
      </c>
      <c r="L859">
        <f>YEAR(Sales_Data[[#This Row],[Date]])</f>
        <v>2023</v>
      </c>
    </row>
    <row r="860" spans="1:12" x14ac:dyDescent="0.25">
      <c r="A860">
        <v>10861</v>
      </c>
      <c r="B860" s="1">
        <v>45263</v>
      </c>
      <c r="C860" t="s">
        <v>14</v>
      </c>
      <c r="D860" t="s">
        <v>15</v>
      </c>
      <c r="E860" t="s">
        <v>27</v>
      </c>
      <c r="F860" t="s">
        <v>28</v>
      </c>
      <c r="G860">
        <v>4068.12</v>
      </c>
      <c r="H860">
        <v>4</v>
      </c>
      <c r="I860">
        <v>0.21</v>
      </c>
      <c r="J860">
        <v>416.07</v>
      </c>
      <c r="K860" t="str">
        <f>TEXT(Sales_Data[[#This Row],[Date]],"mmmm")</f>
        <v>December</v>
      </c>
      <c r="L860">
        <f>YEAR(Sales_Data[[#This Row],[Date]])</f>
        <v>2023</v>
      </c>
    </row>
    <row r="861" spans="1:12" x14ac:dyDescent="0.25">
      <c r="A861">
        <v>10862</v>
      </c>
      <c r="B861" s="1">
        <v>44992</v>
      </c>
      <c r="C861" t="s">
        <v>14</v>
      </c>
      <c r="D861" t="s">
        <v>35</v>
      </c>
      <c r="E861" t="s">
        <v>12</v>
      </c>
      <c r="F861" t="s">
        <v>20</v>
      </c>
      <c r="G861">
        <v>5929.73</v>
      </c>
      <c r="H861">
        <v>2</v>
      </c>
      <c r="I861">
        <v>0.15</v>
      </c>
      <c r="J861">
        <v>488.46</v>
      </c>
      <c r="K861" t="str">
        <f>TEXT(Sales_Data[[#This Row],[Date]],"mmmm")</f>
        <v>March</v>
      </c>
      <c r="L861">
        <f>YEAR(Sales_Data[[#This Row],[Date]])</f>
        <v>2023</v>
      </c>
    </row>
    <row r="862" spans="1:12" x14ac:dyDescent="0.25">
      <c r="A862">
        <v>10863</v>
      </c>
      <c r="B862" s="1">
        <v>45356</v>
      </c>
      <c r="C862" t="s">
        <v>25</v>
      </c>
      <c r="D862" t="s">
        <v>50</v>
      </c>
      <c r="E862" t="s">
        <v>22</v>
      </c>
      <c r="F862" t="s">
        <v>39</v>
      </c>
      <c r="G862">
        <v>7298.19</v>
      </c>
      <c r="H862">
        <v>7</v>
      </c>
      <c r="I862">
        <v>0.1</v>
      </c>
      <c r="J862">
        <v>793.78</v>
      </c>
      <c r="K862" t="str">
        <f>TEXT(Sales_Data[[#This Row],[Date]],"mmmm")</f>
        <v>March</v>
      </c>
      <c r="L862">
        <f>YEAR(Sales_Data[[#This Row],[Date]])</f>
        <v>2024</v>
      </c>
    </row>
    <row r="863" spans="1:12" x14ac:dyDescent="0.25">
      <c r="A863">
        <v>10864</v>
      </c>
      <c r="B863" s="1">
        <v>45200</v>
      </c>
      <c r="C863" t="s">
        <v>14</v>
      </c>
      <c r="D863" t="s">
        <v>35</v>
      </c>
      <c r="E863" t="s">
        <v>22</v>
      </c>
      <c r="F863" t="s">
        <v>37</v>
      </c>
      <c r="G863">
        <v>8252.18</v>
      </c>
      <c r="H863">
        <v>2</v>
      </c>
      <c r="I863">
        <v>0.16</v>
      </c>
      <c r="J863">
        <v>1165.2</v>
      </c>
      <c r="K863" t="str">
        <f>TEXT(Sales_Data[[#This Row],[Date]],"mmmm")</f>
        <v>October</v>
      </c>
      <c r="L863">
        <f>YEAR(Sales_Data[[#This Row],[Date]])</f>
        <v>2023</v>
      </c>
    </row>
    <row r="864" spans="1:12" x14ac:dyDescent="0.25">
      <c r="A864">
        <v>10865</v>
      </c>
      <c r="B864" s="1">
        <v>44946</v>
      </c>
      <c r="C864" t="s">
        <v>10</v>
      </c>
      <c r="D864" t="s">
        <v>21</v>
      </c>
      <c r="E864" t="s">
        <v>12</v>
      </c>
      <c r="F864" t="s">
        <v>34</v>
      </c>
      <c r="G864">
        <v>6420.34</v>
      </c>
      <c r="H864">
        <v>10</v>
      </c>
      <c r="I864">
        <v>0.08</v>
      </c>
      <c r="J864">
        <v>335.55</v>
      </c>
      <c r="K864" t="str">
        <f>TEXT(Sales_Data[[#This Row],[Date]],"mmmm")</f>
        <v>January</v>
      </c>
      <c r="L864">
        <f>YEAR(Sales_Data[[#This Row],[Date]])</f>
        <v>2023</v>
      </c>
    </row>
    <row r="865" spans="1:12" x14ac:dyDescent="0.25">
      <c r="A865">
        <v>10866</v>
      </c>
      <c r="B865" s="1">
        <v>45124</v>
      </c>
      <c r="C865" t="s">
        <v>10</v>
      </c>
      <c r="D865" t="s">
        <v>46</v>
      </c>
      <c r="E865" t="s">
        <v>16</v>
      </c>
      <c r="F865" t="s">
        <v>17</v>
      </c>
      <c r="G865">
        <v>5913.87</v>
      </c>
      <c r="H865">
        <v>9</v>
      </c>
      <c r="I865">
        <v>0.28000000000000003</v>
      </c>
      <c r="J865">
        <v>343.7</v>
      </c>
      <c r="K865" t="str">
        <f>TEXT(Sales_Data[[#This Row],[Date]],"mmmm")</f>
        <v>July</v>
      </c>
      <c r="L865">
        <f>YEAR(Sales_Data[[#This Row],[Date]])</f>
        <v>2023</v>
      </c>
    </row>
    <row r="866" spans="1:12" x14ac:dyDescent="0.25">
      <c r="A866">
        <v>10867</v>
      </c>
      <c r="B866" s="1">
        <v>45336</v>
      </c>
      <c r="C866" t="s">
        <v>14</v>
      </c>
      <c r="D866" t="s">
        <v>36</v>
      </c>
      <c r="E866" t="s">
        <v>27</v>
      </c>
      <c r="F866" t="s">
        <v>41</v>
      </c>
      <c r="G866">
        <v>479.9</v>
      </c>
      <c r="H866">
        <v>2</v>
      </c>
      <c r="I866">
        <v>0.2</v>
      </c>
      <c r="J866">
        <v>37.42</v>
      </c>
      <c r="K866" t="str">
        <f>TEXT(Sales_Data[[#This Row],[Date]],"mmmm")</f>
        <v>February</v>
      </c>
      <c r="L866">
        <f>YEAR(Sales_Data[[#This Row],[Date]])</f>
        <v>2024</v>
      </c>
    </row>
    <row r="867" spans="1:12" x14ac:dyDescent="0.25">
      <c r="A867">
        <v>10868</v>
      </c>
      <c r="B867" s="1">
        <v>45393</v>
      </c>
      <c r="C867" t="s">
        <v>14</v>
      </c>
      <c r="D867" t="s">
        <v>35</v>
      </c>
      <c r="E867" t="s">
        <v>16</v>
      </c>
      <c r="F867" t="s">
        <v>31</v>
      </c>
      <c r="G867">
        <v>9206.7199999999993</v>
      </c>
      <c r="H867">
        <v>9</v>
      </c>
      <c r="I867">
        <v>0.1</v>
      </c>
      <c r="J867">
        <v>744.49</v>
      </c>
      <c r="K867" t="str">
        <f>TEXT(Sales_Data[[#This Row],[Date]],"mmmm")</f>
        <v>April</v>
      </c>
      <c r="L867">
        <f>YEAR(Sales_Data[[#This Row],[Date]])</f>
        <v>2024</v>
      </c>
    </row>
    <row r="868" spans="1:12" x14ac:dyDescent="0.25">
      <c r="A868">
        <v>10869</v>
      </c>
      <c r="B868" s="1">
        <v>44953</v>
      </c>
      <c r="C868" t="s">
        <v>10</v>
      </c>
      <c r="D868" t="s">
        <v>21</v>
      </c>
      <c r="E868" t="s">
        <v>12</v>
      </c>
      <c r="F868" t="s">
        <v>20</v>
      </c>
      <c r="G868">
        <v>9710</v>
      </c>
      <c r="H868">
        <v>4</v>
      </c>
      <c r="I868">
        <v>0.22</v>
      </c>
      <c r="J868">
        <v>1211.49</v>
      </c>
      <c r="K868" t="str">
        <f>TEXT(Sales_Data[[#This Row],[Date]],"mmmm")</f>
        <v>January</v>
      </c>
      <c r="L868">
        <f>YEAR(Sales_Data[[#This Row],[Date]])</f>
        <v>2023</v>
      </c>
    </row>
    <row r="869" spans="1:12" x14ac:dyDescent="0.25">
      <c r="A869">
        <v>10870</v>
      </c>
      <c r="B869" s="1">
        <v>45193</v>
      </c>
      <c r="C869" t="s">
        <v>25</v>
      </c>
      <c r="D869" t="s">
        <v>26</v>
      </c>
      <c r="E869" t="s">
        <v>27</v>
      </c>
      <c r="F869" t="s">
        <v>28</v>
      </c>
      <c r="G869">
        <v>3766.17</v>
      </c>
      <c r="H869">
        <v>7</v>
      </c>
      <c r="I869">
        <v>0.09</v>
      </c>
      <c r="J869">
        <v>234.99</v>
      </c>
      <c r="K869" t="str">
        <f>TEXT(Sales_Data[[#This Row],[Date]],"mmmm")</f>
        <v>September</v>
      </c>
      <c r="L869">
        <f>YEAR(Sales_Data[[#This Row],[Date]])</f>
        <v>2023</v>
      </c>
    </row>
    <row r="870" spans="1:12" x14ac:dyDescent="0.25">
      <c r="A870">
        <v>10871</v>
      </c>
      <c r="B870" s="1">
        <v>45179</v>
      </c>
      <c r="C870" t="s">
        <v>10</v>
      </c>
      <c r="D870" t="s">
        <v>11</v>
      </c>
      <c r="E870" t="s">
        <v>12</v>
      </c>
      <c r="F870" t="s">
        <v>13</v>
      </c>
      <c r="G870">
        <v>5109.04</v>
      </c>
      <c r="H870">
        <v>1</v>
      </c>
      <c r="I870">
        <v>0.2</v>
      </c>
      <c r="J870">
        <v>539.08000000000004</v>
      </c>
      <c r="K870" t="str">
        <f>TEXT(Sales_Data[[#This Row],[Date]],"mmmm")</f>
        <v>September</v>
      </c>
      <c r="L870">
        <f>YEAR(Sales_Data[[#This Row],[Date]])</f>
        <v>2023</v>
      </c>
    </row>
    <row r="871" spans="1:12" x14ac:dyDescent="0.25">
      <c r="A871">
        <v>10872</v>
      </c>
      <c r="B871" s="1">
        <v>45443</v>
      </c>
      <c r="C871" t="s">
        <v>29</v>
      </c>
      <c r="D871" t="s">
        <v>30</v>
      </c>
      <c r="E871" t="s">
        <v>16</v>
      </c>
      <c r="F871" t="s">
        <v>42</v>
      </c>
      <c r="G871">
        <v>6975.52</v>
      </c>
      <c r="H871">
        <v>5</v>
      </c>
      <c r="I871">
        <v>0.05</v>
      </c>
      <c r="J871">
        <v>1217.56</v>
      </c>
      <c r="K871" t="str">
        <f>TEXT(Sales_Data[[#This Row],[Date]],"mmmm")</f>
        <v>May</v>
      </c>
      <c r="L871">
        <f>YEAR(Sales_Data[[#This Row],[Date]])</f>
        <v>2024</v>
      </c>
    </row>
    <row r="872" spans="1:12" x14ac:dyDescent="0.25">
      <c r="A872">
        <v>10873</v>
      </c>
      <c r="B872" s="1">
        <v>45152</v>
      </c>
      <c r="C872" t="s">
        <v>14</v>
      </c>
      <c r="D872" t="s">
        <v>35</v>
      </c>
      <c r="E872" t="s">
        <v>44</v>
      </c>
      <c r="F872" t="s">
        <v>49</v>
      </c>
      <c r="G872">
        <v>3083.35</v>
      </c>
      <c r="H872">
        <v>2</v>
      </c>
      <c r="I872">
        <v>0.15</v>
      </c>
      <c r="J872">
        <v>400.69</v>
      </c>
      <c r="K872" t="str">
        <f>TEXT(Sales_Data[[#This Row],[Date]],"mmmm")</f>
        <v>August</v>
      </c>
      <c r="L872">
        <f>YEAR(Sales_Data[[#This Row],[Date]])</f>
        <v>2023</v>
      </c>
    </row>
    <row r="873" spans="1:12" x14ac:dyDescent="0.25">
      <c r="A873">
        <v>10874</v>
      </c>
      <c r="B873" s="1">
        <v>45158</v>
      </c>
      <c r="C873" t="s">
        <v>18</v>
      </c>
      <c r="D873" t="s">
        <v>19</v>
      </c>
      <c r="E873" t="s">
        <v>44</v>
      </c>
      <c r="F873" t="s">
        <v>51</v>
      </c>
      <c r="G873">
        <v>8029.73</v>
      </c>
      <c r="H873">
        <v>3</v>
      </c>
      <c r="I873">
        <v>0.03</v>
      </c>
      <c r="J873">
        <v>429.52</v>
      </c>
      <c r="K873" t="str">
        <f>TEXT(Sales_Data[[#This Row],[Date]],"mmmm")</f>
        <v>August</v>
      </c>
      <c r="L873">
        <f>YEAR(Sales_Data[[#This Row],[Date]])</f>
        <v>2023</v>
      </c>
    </row>
    <row r="874" spans="1:12" x14ac:dyDescent="0.25">
      <c r="A874">
        <v>10875</v>
      </c>
      <c r="B874" s="1">
        <v>45298</v>
      </c>
      <c r="C874" t="s">
        <v>18</v>
      </c>
      <c r="D874" t="s">
        <v>19</v>
      </c>
      <c r="E874" t="s">
        <v>16</v>
      </c>
      <c r="F874" t="s">
        <v>31</v>
      </c>
      <c r="G874">
        <v>2399.48</v>
      </c>
      <c r="H874">
        <v>10</v>
      </c>
      <c r="I874">
        <v>0.23</v>
      </c>
      <c r="J874">
        <v>258.44</v>
      </c>
      <c r="K874" t="str">
        <f>TEXT(Sales_Data[[#This Row],[Date]],"mmmm")</f>
        <v>January</v>
      </c>
      <c r="L874">
        <f>YEAR(Sales_Data[[#This Row],[Date]])</f>
        <v>2024</v>
      </c>
    </row>
    <row r="875" spans="1:12" x14ac:dyDescent="0.25">
      <c r="A875">
        <v>10876</v>
      </c>
      <c r="B875" s="1">
        <v>45371</v>
      </c>
      <c r="C875" t="s">
        <v>29</v>
      </c>
      <c r="D875" t="s">
        <v>30</v>
      </c>
      <c r="E875" t="s">
        <v>27</v>
      </c>
      <c r="F875" t="s">
        <v>41</v>
      </c>
      <c r="G875">
        <v>7426.64</v>
      </c>
      <c r="H875">
        <v>5</v>
      </c>
      <c r="I875">
        <v>0.08</v>
      </c>
      <c r="J875">
        <v>657.62</v>
      </c>
      <c r="K875" t="str">
        <f>TEXT(Sales_Data[[#This Row],[Date]],"mmmm")</f>
        <v>March</v>
      </c>
      <c r="L875">
        <f>YEAR(Sales_Data[[#This Row],[Date]])</f>
        <v>2024</v>
      </c>
    </row>
    <row r="876" spans="1:12" x14ac:dyDescent="0.25">
      <c r="A876">
        <v>10877</v>
      </c>
      <c r="B876" s="1">
        <v>45230</v>
      </c>
      <c r="C876" t="s">
        <v>25</v>
      </c>
      <c r="D876" t="s">
        <v>26</v>
      </c>
      <c r="E876" t="s">
        <v>16</v>
      </c>
      <c r="F876" t="s">
        <v>31</v>
      </c>
      <c r="G876">
        <v>4927.38</v>
      </c>
      <c r="H876">
        <v>6</v>
      </c>
      <c r="I876">
        <v>0.06</v>
      </c>
      <c r="J876">
        <v>755.64</v>
      </c>
      <c r="K876" t="str">
        <f>TEXT(Sales_Data[[#This Row],[Date]],"mmmm")</f>
        <v>October</v>
      </c>
      <c r="L876">
        <f>YEAR(Sales_Data[[#This Row],[Date]])</f>
        <v>2023</v>
      </c>
    </row>
    <row r="877" spans="1:12" x14ac:dyDescent="0.25">
      <c r="A877">
        <v>10878</v>
      </c>
      <c r="B877" s="1">
        <v>45177</v>
      </c>
      <c r="C877" t="s">
        <v>25</v>
      </c>
      <c r="D877" t="s">
        <v>26</v>
      </c>
      <c r="E877" t="s">
        <v>22</v>
      </c>
      <c r="F877" t="s">
        <v>23</v>
      </c>
      <c r="G877">
        <v>811.41</v>
      </c>
      <c r="H877">
        <v>10</v>
      </c>
      <c r="I877">
        <v>0.3</v>
      </c>
      <c r="J877">
        <v>151.91999999999999</v>
      </c>
      <c r="K877" t="str">
        <f>TEXT(Sales_Data[[#This Row],[Date]],"mmmm")</f>
        <v>September</v>
      </c>
      <c r="L877">
        <f>YEAR(Sales_Data[[#This Row],[Date]])</f>
        <v>2023</v>
      </c>
    </row>
    <row r="878" spans="1:12" x14ac:dyDescent="0.25">
      <c r="A878">
        <v>10879</v>
      </c>
      <c r="B878" s="1">
        <v>44979</v>
      </c>
      <c r="C878" t="s">
        <v>18</v>
      </c>
      <c r="D878" t="s">
        <v>19</v>
      </c>
      <c r="E878" t="s">
        <v>16</v>
      </c>
      <c r="F878" t="s">
        <v>31</v>
      </c>
      <c r="G878">
        <v>5015.6400000000003</v>
      </c>
      <c r="H878">
        <v>8</v>
      </c>
      <c r="I878">
        <v>0.16</v>
      </c>
      <c r="J878">
        <v>291.7</v>
      </c>
      <c r="K878" t="str">
        <f>TEXT(Sales_Data[[#This Row],[Date]],"mmmm")</f>
        <v>February</v>
      </c>
      <c r="L878">
        <f>YEAR(Sales_Data[[#This Row],[Date]])</f>
        <v>2023</v>
      </c>
    </row>
    <row r="879" spans="1:12" x14ac:dyDescent="0.25">
      <c r="A879">
        <v>10880</v>
      </c>
      <c r="B879" s="1">
        <v>45425</v>
      </c>
      <c r="C879" t="s">
        <v>14</v>
      </c>
      <c r="D879" t="s">
        <v>36</v>
      </c>
      <c r="E879" t="s">
        <v>44</v>
      </c>
      <c r="F879" t="s">
        <v>48</v>
      </c>
      <c r="G879">
        <v>4147.1400000000003</v>
      </c>
      <c r="H879">
        <v>8</v>
      </c>
      <c r="I879">
        <v>0.25</v>
      </c>
      <c r="J879">
        <v>237.48</v>
      </c>
      <c r="K879" t="str">
        <f>TEXT(Sales_Data[[#This Row],[Date]],"mmmm")</f>
        <v>May</v>
      </c>
      <c r="L879">
        <f>YEAR(Sales_Data[[#This Row],[Date]])</f>
        <v>2024</v>
      </c>
    </row>
    <row r="880" spans="1:12" x14ac:dyDescent="0.25">
      <c r="A880">
        <v>10881</v>
      </c>
      <c r="B880" s="1">
        <v>45373</v>
      </c>
      <c r="C880" t="s">
        <v>25</v>
      </c>
      <c r="D880" t="s">
        <v>43</v>
      </c>
      <c r="E880" t="s">
        <v>16</v>
      </c>
      <c r="F880" t="s">
        <v>31</v>
      </c>
      <c r="G880">
        <v>2559.59</v>
      </c>
      <c r="H880">
        <v>10</v>
      </c>
      <c r="I880">
        <v>0.12</v>
      </c>
      <c r="J880">
        <v>314.63</v>
      </c>
      <c r="K880" t="str">
        <f>TEXT(Sales_Data[[#This Row],[Date]],"mmmm")</f>
        <v>March</v>
      </c>
      <c r="L880">
        <f>YEAR(Sales_Data[[#This Row],[Date]])</f>
        <v>2024</v>
      </c>
    </row>
    <row r="881" spans="1:12" x14ac:dyDescent="0.25">
      <c r="A881">
        <v>10882</v>
      </c>
      <c r="B881" s="1">
        <v>45352</v>
      </c>
      <c r="C881" t="s">
        <v>10</v>
      </c>
      <c r="D881" t="s">
        <v>46</v>
      </c>
      <c r="E881" t="s">
        <v>44</v>
      </c>
      <c r="F881" t="s">
        <v>51</v>
      </c>
      <c r="G881">
        <v>5603.91</v>
      </c>
      <c r="H881">
        <v>4</v>
      </c>
      <c r="I881">
        <v>0.25</v>
      </c>
      <c r="J881">
        <v>710.06</v>
      </c>
      <c r="K881" t="str">
        <f>TEXT(Sales_Data[[#This Row],[Date]],"mmmm")</f>
        <v>March</v>
      </c>
      <c r="L881">
        <f>YEAR(Sales_Data[[#This Row],[Date]])</f>
        <v>2024</v>
      </c>
    </row>
    <row r="882" spans="1:12" x14ac:dyDescent="0.25">
      <c r="A882">
        <v>10883</v>
      </c>
      <c r="B882" s="1">
        <v>45055</v>
      </c>
      <c r="C882" t="s">
        <v>18</v>
      </c>
      <c r="D882" t="s">
        <v>47</v>
      </c>
      <c r="E882" t="s">
        <v>22</v>
      </c>
      <c r="F882" t="s">
        <v>37</v>
      </c>
      <c r="G882">
        <v>948.48</v>
      </c>
      <c r="H882">
        <v>8</v>
      </c>
      <c r="I882">
        <v>0.06</v>
      </c>
      <c r="J882">
        <v>78.36</v>
      </c>
      <c r="K882" t="str">
        <f>TEXT(Sales_Data[[#This Row],[Date]],"mmmm")</f>
        <v>May</v>
      </c>
      <c r="L882">
        <f>YEAR(Sales_Data[[#This Row],[Date]])</f>
        <v>2023</v>
      </c>
    </row>
    <row r="883" spans="1:12" x14ac:dyDescent="0.25">
      <c r="A883">
        <v>10884</v>
      </c>
      <c r="B883" s="1">
        <v>45008</v>
      </c>
      <c r="C883" t="s">
        <v>10</v>
      </c>
      <c r="D883" t="s">
        <v>46</v>
      </c>
      <c r="E883" t="s">
        <v>16</v>
      </c>
      <c r="F883" t="s">
        <v>31</v>
      </c>
      <c r="G883">
        <v>757.93</v>
      </c>
      <c r="H883">
        <v>1</v>
      </c>
      <c r="I883">
        <v>0.01</v>
      </c>
      <c r="J883">
        <v>143.1</v>
      </c>
      <c r="K883" t="str">
        <f>TEXT(Sales_Data[[#This Row],[Date]],"mmmm")</f>
        <v>March</v>
      </c>
      <c r="L883">
        <f>YEAR(Sales_Data[[#This Row],[Date]])</f>
        <v>2023</v>
      </c>
    </row>
    <row r="884" spans="1:12" x14ac:dyDescent="0.25">
      <c r="A884">
        <v>10885</v>
      </c>
      <c r="B884" s="1">
        <v>45119</v>
      </c>
      <c r="C884" t="s">
        <v>29</v>
      </c>
      <c r="D884" t="s">
        <v>32</v>
      </c>
      <c r="E884" t="s">
        <v>22</v>
      </c>
      <c r="F884" t="s">
        <v>39</v>
      </c>
      <c r="G884">
        <v>7538.58</v>
      </c>
      <c r="H884">
        <v>8</v>
      </c>
      <c r="I884">
        <v>0.12</v>
      </c>
      <c r="J884">
        <v>1084.54</v>
      </c>
      <c r="K884" t="str">
        <f>TEXT(Sales_Data[[#This Row],[Date]],"mmmm")</f>
        <v>July</v>
      </c>
      <c r="L884">
        <f>YEAR(Sales_Data[[#This Row],[Date]])</f>
        <v>2023</v>
      </c>
    </row>
    <row r="885" spans="1:12" x14ac:dyDescent="0.25">
      <c r="A885">
        <v>10886</v>
      </c>
      <c r="B885" s="1">
        <v>44937</v>
      </c>
      <c r="C885" t="s">
        <v>10</v>
      </c>
      <c r="D885" t="s">
        <v>21</v>
      </c>
      <c r="E885" t="s">
        <v>12</v>
      </c>
      <c r="F885" t="s">
        <v>34</v>
      </c>
      <c r="G885">
        <v>1560.42</v>
      </c>
      <c r="H885">
        <v>9</v>
      </c>
      <c r="I885">
        <v>0.16</v>
      </c>
      <c r="J885">
        <v>135.33000000000001</v>
      </c>
      <c r="K885" t="str">
        <f>TEXT(Sales_Data[[#This Row],[Date]],"mmmm")</f>
        <v>January</v>
      </c>
      <c r="L885">
        <f>YEAR(Sales_Data[[#This Row],[Date]])</f>
        <v>2023</v>
      </c>
    </row>
    <row r="886" spans="1:12" x14ac:dyDescent="0.25">
      <c r="A886">
        <v>10887</v>
      </c>
      <c r="B886" s="1">
        <v>45047</v>
      </c>
      <c r="C886" t="s">
        <v>25</v>
      </c>
      <c r="D886" t="s">
        <v>43</v>
      </c>
      <c r="E886" t="s">
        <v>44</v>
      </c>
      <c r="F886" t="s">
        <v>51</v>
      </c>
      <c r="G886">
        <v>3771.86</v>
      </c>
      <c r="H886">
        <v>4</v>
      </c>
      <c r="I886">
        <v>0.19</v>
      </c>
      <c r="J886">
        <v>263.67</v>
      </c>
      <c r="K886" t="str">
        <f>TEXT(Sales_Data[[#This Row],[Date]],"mmmm")</f>
        <v>May</v>
      </c>
      <c r="L886">
        <f>YEAR(Sales_Data[[#This Row],[Date]])</f>
        <v>2023</v>
      </c>
    </row>
    <row r="887" spans="1:12" x14ac:dyDescent="0.25">
      <c r="A887">
        <v>10888</v>
      </c>
      <c r="B887" s="1">
        <v>44927</v>
      </c>
      <c r="C887" t="s">
        <v>14</v>
      </c>
      <c r="D887" t="s">
        <v>35</v>
      </c>
      <c r="E887" t="s">
        <v>16</v>
      </c>
      <c r="F887" t="s">
        <v>31</v>
      </c>
      <c r="G887">
        <v>6502.92</v>
      </c>
      <c r="H887">
        <v>4</v>
      </c>
      <c r="I887">
        <v>0.23</v>
      </c>
      <c r="J887">
        <v>725.01</v>
      </c>
      <c r="K887" t="str">
        <f>TEXT(Sales_Data[[#This Row],[Date]],"mmmm")</f>
        <v>January</v>
      </c>
      <c r="L887">
        <f>YEAR(Sales_Data[[#This Row],[Date]])</f>
        <v>2023</v>
      </c>
    </row>
    <row r="888" spans="1:12" x14ac:dyDescent="0.25">
      <c r="A888">
        <v>10889</v>
      </c>
      <c r="B888" s="1">
        <v>45025</v>
      </c>
      <c r="C888" t="s">
        <v>25</v>
      </c>
      <c r="D888" t="s">
        <v>50</v>
      </c>
      <c r="E888" t="s">
        <v>16</v>
      </c>
      <c r="F888" t="s">
        <v>17</v>
      </c>
      <c r="G888">
        <v>4704.1499999999996</v>
      </c>
      <c r="H888">
        <v>6</v>
      </c>
      <c r="I888">
        <v>0.28000000000000003</v>
      </c>
      <c r="J888">
        <v>698.67</v>
      </c>
      <c r="K888" t="str">
        <f>TEXT(Sales_Data[[#This Row],[Date]],"mmmm")</f>
        <v>April</v>
      </c>
      <c r="L888">
        <f>YEAR(Sales_Data[[#This Row],[Date]])</f>
        <v>2023</v>
      </c>
    </row>
    <row r="889" spans="1:12" x14ac:dyDescent="0.25">
      <c r="A889">
        <v>10890</v>
      </c>
      <c r="B889" s="1">
        <v>45212</v>
      </c>
      <c r="C889" t="s">
        <v>25</v>
      </c>
      <c r="D889" t="s">
        <v>26</v>
      </c>
      <c r="E889" t="s">
        <v>16</v>
      </c>
      <c r="F889" t="s">
        <v>31</v>
      </c>
      <c r="G889">
        <v>2324.3200000000002</v>
      </c>
      <c r="H889">
        <v>5</v>
      </c>
      <c r="I889">
        <v>7.0000000000000007E-2</v>
      </c>
      <c r="J889">
        <v>301.14</v>
      </c>
      <c r="K889" t="str">
        <f>TEXT(Sales_Data[[#This Row],[Date]],"mmmm")</f>
        <v>October</v>
      </c>
      <c r="L889">
        <f>YEAR(Sales_Data[[#This Row],[Date]])</f>
        <v>2023</v>
      </c>
    </row>
    <row r="890" spans="1:12" x14ac:dyDescent="0.25">
      <c r="A890">
        <v>10891</v>
      </c>
      <c r="B890" s="1">
        <v>45172</v>
      </c>
      <c r="C890" t="s">
        <v>18</v>
      </c>
      <c r="D890" t="s">
        <v>47</v>
      </c>
      <c r="E890" t="s">
        <v>27</v>
      </c>
      <c r="F890" t="s">
        <v>38</v>
      </c>
      <c r="G890">
        <v>4887.07</v>
      </c>
      <c r="H890">
        <v>3</v>
      </c>
      <c r="I890">
        <v>0.27</v>
      </c>
      <c r="J890">
        <v>287.61</v>
      </c>
      <c r="K890" t="str">
        <f>TEXT(Sales_Data[[#This Row],[Date]],"mmmm")</f>
        <v>September</v>
      </c>
      <c r="L890">
        <f>YEAR(Sales_Data[[#This Row],[Date]])</f>
        <v>2023</v>
      </c>
    </row>
    <row r="891" spans="1:12" x14ac:dyDescent="0.25">
      <c r="A891">
        <v>10892</v>
      </c>
      <c r="B891" s="1">
        <v>44961</v>
      </c>
      <c r="C891" t="s">
        <v>14</v>
      </c>
      <c r="D891" t="s">
        <v>36</v>
      </c>
      <c r="E891" t="s">
        <v>22</v>
      </c>
      <c r="F891" t="s">
        <v>23</v>
      </c>
      <c r="G891">
        <v>2385.4</v>
      </c>
      <c r="H891">
        <v>8</v>
      </c>
      <c r="I891">
        <v>0.08</v>
      </c>
      <c r="J891">
        <v>176.53</v>
      </c>
      <c r="K891" t="str">
        <f>TEXT(Sales_Data[[#This Row],[Date]],"mmmm")</f>
        <v>February</v>
      </c>
      <c r="L891">
        <f>YEAR(Sales_Data[[#This Row],[Date]])</f>
        <v>2023</v>
      </c>
    </row>
    <row r="892" spans="1:12" x14ac:dyDescent="0.25">
      <c r="A892">
        <v>10893</v>
      </c>
      <c r="B892" s="1">
        <v>45110</v>
      </c>
      <c r="C892" t="s">
        <v>18</v>
      </c>
      <c r="D892" t="s">
        <v>33</v>
      </c>
      <c r="E892" t="s">
        <v>16</v>
      </c>
      <c r="F892" t="s">
        <v>31</v>
      </c>
      <c r="G892">
        <v>5584.56</v>
      </c>
      <c r="H892">
        <v>3</v>
      </c>
      <c r="I892">
        <v>0.14000000000000001</v>
      </c>
      <c r="J892">
        <v>375.68</v>
      </c>
      <c r="K892" t="str">
        <f>TEXT(Sales_Data[[#This Row],[Date]],"mmmm")</f>
        <v>July</v>
      </c>
      <c r="L892">
        <f>YEAR(Sales_Data[[#This Row],[Date]])</f>
        <v>2023</v>
      </c>
    </row>
    <row r="893" spans="1:12" x14ac:dyDescent="0.25">
      <c r="A893">
        <v>10894</v>
      </c>
      <c r="B893" s="1">
        <v>45016</v>
      </c>
      <c r="C893" t="s">
        <v>29</v>
      </c>
      <c r="D893" t="s">
        <v>40</v>
      </c>
      <c r="E893" t="s">
        <v>22</v>
      </c>
      <c r="F893" t="s">
        <v>39</v>
      </c>
      <c r="G893">
        <v>6274.54</v>
      </c>
      <c r="H893">
        <v>9</v>
      </c>
      <c r="I893">
        <v>7.0000000000000007E-2</v>
      </c>
      <c r="J893">
        <v>1169.52</v>
      </c>
      <c r="K893" t="str">
        <f>TEXT(Sales_Data[[#This Row],[Date]],"mmmm")</f>
        <v>March</v>
      </c>
      <c r="L893">
        <f>YEAR(Sales_Data[[#This Row],[Date]])</f>
        <v>2023</v>
      </c>
    </row>
    <row r="894" spans="1:12" x14ac:dyDescent="0.25">
      <c r="A894">
        <v>10895</v>
      </c>
      <c r="B894" s="1">
        <v>45175</v>
      </c>
      <c r="C894" t="s">
        <v>14</v>
      </c>
      <c r="D894" t="s">
        <v>15</v>
      </c>
      <c r="E894" t="s">
        <v>27</v>
      </c>
      <c r="F894" t="s">
        <v>28</v>
      </c>
      <c r="G894">
        <v>6868.71</v>
      </c>
      <c r="H894">
        <v>5</v>
      </c>
      <c r="I894">
        <v>0.01</v>
      </c>
      <c r="J894">
        <v>1149.5899999999999</v>
      </c>
      <c r="K894" t="str">
        <f>TEXT(Sales_Data[[#This Row],[Date]],"mmmm")</f>
        <v>September</v>
      </c>
      <c r="L894">
        <f>YEAR(Sales_Data[[#This Row],[Date]])</f>
        <v>2023</v>
      </c>
    </row>
    <row r="895" spans="1:12" x14ac:dyDescent="0.25">
      <c r="A895">
        <v>10896</v>
      </c>
      <c r="B895" s="1">
        <v>44982</v>
      </c>
      <c r="C895" t="s">
        <v>10</v>
      </c>
      <c r="D895" t="s">
        <v>11</v>
      </c>
      <c r="E895" t="s">
        <v>16</v>
      </c>
      <c r="F895" t="s">
        <v>31</v>
      </c>
      <c r="G895">
        <v>2460.87</v>
      </c>
      <c r="H895">
        <v>9</v>
      </c>
      <c r="I895">
        <v>0.06</v>
      </c>
      <c r="J895">
        <v>270.27</v>
      </c>
      <c r="K895" t="str">
        <f>TEXT(Sales_Data[[#This Row],[Date]],"mmmm")</f>
        <v>February</v>
      </c>
      <c r="L895">
        <f>YEAR(Sales_Data[[#This Row],[Date]])</f>
        <v>2023</v>
      </c>
    </row>
    <row r="896" spans="1:12" x14ac:dyDescent="0.25">
      <c r="A896">
        <v>10897</v>
      </c>
      <c r="B896" s="1">
        <v>45234</v>
      </c>
      <c r="C896" t="s">
        <v>18</v>
      </c>
      <c r="D896" t="s">
        <v>52</v>
      </c>
      <c r="E896" t="s">
        <v>22</v>
      </c>
      <c r="F896" t="s">
        <v>37</v>
      </c>
      <c r="G896">
        <v>7819.25</v>
      </c>
      <c r="H896">
        <v>3</v>
      </c>
      <c r="I896">
        <v>0.14000000000000001</v>
      </c>
      <c r="J896">
        <v>576.15</v>
      </c>
      <c r="K896" t="str">
        <f>TEXT(Sales_Data[[#This Row],[Date]],"mmmm")</f>
        <v>November</v>
      </c>
      <c r="L896">
        <f>YEAR(Sales_Data[[#This Row],[Date]])</f>
        <v>2023</v>
      </c>
    </row>
    <row r="897" spans="1:12" x14ac:dyDescent="0.25">
      <c r="A897">
        <v>10898</v>
      </c>
      <c r="B897" s="1">
        <v>45357</v>
      </c>
      <c r="C897" t="s">
        <v>18</v>
      </c>
      <c r="D897" t="s">
        <v>52</v>
      </c>
      <c r="E897" t="s">
        <v>12</v>
      </c>
      <c r="F897" t="s">
        <v>20</v>
      </c>
      <c r="G897">
        <v>5758.02</v>
      </c>
      <c r="H897">
        <v>5</v>
      </c>
      <c r="I897">
        <v>0.21</v>
      </c>
      <c r="J897">
        <v>327.81</v>
      </c>
      <c r="K897" t="str">
        <f>TEXT(Sales_Data[[#This Row],[Date]],"mmmm")</f>
        <v>March</v>
      </c>
      <c r="L897">
        <f>YEAR(Sales_Data[[#This Row],[Date]])</f>
        <v>2024</v>
      </c>
    </row>
    <row r="898" spans="1:12" x14ac:dyDescent="0.25">
      <c r="A898">
        <v>10899</v>
      </c>
      <c r="B898" s="1">
        <v>44934</v>
      </c>
      <c r="C898" t="s">
        <v>10</v>
      </c>
      <c r="D898" t="s">
        <v>11</v>
      </c>
      <c r="E898" t="s">
        <v>44</v>
      </c>
      <c r="F898" t="s">
        <v>45</v>
      </c>
      <c r="G898">
        <v>3528.98</v>
      </c>
      <c r="H898">
        <v>5</v>
      </c>
      <c r="I898">
        <v>0.25</v>
      </c>
      <c r="J898">
        <v>430.67</v>
      </c>
      <c r="K898" t="str">
        <f>TEXT(Sales_Data[[#This Row],[Date]],"mmmm")</f>
        <v>January</v>
      </c>
      <c r="L898">
        <f>YEAR(Sales_Data[[#This Row],[Date]])</f>
        <v>2023</v>
      </c>
    </row>
    <row r="899" spans="1:12" x14ac:dyDescent="0.25">
      <c r="A899">
        <v>10900</v>
      </c>
      <c r="B899" s="1">
        <v>45351</v>
      </c>
      <c r="C899" t="s">
        <v>10</v>
      </c>
      <c r="D899" t="s">
        <v>46</v>
      </c>
      <c r="E899" t="s">
        <v>27</v>
      </c>
      <c r="F899" t="s">
        <v>28</v>
      </c>
      <c r="G899">
        <v>2065.27</v>
      </c>
      <c r="H899">
        <v>7</v>
      </c>
      <c r="I899">
        <v>0.21</v>
      </c>
      <c r="J899">
        <v>214.4</v>
      </c>
      <c r="K899" t="str">
        <f>TEXT(Sales_Data[[#This Row],[Date]],"mmmm")</f>
        <v>February</v>
      </c>
      <c r="L899">
        <f>YEAR(Sales_Data[[#This Row],[Date]])</f>
        <v>2024</v>
      </c>
    </row>
    <row r="900" spans="1:12" x14ac:dyDescent="0.25">
      <c r="A900">
        <v>10901</v>
      </c>
      <c r="B900" s="1">
        <v>45170</v>
      </c>
      <c r="C900" t="s">
        <v>18</v>
      </c>
      <c r="D900" t="s">
        <v>33</v>
      </c>
      <c r="E900" t="s">
        <v>12</v>
      </c>
      <c r="F900" t="s">
        <v>20</v>
      </c>
      <c r="G900">
        <v>4261.28</v>
      </c>
      <c r="H900">
        <v>1</v>
      </c>
      <c r="I900">
        <v>0.09</v>
      </c>
      <c r="J900">
        <v>381.46</v>
      </c>
      <c r="K900" t="str">
        <f>TEXT(Sales_Data[[#This Row],[Date]],"mmmm")</f>
        <v>September</v>
      </c>
      <c r="L900">
        <f>YEAR(Sales_Data[[#This Row],[Date]])</f>
        <v>2023</v>
      </c>
    </row>
    <row r="901" spans="1:12" x14ac:dyDescent="0.25">
      <c r="A901">
        <v>10902</v>
      </c>
      <c r="B901" s="1">
        <v>45084</v>
      </c>
      <c r="C901" t="s">
        <v>14</v>
      </c>
      <c r="D901" t="s">
        <v>15</v>
      </c>
      <c r="E901" t="s">
        <v>27</v>
      </c>
      <c r="F901" t="s">
        <v>41</v>
      </c>
      <c r="G901">
        <v>9824.73</v>
      </c>
      <c r="H901">
        <v>4</v>
      </c>
      <c r="I901">
        <v>0</v>
      </c>
      <c r="J901">
        <v>1840.91</v>
      </c>
      <c r="K901" t="str">
        <f>TEXT(Sales_Data[[#This Row],[Date]],"mmmm")</f>
        <v>June</v>
      </c>
      <c r="L901">
        <f>YEAR(Sales_Data[[#This Row],[Date]])</f>
        <v>2023</v>
      </c>
    </row>
    <row r="902" spans="1:12" x14ac:dyDescent="0.25">
      <c r="A902">
        <v>10903</v>
      </c>
      <c r="B902" s="1">
        <v>45223</v>
      </c>
      <c r="C902" t="s">
        <v>29</v>
      </c>
      <c r="D902" t="s">
        <v>32</v>
      </c>
      <c r="E902" t="s">
        <v>16</v>
      </c>
      <c r="F902" t="s">
        <v>42</v>
      </c>
      <c r="G902">
        <v>6722.71</v>
      </c>
      <c r="H902">
        <v>9</v>
      </c>
      <c r="I902">
        <v>0.14000000000000001</v>
      </c>
      <c r="J902">
        <v>784.03</v>
      </c>
      <c r="K902" t="str">
        <f>TEXT(Sales_Data[[#This Row],[Date]],"mmmm")</f>
        <v>October</v>
      </c>
      <c r="L902">
        <f>YEAR(Sales_Data[[#This Row],[Date]])</f>
        <v>2023</v>
      </c>
    </row>
    <row r="903" spans="1:12" x14ac:dyDescent="0.25">
      <c r="A903">
        <v>10904</v>
      </c>
      <c r="B903" s="1">
        <v>45465</v>
      </c>
      <c r="C903" t="s">
        <v>10</v>
      </c>
      <c r="D903" t="s">
        <v>21</v>
      </c>
      <c r="E903" t="s">
        <v>22</v>
      </c>
      <c r="F903" t="s">
        <v>39</v>
      </c>
      <c r="G903">
        <v>7206.26</v>
      </c>
      <c r="H903">
        <v>4</v>
      </c>
      <c r="I903">
        <v>7.0000000000000007E-2</v>
      </c>
      <c r="J903">
        <v>687.16</v>
      </c>
      <c r="K903" t="str">
        <f>TEXT(Sales_Data[[#This Row],[Date]],"mmmm")</f>
        <v>June</v>
      </c>
      <c r="L903">
        <f>YEAR(Sales_Data[[#This Row],[Date]])</f>
        <v>2024</v>
      </c>
    </row>
    <row r="904" spans="1:12" x14ac:dyDescent="0.25">
      <c r="A904">
        <v>10905</v>
      </c>
      <c r="B904" s="1">
        <v>45018</v>
      </c>
      <c r="C904" t="s">
        <v>29</v>
      </c>
      <c r="D904" t="s">
        <v>30</v>
      </c>
      <c r="E904" t="s">
        <v>16</v>
      </c>
      <c r="F904" t="s">
        <v>17</v>
      </c>
      <c r="G904">
        <v>9472.6299999999992</v>
      </c>
      <c r="H904">
        <v>10</v>
      </c>
      <c r="I904">
        <v>0.04</v>
      </c>
      <c r="J904">
        <v>1697.9</v>
      </c>
      <c r="K904" t="str">
        <f>TEXT(Sales_Data[[#This Row],[Date]],"mmmm")</f>
        <v>April</v>
      </c>
      <c r="L904">
        <f>YEAR(Sales_Data[[#This Row],[Date]])</f>
        <v>2023</v>
      </c>
    </row>
    <row r="905" spans="1:12" x14ac:dyDescent="0.25">
      <c r="A905">
        <v>10906</v>
      </c>
      <c r="B905" s="1">
        <v>45206</v>
      </c>
      <c r="C905" t="s">
        <v>14</v>
      </c>
      <c r="D905" t="s">
        <v>35</v>
      </c>
      <c r="E905" t="s">
        <v>44</v>
      </c>
      <c r="F905" t="s">
        <v>48</v>
      </c>
      <c r="G905">
        <v>6853.72</v>
      </c>
      <c r="H905">
        <v>2</v>
      </c>
      <c r="I905">
        <v>0.22</v>
      </c>
      <c r="J905">
        <v>869.59</v>
      </c>
      <c r="K905" t="str">
        <f>TEXT(Sales_Data[[#This Row],[Date]],"mmmm")</f>
        <v>October</v>
      </c>
      <c r="L905">
        <f>YEAR(Sales_Data[[#This Row],[Date]])</f>
        <v>2023</v>
      </c>
    </row>
    <row r="906" spans="1:12" x14ac:dyDescent="0.25">
      <c r="A906">
        <v>10908</v>
      </c>
      <c r="B906" s="1">
        <v>45437</v>
      </c>
      <c r="C906" t="s">
        <v>25</v>
      </c>
      <c r="D906" t="s">
        <v>50</v>
      </c>
      <c r="E906" t="s">
        <v>12</v>
      </c>
      <c r="F906" t="s">
        <v>20</v>
      </c>
      <c r="G906">
        <v>3516.24</v>
      </c>
      <c r="H906">
        <v>4</v>
      </c>
      <c r="I906">
        <v>0.12</v>
      </c>
      <c r="J906">
        <v>349.57</v>
      </c>
      <c r="K906" t="str">
        <f>TEXT(Sales_Data[[#This Row],[Date]],"mmmm")</f>
        <v>May</v>
      </c>
      <c r="L906">
        <f>YEAR(Sales_Data[[#This Row],[Date]])</f>
        <v>2024</v>
      </c>
    </row>
    <row r="907" spans="1:12" x14ac:dyDescent="0.25">
      <c r="A907">
        <v>10909</v>
      </c>
      <c r="B907" s="1">
        <v>45273</v>
      </c>
      <c r="C907" t="s">
        <v>14</v>
      </c>
      <c r="D907" t="s">
        <v>36</v>
      </c>
      <c r="E907" t="s">
        <v>27</v>
      </c>
      <c r="F907" t="s">
        <v>28</v>
      </c>
      <c r="G907">
        <v>5366.23</v>
      </c>
      <c r="H907">
        <v>7</v>
      </c>
      <c r="I907">
        <v>0.14000000000000001</v>
      </c>
      <c r="J907">
        <v>338.05</v>
      </c>
      <c r="K907" t="str">
        <f>TEXT(Sales_Data[[#This Row],[Date]],"mmmm")</f>
        <v>December</v>
      </c>
      <c r="L907">
        <f>YEAR(Sales_Data[[#This Row],[Date]])</f>
        <v>2023</v>
      </c>
    </row>
    <row r="908" spans="1:12" x14ac:dyDescent="0.25">
      <c r="A908">
        <v>10910</v>
      </c>
      <c r="B908" s="1">
        <v>45129</v>
      </c>
      <c r="C908" t="s">
        <v>18</v>
      </c>
      <c r="D908" t="s">
        <v>19</v>
      </c>
      <c r="E908" t="s">
        <v>44</v>
      </c>
      <c r="F908" t="s">
        <v>45</v>
      </c>
      <c r="G908">
        <v>995.68</v>
      </c>
      <c r="H908">
        <v>5</v>
      </c>
      <c r="I908">
        <v>0.08</v>
      </c>
      <c r="J908">
        <v>183.58</v>
      </c>
      <c r="K908" t="str">
        <f>TEXT(Sales_Data[[#This Row],[Date]],"mmmm")</f>
        <v>July</v>
      </c>
      <c r="L908">
        <f>YEAR(Sales_Data[[#This Row],[Date]])</f>
        <v>2023</v>
      </c>
    </row>
    <row r="909" spans="1:12" x14ac:dyDescent="0.25">
      <c r="A909">
        <v>10911</v>
      </c>
      <c r="B909" s="1">
        <v>45007</v>
      </c>
      <c r="C909" t="s">
        <v>25</v>
      </c>
      <c r="D909" t="s">
        <v>43</v>
      </c>
      <c r="E909" t="s">
        <v>22</v>
      </c>
      <c r="F909" t="s">
        <v>23</v>
      </c>
      <c r="G909">
        <v>3601.59</v>
      </c>
      <c r="H909">
        <v>5</v>
      </c>
      <c r="I909">
        <v>0.17</v>
      </c>
      <c r="J909">
        <v>232.27</v>
      </c>
      <c r="K909" t="str">
        <f>TEXT(Sales_Data[[#This Row],[Date]],"mmmm")</f>
        <v>March</v>
      </c>
      <c r="L909">
        <f>YEAR(Sales_Data[[#This Row],[Date]])</f>
        <v>2023</v>
      </c>
    </row>
    <row r="910" spans="1:12" x14ac:dyDescent="0.25">
      <c r="A910">
        <v>10912</v>
      </c>
      <c r="B910" s="1">
        <v>45193</v>
      </c>
      <c r="C910" t="s">
        <v>14</v>
      </c>
      <c r="D910" t="s">
        <v>35</v>
      </c>
      <c r="E910" t="s">
        <v>27</v>
      </c>
      <c r="F910" t="s">
        <v>41</v>
      </c>
      <c r="G910">
        <v>6881.82</v>
      </c>
      <c r="H910">
        <v>3</v>
      </c>
      <c r="I910">
        <v>0.06</v>
      </c>
      <c r="J910">
        <v>1121.08</v>
      </c>
      <c r="K910" t="str">
        <f>TEXT(Sales_Data[[#This Row],[Date]],"mmmm")</f>
        <v>September</v>
      </c>
      <c r="L910">
        <f>YEAR(Sales_Data[[#This Row],[Date]])</f>
        <v>2023</v>
      </c>
    </row>
    <row r="911" spans="1:12" x14ac:dyDescent="0.25">
      <c r="A911">
        <v>10914</v>
      </c>
      <c r="B911" s="1">
        <v>45190</v>
      </c>
      <c r="C911" t="s">
        <v>10</v>
      </c>
      <c r="D911" t="s">
        <v>46</v>
      </c>
      <c r="E911" t="s">
        <v>27</v>
      </c>
      <c r="F911" t="s">
        <v>38</v>
      </c>
      <c r="G911">
        <v>976.47</v>
      </c>
      <c r="H911">
        <v>6</v>
      </c>
      <c r="I911">
        <v>0.01</v>
      </c>
      <c r="J911">
        <v>101.91</v>
      </c>
      <c r="K911" t="str">
        <f>TEXT(Sales_Data[[#This Row],[Date]],"mmmm")</f>
        <v>September</v>
      </c>
      <c r="L911">
        <f>YEAR(Sales_Data[[#This Row],[Date]])</f>
        <v>2023</v>
      </c>
    </row>
    <row r="912" spans="1:12" x14ac:dyDescent="0.25">
      <c r="A912">
        <v>10915</v>
      </c>
      <c r="B912" s="1">
        <v>45057</v>
      </c>
      <c r="C912" t="s">
        <v>18</v>
      </c>
      <c r="D912" t="s">
        <v>52</v>
      </c>
      <c r="E912" t="s">
        <v>22</v>
      </c>
      <c r="F912" t="s">
        <v>37</v>
      </c>
      <c r="G912">
        <v>1143.8499999999999</v>
      </c>
      <c r="H912">
        <v>8</v>
      </c>
      <c r="I912">
        <v>0.28000000000000003</v>
      </c>
      <c r="J912">
        <v>175.32</v>
      </c>
      <c r="K912" t="str">
        <f>TEXT(Sales_Data[[#This Row],[Date]],"mmmm")</f>
        <v>May</v>
      </c>
      <c r="L912">
        <f>YEAR(Sales_Data[[#This Row],[Date]])</f>
        <v>2023</v>
      </c>
    </row>
    <row r="913" spans="1:12" x14ac:dyDescent="0.25">
      <c r="A913">
        <v>10916</v>
      </c>
      <c r="B913" s="1">
        <v>45127</v>
      </c>
      <c r="C913" t="s">
        <v>29</v>
      </c>
      <c r="D913" t="s">
        <v>32</v>
      </c>
      <c r="E913" t="s">
        <v>44</v>
      </c>
      <c r="F913" t="s">
        <v>51</v>
      </c>
      <c r="G913">
        <v>8270.67</v>
      </c>
      <c r="H913">
        <v>2</v>
      </c>
      <c r="I913">
        <v>0.03</v>
      </c>
      <c r="J913">
        <v>1054.18</v>
      </c>
      <c r="K913" t="str">
        <f>TEXT(Sales_Data[[#This Row],[Date]],"mmmm")</f>
        <v>July</v>
      </c>
      <c r="L913">
        <f>YEAR(Sales_Data[[#This Row],[Date]])</f>
        <v>2023</v>
      </c>
    </row>
    <row r="914" spans="1:12" x14ac:dyDescent="0.25">
      <c r="A914">
        <v>10917</v>
      </c>
      <c r="B914" s="1">
        <v>45443</v>
      </c>
      <c r="C914" t="s">
        <v>29</v>
      </c>
      <c r="D914" t="s">
        <v>30</v>
      </c>
      <c r="E914" t="s">
        <v>27</v>
      </c>
      <c r="F914" t="s">
        <v>41</v>
      </c>
      <c r="G914">
        <v>9342.27</v>
      </c>
      <c r="H914">
        <v>7</v>
      </c>
      <c r="I914">
        <v>0.17</v>
      </c>
      <c r="J914">
        <v>1372.53</v>
      </c>
      <c r="K914" t="str">
        <f>TEXT(Sales_Data[[#This Row],[Date]],"mmmm")</f>
        <v>May</v>
      </c>
      <c r="L914">
        <f>YEAR(Sales_Data[[#This Row],[Date]])</f>
        <v>2024</v>
      </c>
    </row>
    <row r="915" spans="1:12" x14ac:dyDescent="0.25">
      <c r="A915">
        <v>10918</v>
      </c>
      <c r="B915" s="1">
        <v>45362</v>
      </c>
      <c r="C915" t="s">
        <v>10</v>
      </c>
      <c r="D915" t="s">
        <v>24</v>
      </c>
      <c r="E915" t="s">
        <v>12</v>
      </c>
      <c r="F915" t="s">
        <v>20</v>
      </c>
      <c r="G915">
        <v>1468.41</v>
      </c>
      <c r="H915">
        <v>9</v>
      </c>
      <c r="I915">
        <v>0.22</v>
      </c>
      <c r="J915">
        <v>228.93</v>
      </c>
      <c r="K915" t="str">
        <f>TEXT(Sales_Data[[#This Row],[Date]],"mmmm")</f>
        <v>March</v>
      </c>
      <c r="L915">
        <f>YEAR(Sales_Data[[#This Row],[Date]])</f>
        <v>2024</v>
      </c>
    </row>
    <row r="916" spans="1:12" x14ac:dyDescent="0.25">
      <c r="A916">
        <v>10919</v>
      </c>
      <c r="B916" s="1">
        <v>45152</v>
      </c>
      <c r="C916" t="s">
        <v>10</v>
      </c>
      <c r="D916" t="s">
        <v>46</v>
      </c>
      <c r="E916" t="s">
        <v>16</v>
      </c>
      <c r="F916" t="s">
        <v>17</v>
      </c>
      <c r="G916">
        <v>675.66</v>
      </c>
      <c r="H916">
        <v>2</v>
      </c>
      <c r="I916">
        <v>0.05</v>
      </c>
      <c r="J916">
        <v>82.18</v>
      </c>
      <c r="K916" t="str">
        <f>TEXT(Sales_Data[[#This Row],[Date]],"mmmm")</f>
        <v>August</v>
      </c>
      <c r="L916">
        <f>YEAR(Sales_Data[[#This Row],[Date]])</f>
        <v>2023</v>
      </c>
    </row>
    <row r="917" spans="1:12" x14ac:dyDescent="0.25">
      <c r="A917">
        <v>10920</v>
      </c>
      <c r="B917" s="1">
        <v>45467</v>
      </c>
      <c r="C917" t="s">
        <v>10</v>
      </c>
      <c r="D917" t="s">
        <v>46</v>
      </c>
      <c r="E917" t="s">
        <v>22</v>
      </c>
      <c r="F917" t="s">
        <v>37</v>
      </c>
      <c r="G917">
        <v>7006.49</v>
      </c>
      <c r="H917">
        <v>10</v>
      </c>
      <c r="I917">
        <v>0.2</v>
      </c>
      <c r="J917">
        <v>1015.94</v>
      </c>
      <c r="K917" t="str">
        <f>TEXT(Sales_Data[[#This Row],[Date]],"mmmm")</f>
        <v>June</v>
      </c>
      <c r="L917">
        <f>YEAR(Sales_Data[[#This Row],[Date]])</f>
        <v>2024</v>
      </c>
    </row>
    <row r="918" spans="1:12" x14ac:dyDescent="0.25">
      <c r="A918">
        <v>10921</v>
      </c>
      <c r="B918" s="1">
        <v>44981</v>
      </c>
      <c r="C918" t="s">
        <v>14</v>
      </c>
      <c r="D918" t="s">
        <v>15</v>
      </c>
      <c r="E918" t="s">
        <v>12</v>
      </c>
      <c r="F918" t="s">
        <v>13</v>
      </c>
      <c r="G918">
        <v>5316.27</v>
      </c>
      <c r="H918">
        <v>10</v>
      </c>
      <c r="I918">
        <v>0.04</v>
      </c>
      <c r="J918">
        <v>939.65</v>
      </c>
      <c r="K918" t="str">
        <f>TEXT(Sales_Data[[#This Row],[Date]],"mmmm")</f>
        <v>February</v>
      </c>
      <c r="L918">
        <f>YEAR(Sales_Data[[#This Row],[Date]])</f>
        <v>2023</v>
      </c>
    </row>
    <row r="919" spans="1:12" x14ac:dyDescent="0.25">
      <c r="A919">
        <v>10922</v>
      </c>
      <c r="B919" s="1">
        <v>44966</v>
      </c>
      <c r="C919" t="s">
        <v>25</v>
      </c>
      <c r="D919" t="s">
        <v>43</v>
      </c>
      <c r="E919" t="s">
        <v>22</v>
      </c>
      <c r="F919" t="s">
        <v>23</v>
      </c>
      <c r="G919">
        <v>9982.42</v>
      </c>
      <c r="H919">
        <v>9</v>
      </c>
      <c r="I919">
        <v>0.26</v>
      </c>
      <c r="J919">
        <v>721.82</v>
      </c>
      <c r="K919" t="str">
        <f>TEXT(Sales_Data[[#This Row],[Date]],"mmmm")</f>
        <v>February</v>
      </c>
      <c r="L919">
        <f>YEAR(Sales_Data[[#This Row],[Date]])</f>
        <v>2023</v>
      </c>
    </row>
    <row r="920" spans="1:12" x14ac:dyDescent="0.25">
      <c r="A920">
        <v>10923</v>
      </c>
      <c r="B920" s="1">
        <v>44978</v>
      </c>
      <c r="C920" t="s">
        <v>18</v>
      </c>
      <c r="D920" t="s">
        <v>19</v>
      </c>
      <c r="E920" t="s">
        <v>12</v>
      </c>
      <c r="F920" t="s">
        <v>34</v>
      </c>
      <c r="G920">
        <v>5445.65</v>
      </c>
      <c r="H920">
        <v>8</v>
      </c>
      <c r="I920">
        <v>0.26</v>
      </c>
      <c r="J920">
        <v>434.63</v>
      </c>
      <c r="K920" t="str">
        <f>TEXT(Sales_Data[[#This Row],[Date]],"mmmm")</f>
        <v>February</v>
      </c>
      <c r="L920">
        <f>YEAR(Sales_Data[[#This Row],[Date]])</f>
        <v>2023</v>
      </c>
    </row>
    <row r="921" spans="1:12" x14ac:dyDescent="0.25">
      <c r="A921">
        <v>10924</v>
      </c>
      <c r="B921" s="1">
        <v>45229</v>
      </c>
      <c r="C921" t="s">
        <v>10</v>
      </c>
      <c r="D921" t="s">
        <v>21</v>
      </c>
      <c r="E921" t="s">
        <v>22</v>
      </c>
      <c r="F921" t="s">
        <v>39</v>
      </c>
      <c r="G921">
        <v>4544.91</v>
      </c>
      <c r="H921">
        <v>6</v>
      </c>
      <c r="I921">
        <v>0.12</v>
      </c>
      <c r="J921">
        <v>523.24</v>
      </c>
      <c r="K921" t="str">
        <f>TEXT(Sales_Data[[#This Row],[Date]],"mmmm")</f>
        <v>October</v>
      </c>
      <c r="L921">
        <f>YEAR(Sales_Data[[#This Row],[Date]])</f>
        <v>2023</v>
      </c>
    </row>
    <row r="922" spans="1:12" x14ac:dyDescent="0.25">
      <c r="A922">
        <v>10925</v>
      </c>
      <c r="B922" s="1">
        <v>45364</v>
      </c>
      <c r="C922" t="s">
        <v>10</v>
      </c>
      <c r="D922" t="s">
        <v>46</v>
      </c>
      <c r="E922" t="s">
        <v>12</v>
      </c>
      <c r="F922" t="s">
        <v>20</v>
      </c>
      <c r="G922">
        <v>2220.63</v>
      </c>
      <c r="H922">
        <v>4</v>
      </c>
      <c r="I922">
        <v>0.14000000000000001</v>
      </c>
      <c r="J922">
        <v>354.1</v>
      </c>
      <c r="K922" t="str">
        <f>TEXT(Sales_Data[[#This Row],[Date]],"mmmm")</f>
        <v>March</v>
      </c>
      <c r="L922">
        <f>YEAR(Sales_Data[[#This Row],[Date]])</f>
        <v>2024</v>
      </c>
    </row>
    <row r="923" spans="1:12" x14ac:dyDescent="0.25">
      <c r="A923">
        <v>10926</v>
      </c>
      <c r="B923" s="1">
        <v>45117</v>
      </c>
      <c r="C923" t="s">
        <v>18</v>
      </c>
      <c r="D923" t="s">
        <v>52</v>
      </c>
      <c r="E923" t="s">
        <v>22</v>
      </c>
      <c r="F923" t="s">
        <v>37</v>
      </c>
      <c r="G923">
        <v>1132.3</v>
      </c>
      <c r="H923">
        <v>8</v>
      </c>
      <c r="I923">
        <v>0.12</v>
      </c>
      <c r="J923">
        <v>116.66</v>
      </c>
      <c r="K923" t="str">
        <f>TEXT(Sales_Data[[#This Row],[Date]],"mmmm")</f>
        <v>July</v>
      </c>
      <c r="L923">
        <f>YEAR(Sales_Data[[#This Row],[Date]])</f>
        <v>2023</v>
      </c>
    </row>
    <row r="924" spans="1:12" x14ac:dyDescent="0.25">
      <c r="A924">
        <v>10927</v>
      </c>
      <c r="B924" s="1">
        <v>44992</v>
      </c>
      <c r="C924" t="s">
        <v>29</v>
      </c>
      <c r="D924" t="s">
        <v>40</v>
      </c>
      <c r="E924" t="s">
        <v>22</v>
      </c>
      <c r="F924" t="s">
        <v>39</v>
      </c>
      <c r="G924">
        <v>9820.9</v>
      </c>
      <c r="H924">
        <v>3</v>
      </c>
      <c r="I924">
        <v>0.21</v>
      </c>
      <c r="J924">
        <v>1085.97</v>
      </c>
      <c r="K924" t="str">
        <f>TEXT(Sales_Data[[#This Row],[Date]],"mmmm")</f>
        <v>March</v>
      </c>
      <c r="L924">
        <f>YEAR(Sales_Data[[#This Row],[Date]])</f>
        <v>2023</v>
      </c>
    </row>
    <row r="925" spans="1:12" x14ac:dyDescent="0.25">
      <c r="A925">
        <v>10928</v>
      </c>
      <c r="B925" s="1">
        <v>45322</v>
      </c>
      <c r="C925" t="s">
        <v>10</v>
      </c>
      <c r="D925" t="s">
        <v>24</v>
      </c>
      <c r="E925" t="s">
        <v>22</v>
      </c>
      <c r="F925" t="s">
        <v>23</v>
      </c>
      <c r="G925">
        <v>2083.6999999999998</v>
      </c>
      <c r="H925">
        <v>7</v>
      </c>
      <c r="I925">
        <v>0.24</v>
      </c>
      <c r="J925">
        <v>185.51</v>
      </c>
      <c r="K925" t="str">
        <f>TEXT(Sales_Data[[#This Row],[Date]],"mmmm")</f>
        <v>January</v>
      </c>
      <c r="L925">
        <f>YEAR(Sales_Data[[#This Row],[Date]])</f>
        <v>2024</v>
      </c>
    </row>
    <row r="926" spans="1:12" x14ac:dyDescent="0.25">
      <c r="A926">
        <v>10929</v>
      </c>
      <c r="B926" s="1">
        <v>45394</v>
      </c>
      <c r="C926" t="s">
        <v>29</v>
      </c>
      <c r="D926" t="s">
        <v>32</v>
      </c>
      <c r="E926" t="s">
        <v>44</v>
      </c>
      <c r="F926" t="s">
        <v>51</v>
      </c>
      <c r="G926">
        <v>2680.77</v>
      </c>
      <c r="H926">
        <v>8</v>
      </c>
      <c r="I926">
        <v>0.14000000000000001</v>
      </c>
      <c r="J926">
        <v>217.92</v>
      </c>
      <c r="K926" t="str">
        <f>TEXT(Sales_Data[[#This Row],[Date]],"mmmm")</f>
        <v>April</v>
      </c>
      <c r="L926">
        <f>YEAR(Sales_Data[[#This Row],[Date]])</f>
        <v>2024</v>
      </c>
    </row>
    <row r="927" spans="1:12" x14ac:dyDescent="0.25">
      <c r="A927">
        <v>10930</v>
      </c>
      <c r="B927" s="1">
        <v>45137</v>
      </c>
      <c r="C927" t="s">
        <v>29</v>
      </c>
      <c r="D927" t="s">
        <v>40</v>
      </c>
      <c r="E927" t="s">
        <v>12</v>
      </c>
      <c r="F927" t="s">
        <v>20</v>
      </c>
      <c r="G927">
        <v>3264.48</v>
      </c>
      <c r="H927">
        <v>3</v>
      </c>
      <c r="I927">
        <v>0.11</v>
      </c>
      <c r="J927">
        <v>328.73</v>
      </c>
      <c r="K927" t="str">
        <f>TEXT(Sales_Data[[#This Row],[Date]],"mmmm")</f>
        <v>July</v>
      </c>
      <c r="L927">
        <f>YEAR(Sales_Data[[#This Row],[Date]])</f>
        <v>2023</v>
      </c>
    </row>
    <row r="928" spans="1:12" x14ac:dyDescent="0.25">
      <c r="A928">
        <v>10931</v>
      </c>
      <c r="B928" s="1">
        <v>45084</v>
      </c>
      <c r="C928" t="s">
        <v>29</v>
      </c>
      <c r="D928" t="s">
        <v>30</v>
      </c>
      <c r="E928" t="s">
        <v>27</v>
      </c>
      <c r="F928" t="s">
        <v>38</v>
      </c>
      <c r="G928">
        <v>5480.31</v>
      </c>
      <c r="H928">
        <v>4</v>
      </c>
      <c r="I928">
        <v>0.06</v>
      </c>
      <c r="J928">
        <v>303.22000000000003</v>
      </c>
      <c r="K928" t="str">
        <f>TEXT(Sales_Data[[#This Row],[Date]],"mmmm")</f>
        <v>June</v>
      </c>
      <c r="L928">
        <f>YEAR(Sales_Data[[#This Row],[Date]])</f>
        <v>2023</v>
      </c>
    </row>
    <row r="929" spans="1:12" x14ac:dyDescent="0.25">
      <c r="A929">
        <v>10932</v>
      </c>
      <c r="B929" s="1">
        <v>45406</v>
      </c>
      <c r="C929" t="s">
        <v>10</v>
      </c>
      <c r="D929" t="s">
        <v>21</v>
      </c>
      <c r="E929" t="s">
        <v>44</v>
      </c>
      <c r="F929" t="s">
        <v>51</v>
      </c>
      <c r="G929">
        <v>930.42</v>
      </c>
      <c r="H929">
        <v>5</v>
      </c>
      <c r="I929">
        <v>0.18</v>
      </c>
      <c r="J929">
        <v>137.81</v>
      </c>
      <c r="K929" t="str">
        <f>TEXT(Sales_Data[[#This Row],[Date]],"mmmm")</f>
        <v>April</v>
      </c>
      <c r="L929">
        <f>YEAR(Sales_Data[[#This Row],[Date]])</f>
        <v>2024</v>
      </c>
    </row>
    <row r="930" spans="1:12" x14ac:dyDescent="0.25">
      <c r="A930">
        <v>10933</v>
      </c>
      <c r="B930" s="1">
        <v>45459</v>
      </c>
      <c r="C930" t="s">
        <v>18</v>
      </c>
      <c r="D930" t="s">
        <v>33</v>
      </c>
      <c r="E930" t="s">
        <v>44</v>
      </c>
      <c r="F930" t="s">
        <v>51</v>
      </c>
      <c r="G930">
        <v>5973.94</v>
      </c>
      <c r="H930">
        <v>3</v>
      </c>
      <c r="I930">
        <v>0.06</v>
      </c>
      <c r="J930">
        <v>533.03</v>
      </c>
      <c r="K930" t="str">
        <f>TEXT(Sales_Data[[#This Row],[Date]],"mmmm")</f>
        <v>June</v>
      </c>
      <c r="L930">
        <f>YEAR(Sales_Data[[#This Row],[Date]])</f>
        <v>2024</v>
      </c>
    </row>
    <row r="931" spans="1:12" x14ac:dyDescent="0.25">
      <c r="A931">
        <v>10934</v>
      </c>
      <c r="B931" s="1">
        <v>45222</v>
      </c>
      <c r="C931" t="s">
        <v>25</v>
      </c>
      <c r="D931" t="s">
        <v>26</v>
      </c>
      <c r="E931" t="s">
        <v>12</v>
      </c>
      <c r="F931" t="s">
        <v>34</v>
      </c>
      <c r="G931">
        <v>8586.15</v>
      </c>
      <c r="H931">
        <v>6</v>
      </c>
      <c r="I931">
        <v>0.04</v>
      </c>
      <c r="J931">
        <v>1471.81</v>
      </c>
      <c r="K931" t="str">
        <f>TEXT(Sales_Data[[#This Row],[Date]],"mmmm")</f>
        <v>October</v>
      </c>
      <c r="L931">
        <f>YEAR(Sales_Data[[#This Row],[Date]])</f>
        <v>2023</v>
      </c>
    </row>
    <row r="932" spans="1:12" x14ac:dyDescent="0.25">
      <c r="A932">
        <v>10935</v>
      </c>
      <c r="B932" s="1">
        <v>45312</v>
      </c>
      <c r="C932" t="s">
        <v>29</v>
      </c>
      <c r="D932" t="s">
        <v>32</v>
      </c>
      <c r="E932" t="s">
        <v>44</v>
      </c>
      <c r="F932" t="s">
        <v>45</v>
      </c>
      <c r="G932">
        <v>9461.69</v>
      </c>
      <c r="H932">
        <v>8</v>
      </c>
      <c r="I932">
        <v>0.26</v>
      </c>
      <c r="J932">
        <v>1146.3800000000001</v>
      </c>
      <c r="K932" t="str">
        <f>TEXT(Sales_Data[[#This Row],[Date]],"mmmm")</f>
        <v>January</v>
      </c>
      <c r="L932">
        <f>YEAR(Sales_Data[[#This Row],[Date]])</f>
        <v>2024</v>
      </c>
    </row>
    <row r="933" spans="1:12" x14ac:dyDescent="0.25">
      <c r="A933">
        <v>10936</v>
      </c>
      <c r="B933" s="1">
        <v>45167</v>
      </c>
      <c r="C933" t="s">
        <v>29</v>
      </c>
      <c r="D933" t="s">
        <v>32</v>
      </c>
      <c r="E933" t="s">
        <v>16</v>
      </c>
      <c r="F933" t="s">
        <v>17</v>
      </c>
      <c r="G933">
        <v>2788.89</v>
      </c>
      <c r="H933">
        <v>9</v>
      </c>
      <c r="I933">
        <v>0.28000000000000003</v>
      </c>
      <c r="J933">
        <v>530.33000000000004</v>
      </c>
      <c r="K933" t="str">
        <f>TEXT(Sales_Data[[#This Row],[Date]],"mmmm")</f>
        <v>August</v>
      </c>
      <c r="L933">
        <f>YEAR(Sales_Data[[#This Row],[Date]])</f>
        <v>2023</v>
      </c>
    </row>
    <row r="934" spans="1:12" x14ac:dyDescent="0.25">
      <c r="A934">
        <v>10937</v>
      </c>
      <c r="B934" s="1">
        <v>45068</v>
      </c>
      <c r="C934" t="s">
        <v>18</v>
      </c>
      <c r="D934" t="s">
        <v>52</v>
      </c>
      <c r="E934" t="s">
        <v>16</v>
      </c>
      <c r="F934" t="s">
        <v>42</v>
      </c>
      <c r="G934">
        <v>1382.31</v>
      </c>
      <c r="H934">
        <v>7</v>
      </c>
      <c r="I934">
        <v>0.21</v>
      </c>
      <c r="J934">
        <v>235.26</v>
      </c>
      <c r="K934" t="str">
        <f>TEXT(Sales_Data[[#This Row],[Date]],"mmmm")</f>
        <v>May</v>
      </c>
      <c r="L934">
        <f>YEAR(Sales_Data[[#This Row],[Date]])</f>
        <v>2023</v>
      </c>
    </row>
    <row r="935" spans="1:12" x14ac:dyDescent="0.25">
      <c r="A935">
        <v>10938</v>
      </c>
      <c r="B935" s="1">
        <v>45002</v>
      </c>
      <c r="C935" t="s">
        <v>18</v>
      </c>
      <c r="D935" t="s">
        <v>52</v>
      </c>
      <c r="E935" t="s">
        <v>44</v>
      </c>
      <c r="F935" t="s">
        <v>49</v>
      </c>
      <c r="G935">
        <v>5186.78</v>
      </c>
      <c r="H935">
        <v>10</v>
      </c>
      <c r="I935">
        <v>0.19</v>
      </c>
      <c r="J935">
        <v>1033.45</v>
      </c>
      <c r="K935" t="str">
        <f>TEXT(Sales_Data[[#This Row],[Date]],"mmmm")</f>
        <v>March</v>
      </c>
      <c r="L935">
        <f>YEAR(Sales_Data[[#This Row],[Date]])</f>
        <v>2023</v>
      </c>
    </row>
    <row r="936" spans="1:12" x14ac:dyDescent="0.25">
      <c r="A936">
        <v>10939</v>
      </c>
      <c r="B936" s="1">
        <v>44962</v>
      </c>
      <c r="C936" t="s">
        <v>10</v>
      </c>
      <c r="D936" t="s">
        <v>46</v>
      </c>
      <c r="E936" t="s">
        <v>44</v>
      </c>
      <c r="F936" t="s">
        <v>49</v>
      </c>
      <c r="G936">
        <v>6379.13</v>
      </c>
      <c r="H936">
        <v>7</v>
      </c>
      <c r="I936">
        <v>0.08</v>
      </c>
      <c r="J936">
        <v>450.47</v>
      </c>
      <c r="K936" t="str">
        <f>TEXT(Sales_Data[[#This Row],[Date]],"mmmm")</f>
        <v>February</v>
      </c>
      <c r="L936">
        <f>YEAR(Sales_Data[[#This Row],[Date]])</f>
        <v>2023</v>
      </c>
    </row>
    <row r="937" spans="1:12" x14ac:dyDescent="0.25">
      <c r="A937">
        <v>10940</v>
      </c>
      <c r="B937" s="1">
        <v>45451</v>
      </c>
      <c r="C937" t="s">
        <v>14</v>
      </c>
      <c r="D937" t="s">
        <v>36</v>
      </c>
      <c r="E937" t="s">
        <v>16</v>
      </c>
      <c r="F937" t="s">
        <v>31</v>
      </c>
      <c r="G937">
        <v>6902.83</v>
      </c>
      <c r="H937">
        <v>1</v>
      </c>
      <c r="I937">
        <v>0.11</v>
      </c>
      <c r="J937">
        <v>845.97</v>
      </c>
      <c r="K937" t="str">
        <f>TEXT(Sales_Data[[#This Row],[Date]],"mmmm")</f>
        <v>June</v>
      </c>
      <c r="L937">
        <f>YEAR(Sales_Data[[#This Row],[Date]])</f>
        <v>2024</v>
      </c>
    </row>
    <row r="938" spans="1:12" x14ac:dyDescent="0.25">
      <c r="A938">
        <v>10941</v>
      </c>
      <c r="B938" s="1">
        <v>45272</v>
      </c>
      <c r="C938" t="s">
        <v>10</v>
      </c>
      <c r="D938" t="s">
        <v>11</v>
      </c>
      <c r="E938" t="s">
        <v>44</v>
      </c>
      <c r="F938" t="s">
        <v>51</v>
      </c>
      <c r="G938">
        <v>1768.75</v>
      </c>
      <c r="H938">
        <v>8</v>
      </c>
      <c r="I938">
        <v>0.04</v>
      </c>
      <c r="J938">
        <v>133.52000000000001</v>
      </c>
      <c r="K938" t="str">
        <f>TEXT(Sales_Data[[#This Row],[Date]],"mmmm")</f>
        <v>December</v>
      </c>
      <c r="L938">
        <f>YEAR(Sales_Data[[#This Row],[Date]])</f>
        <v>2023</v>
      </c>
    </row>
    <row r="939" spans="1:12" x14ac:dyDescent="0.25">
      <c r="A939">
        <v>10942</v>
      </c>
      <c r="B939" s="1">
        <v>45311</v>
      </c>
      <c r="C939" t="s">
        <v>10</v>
      </c>
      <c r="D939" t="s">
        <v>24</v>
      </c>
      <c r="E939" t="s">
        <v>16</v>
      </c>
      <c r="F939" t="s">
        <v>17</v>
      </c>
      <c r="G939">
        <v>3143</v>
      </c>
      <c r="H939">
        <v>4</v>
      </c>
      <c r="I939">
        <v>0.02</v>
      </c>
      <c r="J939">
        <v>182.58</v>
      </c>
      <c r="K939" t="str">
        <f>TEXT(Sales_Data[[#This Row],[Date]],"mmmm")</f>
        <v>January</v>
      </c>
      <c r="L939">
        <f>YEAR(Sales_Data[[#This Row],[Date]])</f>
        <v>2024</v>
      </c>
    </row>
    <row r="940" spans="1:12" x14ac:dyDescent="0.25">
      <c r="A940">
        <v>10943</v>
      </c>
      <c r="B940" s="1">
        <v>44953</v>
      </c>
      <c r="C940" t="s">
        <v>25</v>
      </c>
      <c r="D940" t="s">
        <v>43</v>
      </c>
      <c r="E940" t="s">
        <v>44</v>
      </c>
      <c r="F940" t="s">
        <v>51</v>
      </c>
      <c r="G940">
        <v>157.22</v>
      </c>
      <c r="H940">
        <v>4</v>
      </c>
      <c r="I940">
        <v>0.06</v>
      </c>
      <c r="J940">
        <v>21.97</v>
      </c>
      <c r="K940" t="str">
        <f>TEXT(Sales_Data[[#This Row],[Date]],"mmmm")</f>
        <v>January</v>
      </c>
      <c r="L940">
        <f>YEAR(Sales_Data[[#This Row],[Date]])</f>
        <v>2023</v>
      </c>
    </row>
    <row r="941" spans="1:12" x14ac:dyDescent="0.25">
      <c r="A941">
        <v>10944</v>
      </c>
      <c r="B941" s="1">
        <v>44957</v>
      </c>
      <c r="C941" t="s">
        <v>10</v>
      </c>
      <c r="D941" t="s">
        <v>11</v>
      </c>
      <c r="E941" t="s">
        <v>12</v>
      </c>
      <c r="F941" t="s">
        <v>34</v>
      </c>
      <c r="G941">
        <v>7373.66</v>
      </c>
      <c r="H941">
        <v>7</v>
      </c>
      <c r="I941">
        <v>0.24</v>
      </c>
      <c r="J941">
        <v>1024.22</v>
      </c>
      <c r="K941" t="str">
        <f>TEXT(Sales_Data[[#This Row],[Date]],"mmmm")</f>
        <v>January</v>
      </c>
      <c r="L941">
        <f>YEAR(Sales_Data[[#This Row],[Date]])</f>
        <v>2023</v>
      </c>
    </row>
    <row r="942" spans="1:12" x14ac:dyDescent="0.25">
      <c r="A942">
        <v>10945</v>
      </c>
      <c r="B942" s="1">
        <v>45281</v>
      </c>
      <c r="C942" t="s">
        <v>18</v>
      </c>
      <c r="D942" t="s">
        <v>19</v>
      </c>
      <c r="E942" t="s">
        <v>16</v>
      </c>
      <c r="F942" t="s">
        <v>17</v>
      </c>
      <c r="G942">
        <v>6316.89</v>
      </c>
      <c r="H942">
        <v>5</v>
      </c>
      <c r="I942">
        <v>0.3</v>
      </c>
      <c r="J942">
        <v>715.99</v>
      </c>
      <c r="K942" t="str">
        <f>TEXT(Sales_Data[[#This Row],[Date]],"mmmm")</f>
        <v>December</v>
      </c>
      <c r="L942">
        <f>YEAR(Sales_Data[[#This Row],[Date]])</f>
        <v>2023</v>
      </c>
    </row>
    <row r="943" spans="1:12" x14ac:dyDescent="0.25">
      <c r="A943">
        <v>10946</v>
      </c>
      <c r="B943" s="1">
        <v>45032</v>
      </c>
      <c r="C943" t="s">
        <v>10</v>
      </c>
      <c r="D943" t="s">
        <v>46</v>
      </c>
      <c r="E943" t="s">
        <v>12</v>
      </c>
      <c r="F943" t="s">
        <v>13</v>
      </c>
      <c r="G943">
        <v>7032.69</v>
      </c>
      <c r="H943">
        <v>4</v>
      </c>
      <c r="I943">
        <v>0.15</v>
      </c>
      <c r="J943">
        <v>1254.81</v>
      </c>
      <c r="K943" t="str">
        <f>TEXT(Sales_Data[[#This Row],[Date]],"mmmm")</f>
        <v>April</v>
      </c>
      <c r="L943">
        <f>YEAR(Sales_Data[[#This Row],[Date]])</f>
        <v>2023</v>
      </c>
    </row>
    <row r="944" spans="1:12" x14ac:dyDescent="0.25">
      <c r="A944">
        <v>10947</v>
      </c>
      <c r="B944" s="1">
        <v>45403</v>
      </c>
      <c r="C944" t="s">
        <v>18</v>
      </c>
      <c r="D944" t="s">
        <v>19</v>
      </c>
      <c r="E944" t="s">
        <v>27</v>
      </c>
      <c r="F944" t="s">
        <v>38</v>
      </c>
      <c r="G944">
        <v>9724.4500000000007</v>
      </c>
      <c r="H944">
        <v>5</v>
      </c>
      <c r="I944">
        <v>0.27</v>
      </c>
      <c r="J944">
        <v>759.77</v>
      </c>
      <c r="K944" t="str">
        <f>TEXT(Sales_Data[[#This Row],[Date]],"mmmm")</f>
        <v>April</v>
      </c>
      <c r="L944">
        <f>YEAR(Sales_Data[[#This Row],[Date]])</f>
        <v>2024</v>
      </c>
    </row>
    <row r="945" spans="1:12" x14ac:dyDescent="0.25">
      <c r="A945">
        <v>10948</v>
      </c>
      <c r="B945" s="1">
        <v>45438</v>
      </c>
      <c r="C945" t="s">
        <v>14</v>
      </c>
      <c r="D945" t="s">
        <v>36</v>
      </c>
      <c r="E945" t="s">
        <v>16</v>
      </c>
      <c r="F945" t="s">
        <v>31</v>
      </c>
      <c r="G945">
        <v>632.26</v>
      </c>
      <c r="H945">
        <v>2</v>
      </c>
      <c r="I945">
        <v>0.16</v>
      </c>
      <c r="J945">
        <v>56.09</v>
      </c>
      <c r="K945" t="str">
        <f>TEXT(Sales_Data[[#This Row],[Date]],"mmmm")</f>
        <v>May</v>
      </c>
      <c r="L945">
        <f>YEAR(Sales_Data[[#This Row],[Date]])</f>
        <v>2024</v>
      </c>
    </row>
    <row r="946" spans="1:12" x14ac:dyDescent="0.25">
      <c r="A946">
        <v>10949</v>
      </c>
      <c r="B946" s="1">
        <v>45226</v>
      </c>
      <c r="C946" t="s">
        <v>10</v>
      </c>
      <c r="D946" t="s">
        <v>24</v>
      </c>
      <c r="E946" t="s">
        <v>44</v>
      </c>
      <c r="F946" t="s">
        <v>45</v>
      </c>
      <c r="G946">
        <v>382.92</v>
      </c>
      <c r="H946">
        <v>8</v>
      </c>
      <c r="I946">
        <v>0.14000000000000001</v>
      </c>
      <c r="J946">
        <v>25.21</v>
      </c>
      <c r="K946" t="str">
        <f>TEXT(Sales_Data[[#This Row],[Date]],"mmmm")</f>
        <v>October</v>
      </c>
      <c r="L946">
        <f>YEAR(Sales_Data[[#This Row],[Date]])</f>
        <v>2023</v>
      </c>
    </row>
    <row r="947" spans="1:12" x14ac:dyDescent="0.25">
      <c r="A947">
        <v>10950</v>
      </c>
      <c r="B947" s="1">
        <v>45062</v>
      </c>
      <c r="C947" t="s">
        <v>14</v>
      </c>
      <c r="D947" t="s">
        <v>35</v>
      </c>
      <c r="E947" t="s">
        <v>22</v>
      </c>
      <c r="F947" t="s">
        <v>23</v>
      </c>
      <c r="G947">
        <v>1635.78</v>
      </c>
      <c r="H947">
        <v>10</v>
      </c>
      <c r="I947">
        <v>0.09</v>
      </c>
      <c r="J947">
        <v>94.47</v>
      </c>
      <c r="K947" t="str">
        <f>TEXT(Sales_Data[[#This Row],[Date]],"mmmm")</f>
        <v>May</v>
      </c>
      <c r="L947">
        <f>YEAR(Sales_Data[[#This Row],[Date]])</f>
        <v>2023</v>
      </c>
    </row>
    <row r="948" spans="1:12" x14ac:dyDescent="0.25">
      <c r="A948">
        <v>10951</v>
      </c>
      <c r="B948" s="1">
        <v>45446</v>
      </c>
      <c r="C948" t="s">
        <v>14</v>
      </c>
      <c r="D948" t="s">
        <v>36</v>
      </c>
      <c r="E948" t="s">
        <v>16</v>
      </c>
      <c r="F948" t="s">
        <v>31</v>
      </c>
      <c r="G948">
        <v>2529.79</v>
      </c>
      <c r="H948">
        <v>9</v>
      </c>
      <c r="I948">
        <v>0.26</v>
      </c>
      <c r="J948">
        <v>193.75</v>
      </c>
      <c r="K948" t="str">
        <f>TEXT(Sales_Data[[#This Row],[Date]],"mmmm")</f>
        <v>June</v>
      </c>
      <c r="L948">
        <f>YEAR(Sales_Data[[#This Row],[Date]])</f>
        <v>2024</v>
      </c>
    </row>
    <row r="949" spans="1:12" x14ac:dyDescent="0.25">
      <c r="A949">
        <v>10952</v>
      </c>
      <c r="B949" s="1">
        <v>45048</v>
      </c>
      <c r="C949" t="s">
        <v>10</v>
      </c>
      <c r="D949" t="s">
        <v>46</v>
      </c>
      <c r="E949" t="s">
        <v>12</v>
      </c>
      <c r="F949" t="s">
        <v>20</v>
      </c>
      <c r="G949">
        <v>607.45000000000005</v>
      </c>
      <c r="H949">
        <v>3</v>
      </c>
      <c r="I949">
        <v>0.19</v>
      </c>
      <c r="J949">
        <v>36.85</v>
      </c>
      <c r="K949" t="str">
        <f>TEXT(Sales_Data[[#This Row],[Date]],"mmmm")</f>
        <v>May</v>
      </c>
      <c r="L949">
        <f>YEAR(Sales_Data[[#This Row],[Date]])</f>
        <v>2023</v>
      </c>
    </row>
    <row r="950" spans="1:12" x14ac:dyDescent="0.25">
      <c r="A950">
        <v>10953</v>
      </c>
      <c r="B950" s="1">
        <v>45171</v>
      </c>
      <c r="C950" t="s">
        <v>14</v>
      </c>
      <c r="D950" t="s">
        <v>35</v>
      </c>
      <c r="E950" t="s">
        <v>22</v>
      </c>
      <c r="F950" t="s">
        <v>23</v>
      </c>
      <c r="G950">
        <v>9057.73</v>
      </c>
      <c r="H950">
        <v>3</v>
      </c>
      <c r="I950">
        <v>0.15</v>
      </c>
      <c r="J950">
        <v>915.68</v>
      </c>
      <c r="K950" t="str">
        <f>TEXT(Sales_Data[[#This Row],[Date]],"mmmm")</f>
        <v>September</v>
      </c>
      <c r="L950">
        <f>YEAR(Sales_Data[[#This Row],[Date]])</f>
        <v>2023</v>
      </c>
    </row>
    <row r="951" spans="1:12" x14ac:dyDescent="0.25">
      <c r="A951">
        <v>10954</v>
      </c>
      <c r="B951" s="1">
        <v>45297</v>
      </c>
      <c r="C951" t="s">
        <v>29</v>
      </c>
      <c r="D951" t="s">
        <v>30</v>
      </c>
      <c r="E951" t="s">
        <v>22</v>
      </c>
      <c r="F951" t="s">
        <v>39</v>
      </c>
      <c r="G951">
        <v>8119.42</v>
      </c>
      <c r="H951">
        <v>8</v>
      </c>
      <c r="I951">
        <v>0.1</v>
      </c>
      <c r="J951">
        <v>1427.08</v>
      </c>
      <c r="K951" t="str">
        <f>TEXT(Sales_Data[[#This Row],[Date]],"mmmm")</f>
        <v>January</v>
      </c>
      <c r="L951">
        <f>YEAR(Sales_Data[[#This Row],[Date]])</f>
        <v>2024</v>
      </c>
    </row>
    <row r="952" spans="1:12" x14ac:dyDescent="0.25">
      <c r="A952">
        <v>10955</v>
      </c>
      <c r="B952" s="1">
        <v>45113</v>
      </c>
      <c r="C952" t="s">
        <v>25</v>
      </c>
      <c r="D952" t="s">
        <v>50</v>
      </c>
      <c r="E952" t="s">
        <v>22</v>
      </c>
      <c r="F952" t="s">
        <v>23</v>
      </c>
      <c r="G952">
        <v>2429.7600000000002</v>
      </c>
      <c r="H952">
        <v>6</v>
      </c>
      <c r="I952">
        <v>0.02</v>
      </c>
      <c r="J952">
        <v>481.97</v>
      </c>
      <c r="K952" t="str">
        <f>TEXT(Sales_Data[[#This Row],[Date]],"mmmm")</f>
        <v>July</v>
      </c>
      <c r="L952">
        <f>YEAR(Sales_Data[[#This Row],[Date]])</f>
        <v>2023</v>
      </c>
    </row>
    <row r="953" spans="1:12" x14ac:dyDescent="0.25">
      <c r="A953">
        <v>10956</v>
      </c>
      <c r="B953" s="1">
        <v>45025</v>
      </c>
      <c r="C953" t="s">
        <v>25</v>
      </c>
      <c r="D953" t="s">
        <v>26</v>
      </c>
      <c r="E953" t="s">
        <v>12</v>
      </c>
      <c r="F953" t="s">
        <v>20</v>
      </c>
      <c r="G953">
        <v>8347.4699999999993</v>
      </c>
      <c r="H953">
        <v>7</v>
      </c>
      <c r="I953">
        <v>0.08</v>
      </c>
      <c r="J953">
        <v>1549.07</v>
      </c>
      <c r="K953" t="str">
        <f>TEXT(Sales_Data[[#This Row],[Date]],"mmmm")</f>
        <v>April</v>
      </c>
      <c r="L953">
        <f>YEAR(Sales_Data[[#This Row],[Date]])</f>
        <v>2023</v>
      </c>
    </row>
    <row r="954" spans="1:12" x14ac:dyDescent="0.25">
      <c r="A954">
        <v>10957</v>
      </c>
      <c r="B954" s="1">
        <v>45316</v>
      </c>
      <c r="C954" t="s">
        <v>10</v>
      </c>
      <c r="D954" t="s">
        <v>24</v>
      </c>
      <c r="E954" t="s">
        <v>27</v>
      </c>
      <c r="F954" t="s">
        <v>38</v>
      </c>
      <c r="G954">
        <v>6099.03</v>
      </c>
      <c r="H954">
        <v>9</v>
      </c>
      <c r="I954">
        <v>7.0000000000000007E-2</v>
      </c>
      <c r="J954">
        <v>1102.73</v>
      </c>
      <c r="K954" t="str">
        <f>TEXT(Sales_Data[[#This Row],[Date]],"mmmm")</f>
        <v>January</v>
      </c>
      <c r="L954">
        <f>YEAR(Sales_Data[[#This Row],[Date]])</f>
        <v>2024</v>
      </c>
    </row>
    <row r="955" spans="1:12" x14ac:dyDescent="0.25">
      <c r="A955">
        <v>10958</v>
      </c>
      <c r="B955" s="1">
        <v>45159</v>
      </c>
      <c r="C955" t="s">
        <v>18</v>
      </c>
      <c r="D955" t="s">
        <v>19</v>
      </c>
      <c r="E955" t="s">
        <v>12</v>
      </c>
      <c r="F955" t="s">
        <v>13</v>
      </c>
      <c r="G955">
        <v>5263.17</v>
      </c>
      <c r="H955">
        <v>7</v>
      </c>
      <c r="I955">
        <v>0.24</v>
      </c>
      <c r="J955">
        <v>403.65</v>
      </c>
      <c r="K955" t="str">
        <f>TEXT(Sales_Data[[#This Row],[Date]],"mmmm")</f>
        <v>August</v>
      </c>
      <c r="L955">
        <f>YEAR(Sales_Data[[#This Row],[Date]])</f>
        <v>2023</v>
      </c>
    </row>
    <row r="956" spans="1:12" x14ac:dyDescent="0.25">
      <c r="A956">
        <v>10959</v>
      </c>
      <c r="B956" s="1">
        <v>45076</v>
      </c>
      <c r="C956" t="s">
        <v>18</v>
      </c>
      <c r="D956" t="s">
        <v>52</v>
      </c>
      <c r="E956" t="s">
        <v>22</v>
      </c>
      <c r="F956" t="s">
        <v>37</v>
      </c>
      <c r="G956">
        <v>7698.1</v>
      </c>
      <c r="H956">
        <v>7</v>
      </c>
      <c r="I956">
        <v>0.27</v>
      </c>
      <c r="J956">
        <v>641.02</v>
      </c>
      <c r="K956" t="str">
        <f>TEXT(Sales_Data[[#This Row],[Date]],"mmmm")</f>
        <v>May</v>
      </c>
      <c r="L956">
        <f>YEAR(Sales_Data[[#This Row],[Date]])</f>
        <v>2023</v>
      </c>
    </row>
    <row r="957" spans="1:12" x14ac:dyDescent="0.25">
      <c r="A957">
        <v>10960</v>
      </c>
      <c r="B957" s="1">
        <v>45334</v>
      </c>
      <c r="C957" t="s">
        <v>25</v>
      </c>
      <c r="D957" t="s">
        <v>26</v>
      </c>
      <c r="E957" t="s">
        <v>44</v>
      </c>
      <c r="F957" t="s">
        <v>48</v>
      </c>
      <c r="G957">
        <v>3705.41</v>
      </c>
      <c r="H957">
        <v>1</v>
      </c>
      <c r="I957">
        <v>0.26</v>
      </c>
      <c r="J957">
        <v>615.42999999999995</v>
      </c>
      <c r="K957" t="str">
        <f>TEXT(Sales_Data[[#This Row],[Date]],"mmmm")</f>
        <v>February</v>
      </c>
      <c r="L957">
        <f>YEAR(Sales_Data[[#This Row],[Date]])</f>
        <v>2024</v>
      </c>
    </row>
    <row r="958" spans="1:12" x14ac:dyDescent="0.25">
      <c r="A958">
        <v>10961</v>
      </c>
      <c r="B958" s="1">
        <v>45011</v>
      </c>
      <c r="C958" t="s">
        <v>25</v>
      </c>
      <c r="D958" t="s">
        <v>50</v>
      </c>
      <c r="E958" t="s">
        <v>22</v>
      </c>
      <c r="F958" t="s">
        <v>23</v>
      </c>
      <c r="G958">
        <v>165.3</v>
      </c>
      <c r="H958">
        <v>10</v>
      </c>
      <c r="I958">
        <v>0.08</v>
      </c>
      <c r="J958">
        <v>20.98</v>
      </c>
      <c r="K958" t="str">
        <f>TEXT(Sales_Data[[#This Row],[Date]],"mmmm")</f>
        <v>March</v>
      </c>
      <c r="L958">
        <f>YEAR(Sales_Data[[#This Row],[Date]])</f>
        <v>2023</v>
      </c>
    </row>
    <row r="959" spans="1:12" x14ac:dyDescent="0.25">
      <c r="A959">
        <v>10962</v>
      </c>
      <c r="B959" s="1">
        <v>45462</v>
      </c>
      <c r="C959" t="s">
        <v>29</v>
      </c>
      <c r="D959" t="s">
        <v>32</v>
      </c>
      <c r="E959" t="s">
        <v>44</v>
      </c>
      <c r="F959" t="s">
        <v>45</v>
      </c>
      <c r="G959">
        <v>1708.54</v>
      </c>
      <c r="H959">
        <v>9</v>
      </c>
      <c r="I959">
        <v>0.06</v>
      </c>
      <c r="J959">
        <v>134.44</v>
      </c>
      <c r="K959" t="str">
        <f>TEXT(Sales_Data[[#This Row],[Date]],"mmmm")</f>
        <v>June</v>
      </c>
      <c r="L959">
        <f>YEAR(Sales_Data[[#This Row],[Date]])</f>
        <v>2024</v>
      </c>
    </row>
    <row r="960" spans="1:12" x14ac:dyDescent="0.25">
      <c r="A960">
        <v>10963</v>
      </c>
      <c r="B960" s="1">
        <v>45046</v>
      </c>
      <c r="C960" t="s">
        <v>25</v>
      </c>
      <c r="D960" t="s">
        <v>43</v>
      </c>
      <c r="E960" t="s">
        <v>44</v>
      </c>
      <c r="F960" t="s">
        <v>45</v>
      </c>
      <c r="G960">
        <v>8692.06</v>
      </c>
      <c r="H960">
        <v>10</v>
      </c>
      <c r="I960">
        <v>0.05</v>
      </c>
      <c r="J960">
        <v>615.44000000000005</v>
      </c>
      <c r="K960" t="str">
        <f>TEXT(Sales_Data[[#This Row],[Date]],"mmmm")</f>
        <v>April</v>
      </c>
      <c r="L960">
        <f>YEAR(Sales_Data[[#This Row],[Date]])</f>
        <v>2023</v>
      </c>
    </row>
    <row r="961" spans="1:12" x14ac:dyDescent="0.25">
      <c r="A961">
        <v>10964</v>
      </c>
      <c r="B961" s="1">
        <v>45178</v>
      </c>
      <c r="C961" t="s">
        <v>14</v>
      </c>
      <c r="D961" t="s">
        <v>35</v>
      </c>
      <c r="E961" t="s">
        <v>44</v>
      </c>
      <c r="F961" t="s">
        <v>51</v>
      </c>
      <c r="G961">
        <v>1415.94</v>
      </c>
      <c r="H961">
        <v>3</v>
      </c>
      <c r="I961">
        <v>0.15</v>
      </c>
      <c r="J961">
        <v>127.47</v>
      </c>
      <c r="K961" t="str">
        <f>TEXT(Sales_Data[[#This Row],[Date]],"mmmm")</f>
        <v>September</v>
      </c>
      <c r="L961">
        <f>YEAR(Sales_Data[[#This Row],[Date]])</f>
        <v>2023</v>
      </c>
    </row>
    <row r="962" spans="1:12" x14ac:dyDescent="0.25">
      <c r="A962">
        <v>10965</v>
      </c>
      <c r="B962" s="1">
        <v>45450</v>
      </c>
      <c r="C962" t="s">
        <v>14</v>
      </c>
      <c r="D962" t="s">
        <v>15</v>
      </c>
      <c r="E962" t="s">
        <v>22</v>
      </c>
      <c r="F962" t="s">
        <v>23</v>
      </c>
      <c r="G962">
        <v>3173.61</v>
      </c>
      <c r="H962">
        <v>3</v>
      </c>
      <c r="I962">
        <v>0.28999999999999998</v>
      </c>
      <c r="J962">
        <v>389.97</v>
      </c>
      <c r="K962" t="str">
        <f>TEXT(Sales_Data[[#This Row],[Date]],"mmmm")</f>
        <v>June</v>
      </c>
      <c r="L962">
        <f>YEAR(Sales_Data[[#This Row],[Date]])</f>
        <v>2024</v>
      </c>
    </row>
    <row r="963" spans="1:12" x14ac:dyDescent="0.25">
      <c r="A963">
        <v>10966</v>
      </c>
      <c r="B963" s="1">
        <v>45044</v>
      </c>
      <c r="C963" t="s">
        <v>14</v>
      </c>
      <c r="D963" t="s">
        <v>15</v>
      </c>
      <c r="E963" t="s">
        <v>12</v>
      </c>
      <c r="F963" t="s">
        <v>20</v>
      </c>
      <c r="G963">
        <v>3395.85</v>
      </c>
      <c r="H963">
        <v>4</v>
      </c>
      <c r="I963">
        <v>7.0000000000000007E-2</v>
      </c>
      <c r="J963">
        <v>505.63</v>
      </c>
      <c r="K963" t="str">
        <f>TEXT(Sales_Data[[#This Row],[Date]],"mmmm")</f>
        <v>April</v>
      </c>
      <c r="L963">
        <f>YEAR(Sales_Data[[#This Row],[Date]])</f>
        <v>2023</v>
      </c>
    </row>
    <row r="964" spans="1:12" x14ac:dyDescent="0.25">
      <c r="A964">
        <v>10967</v>
      </c>
      <c r="B964" s="1">
        <v>45235</v>
      </c>
      <c r="C964" t="s">
        <v>14</v>
      </c>
      <c r="D964" t="s">
        <v>36</v>
      </c>
      <c r="E964" t="s">
        <v>27</v>
      </c>
      <c r="F964" t="s">
        <v>38</v>
      </c>
      <c r="G964">
        <v>5271.19</v>
      </c>
      <c r="H964">
        <v>7</v>
      </c>
      <c r="I964">
        <v>0.05</v>
      </c>
      <c r="J964">
        <v>264.17</v>
      </c>
      <c r="K964" t="str">
        <f>TEXT(Sales_Data[[#This Row],[Date]],"mmmm")</f>
        <v>November</v>
      </c>
      <c r="L964">
        <f>YEAR(Sales_Data[[#This Row],[Date]])</f>
        <v>2023</v>
      </c>
    </row>
    <row r="965" spans="1:12" x14ac:dyDescent="0.25">
      <c r="A965">
        <v>10968</v>
      </c>
      <c r="B965" s="1">
        <v>45381</v>
      </c>
      <c r="C965" t="s">
        <v>29</v>
      </c>
      <c r="D965" t="s">
        <v>30</v>
      </c>
      <c r="E965" t="s">
        <v>44</v>
      </c>
      <c r="F965" t="s">
        <v>51</v>
      </c>
      <c r="G965">
        <v>5623.74</v>
      </c>
      <c r="H965">
        <v>6</v>
      </c>
      <c r="I965">
        <v>0.19</v>
      </c>
      <c r="J965">
        <v>1071.6099999999999</v>
      </c>
      <c r="K965" t="str">
        <f>TEXT(Sales_Data[[#This Row],[Date]],"mmmm")</f>
        <v>March</v>
      </c>
      <c r="L965">
        <f>YEAR(Sales_Data[[#This Row],[Date]])</f>
        <v>2024</v>
      </c>
    </row>
    <row r="966" spans="1:12" x14ac:dyDescent="0.25">
      <c r="A966">
        <v>10969</v>
      </c>
      <c r="B966" s="1">
        <v>45055</v>
      </c>
      <c r="C966" t="s">
        <v>10</v>
      </c>
      <c r="D966" t="s">
        <v>46</v>
      </c>
      <c r="E966" t="s">
        <v>44</v>
      </c>
      <c r="F966" t="s">
        <v>48</v>
      </c>
      <c r="G966">
        <v>4909.17</v>
      </c>
      <c r="H966">
        <v>5</v>
      </c>
      <c r="I966">
        <v>0.01</v>
      </c>
      <c r="J966">
        <v>481.2</v>
      </c>
      <c r="K966" t="str">
        <f>TEXT(Sales_Data[[#This Row],[Date]],"mmmm")</f>
        <v>May</v>
      </c>
      <c r="L966">
        <f>YEAR(Sales_Data[[#This Row],[Date]])</f>
        <v>2023</v>
      </c>
    </row>
    <row r="967" spans="1:12" x14ac:dyDescent="0.25">
      <c r="A967">
        <v>10970</v>
      </c>
      <c r="B967" s="1">
        <v>45149</v>
      </c>
      <c r="C967" t="s">
        <v>29</v>
      </c>
      <c r="D967" t="s">
        <v>40</v>
      </c>
      <c r="E967" t="s">
        <v>16</v>
      </c>
      <c r="F967" t="s">
        <v>42</v>
      </c>
      <c r="G967">
        <v>8817.6</v>
      </c>
      <c r="H967">
        <v>9</v>
      </c>
      <c r="I967">
        <v>0.03</v>
      </c>
      <c r="J967">
        <v>971.71</v>
      </c>
      <c r="K967" t="str">
        <f>TEXT(Sales_Data[[#This Row],[Date]],"mmmm")</f>
        <v>August</v>
      </c>
      <c r="L967">
        <f>YEAR(Sales_Data[[#This Row],[Date]])</f>
        <v>2023</v>
      </c>
    </row>
    <row r="968" spans="1:12" x14ac:dyDescent="0.25">
      <c r="A968">
        <v>10971</v>
      </c>
      <c r="B968" s="1">
        <v>45305</v>
      </c>
      <c r="C968" t="s">
        <v>10</v>
      </c>
      <c r="D968" t="s">
        <v>24</v>
      </c>
      <c r="E968" t="s">
        <v>16</v>
      </c>
      <c r="F968" t="s">
        <v>17</v>
      </c>
      <c r="G968">
        <v>9114.06</v>
      </c>
      <c r="H968">
        <v>8</v>
      </c>
      <c r="I968">
        <v>0.17</v>
      </c>
      <c r="J968">
        <v>703.97</v>
      </c>
      <c r="K968" t="str">
        <f>TEXT(Sales_Data[[#This Row],[Date]],"mmmm")</f>
        <v>January</v>
      </c>
      <c r="L968">
        <f>YEAR(Sales_Data[[#This Row],[Date]])</f>
        <v>2024</v>
      </c>
    </row>
    <row r="969" spans="1:12" x14ac:dyDescent="0.25">
      <c r="A969">
        <v>10972</v>
      </c>
      <c r="B969" s="1">
        <v>45201</v>
      </c>
      <c r="C969" t="s">
        <v>18</v>
      </c>
      <c r="D969" t="s">
        <v>52</v>
      </c>
      <c r="E969" t="s">
        <v>22</v>
      </c>
      <c r="F969" t="s">
        <v>39</v>
      </c>
      <c r="G969">
        <v>4635.08</v>
      </c>
      <c r="H969">
        <v>4</v>
      </c>
      <c r="I969">
        <v>0.23</v>
      </c>
      <c r="J969">
        <v>244.63</v>
      </c>
      <c r="K969" t="str">
        <f>TEXT(Sales_Data[[#This Row],[Date]],"mmmm")</f>
        <v>October</v>
      </c>
      <c r="L969">
        <f>YEAR(Sales_Data[[#This Row],[Date]])</f>
        <v>2023</v>
      </c>
    </row>
    <row r="970" spans="1:12" x14ac:dyDescent="0.25">
      <c r="A970">
        <v>10973</v>
      </c>
      <c r="B970" s="1">
        <v>45218</v>
      </c>
      <c r="C970" t="s">
        <v>25</v>
      </c>
      <c r="D970" t="s">
        <v>43</v>
      </c>
      <c r="E970" t="s">
        <v>16</v>
      </c>
      <c r="F970" t="s">
        <v>31</v>
      </c>
      <c r="G970">
        <v>8505.4</v>
      </c>
      <c r="H970">
        <v>1</v>
      </c>
      <c r="I970">
        <v>0.14000000000000001</v>
      </c>
      <c r="J970">
        <v>744.1</v>
      </c>
      <c r="K970" t="str">
        <f>TEXT(Sales_Data[[#This Row],[Date]],"mmmm")</f>
        <v>October</v>
      </c>
      <c r="L970">
        <f>YEAR(Sales_Data[[#This Row],[Date]])</f>
        <v>2023</v>
      </c>
    </row>
    <row r="971" spans="1:12" x14ac:dyDescent="0.25">
      <c r="A971">
        <v>10974</v>
      </c>
      <c r="B971" s="1">
        <v>45281</v>
      </c>
      <c r="C971" t="s">
        <v>18</v>
      </c>
      <c r="D971" t="s">
        <v>33</v>
      </c>
      <c r="E971" t="s">
        <v>27</v>
      </c>
      <c r="F971" t="s">
        <v>41</v>
      </c>
      <c r="G971">
        <v>7264.16</v>
      </c>
      <c r="H971">
        <v>10</v>
      </c>
      <c r="I971">
        <v>0.09</v>
      </c>
      <c r="J971">
        <v>1265.98</v>
      </c>
      <c r="K971" t="str">
        <f>TEXT(Sales_Data[[#This Row],[Date]],"mmmm")</f>
        <v>December</v>
      </c>
      <c r="L971">
        <f>YEAR(Sales_Data[[#This Row],[Date]])</f>
        <v>2023</v>
      </c>
    </row>
    <row r="972" spans="1:12" x14ac:dyDescent="0.25">
      <c r="A972">
        <v>10975</v>
      </c>
      <c r="B972" s="1">
        <v>45080</v>
      </c>
      <c r="C972" t="s">
        <v>29</v>
      </c>
      <c r="D972" t="s">
        <v>30</v>
      </c>
      <c r="E972" t="s">
        <v>16</v>
      </c>
      <c r="F972" t="s">
        <v>17</v>
      </c>
      <c r="G972">
        <v>5157.5</v>
      </c>
      <c r="H972">
        <v>2</v>
      </c>
      <c r="I972">
        <v>0.21</v>
      </c>
      <c r="J972">
        <v>862.82</v>
      </c>
      <c r="K972" t="str">
        <f>TEXT(Sales_Data[[#This Row],[Date]],"mmmm")</f>
        <v>June</v>
      </c>
      <c r="L972">
        <f>YEAR(Sales_Data[[#This Row],[Date]])</f>
        <v>2023</v>
      </c>
    </row>
    <row r="973" spans="1:12" x14ac:dyDescent="0.25">
      <c r="A973">
        <v>10976</v>
      </c>
      <c r="B973" s="1">
        <v>45048</v>
      </c>
      <c r="C973" t="s">
        <v>25</v>
      </c>
      <c r="D973" t="s">
        <v>26</v>
      </c>
      <c r="E973" t="s">
        <v>22</v>
      </c>
      <c r="F973" t="s">
        <v>39</v>
      </c>
      <c r="G973">
        <v>2927.82</v>
      </c>
      <c r="H973">
        <v>1</v>
      </c>
      <c r="I973">
        <v>0.05</v>
      </c>
      <c r="J973">
        <v>150.41999999999999</v>
      </c>
      <c r="K973" t="str">
        <f>TEXT(Sales_Data[[#This Row],[Date]],"mmmm")</f>
        <v>May</v>
      </c>
      <c r="L973">
        <f>YEAR(Sales_Data[[#This Row],[Date]])</f>
        <v>2023</v>
      </c>
    </row>
    <row r="974" spans="1:12" x14ac:dyDescent="0.25">
      <c r="A974">
        <v>10977</v>
      </c>
      <c r="B974" s="1">
        <v>45158</v>
      </c>
      <c r="C974" t="s">
        <v>18</v>
      </c>
      <c r="D974" t="s">
        <v>52</v>
      </c>
      <c r="E974" t="s">
        <v>27</v>
      </c>
      <c r="F974" t="s">
        <v>38</v>
      </c>
      <c r="G974">
        <v>3126.45</v>
      </c>
      <c r="H974">
        <v>7</v>
      </c>
      <c r="I974">
        <v>0.08</v>
      </c>
      <c r="J974">
        <v>549.32000000000005</v>
      </c>
      <c r="K974" t="str">
        <f>TEXT(Sales_Data[[#This Row],[Date]],"mmmm")</f>
        <v>August</v>
      </c>
      <c r="L974">
        <f>YEAR(Sales_Data[[#This Row],[Date]])</f>
        <v>2023</v>
      </c>
    </row>
    <row r="975" spans="1:12" x14ac:dyDescent="0.25">
      <c r="A975">
        <v>10978</v>
      </c>
      <c r="B975" s="1">
        <v>45213</v>
      </c>
      <c r="C975" t="s">
        <v>10</v>
      </c>
      <c r="D975" t="s">
        <v>24</v>
      </c>
      <c r="E975" t="s">
        <v>16</v>
      </c>
      <c r="F975" t="s">
        <v>17</v>
      </c>
      <c r="G975">
        <v>8970.99</v>
      </c>
      <c r="H975">
        <v>10</v>
      </c>
      <c r="I975">
        <v>0.14000000000000001</v>
      </c>
      <c r="J975">
        <v>1045.55</v>
      </c>
      <c r="K975" t="str">
        <f>TEXT(Sales_Data[[#This Row],[Date]],"mmmm")</f>
        <v>October</v>
      </c>
      <c r="L975">
        <f>YEAR(Sales_Data[[#This Row],[Date]])</f>
        <v>2023</v>
      </c>
    </row>
    <row r="976" spans="1:12" x14ac:dyDescent="0.25">
      <c r="A976">
        <v>10979</v>
      </c>
      <c r="B976" s="1">
        <v>45420</v>
      </c>
      <c r="C976" t="s">
        <v>18</v>
      </c>
      <c r="D976" t="s">
        <v>33</v>
      </c>
      <c r="E976" t="s">
        <v>27</v>
      </c>
      <c r="F976" t="s">
        <v>38</v>
      </c>
      <c r="G976">
        <v>7848.88</v>
      </c>
      <c r="H976">
        <v>2</v>
      </c>
      <c r="I976">
        <v>0.27</v>
      </c>
      <c r="J976">
        <v>1048.1199999999999</v>
      </c>
      <c r="K976" t="str">
        <f>TEXT(Sales_Data[[#This Row],[Date]],"mmmm")</f>
        <v>May</v>
      </c>
      <c r="L976">
        <f>YEAR(Sales_Data[[#This Row],[Date]])</f>
        <v>2024</v>
      </c>
    </row>
    <row r="977" spans="1:12" x14ac:dyDescent="0.25">
      <c r="A977">
        <v>10980</v>
      </c>
      <c r="B977" s="1">
        <v>45289</v>
      </c>
      <c r="C977" t="s">
        <v>14</v>
      </c>
      <c r="D977" t="s">
        <v>15</v>
      </c>
      <c r="E977" t="s">
        <v>27</v>
      </c>
      <c r="F977" t="s">
        <v>38</v>
      </c>
      <c r="G977">
        <v>7504.26</v>
      </c>
      <c r="H977">
        <v>10</v>
      </c>
      <c r="I977">
        <v>0.16</v>
      </c>
      <c r="J977">
        <v>933.32</v>
      </c>
      <c r="K977" t="str">
        <f>TEXT(Sales_Data[[#This Row],[Date]],"mmmm")</f>
        <v>December</v>
      </c>
      <c r="L977">
        <f>YEAR(Sales_Data[[#This Row],[Date]])</f>
        <v>2023</v>
      </c>
    </row>
    <row r="978" spans="1:12" x14ac:dyDescent="0.25">
      <c r="A978">
        <v>10981</v>
      </c>
      <c r="B978" s="1">
        <v>45268</v>
      </c>
      <c r="C978" t="s">
        <v>18</v>
      </c>
      <c r="D978" t="s">
        <v>47</v>
      </c>
      <c r="E978" t="s">
        <v>44</v>
      </c>
      <c r="F978" t="s">
        <v>45</v>
      </c>
      <c r="G978">
        <v>986.13</v>
      </c>
      <c r="H978">
        <v>4</v>
      </c>
      <c r="I978">
        <v>0.14000000000000001</v>
      </c>
      <c r="J978">
        <v>110.95</v>
      </c>
      <c r="K978" t="str">
        <f>TEXT(Sales_Data[[#This Row],[Date]],"mmmm")</f>
        <v>December</v>
      </c>
      <c r="L978">
        <f>YEAR(Sales_Data[[#This Row],[Date]])</f>
        <v>2023</v>
      </c>
    </row>
    <row r="979" spans="1:12" x14ac:dyDescent="0.25">
      <c r="A979">
        <v>10982</v>
      </c>
      <c r="B979" s="1">
        <v>45007</v>
      </c>
      <c r="C979" t="s">
        <v>14</v>
      </c>
      <c r="D979" t="s">
        <v>35</v>
      </c>
      <c r="E979" t="s">
        <v>27</v>
      </c>
      <c r="F979" t="s">
        <v>28</v>
      </c>
      <c r="G979">
        <v>9611.6</v>
      </c>
      <c r="H979">
        <v>7</v>
      </c>
      <c r="I979">
        <v>0.05</v>
      </c>
      <c r="J979">
        <v>1689.45</v>
      </c>
      <c r="K979" t="str">
        <f>TEXT(Sales_Data[[#This Row],[Date]],"mmmm")</f>
        <v>March</v>
      </c>
      <c r="L979">
        <f>YEAR(Sales_Data[[#This Row],[Date]])</f>
        <v>2023</v>
      </c>
    </row>
    <row r="980" spans="1:12" x14ac:dyDescent="0.25">
      <c r="A980">
        <v>10983</v>
      </c>
      <c r="B980" s="1">
        <v>45081</v>
      </c>
      <c r="C980" t="s">
        <v>29</v>
      </c>
      <c r="D980" t="s">
        <v>40</v>
      </c>
      <c r="E980" t="s">
        <v>16</v>
      </c>
      <c r="F980" t="s">
        <v>17</v>
      </c>
      <c r="G980">
        <v>8628.36</v>
      </c>
      <c r="H980">
        <v>8</v>
      </c>
      <c r="I980">
        <v>0.28000000000000003</v>
      </c>
      <c r="J980">
        <v>1356.41</v>
      </c>
      <c r="K980" t="str">
        <f>TEXT(Sales_Data[[#This Row],[Date]],"mmmm")</f>
        <v>June</v>
      </c>
      <c r="L980">
        <f>YEAR(Sales_Data[[#This Row],[Date]])</f>
        <v>2023</v>
      </c>
    </row>
    <row r="981" spans="1:12" x14ac:dyDescent="0.25">
      <c r="A981">
        <v>10984</v>
      </c>
      <c r="B981" s="1">
        <v>44974</v>
      </c>
      <c r="C981" t="s">
        <v>14</v>
      </c>
      <c r="D981" t="s">
        <v>35</v>
      </c>
      <c r="E981" t="s">
        <v>22</v>
      </c>
      <c r="F981" t="s">
        <v>37</v>
      </c>
      <c r="G981">
        <v>3264.83</v>
      </c>
      <c r="H981">
        <v>1</v>
      </c>
      <c r="I981">
        <v>0.02</v>
      </c>
      <c r="J981">
        <v>501.54</v>
      </c>
      <c r="K981" t="str">
        <f>TEXT(Sales_Data[[#This Row],[Date]],"mmmm")</f>
        <v>February</v>
      </c>
      <c r="L981">
        <f>YEAR(Sales_Data[[#This Row],[Date]])</f>
        <v>2023</v>
      </c>
    </row>
    <row r="982" spans="1:12" x14ac:dyDescent="0.25">
      <c r="A982">
        <v>10985</v>
      </c>
      <c r="B982" s="1">
        <v>45243</v>
      </c>
      <c r="C982" t="s">
        <v>29</v>
      </c>
      <c r="D982" t="s">
        <v>30</v>
      </c>
      <c r="E982" t="s">
        <v>27</v>
      </c>
      <c r="F982" t="s">
        <v>28</v>
      </c>
      <c r="G982">
        <v>8558.58</v>
      </c>
      <c r="H982">
        <v>6</v>
      </c>
      <c r="I982">
        <v>0.1</v>
      </c>
      <c r="J982">
        <v>1516.03</v>
      </c>
      <c r="K982" t="str">
        <f>TEXT(Sales_Data[[#This Row],[Date]],"mmmm")</f>
        <v>November</v>
      </c>
      <c r="L982">
        <f>YEAR(Sales_Data[[#This Row],[Date]])</f>
        <v>2023</v>
      </c>
    </row>
    <row r="983" spans="1:12" x14ac:dyDescent="0.25">
      <c r="A983">
        <v>10986</v>
      </c>
      <c r="B983" s="1">
        <v>45369</v>
      </c>
      <c r="C983" t="s">
        <v>14</v>
      </c>
      <c r="D983" t="s">
        <v>15</v>
      </c>
      <c r="E983" t="s">
        <v>27</v>
      </c>
      <c r="F983" t="s">
        <v>41</v>
      </c>
      <c r="G983">
        <v>2595.1999999999998</v>
      </c>
      <c r="H983">
        <v>7</v>
      </c>
      <c r="I983">
        <v>0.24</v>
      </c>
      <c r="J983">
        <v>477.29</v>
      </c>
      <c r="K983" t="str">
        <f>TEXT(Sales_Data[[#This Row],[Date]],"mmmm")</f>
        <v>March</v>
      </c>
      <c r="L983">
        <f>YEAR(Sales_Data[[#This Row],[Date]])</f>
        <v>2024</v>
      </c>
    </row>
    <row r="984" spans="1:12" x14ac:dyDescent="0.25">
      <c r="A984">
        <v>10987</v>
      </c>
      <c r="B984" s="1">
        <v>45393</v>
      </c>
      <c r="C984" t="s">
        <v>25</v>
      </c>
      <c r="D984" t="s">
        <v>50</v>
      </c>
      <c r="E984" t="s">
        <v>27</v>
      </c>
      <c r="F984" t="s">
        <v>41</v>
      </c>
      <c r="G984">
        <v>8728.17</v>
      </c>
      <c r="H984">
        <v>5</v>
      </c>
      <c r="I984">
        <v>0.08</v>
      </c>
      <c r="J984">
        <v>508.71</v>
      </c>
      <c r="K984" t="str">
        <f>TEXT(Sales_Data[[#This Row],[Date]],"mmmm")</f>
        <v>April</v>
      </c>
      <c r="L984">
        <f>YEAR(Sales_Data[[#This Row],[Date]])</f>
        <v>2024</v>
      </c>
    </row>
    <row r="985" spans="1:12" x14ac:dyDescent="0.25">
      <c r="A985">
        <v>10988</v>
      </c>
      <c r="B985" s="1">
        <v>45113</v>
      </c>
      <c r="C985" t="s">
        <v>25</v>
      </c>
      <c r="D985" t="s">
        <v>50</v>
      </c>
      <c r="E985" t="s">
        <v>16</v>
      </c>
      <c r="F985" t="s">
        <v>31</v>
      </c>
      <c r="G985">
        <v>6003.67</v>
      </c>
      <c r="H985">
        <v>8</v>
      </c>
      <c r="I985">
        <v>0.16</v>
      </c>
      <c r="J985">
        <v>1061.68</v>
      </c>
      <c r="K985" t="str">
        <f>TEXT(Sales_Data[[#This Row],[Date]],"mmmm")</f>
        <v>July</v>
      </c>
      <c r="L985">
        <f>YEAR(Sales_Data[[#This Row],[Date]])</f>
        <v>2023</v>
      </c>
    </row>
    <row r="986" spans="1:12" x14ac:dyDescent="0.25">
      <c r="A986">
        <v>10989</v>
      </c>
      <c r="B986" s="1">
        <v>45320</v>
      </c>
      <c r="C986" t="s">
        <v>18</v>
      </c>
      <c r="D986" t="s">
        <v>52</v>
      </c>
      <c r="E986" t="s">
        <v>22</v>
      </c>
      <c r="F986" t="s">
        <v>23</v>
      </c>
      <c r="G986">
        <v>3642.58</v>
      </c>
      <c r="H986">
        <v>9</v>
      </c>
      <c r="I986">
        <v>0.27</v>
      </c>
      <c r="J986">
        <v>484.13</v>
      </c>
      <c r="K986" t="str">
        <f>TEXT(Sales_Data[[#This Row],[Date]],"mmmm")</f>
        <v>January</v>
      </c>
      <c r="L986">
        <f>YEAR(Sales_Data[[#This Row],[Date]])</f>
        <v>2024</v>
      </c>
    </row>
    <row r="987" spans="1:12" x14ac:dyDescent="0.25">
      <c r="A987">
        <v>10990</v>
      </c>
      <c r="B987" s="1">
        <v>45276</v>
      </c>
      <c r="C987" t="s">
        <v>29</v>
      </c>
      <c r="D987" t="s">
        <v>40</v>
      </c>
      <c r="E987" t="s">
        <v>22</v>
      </c>
      <c r="F987" t="s">
        <v>23</v>
      </c>
      <c r="G987">
        <v>9180.0400000000009</v>
      </c>
      <c r="H987">
        <v>5</v>
      </c>
      <c r="I987">
        <v>7.0000000000000007E-2</v>
      </c>
      <c r="J987">
        <v>594.64</v>
      </c>
      <c r="K987" t="str">
        <f>TEXT(Sales_Data[[#This Row],[Date]],"mmmm")</f>
        <v>December</v>
      </c>
      <c r="L987">
        <f>YEAR(Sales_Data[[#This Row],[Date]])</f>
        <v>2023</v>
      </c>
    </row>
    <row r="988" spans="1:12" x14ac:dyDescent="0.25">
      <c r="A988">
        <v>10991</v>
      </c>
      <c r="B988" s="1">
        <v>45305</v>
      </c>
      <c r="C988" t="s">
        <v>29</v>
      </c>
      <c r="D988" t="s">
        <v>32</v>
      </c>
      <c r="E988" t="s">
        <v>22</v>
      </c>
      <c r="F988" t="s">
        <v>23</v>
      </c>
      <c r="G988">
        <v>9758.4</v>
      </c>
      <c r="H988">
        <v>5</v>
      </c>
      <c r="I988">
        <v>0.28999999999999998</v>
      </c>
      <c r="J988">
        <v>1029.8399999999999</v>
      </c>
      <c r="K988" t="str">
        <f>TEXT(Sales_Data[[#This Row],[Date]],"mmmm")</f>
        <v>January</v>
      </c>
      <c r="L988">
        <f>YEAR(Sales_Data[[#This Row],[Date]])</f>
        <v>2024</v>
      </c>
    </row>
    <row r="989" spans="1:12" x14ac:dyDescent="0.25">
      <c r="A989">
        <v>10992</v>
      </c>
      <c r="B989" s="1">
        <v>45322</v>
      </c>
      <c r="C989" t="s">
        <v>10</v>
      </c>
      <c r="D989" t="s">
        <v>21</v>
      </c>
      <c r="E989" t="s">
        <v>12</v>
      </c>
      <c r="F989" t="s">
        <v>20</v>
      </c>
      <c r="G989">
        <v>6632.54</v>
      </c>
      <c r="H989">
        <v>7</v>
      </c>
      <c r="I989">
        <v>0.22</v>
      </c>
      <c r="J989">
        <v>601.96</v>
      </c>
      <c r="K989" t="str">
        <f>TEXT(Sales_Data[[#This Row],[Date]],"mmmm")</f>
        <v>January</v>
      </c>
      <c r="L989">
        <f>YEAR(Sales_Data[[#This Row],[Date]])</f>
        <v>2024</v>
      </c>
    </row>
    <row r="990" spans="1:12" x14ac:dyDescent="0.25">
      <c r="A990">
        <v>10993</v>
      </c>
      <c r="B990" s="1">
        <v>45228</v>
      </c>
      <c r="C990" t="s">
        <v>29</v>
      </c>
      <c r="D990" t="s">
        <v>32</v>
      </c>
      <c r="E990" t="s">
        <v>12</v>
      </c>
      <c r="F990" t="s">
        <v>13</v>
      </c>
      <c r="G990">
        <v>668.22</v>
      </c>
      <c r="H990">
        <v>10</v>
      </c>
      <c r="I990">
        <v>0.15</v>
      </c>
      <c r="J990">
        <v>111.17</v>
      </c>
      <c r="K990" t="str">
        <f>TEXT(Sales_Data[[#This Row],[Date]],"mmmm")</f>
        <v>October</v>
      </c>
      <c r="L990">
        <f>YEAR(Sales_Data[[#This Row],[Date]])</f>
        <v>2023</v>
      </c>
    </row>
    <row r="991" spans="1:12" x14ac:dyDescent="0.25">
      <c r="A991">
        <v>10994</v>
      </c>
      <c r="B991" s="1">
        <v>45402</v>
      </c>
      <c r="C991" t="s">
        <v>25</v>
      </c>
      <c r="D991" t="s">
        <v>50</v>
      </c>
      <c r="E991" t="s">
        <v>27</v>
      </c>
      <c r="F991" t="s">
        <v>28</v>
      </c>
      <c r="G991">
        <v>506.1</v>
      </c>
      <c r="H991">
        <v>2</v>
      </c>
      <c r="I991">
        <v>0.02</v>
      </c>
      <c r="J991">
        <v>75.83</v>
      </c>
      <c r="K991" t="str">
        <f>TEXT(Sales_Data[[#This Row],[Date]],"mmmm")</f>
        <v>April</v>
      </c>
      <c r="L991">
        <f>YEAR(Sales_Data[[#This Row],[Date]])</f>
        <v>2024</v>
      </c>
    </row>
    <row r="992" spans="1:12" x14ac:dyDescent="0.25">
      <c r="A992">
        <v>10995</v>
      </c>
      <c r="B992" s="1">
        <v>45395</v>
      </c>
      <c r="C992" t="s">
        <v>29</v>
      </c>
      <c r="D992" t="s">
        <v>30</v>
      </c>
      <c r="E992" t="s">
        <v>27</v>
      </c>
      <c r="F992" t="s">
        <v>41</v>
      </c>
      <c r="G992">
        <v>8679.2999999999993</v>
      </c>
      <c r="H992">
        <v>5</v>
      </c>
      <c r="I992">
        <v>0.16</v>
      </c>
      <c r="J992">
        <v>1015.19</v>
      </c>
      <c r="K992" t="str">
        <f>TEXT(Sales_Data[[#This Row],[Date]],"mmmm")</f>
        <v>April</v>
      </c>
      <c r="L992">
        <f>YEAR(Sales_Data[[#This Row],[Date]])</f>
        <v>2024</v>
      </c>
    </row>
    <row r="993" spans="1:12" x14ac:dyDescent="0.25">
      <c r="A993">
        <v>10996</v>
      </c>
      <c r="B993" s="1">
        <v>45337</v>
      </c>
      <c r="C993" t="s">
        <v>14</v>
      </c>
      <c r="D993" t="s">
        <v>35</v>
      </c>
      <c r="E993" t="s">
        <v>27</v>
      </c>
      <c r="F993" t="s">
        <v>28</v>
      </c>
      <c r="G993">
        <v>2697</v>
      </c>
      <c r="H993">
        <v>3</v>
      </c>
      <c r="I993">
        <v>0.18</v>
      </c>
      <c r="J993">
        <v>343.9</v>
      </c>
      <c r="K993" t="str">
        <f>TEXT(Sales_Data[[#This Row],[Date]],"mmmm")</f>
        <v>February</v>
      </c>
      <c r="L993">
        <f>YEAR(Sales_Data[[#This Row],[Date]])</f>
        <v>2024</v>
      </c>
    </row>
    <row r="994" spans="1:12" x14ac:dyDescent="0.25">
      <c r="A994">
        <v>10997</v>
      </c>
      <c r="B994" s="1">
        <v>45259</v>
      </c>
      <c r="C994" t="s">
        <v>14</v>
      </c>
      <c r="D994" t="s">
        <v>15</v>
      </c>
      <c r="E994" t="s">
        <v>44</v>
      </c>
      <c r="F994" t="s">
        <v>51</v>
      </c>
      <c r="G994">
        <v>7399.19</v>
      </c>
      <c r="H994">
        <v>1</v>
      </c>
      <c r="I994">
        <v>0.25</v>
      </c>
      <c r="J994">
        <v>814.58</v>
      </c>
      <c r="K994" t="str">
        <f>TEXT(Sales_Data[[#This Row],[Date]],"mmmm")</f>
        <v>November</v>
      </c>
      <c r="L994">
        <f>YEAR(Sales_Data[[#This Row],[Date]])</f>
        <v>2023</v>
      </c>
    </row>
    <row r="995" spans="1:12" x14ac:dyDescent="0.25">
      <c r="A995">
        <v>10998</v>
      </c>
      <c r="B995" s="1">
        <v>45114</v>
      </c>
      <c r="C995" t="s">
        <v>18</v>
      </c>
      <c r="D995" t="s">
        <v>19</v>
      </c>
      <c r="E995" t="s">
        <v>27</v>
      </c>
      <c r="F995" t="s">
        <v>38</v>
      </c>
      <c r="G995">
        <v>831.2</v>
      </c>
      <c r="H995">
        <v>10</v>
      </c>
      <c r="I995">
        <v>0.11</v>
      </c>
      <c r="J995">
        <v>111.75</v>
      </c>
      <c r="K995" t="str">
        <f>TEXT(Sales_Data[[#This Row],[Date]],"mmmm")</f>
        <v>July</v>
      </c>
      <c r="L995">
        <f>YEAR(Sales_Data[[#This Row],[Date]])</f>
        <v>2023</v>
      </c>
    </row>
    <row r="996" spans="1:12" x14ac:dyDescent="0.25">
      <c r="A996">
        <v>10999</v>
      </c>
      <c r="B996" s="1">
        <v>45165</v>
      </c>
      <c r="C996" t="s">
        <v>14</v>
      </c>
      <c r="D996" t="s">
        <v>35</v>
      </c>
      <c r="E996" t="s">
        <v>44</v>
      </c>
      <c r="F996" t="s">
        <v>45</v>
      </c>
      <c r="G996">
        <v>8815.83</v>
      </c>
      <c r="H996">
        <v>7</v>
      </c>
      <c r="I996">
        <v>0.13</v>
      </c>
      <c r="J996">
        <v>1384.44</v>
      </c>
      <c r="K996" t="str">
        <f>TEXT(Sales_Data[[#This Row],[Date]],"mmmm")</f>
        <v>August</v>
      </c>
      <c r="L996">
        <f>YEAR(Sales_Data[[#This Row],[Date]])</f>
        <v>2023</v>
      </c>
    </row>
    <row r="997" spans="1:12" x14ac:dyDescent="0.25">
      <c r="A997">
        <v>11000</v>
      </c>
      <c r="B997" s="1">
        <v>45250</v>
      </c>
      <c r="C997" t="s">
        <v>25</v>
      </c>
      <c r="D997" t="s">
        <v>50</v>
      </c>
      <c r="E997" t="s">
        <v>12</v>
      </c>
      <c r="F997" t="s">
        <v>13</v>
      </c>
      <c r="G997">
        <v>6084.69</v>
      </c>
      <c r="H997">
        <v>8</v>
      </c>
      <c r="I997">
        <v>0.24</v>
      </c>
      <c r="J997">
        <v>886.37</v>
      </c>
      <c r="K997" t="str">
        <f>TEXT(Sales_Data[[#This Row],[Date]],"mmmm")</f>
        <v>November</v>
      </c>
      <c r="L997">
        <f>YEAR(Sales_Data[[#This Row],[Date]])</f>
        <v>2023</v>
      </c>
    </row>
    <row r="998" spans="1:12" x14ac:dyDescent="0.25">
      <c r="A998">
        <v>11001</v>
      </c>
      <c r="B998" s="1">
        <v>45074</v>
      </c>
      <c r="C998" t="s">
        <v>14</v>
      </c>
      <c r="D998" t="s">
        <v>15</v>
      </c>
      <c r="E998" t="s">
        <v>16</v>
      </c>
      <c r="F998" t="s">
        <v>42</v>
      </c>
      <c r="G998">
        <v>1504.73</v>
      </c>
      <c r="H998">
        <v>4</v>
      </c>
      <c r="I998">
        <v>0.24</v>
      </c>
      <c r="J998">
        <v>153.63</v>
      </c>
      <c r="K998" t="str">
        <f>TEXT(Sales_Data[[#This Row],[Date]],"mmmm")</f>
        <v>May</v>
      </c>
      <c r="L998">
        <f>YEAR(Sales_Data[[#This Row],[Date]])</f>
        <v>2023</v>
      </c>
    </row>
    <row r="999" spans="1:12" x14ac:dyDescent="0.25">
      <c r="A999">
        <v>11002</v>
      </c>
      <c r="B999" s="1">
        <v>45067</v>
      </c>
      <c r="C999" t="s">
        <v>29</v>
      </c>
      <c r="D999" t="s">
        <v>40</v>
      </c>
      <c r="E999" t="s">
        <v>22</v>
      </c>
      <c r="F999" t="s">
        <v>37</v>
      </c>
      <c r="G999">
        <v>6566.19</v>
      </c>
      <c r="H999">
        <v>5</v>
      </c>
      <c r="I999">
        <v>0.18</v>
      </c>
      <c r="J999">
        <v>655.43</v>
      </c>
      <c r="K999" t="str">
        <f>TEXT(Sales_Data[[#This Row],[Date]],"mmmm")</f>
        <v>May</v>
      </c>
      <c r="L999">
        <f>YEAR(Sales_Data[[#This Row],[Date]])</f>
        <v>2023</v>
      </c>
    </row>
    <row r="1000" spans="1:12" x14ac:dyDescent="0.25">
      <c r="A1000">
        <v>11003</v>
      </c>
      <c r="B1000" s="1">
        <v>44943</v>
      </c>
      <c r="C1000" t="s">
        <v>18</v>
      </c>
      <c r="D1000" t="s">
        <v>33</v>
      </c>
      <c r="E1000" t="s">
        <v>12</v>
      </c>
      <c r="F1000" t="s">
        <v>20</v>
      </c>
      <c r="G1000">
        <v>7134.74</v>
      </c>
      <c r="H1000">
        <v>1</v>
      </c>
      <c r="I1000">
        <v>0.15</v>
      </c>
      <c r="J1000">
        <v>695.5</v>
      </c>
      <c r="K1000" t="str">
        <f>TEXT(Sales_Data[[#This Row],[Date]],"mmmm")</f>
        <v>January</v>
      </c>
      <c r="L1000">
        <f>YEAR(Sales_Data[[#This Row],[Date]])</f>
        <v>2023</v>
      </c>
    </row>
    <row r="1001" spans="1:12" x14ac:dyDescent="0.25">
      <c r="A1001">
        <v>11004</v>
      </c>
      <c r="B1001" s="1">
        <v>45423</v>
      </c>
      <c r="C1001" t="s">
        <v>29</v>
      </c>
      <c r="D1001" t="s">
        <v>40</v>
      </c>
      <c r="E1001" t="s">
        <v>12</v>
      </c>
      <c r="F1001" t="s">
        <v>13</v>
      </c>
      <c r="G1001">
        <v>4007</v>
      </c>
      <c r="H1001">
        <v>5</v>
      </c>
      <c r="I1001">
        <v>0.27</v>
      </c>
      <c r="J1001">
        <v>312.77</v>
      </c>
      <c r="K1001" t="str">
        <f>TEXT(Sales_Data[[#This Row],[Date]],"mmmm")</f>
        <v>May</v>
      </c>
      <c r="L1001">
        <f>YEAR(Sales_Data[[#This Row],[Date]])</f>
        <v>2024</v>
      </c>
    </row>
    <row r="1002" spans="1:12" x14ac:dyDescent="0.25">
      <c r="A1002">
        <v>11005</v>
      </c>
      <c r="B1002" s="1">
        <v>44929</v>
      </c>
      <c r="C1002" t="s">
        <v>29</v>
      </c>
      <c r="D1002" t="s">
        <v>30</v>
      </c>
      <c r="E1002" t="s">
        <v>16</v>
      </c>
      <c r="F1002" t="s">
        <v>31</v>
      </c>
      <c r="G1002">
        <v>7276.86</v>
      </c>
      <c r="H1002">
        <v>7</v>
      </c>
      <c r="I1002">
        <v>0.2</v>
      </c>
      <c r="J1002">
        <v>1073.2</v>
      </c>
      <c r="K1002" t="str">
        <f>TEXT(Sales_Data[[#This Row],[Date]],"mmmm")</f>
        <v>January</v>
      </c>
      <c r="L1002">
        <f>YEAR(Sales_Data[[#This Row],[Date]])</f>
        <v>2023</v>
      </c>
    </row>
    <row r="1003" spans="1:12" x14ac:dyDescent="0.25">
      <c r="A1003">
        <v>11006</v>
      </c>
      <c r="B1003" s="1">
        <v>45285</v>
      </c>
      <c r="C1003" t="s">
        <v>10</v>
      </c>
      <c r="D1003" t="s">
        <v>46</v>
      </c>
      <c r="E1003" t="s">
        <v>44</v>
      </c>
      <c r="F1003" t="s">
        <v>45</v>
      </c>
      <c r="G1003">
        <v>4303.46</v>
      </c>
      <c r="H1003">
        <v>5</v>
      </c>
      <c r="I1003">
        <v>0.28000000000000003</v>
      </c>
      <c r="J1003">
        <v>488.99</v>
      </c>
      <c r="K1003" t="str">
        <f>TEXT(Sales_Data[[#This Row],[Date]],"mmmm")</f>
        <v>December</v>
      </c>
      <c r="L1003">
        <f>YEAR(Sales_Data[[#This Row],[Date]])</f>
        <v>2023</v>
      </c>
    </row>
    <row r="1004" spans="1:12" x14ac:dyDescent="0.25">
      <c r="A1004">
        <v>11007</v>
      </c>
      <c r="B1004" s="1">
        <v>45356</v>
      </c>
      <c r="C1004" t="s">
        <v>10</v>
      </c>
      <c r="D1004" t="s">
        <v>11</v>
      </c>
      <c r="E1004" t="s">
        <v>16</v>
      </c>
      <c r="F1004" t="s">
        <v>42</v>
      </c>
      <c r="G1004">
        <v>2070.5300000000002</v>
      </c>
      <c r="H1004">
        <v>4</v>
      </c>
      <c r="I1004">
        <v>0.14000000000000001</v>
      </c>
      <c r="J1004">
        <v>189.75</v>
      </c>
      <c r="K1004" t="str">
        <f>TEXT(Sales_Data[[#This Row],[Date]],"mmmm")</f>
        <v>March</v>
      </c>
      <c r="L1004">
        <f>YEAR(Sales_Data[[#This Row],[Date]])</f>
        <v>2024</v>
      </c>
    </row>
    <row r="1005" spans="1:12" x14ac:dyDescent="0.25">
      <c r="A1005">
        <v>11008</v>
      </c>
      <c r="B1005" s="1">
        <v>45387</v>
      </c>
      <c r="C1005" t="s">
        <v>18</v>
      </c>
      <c r="D1005" t="s">
        <v>33</v>
      </c>
      <c r="E1005" t="s">
        <v>16</v>
      </c>
      <c r="F1005" t="s">
        <v>42</v>
      </c>
      <c r="G1005">
        <v>4176.05</v>
      </c>
      <c r="H1005">
        <v>5</v>
      </c>
      <c r="I1005">
        <v>0.02</v>
      </c>
      <c r="J1005">
        <v>578.46</v>
      </c>
      <c r="K1005" t="str">
        <f>TEXT(Sales_Data[[#This Row],[Date]],"mmmm")</f>
        <v>April</v>
      </c>
      <c r="L1005">
        <f>YEAR(Sales_Data[[#This Row],[Date]])</f>
        <v>2024</v>
      </c>
    </row>
    <row r="1006" spans="1:12" x14ac:dyDescent="0.25">
      <c r="A1006">
        <v>11009</v>
      </c>
      <c r="B1006" s="1">
        <v>45044</v>
      </c>
      <c r="C1006" t="s">
        <v>25</v>
      </c>
      <c r="D1006" t="s">
        <v>50</v>
      </c>
      <c r="E1006" t="s">
        <v>22</v>
      </c>
      <c r="F1006" t="s">
        <v>37</v>
      </c>
      <c r="G1006">
        <v>5275.76</v>
      </c>
      <c r="H1006">
        <v>7</v>
      </c>
      <c r="I1006">
        <v>0.28999999999999998</v>
      </c>
      <c r="J1006">
        <v>329.07</v>
      </c>
      <c r="K1006" t="str">
        <f>TEXT(Sales_Data[[#This Row],[Date]],"mmmm")</f>
        <v>April</v>
      </c>
      <c r="L1006">
        <f>YEAR(Sales_Data[[#This Row],[Date]])</f>
        <v>2023</v>
      </c>
    </row>
    <row r="1007" spans="1:12" x14ac:dyDescent="0.25">
      <c r="A1007">
        <v>11010</v>
      </c>
      <c r="B1007" s="1">
        <v>45126</v>
      </c>
      <c r="C1007" t="s">
        <v>10</v>
      </c>
      <c r="D1007" t="s">
        <v>11</v>
      </c>
      <c r="E1007" t="s">
        <v>44</v>
      </c>
      <c r="F1007" t="s">
        <v>48</v>
      </c>
      <c r="G1007">
        <v>797.66</v>
      </c>
      <c r="H1007">
        <v>4</v>
      </c>
      <c r="I1007">
        <v>0.14000000000000001</v>
      </c>
      <c r="J1007">
        <v>142.30000000000001</v>
      </c>
      <c r="K1007" t="str">
        <f>TEXT(Sales_Data[[#This Row],[Date]],"mmmm")</f>
        <v>July</v>
      </c>
      <c r="L1007">
        <f>YEAR(Sales_Data[[#This Row],[Date]])</f>
        <v>2023</v>
      </c>
    </row>
    <row r="1008" spans="1:12" x14ac:dyDescent="0.25">
      <c r="A1008">
        <v>11011</v>
      </c>
      <c r="B1008" s="1">
        <v>44977</v>
      </c>
      <c r="C1008" t="s">
        <v>14</v>
      </c>
      <c r="D1008" t="s">
        <v>35</v>
      </c>
      <c r="E1008" t="s">
        <v>22</v>
      </c>
      <c r="F1008" t="s">
        <v>39</v>
      </c>
      <c r="G1008">
        <v>4352.45</v>
      </c>
      <c r="H1008">
        <v>2</v>
      </c>
      <c r="I1008">
        <v>0.24</v>
      </c>
      <c r="J1008">
        <v>788.83</v>
      </c>
      <c r="K1008" t="str">
        <f>TEXT(Sales_Data[[#This Row],[Date]],"mmmm")</f>
        <v>February</v>
      </c>
      <c r="L1008">
        <f>YEAR(Sales_Data[[#This Row],[Date]])</f>
        <v>2023</v>
      </c>
    </row>
    <row r="1009" spans="1:12" x14ac:dyDescent="0.25">
      <c r="A1009">
        <v>11012</v>
      </c>
      <c r="B1009" s="1">
        <v>45200</v>
      </c>
      <c r="C1009" t="s">
        <v>29</v>
      </c>
      <c r="D1009" t="s">
        <v>40</v>
      </c>
      <c r="E1009" t="s">
        <v>44</v>
      </c>
      <c r="F1009" t="s">
        <v>45</v>
      </c>
      <c r="G1009">
        <v>8728.31</v>
      </c>
      <c r="H1009">
        <v>10</v>
      </c>
      <c r="I1009">
        <v>0.16</v>
      </c>
      <c r="J1009">
        <v>1537.2</v>
      </c>
      <c r="K1009" t="str">
        <f>TEXT(Sales_Data[[#This Row],[Date]],"mmmm")</f>
        <v>October</v>
      </c>
      <c r="L1009">
        <f>YEAR(Sales_Data[[#This Row],[Date]])</f>
        <v>2023</v>
      </c>
    </row>
    <row r="1010" spans="1:12" x14ac:dyDescent="0.25">
      <c r="A1010">
        <v>11013</v>
      </c>
      <c r="B1010" s="1">
        <v>45072</v>
      </c>
      <c r="C1010" t="s">
        <v>29</v>
      </c>
      <c r="D1010" t="s">
        <v>32</v>
      </c>
      <c r="E1010" t="s">
        <v>27</v>
      </c>
      <c r="F1010" t="s">
        <v>41</v>
      </c>
      <c r="G1010">
        <v>6780.66</v>
      </c>
      <c r="H1010">
        <v>9</v>
      </c>
      <c r="I1010">
        <v>0.14000000000000001</v>
      </c>
      <c r="J1010">
        <v>715.54</v>
      </c>
      <c r="K1010" t="str">
        <f>TEXT(Sales_Data[[#This Row],[Date]],"mmmm")</f>
        <v>May</v>
      </c>
      <c r="L1010">
        <f>YEAR(Sales_Data[[#This Row],[Date]])</f>
        <v>2023</v>
      </c>
    </row>
    <row r="1011" spans="1:12" x14ac:dyDescent="0.25">
      <c r="A1011">
        <v>11014</v>
      </c>
      <c r="B1011" s="1">
        <v>45117</v>
      </c>
      <c r="C1011" t="s">
        <v>29</v>
      </c>
      <c r="D1011" t="s">
        <v>40</v>
      </c>
      <c r="E1011" t="s">
        <v>12</v>
      </c>
      <c r="F1011" t="s">
        <v>13</v>
      </c>
      <c r="G1011">
        <v>7226.07</v>
      </c>
      <c r="H1011">
        <v>2</v>
      </c>
      <c r="I1011">
        <v>0.02</v>
      </c>
      <c r="J1011">
        <v>834.15</v>
      </c>
      <c r="K1011" t="str">
        <f>TEXT(Sales_Data[[#This Row],[Date]],"mmmm")</f>
        <v>July</v>
      </c>
      <c r="L1011">
        <f>YEAR(Sales_Data[[#This Row],[Date]])</f>
        <v>2023</v>
      </c>
    </row>
    <row r="1012" spans="1:12" x14ac:dyDescent="0.25">
      <c r="A1012">
        <v>11015</v>
      </c>
      <c r="B1012" s="1">
        <v>44994</v>
      </c>
      <c r="C1012" t="s">
        <v>18</v>
      </c>
      <c r="D1012" t="s">
        <v>47</v>
      </c>
      <c r="E1012" t="s">
        <v>12</v>
      </c>
      <c r="F1012" t="s">
        <v>13</v>
      </c>
      <c r="G1012">
        <v>8392.19</v>
      </c>
      <c r="H1012">
        <v>3</v>
      </c>
      <c r="I1012">
        <v>0.28999999999999998</v>
      </c>
      <c r="J1012">
        <v>440.39</v>
      </c>
      <c r="K1012" t="str">
        <f>TEXT(Sales_Data[[#This Row],[Date]],"mmmm")</f>
        <v>March</v>
      </c>
      <c r="L1012">
        <f>YEAR(Sales_Data[[#This Row],[Date]])</f>
        <v>2023</v>
      </c>
    </row>
    <row r="1013" spans="1:12" x14ac:dyDescent="0.25">
      <c r="A1013">
        <v>11016</v>
      </c>
      <c r="B1013" s="1">
        <v>44959</v>
      </c>
      <c r="C1013" t="s">
        <v>29</v>
      </c>
      <c r="D1013" t="s">
        <v>32</v>
      </c>
      <c r="E1013" t="s">
        <v>22</v>
      </c>
      <c r="F1013" t="s">
        <v>37</v>
      </c>
      <c r="G1013">
        <v>6518.89</v>
      </c>
      <c r="H1013">
        <v>6</v>
      </c>
      <c r="I1013">
        <v>0.28999999999999998</v>
      </c>
      <c r="J1013">
        <v>837.4</v>
      </c>
      <c r="K1013" t="str">
        <f>TEXT(Sales_Data[[#This Row],[Date]],"mmmm")</f>
        <v>February</v>
      </c>
      <c r="L1013">
        <f>YEAR(Sales_Data[[#This Row],[Date]])</f>
        <v>2023</v>
      </c>
    </row>
    <row r="1014" spans="1:12" x14ac:dyDescent="0.25">
      <c r="A1014">
        <v>11017</v>
      </c>
      <c r="B1014" s="1">
        <v>45166</v>
      </c>
      <c r="C1014" t="s">
        <v>18</v>
      </c>
      <c r="D1014" t="s">
        <v>47</v>
      </c>
      <c r="E1014" t="s">
        <v>12</v>
      </c>
      <c r="F1014" t="s">
        <v>13</v>
      </c>
      <c r="G1014">
        <v>2303.38</v>
      </c>
      <c r="H1014">
        <v>1</v>
      </c>
      <c r="I1014">
        <v>0.22</v>
      </c>
      <c r="J1014">
        <v>362.48</v>
      </c>
      <c r="K1014" t="str">
        <f>TEXT(Sales_Data[[#This Row],[Date]],"mmmm")</f>
        <v>August</v>
      </c>
      <c r="L1014">
        <f>YEAR(Sales_Data[[#This Row],[Date]])</f>
        <v>2023</v>
      </c>
    </row>
    <row r="1015" spans="1:12" x14ac:dyDescent="0.25">
      <c r="A1015">
        <v>11018</v>
      </c>
      <c r="B1015" s="1">
        <v>45392</v>
      </c>
      <c r="C1015" t="s">
        <v>14</v>
      </c>
      <c r="D1015" t="s">
        <v>15</v>
      </c>
      <c r="E1015" t="s">
        <v>12</v>
      </c>
      <c r="F1015" t="s">
        <v>13</v>
      </c>
      <c r="G1015">
        <v>7632.53</v>
      </c>
      <c r="H1015">
        <v>1</v>
      </c>
      <c r="I1015">
        <v>0</v>
      </c>
      <c r="J1015">
        <v>927.52</v>
      </c>
      <c r="K1015" t="str">
        <f>TEXT(Sales_Data[[#This Row],[Date]],"mmmm")</f>
        <v>April</v>
      </c>
      <c r="L1015">
        <f>YEAR(Sales_Data[[#This Row],[Date]])</f>
        <v>2024</v>
      </c>
    </row>
    <row r="1016" spans="1:12" x14ac:dyDescent="0.25">
      <c r="A1016">
        <v>11019</v>
      </c>
      <c r="B1016" s="1">
        <v>45091</v>
      </c>
      <c r="C1016" t="s">
        <v>18</v>
      </c>
      <c r="D1016" t="s">
        <v>52</v>
      </c>
      <c r="E1016" t="s">
        <v>44</v>
      </c>
      <c r="F1016" t="s">
        <v>45</v>
      </c>
      <c r="G1016">
        <v>6837.07</v>
      </c>
      <c r="H1016">
        <v>6</v>
      </c>
      <c r="I1016">
        <v>0.04</v>
      </c>
      <c r="J1016">
        <v>793.08</v>
      </c>
      <c r="K1016" t="str">
        <f>TEXT(Sales_Data[[#This Row],[Date]],"mmmm")</f>
        <v>June</v>
      </c>
      <c r="L1016">
        <f>YEAR(Sales_Data[[#This Row],[Date]])</f>
        <v>2023</v>
      </c>
    </row>
    <row r="1017" spans="1:12" x14ac:dyDescent="0.25">
      <c r="A1017">
        <v>11020</v>
      </c>
      <c r="B1017" s="1">
        <v>45041</v>
      </c>
      <c r="C1017" t="s">
        <v>10</v>
      </c>
      <c r="D1017" t="s">
        <v>11</v>
      </c>
      <c r="E1017" t="s">
        <v>27</v>
      </c>
      <c r="F1017" t="s">
        <v>28</v>
      </c>
      <c r="G1017">
        <v>8121.62</v>
      </c>
      <c r="H1017">
        <v>7</v>
      </c>
      <c r="I1017">
        <v>0.28000000000000003</v>
      </c>
      <c r="J1017">
        <v>1324.07</v>
      </c>
      <c r="K1017" t="str">
        <f>TEXT(Sales_Data[[#This Row],[Date]],"mmmm")</f>
        <v>April</v>
      </c>
      <c r="L1017">
        <f>YEAR(Sales_Data[[#This Row],[Date]])</f>
        <v>2023</v>
      </c>
    </row>
    <row r="1018" spans="1:12" x14ac:dyDescent="0.25">
      <c r="A1018">
        <v>11021</v>
      </c>
      <c r="B1018" s="1">
        <v>45268</v>
      </c>
      <c r="C1018" t="s">
        <v>25</v>
      </c>
      <c r="D1018" t="s">
        <v>43</v>
      </c>
      <c r="E1018" t="s">
        <v>22</v>
      </c>
      <c r="F1018" t="s">
        <v>23</v>
      </c>
      <c r="G1018">
        <v>2654.45</v>
      </c>
      <c r="H1018">
        <v>8</v>
      </c>
      <c r="I1018">
        <v>0.21</v>
      </c>
      <c r="J1018">
        <v>289.35000000000002</v>
      </c>
      <c r="K1018" t="str">
        <f>TEXT(Sales_Data[[#This Row],[Date]],"mmmm")</f>
        <v>December</v>
      </c>
      <c r="L1018">
        <f>YEAR(Sales_Data[[#This Row],[Date]])</f>
        <v>2023</v>
      </c>
    </row>
    <row r="1019" spans="1:12" x14ac:dyDescent="0.25">
      <c r="A1019">
        <v>11022</v>
      </c>
      <c r="B1019" s="1">
        <v>45140</v>
      </c>
      <c r="C1019" t="s">
        <v>10</v>
      </c>
      <c r="D1019" t="s">
        <v>11</v>
      </c>
      <c r="E1019" t="s">
        <v>12</v>
      </c>
      <c r="F1019" t="s">
        <v>13</v>
      </c>
      <c r="G1019">
        <v>7484.9</v>
      </c>
      <c r="H1019">
        <v>10</v>
      </c>
      <c r="I1019">
        <v>0.02</v>
      </c>
      <c r="J1019">
        <v>1417.45</v>
      </c>
      <c r="K1019" t="str">
        <f>TEXT(Sales_Data[[#This Row],[Date]],"mmmm")</f>
        <v>August</v>
      </c>
      <c r="L1019">
        <f>YEAR(Sales_Data[[#This Row],[Date]])</f>
        <v>2023</v>
      </c>
    </row>
    <row r="1020" spans="1:12" x14ac:dyDescent="0.25">
      <c r="A1020">
        <v>11023</v>
      </c>
      <c r="B1020" s="1">
        <v>45064</v>
      </c>
      <c r="C1020" t="s">
        <v>25</v>
      </c>
      <c r="D1020" t="s">
        <v>50</v>
      </c>
      <c r="E1020" t="s">
        <v>27</v>
      </c>
      <c r="F1020" t="s">
        <v>28</v>
      </c>
      <c r="G1020">
        <v>8163.57</v>
      </c>
      <c r="H1020">
        <v>9</v>
      </c>
      <c r="I1020">
        <v>0.27</v>
      </c>
      <c r="J1020">
        <v>803.34</v>
      </c>
      <c r="K1020" t="str">
        <f>TEXT(Sales_Data[[#This Row],[Date]],"mmmm")</f>
        <v>May</v>
      </c>
      <c r="L1020">
        <f>YEAR(Sales_Data[[#This Row],[Date]])</f>
        <v>2023</v>
      </c>
    </row>
    <row r="1021" spans="1:12" x14ac:dyDescent="0.25">
      <c r="A1021">
        <v>11024</v>
      </c>
      <c r="B1021" s="1">
        <v>44971</v>
      </c>
      <c r="C1021" t="s">
        <v>29</v>
      </c>
      <c r="D1021" t="s">
        <v>40</v>
      </c>
      <c r="E1021" t="s">
        <v>12</v>
      </c>
      <c r="F1021" t="s">
        <v>34</v>
      </c>
      <c r="G1021">
        <v>8487.02</v>
      </c>
      <c r="H1021">
        <v>8</v>
      </c>
      <c r="I1021">
        <v>0.08</v>
      </c>
      <c r="J1021">
        <v>1471.61</v>
      </c>
      <c r="K1021" t="str">
        <f>TEXT(Sales_Data[[#This Row],[Date]],"mmmm")</f>
        <v>February</v>
      </c>
      <c r="L1021">
        <f>YEAR(Sales_Data[[#This Row],[Date]])</f>
        <v>2023</v>
      </c>
    </row>
    <row r="1022" spans="1:12" x14ac:dyDescent="0.25">
      <c r="A1022">
        <v>11025</v>
      </c>
      <c r="B1022" s="1">
        <v>45084</v>
      </c>
      <c r="C1022" t="s">
        <v>14</v>
      </c>
      <c r="D1022" t="s">
        <v>36</v>
      </c>
      <c r="E1022" t="s">
        <v>12</v>
      </c>
      <c r="F1022" t="s">
        <v>20</v>
      </c>
      <c r="G1022">
        <v>456.36</v>
      </c>
      <c r="H1022">
        <v>1</v>
      </c>
      <c r="I1022">
        <v>0.18</v>
      </c>
      <c r="J1022">
        <v>50.93</v>
      </c>
      <c r="K1022" t="str">
        <f>TEXT(Sales_Data[[#This Row],[Date]],"mmmm")</f>
        <v>June</v>
      </c>
      <c r="L1022">
        <f>YEAR(Sales_Data[[#This Row],[Date]])</f>
        <v>2023</v>
      </c>
    </row>
    <row r="1023" spans="1:12" x14ac:dyDescent="0.25">
      <c r="A1023">
        <v>11026</v>
      </c>
      <c r="B1023" s="1">
        <v>45233</v>
      </c>
      <c r="C1023" t="s">
        <v>29</v>
      </c>
      <c r="D1023" t="s">
        <v>32</v>
      </c>
      <c r="E1023" t="s">
        <v>22</v>
      </c>
      <c r="F1023" t="s">
        <v>37</v>
      </c>
      <c r="G1023">
        <v>2158.0100000000002</v>
      </c>
      <c r="H1023">
        <v>2</v>
      </c>
      <c r="I1023">
        <v>0.17</v>
      </c>
      <c r="J1023">
        <v>429.5</v>
      </c>
      <c r="K1023" t="str">
        <f>TEXT(Sales_Data[[#This Row],[Date]],"mmmm")</f>
        <v>November</v>
      </c>
      <c r="L1023">
        <f>YEAR(Sales_Data[[#This Row],[Date]])</f>
        <v>2023</v>
      </c>
    </row>
    <row r="1024" spans="1:12" x14ac:dyDescent="0.25">
      <c r="A1024">
        <v>11027</v>
      </c>
      <c r="B1024" s="1">
        <v>45327</v>
      </c>
      <c r="C1024" t="s">
        <v>29</v>
      </c>
      <c r="D1024" t="s">
        <v>40</v>
      </c>
      <c r="E1024" t="s">
        <v>27</v>
      </c>
      <c r="F1024" t="s">
        <v>28</v>
      </c>
      <c r="G1024">
        <v>5670.33</v>
      </c>
      <c r="H1024">
        <v>6</v>
      </c>
      <c r="I1024">
        <v>0.22</v>
      </c>
      <c r="J1024">
        <v>951.03</v>
      </c>
      <c r="K1024" t="str">
        <f>TEXT(Sales_Data[[#This Row],[Date]],"mmmm")</f>
        <v>February</v>
      </c>
      <c r="L1024">
        <f>YEAR(Sales_Data[[#This Row],[Date]])</f>
        <v>2024</v>
      </c>
    </row>
    <row r="1025" spans="1:12" x14ac:dyDescent="0.25">
      <c r="A1025">
        <v>11028</v>
      </c>
      <c r="B1025" s="1">
        <v>45398</v>
      </c>
      <c r="C1025" t="s">
        <v>14</v>
      </c>
      <c r="D1025" t="s">
        <v>36</v>
      </c>
      <c r="E1025" t="s">
        <v>44</v>
      </c>
      <c r="F1025" t="s">
        <v>48</v>
      </c>
      <c r="G1025">
        <v>1699.79</v>
      </c>
      <c r="H1025">
        <v>4</v>
      </c>
      <c r="I1025">
        <v>0.04</v>
      </c>
      <c r="J1025">
        <v>236.41</v>
      </c>
      <c r="K1025" t="str">
        <f>TEXT(Sales_Data[[#This Row],[Date]],"mmmm")</f>
        <v>April</v>
      </c>
      <c r="L1025">
        <f>YEAR(Sales_Data[[#This Row],[Date]])</f>
        <v>2024</v>
      </c>
    </row>
    <row r="1026" spans="1:12" x14ac:dyDescent="0.25">
      <c r="A1026">
        <v>11029</v>
      </c>
      <c r="B1026" s="1">
        <v>45298</v>
      </c>
      <c r="C1026" t="s">
        <v>10</v>
      </c>
      <c r="D1026" t="s">
        <v>21</v>
      </c>
      <c r="E1026" t="s">
        <v>16</v>
      </c>
      <c r="F1026" t="s">
        <v>42</v>
      </c>
      <c r="G1026">
        <v>1195.77</v>
      </c>
      <c r="H1026">
        <v>2</v>
      </c>
      <c r="I1026">
        <v>0.03</v>
      </c>
      <c r="J1026">
        <v>132.31</v>
      </c>
      <c r="K1026" t="str">
        <f>TEXT(Sales_Data[[#This Row],[Date]],"mmmm")</f>
        <v>January</v>
      </c>
      <c r="L1026">
        <f>YEAR(Sales_Data[[#This Row],[Date]])</f>
        <v>2024</v>
      </c>
    </row>
    <row r="1027" spans="1:12" x14ac:dyDescent="0.25">
      <c r="A1027">
        <v>11030</v>
      </c>
      <c r="B1027" s="1">
        <v>44989</v>
      </c>
      <c r="C1027" t="s">
        <v>29</v>
      </c>
      <c r="D1027" t="s">
        <v>32</v>
      </c>
      <c r="E1027" t="s">
        <v>16</v>
      </c>
      <c r="F1027" t="s">
        <v>17</v>
      </c>
      <c r="G1027">
        <v>8669.4699999999993</v>
      </c>
      <c r="H1027">
        <v>3</v>
      </c>
      <c r="I1027">
        <v>0.03</v>
      </c>
      <c r="J1027">
        <v>576.21</v>
      </c>
      <c r="K1027" t="str">
        <f>TEXT(Sales_Data[[#This Row],[Date]],"mmmm")</f>
        <v>March</v>
      </c>
      <c r="L1027">
        <f>YEAR(Sales_Data[[#This Row],[Date]])</f>
        <v>2023</v>
      </c>
    </row>
    <row r="1028" spans="1:12" x14ac:dyDescent="0.25">
      <c r="A1028">
        <v>11031</v>
      </c>
      <c r="B1028" s="1">
        <v>45016</v>
      </c>
      <c r="C1028" t="s">
        <v>29</v>
      </c>
      <c r="D1028" t="s">
        <v>40</v>
      </c>
      <c r="E1028" t="s">
        <v>12</v>
      </c>
      <c r="F1028" t="s">
        <v>20</v>
      </c>
      <c r="G1028">
        <v>3404.76</v>
      </c>
      <c r="H1028">
        <v>10</v>
      </c>
      <c r="I1028">
        <v>0.25</v>
      </c>
      <c r="J1028">
        <v>672.17</v>
      </c>
      <c r="K1028" t="str">
        <f>TEXT(Sales_Data[[#This Row],[Date]],"mmmm")</f>
        <v>March</v>
      </c>
      <c r="L1028">
        <f>YEAR(Sales_Data[[#This Row],[Date]])</f>
        <v>2023</v>
      </c>
    </row>
    <row r="1029" spans="1:12" x14ac:dyDescent="0.25">
      <c r="A1029">
        <v>11032</v>
      </c>
      <c r="B1029" s="1">
        <v>45109</v>
      </c>
      <c r="C1029" t="s">
        <v>18</v>
      </c>
      <c r="D1029" t="s">
        <v>52</v>
      </c>
      <c r="E1029" t="s">
        <v>44</v>
      </c>
      <c r="F1029" t="s">
        <v>49</v>
      </c>
      <c r="G1029">
        <v>3080.7</v>
      </c>
      <c r="H1029">
        <v>7</v>
      </c>
      <c r="I1029">
        <v>0.15</v>
      </c>
      <c r="J1029">
        <v>271.3</v>
      </c>
      <c r="K1029" t="str">
        <f>TEXT(Sales_Data[[#This Row],[Date]],"mmmm")</f>
        <v>July</v>
      </c>
      <c r="L1029">
        <f>YEAR(Sales_Data[[#This Row],[Date]])</f>
        <v>2023</v>
      </c>
    </row>
    <row r="1030" spans="1:12" x14ac:dyDescent="0.25">
      <c r="A1030">
        <v>11033</v>
      </c>
      <c r="B1030" s="1">
        <v>45146</v>
      </c>
      <c r="C1030" t="s">
        <v>25</v>
      </c>
      <c r="D1030" t="s">
        <v>50</v>
      </c>
      <c r="E1030" t="s">
        <v>44</v>
      </c>
      <c r="F1030" t="s">
        <v>51</v>
      </c>
      <c r="G1030">
        <v>3093.22</v>
      </c>
      <c r="H1030">
        <v>9</v>
      </c>
      <c r="I1030">
        <v>0.18</v>
      </c>
      <c r="J1030">
        <v>445.19</v>
      </c>
      <c r="K1030" t="str">
        <f>TEXT(Sales_Data[[#This Row],[Date]],"mmmm")</f>
        <v>August</v>
      </c>
      <c r="L1030">
        <f>YEAR(Sales_Data[[#This Row],[Date]])</f>
        <v>2023</v>
      </c>
    </row>
    <row r="1031" spans="1:12" x14ac:dyDescent="0.25">
      <c r="A1031">
        <v>11034</v>
      </c>
      <c r="B1031" s="1">
        <v>45000</v>
      </c>
      <c r="C1031" t="s">
        <v>25</v>
      </c>
      <c r="D1031" t="s">
        <v>50</v>
      </c>
      <c r="E1031" t="s">
        <v>12</v>
      </c>
      <c r="F1031" t="s">
        <v>34</v>
      </c>
      <c r="G1031">
        <v>1106.03</v>
      </c>
      <c r="H1031">
        <v>4</v>
      </c>
      <c r="I1031">
        <v>0.11</v>
      </c>
      <c r="J1031">
        <v>142.93</v>
      </c>
      <c r="K1031" t="str">
        <f>TEXT(Sales_Data[[#This Row],[Date]],"mmmm")</f>
        <v>March</v>
      </c>
      <c r="L1031">
        <f>YEAR(Sales_Data[[#This Row],[Date]])</f>
        <v>2023</v>
      </c>
    </row>
    <row r="1032" spans="1:12" x14ac:dyDescent="0.25">
      <c r="A1032">
        <v>11035</v>
      </c>
      <c r="B1032" s="1">
        <v>45107</v>
      </c>
      <c r="C1032" t="s">
        <v>14</v>
      </c>
      <c r="D1032" t="s">
        <v>15</v>
      </c>
      <c r="E1032" t="s">
        <v>16</v>
      </c>
      <c r="F1032" t="s">
        <v>17</v>
      </c>
      <c r="G1032">
        <v>7472.11</v>
      </c>
      <c r="H1032">
        <v>2</v>
      </c>
      <c r="I1032">
        <v>0.16</v>
      </c>
      <c r="J1032">
        <v>1376.71</v>
      </c>
      <c r="K1032" t="str">
        <f>TEXT(Sales_Data[[#This Row],[Date]],"mmmm")</f>
        <v>June</v>
      </c>
      <c r="L1032">
        <f>YEAR(Sales_Data[[#This Row],[Date]])</f>
        <v>2023</v>
      </c>
    </row>
    <row r="1033" spans="1:12" x14ac:dyDescent="0.25">
      <c r="A1033">
        <v>11036</v>
      </c>
      <c r="B1033" s="1">
        <v>45088</v>
      </c>
      <c r="C1033" t="s">
        <v>25</v>
      </c>
      <c r="D1033" t="s">
        <v>26</v>
      </c>
      <c r="E1033" t="s">
        <v>12</v>
      </c>
      <c r="F1033" t="s">
        <v>34</v>
      </c>
      <c r="G1033">
        <v>9055.9500000000007</v>
      </c>
      <c r="H1033">
        <v>10</v>
      </c>
      <c r="I1033">
        <v>0.28999999999999998</v>
      </c>
      <c r="J1033">
        <v>1126.69</v>
      </c>
      <c r="K1033" t="str">
        <f>TEXT(Sales_Data[[#This Row],[Date]],"mmmm")</f>
        <v>June</v>
      </c>
      <c r="L1033">
        <f>YEAR(Sales_Data[[#This Row],[Date]])</f>
        <v>2023</v>
      </c>
    </row>
    <row r="1034" spans="1:12" x14ac:dyDescent="0.25">
      <c r="A1034">
        <v>11037</v>
      </c>
      <c r="B1034" s="1">
        <v>45432</v>
      </c>
      <c r="C1034" t="s">
        <v>18</v>
      </c>
      <c r="D1034" t="s">
        <v>52</v>
      </c>
      <c r="E1034" t="s">
        <v>22</v>
      </c>
      <c r="F1034" t="s">
        <v>39</v>
      </c>
      <c r="G1034">
        <v>5026.1099999999997</v>
      </c>
      <c r="H1034">
        <v>10</v>
      </c>
      <c r="I1034">
        <v>0.25</v>
      </c>
      <c r="J1034">
        <v>809.55</v>
      </c>
      <c r="K1034" t="str">
        <f>TEXT(Sales_Data[[#This Row],[Date]],"mmmm")</f>
        <v>May</v>
      </c>
      <c r="L1034">
        <f>YEAR(Sales_Data[[#This Row],[Date]])</f>
        <v>2024</v>
      </c>
    </row>
    <row r="1035" spans="1:12" x14ac:dyDescent="0.25">
      <c r="A1035">
        <v>11038</v>
      </c>
      <c r="B1035" s="1">
        <v>45132</v>
      </c>
      <c r="C1035" t="s">
        <v>29</v>
      </c>
      <c r="D1035" t="s">
        <v>40</v>
      </c>
      <c r="E1035" t="s">
        <v>27</v>
      </c>
      <c r="F1035" t="s">
        <v>38</v>
      </c>
      <c r="G1035">
        <v>2796.54</v>
      </c>
      <c r="H1035">
        <v>5</v>
      </c>
      <c r="I1035">
        <v>0.24</v>
      </c>
      <c r="J1035">
        <v>229.29</v>
      </c>
      <c r="K1035" t="str">
        <f>TEXT(Sales_Data[[#This Row],[Date]],"mmmm")</f>
        <v>July</v>
      </c>
      <c r="L1035">
        <f>YEAR(Sales_Data[[#This Row],[Date]])</f>
        <v>2023</v>
      </c>
    </row>
    <row r="1036" spans="1:12" x14ac:dyDescent="0.25">
      <c r="A1036">
        <v>11039</v>
      </c>
      <c r="B1036" s="1">
        <v>44970</v>
      </c>
      <c r="C1036" t="s">
        <v>10</v>
      </c>
      <c r="D1036" t="s">
        <v>46</v>
      </c>
      <c r="E1036" t="s">
        <v>44</v>
      </c>
      <c r="F1036" t="s">
        <v>49</v>
      </c>
      <c r="G1036">
        <v>2106.67</v>
      </c>
      <c r="H1036">
        <v>5</v>
      </c>
      <c r="I1036">
        <v>7.0000000000000007E-2</v>
      </c>
      <c r="J1036">
        <v>417.45</v>
      </c>
      <c r="K1036" t="str">
        <f>TEXT(Sales_Data[[#This Row],[Date]],"mmmm")</f>
        <v>February</v>
      </c>
      <c r="L1036">
        <f>YEAR(Sales_Data[[#This Row],[Date]])</f>
        <v>2023</v>
      </c>
    </row>
    <row r="1037" spans="1:12" x14ac:dyDescent="0.25">
      <c r="A1037">
        <v>11040</v>
      </c>
      <c r="B1037" s="1">
        <v>45342</v>
      </c>
      <c r="C1037" t="s">
        <v>29</v>
      </c>
      <c r="D1037" t="s">
        <v>30</v>
      </c>
      <c r="E1037" t="s">
        <v>44</v>
      </c>
      <c r="F1037" t="s">
        <v>48</v>
      </c>
      <c r="G1037">
        <v>9510.5300000000007</v>
      </c>
      <c r="H1037">
        <v>8</v>
      </c>
      <c r="I1037">
        <v>0.09</v>
      </c>
      <c r="J1037">
        <v>866.9</v>
      </c>
      <c r="K1037" t="str">
        <f>TEXT(Sales_Data[[#This Row],[Date]],"mmmm")</f>
        <v>February</v>
      </c>
      <c r="L1037">
        <f>YEAR(Sales_Data[[#This Row],[Date]])</f>
        <v>2024</v>
      </c>
    </row>
    <row r="1038" spans="1:12" x14ac:dyDescent="0.25">
      <c r="A1038">
        <v>11041</v>
      </c>
      <c r="B1038" s="1">
        <v>45287</v>
      </c>
      <c r="C1038" t="s">
        <v>25</v>
      </c>
      <c r="D1038" t="s">
        <v>26</v>
      </c>
      <c r="E1038" t="s">
        <v>16</v>
      </c>
      <c r="F1038" t="s">
        <v>17</v>
      </c>
      <c r="G1038">
        <v>9372.23</v>
      </c>
      <c r="H1038">
        <v>8</v>
      </c>
      <c r="I1038">
        <v>0</v>
      </c>
      <c r="J1038">
        <v>1579.38</v>
      </c>
      <c r="K1038" t="str">
        <f>TEXT(Sales_Data[[#This Row],[Date]],"mmmm")</f>
        <v>December</v>
      </c>
      <c r="L1038">
        <f>YEAR(Sales_Data[[#This Row],[Date]])</f>
        <v>2023</v>
      </c>
    </row>
    <row r="1039" spans="1:12" x14ac:dyDescent="0.25">
      <c r="A1039">
        <v>11042</v>
      </c>
      <c r="B1039" s="1">
        <v>45361</v>
      </c>
      <c r="C1039" t="s">
        <v>14</v>
      </c>
      <c r="D1039" t="s">
        <v>36</v>
      </c>
      <c r="E1039" t="s">
        <v>27</v>
      </c>
      <c r="F1039" t="s">
        <v>41</v>
      </c>
      <c r="G1039">
        <v>9923.86</v>
      </c>
      <c r="H1039">
        <v>2</v>
      </c>
      <c r="I1039">
        <v>0.16</v>
      </c>
      <c r="J1039">
        <v>557.27</v>
      </c>
      <c r="K1039" t="str">
        <f>TEXT(Sales_Data[[#This Row],[Date]],"mmmm")</f>
        <v>March</v>
      </c>
      <c r="L1039">
        <f>YEAR(Sales_Data[[#This Row],[Date]])</f>
        <v>2024</v>
      </c>
    </row>
    <row r="1040" spans="1:12" x14ac:dyDescent="0.25">
      <c r="A1040">
        <v>11043</v>
      </c>
      <c r="B1040" s="1">
        <v>45424</v>
      </c>
      <c r="C1040" t="s">
        <v>10</v>
      </c>
      <c r="D1040" t="s">
        <v>11</v>
      </c>
      <c r="E1040" t="s">
        <v>12</v>
      </c>
      <c r="F1040" t="s">
        <v>20</v>
      </c>
      <c r="G1040">
        <v>8574.5</v>
      </c>
      <c r="H1040">
        <v>7</v>
      </c>
      <c r="I1040">
        <v>0.01</v>
      </c>
      <c r="J1040">
        <v>505.44</v>
      </c>
      <c r="K1040" t="str">
        <f>TEXT(Sales_Data[[#This Row],[Date]],"mmmm")</f>
        <v>May</v>
      </c>
      <c r="L1040">
        <f>YEAR(Sales_Data[[#This Row],[Date]])</f>
        <v>2024</v>
      </c>
    </row>
    <row r="1041" spans="1:12" x14ac:dyDescent="0.25">
      <c r="A1041">
        <v>11044</v>
      </c>
      <c r="B1041" s="1">
        <v>45000</v>
      </c>
      <c r="C1041" t="s">
        <v>10</v>
      </c>
      <c r="D1041" t="s">
        <v>11</v>
      </c>
      <c r="E1041" t="s">
        <v>27</v>
      </c>
      <c r="F1041" t="s">
        <v>28</v>
      </c>
      <c r="G1041">
        <v>1888.62</v>
      </c>
      <c r="H1041">
        <v>8</v>
      </c>
      <c r="I1041">
        <v>0.14000000000000001</v>
      </c>
      <c r="J1041">
        <v>178.56</v>
      </c>
      <c r="K1041" t="str">
        <f>TEXT(Sales_Data[[#This Row],[Date]],"mmmm")</f>
        <v>March</v>
      </c>
      <c r="L1041">
        <f>YEAR(Sales_Data[[#This Row],[Date]])</f>
        <v>2023</v>
      </c>
    </row>
    <row r="1042" spans="1:12" x14ac:dyDescent="0.25">
      <c r="A1042">
        <v>11045</v>
      </c>
      <c r="B1042" s="1">
        <v>45322</v>
      </c>
      <c r="C1042" t="s">
        <v>25</v>
      </c>
      <c r="D1042" t="s">
        <v>50</v>
      </c>
      <c r="E1042" t="s">
        <v>22</v>
      </c>
      <c r="F1042" t="s">
        <v>39</v>
      </c>
      <c r="G1042">
        <v>750.16</v>
      </c>
      <c r="H1042">
        <v>3</v>
      </c>
      <c r="I1042">
        <v>0.13</v>
      </c>
      <c r="J1042">
        <v>109.67</v>
      </c>
      <c r="K1042" t="str">
        <f>TEXT(Sales_Data[[#This Row],[Date]],"mmmm")</f>
        <v>January</v>
      </c>
      <c r="L1042">
        <f>YEAR(Sales_Data[[#This Row],[Date]])</f>
        <v>2024</v>
      </c>
    </row>
    <row r="1043" spans="1:12" x14ac:dyDescent="0.25">
      <c r="A1043">
        <v>11046</v>
      </c>
      <c r="B1043" s="1">
        <v>45146</v>
      </c>
      <c r="C1043" t="s">
        <v>25</v>
      </c>
      <c r="D1043" t="s">
        <v>50</v>
      </c>
      <c r="E1043" t="s">
        <v>44</v>
      </c>
      <c r="F1043" t="s">
        <v>51</v>
      </c>
      <c r="G1043">
        <v>3992.99</v>
      </c>
      <c r="H1043">
        <v>4</v>
      </c>
      <c r="I1043">
        <v>0.2</v>
      </c>
      <c r="J1043">
        <v>673.26</v>
      </c>
      <c r="K1043" t="str">
        <f>TEXT(Sales_Data[[#This Row],[Date]],"mmmm")</f>
        <v>August</v>
      </c>
      <c r="L1043">
        <f>YEAR(Sales_Data[[#This Row],[Date]])</f>
        <v>2023</v>
      </c>
    </row>
    <row r="1044" spans="1:12" x14ac:dyDescent="0.25">
      <c r="A1044">
        <v>11047</v>
      </c>
      <c r="B1044" s="1">
        <v>45340</v>
      </c>
      <c r="C1044" t="s">
        <v>29</v>
      </c>
      <c r="D1044" t="s">
        <v>40</v>
      </c>
      <c r="E1044" t="s">
        <v>22</v>
      </c>
      <c r="F1044" t="s">
        <v>23</v>
      </c>
      <c r="G1044">
        <v>8179.87</v>
      </c>
      <c r="H1044">
        <v>8</v>
      </c>
      <c r="I1044">
        <v>0.2</v>
      </c>
      <c r="J1044">
        <v>1586.08</v>
      </c>
      <c r="K1044" t="str">
        <f>TEXT(Sales_Data[[#This Row],[Date]],"mmmm")</f>
        <v>February</v>
      </c>
      <c r="L1044">
        <f>YEAR(Sales_Data[[#This Row],[Date]])</f>
        <v>2024</v>
      </c>
    </row>
    <row r="1045" spans="1:12" x14ac:dyDescent="0.25">
      <c r="A1045">
        <v>11048</v>
      </c>
      <c r="B1045" s="1">
        <v>45353</v>
      </c>
      <c r="C1045" t="s">
        <v>25</v>
      </c>
      <c r="D1045" t="s">
        <v>50</v>
      </c>
      <c r="E1045" t="s">
        <v>27</v>
      </c>
      <c r="F1045" t="s">
        <v>41</v>
      </c>
      <c r="G1045">
        <v>7180.3</v>
      </c>
      <c r="H1045">
        <v>5</v>
      </c>
      <c r="I1045">
        <v>0.22</v>
      </c>
      <c r="J1045">
        <v>1289.29</v>
      </c>
      <c r="K1045" t="str">
        <f>TEXT(Sales_Data[[#This Row],[Date]],"mmmm")</f>
        <v>March</v>
      </c>
      <c r="L1045">
        <f>YEAR(Sales_Data[[#This Row],[Date]])</f>
        <v>2024</v>
      </c>
    </row>
    <row r="1046" spans="1:12" x14ac:dyDescent="0.25">
      <c r="A1046">
        <v>11049</v>
      </c>
      <c r="B1046" s="1">
        <v>45453</v>
      </c>
      <c r="C1046" t="s">
        <v>25</v>
      </c>
      <c r="D1046" t="s">
        <v>50</v>
      </c>
      <c r="E1046" t="s">
        <v>12</v>
      </c>
      <c r="F1046" t="s">
        <v>34</v>
      </c>
      <c r="G1046">
        <v>8870.4599999999991</v>
      </c>
      <c r="H1046">
        <v>2</v>
      </c>
      <c r="I1046">
        <v>0.17</v>
      </c>
      <c r="J1046">
        <v>1677.96</v>
      </c>
      <c r="K1046" t="str">
        <f>TEXT(Sales_Data[[#This Row],[Date]],"mmmm")</f>
        <v>June</v>
      </c>
      <c r="L1046">
        <f>YEAR(Sales_Data[[#This Row],[Date]])</f>
        <v>2024</v>
      </c>
    </row>
    <row r="1047" spans="1:12" x14ac:dyDescent="0.25">
      <c r="A1047">
        <v>11050</v>
      </c>
      <c r="B1047" s="1">
        <v>45348</v>
      </c>
      <c r="C1047" t="s">
        <v>10</v>
      </c>
      <c r="D1047" t="s">
        <v>11</v>
      </c>
      <c r="E1047" t="s">
        <v>44</v>
      </c>
      <c r="F1047" t="s">
        <v>45</v>
      </c>
      <c r="G1047">
        <v>4039.51</v>
      </c>
      <c r="H1047">
        <v>1</v>
      </c>
      <c r="I1047">
        <v>0.22</v>
      </c>
      <c r="J1047">
        <v>571.12</v>
      </c>
      <c r="K1047" t="str">
        <f>TEXT(Sales_Data[[#This Row],[Date]],"mmmm")</f>
        <v>February</v>
      </c>
      <c r="L1047">
        <f>YEAR(Sales_Data[[#This Row],[Date]])</f>
        <v>2024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C2B8D-560E-491E-BD55-76E016817ECB}">
  <dimension ref="A1:E15"/>
  <sheetViews>
    <sheetView zoomScale="85" zoomScaleNormal="85" workbookViewId="0">
      <selection activeCell="H17" sqref="H17"/>
    </sheetView>
  </sheetViews>
  <sheetFormatPr defaultRowHeight="15" x14ac:dyDescent="0.25"/>
  <cols>
    <col min="1" max="1" width="14.42578125" bestFit="1" customWidth="1"/>
    <col min="2" max="2" width="12.140625" bestFit="1" customWidth="1"/>
    <col min="3" max="3" width="12.5703125" bestFit="1" customWidth="1"/>
    <col min="4" max="4" width="16.7109375" bestFit="1" customWidth="1"/>
    <col min="5" max="5" width="15.42578125" bestFit="1" customWidth="1"/>
  </cols>
  <sheetData>
    <row r="1" spans="1:5" x14ac:dyDescent="0.25">
      <c r="A1" s="6" t="s">
        <v>67</v>
      </c>
      <c r="B1" t="s">
        <v>55</v>
      </c>
      <c r="C1" t="s">
        <v>56</v>
      </c>
      <c r="D1" t="s">
        <v>57</v>
      </c>
      <c r="E1" t="s">
        <v>81</v>
      </c>
    </row>
    <row r="2" spans="1:5" x14ac:dyDescent="0.25">
      <c r="A2" s="7" t="s">
        <v>25</v>
      </c>
      <c r="B2">
        <v>1052947.47</v>
      </c>
      <c r="C2">
        <v>129346.64000000003</v>
      </c>
      <c r="D2">
        <v>1240</v>
      </c>
      <c r="E2">
        <v>32.910000000000004</v>
      </c>
    </row>
    <row r="3" spans="1:5" x14ac:dyDescent="0.25">
      <c r="A3" s="7" t="s">
        <v>10</v>
      </c>
      <c r="B3">
        <v>966223.1300000007</v>
      </c>
      <c r="C3">
        <v>120649.94000000005</v>
      </c>
      <c r="D3">
        <v>1117</v>
      </c>
      <c r="E3">
        <v>29.050000000000004</v>
      </c>
    </row>
    <row r="4" spans="1:5" x14ac:dyDescent="0.25">
      <c r="A4" s="7" t="s">
        <v>18</v>
      </c>
      <c r="B4">
        <v>1088228.9500000004</v>
      </c>
      <c r="C4">
        <v>131084.71000000008</v>
      </c>
      <c r="D4">
        <v>1138</v>
      </c>
      <c r="E4">
        <v>29.899999999999988</v>
      </c>
    </row>
    <row r="5" spans="1:5" x14ac:dyDescent="0.25">
      <c r="A5" s="7" t="s">
        <v>29</v>
      </c>
      <c r="B5">
        <v>1147062.0700000008</v>
      </c>
      <c r="C5">
        <v>142422.71999999997</v>
      </c>
      <c r="D5">
        <v>1345</v>
      </c>
      <c r="E5">
        <v>33.270000000000024</v>
      </c>
    </row>
    <row r="6" spans="1:5" x14ac:dyDescent="0.25">
      <c r="A6" s="7" t="s">
        <v>14</v>
      </c>
      <c r="B6">
        <v>1026220.5899999997</v>
      </c>
      <c r="C6">
        <v>130429.75000000003</v>
      </c>
      <c r="D6">
        <v>1093</v>
      </c>
      <c r="E6">
        <v>28.449999999999989</v>
      </c>
    </row>
    <row r="7" spans="1:5" x14ac:dyDescent="0.25">
      <c r="A7" s="7" t="s">
        <v>68</v>
      </c>
      <c r="B7">
        <v>5280682.2100000009</v>
      </c>
      <c r="C7">
        <v>653933.76000000013</v>
      </c>
      <c r="D7">
        <v>5933</v>
      </c>
      <c r="E7">
        <v>153.58000000000001</v>
      </c>
    </row>
    <row r="10" spans="1:5" x14ac:dyDescent="0.25">
      <c r="A10" s="7" t="s">
        <v>2</v>
      </c>
      <c r="B10" t="str">
        <f>D13</f>
        <v>Sum of Sales</v>
      </c>
    </row>
    <row r="11" spans="1:5" x14ac:dyDescent="0.25">
      <c r="A11" t="str">
        <f>A2</f>
        <v>Africa</v>
      </c>
      <c r="B11">
        <f>VLOOKUP(A11,$A$2:$E$6,MATCH($B$10,$A$1:$E$1,FALSE),FALSE)</f>
        <v>1052947.47</v>
      </c>
      <c r="D11" s="6" t="s">
        <v>67</v>
      </c>
    </row>
    <row r="12" spans="1:5" x14ac:dyDescent="0.25">
      <c r="A12" t="str">
        <f t="shared" ref="A12:A15" si="0">A3</f>
        <v>Asia</v>
      </c>
      <c r="B12">
        <f t="shared" ref="B12:B15" si="1">VLOOKUP(A12,$A$2:$E$6,MATCH($B$10,$A$1:$E$1,FALSE),FALSE)</f>
        <v>966223.1300000007</v>
      </c>
      <c r="D12" s="7" t="s">
        <v>61</v>
      </c>
    </row>
    <row r="13" spans="1:5" x14ac:dyDescent="0.25">
      <c r="A13" t="str">
        <f t="shared" si="0"/>
        <v>Europe</v>
      </c>
      <c r="B13">
        <f t="shared" si="1"/>
        <v>1088228.9500000004</v>
      </c>
      <c r="D13" s="8" t="s">
        <v>55</v>
      </c>
    </row>
    <row r="14" spans="1:5" x14ac:dyDescent="0.25">
      <c r="A14" t="str">
        <f t="shared" si="0"/>
        <v>North America</v>
      </c>
      <c r="B14">
        <f t="shared" si="1"/>
        <v>1147062.0700000008</v>
      </c>
    </row>
    <row r="15" spans="1:5" x14ac:dyDescent="0.25">
      <c r="A15" t="str">
        <f t="shared" si="0"/>
        <v>South America</v>
      </c>
      <c r="B15">
        <f t="shared" si="1"/>
        <v>1026220.5899999997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37AB2-3CA3-42A3-867B-07DFBFF90B5F}">
  <dimension ref="A1:E28"/>
  <sheetViews>
    <sheetView workbookViewId="0">
      <selection activeCell="I17" sqref="I17"/>
    </sheetView>
  </sheetViews>
  <sheetFormatPr defaultRowHeight="15" x14ac:dyDescent="0.25"/>
  <cols>
    <col min="1" max="1" width="13.140625" bestFit="1" customWidth="1"/>
    <col min="2" max="2" width="12.140625" bestFit="1" customWidth="1"/>
    <col min="3" max="3" width="12.5703125" bestFit="1" customWidth="1"/>
    <col min="4" max="4" width="16" bestFit="1" customWidth="1"/>
    <col min="5" max="5" width="15.42578125" bestFit="1" customWidth="1"/>
  </cols>
  <sheetData>
    <row r="1" spans="1:5" x14ac:dyDescent="0.25">
      <c r="A1" s="6" t="s">
        <v>67</v>
      </c>
      <c r="B1" t="s">
        <v>55</v>
      </c>
      <c r="C1" t="s">
        <v>56</v>
      </c>
      <c r="D1" t="s">
        <v>57</v>
      </c>
      <c r="E1" t="s">
        <v>81</v>
      </c>
    </row>
    <row r="2" spans="1:5" x14ac:dyDescent="0.25">
      <c r="A2" s="7" t="s">
        <v>69</v>
      </c>
      <c r="B2">
        <v>654519.3400000002</v>
      </c>
      <c r="C2">
        <v>82536.56</v>
      </c>
      <c r="D2">
        <v>737</v>
      </c>
      <c r="E2">
        <v>17.64</v>
      </c>
    </row>
    <row r="3" spans="1:5" x14ac:dyDescent="0.25">
      <c r="A3" s="7" t="s">
        <v>70</v>
      </c>
      <c r="B3">
        <v>644345.27999999991</v>
      </c>
      <c r="C3">
        <v>83456.879999999961</v>
      </c>
      <c r="D3">
        <v>654</v>
      </c>
      <c r="E3">
        <v>18.38999999999999</v>
      </c>
    </row>
    <row r="4" spans="1:5" x14ac:dyDescent="0.25">
      <c r="A4" s="7" t="s">
        <v>71</v>
      </c>
      <c r="B4">
        <v>529628.10000000021</v>
      </c>
      <c r="C4">
        <v>67055.059999999969</v>
      </c>
      <c r="D4">
        <v>634</v>
      </c>
      <c r="E4">
        <v>15.969999999999995</v>
      </c>
    </row>
    <row r="5" spans="1:5" x14ac:dyDescent="0.25">
      <c r="A5" s="7" t="s">
        <v>72</v>
      </c>
      <c r="B5">
        <v>545904.96999999986</v>
      </c>
      <c r="C5">
        <v>66875.660000000018</v>
      </c>
      <c r="D5">
        <v>588</v>
      </c>
      <c r="E5">
        <v>16.199999999999996</v>
      </c>
    </row>
    <row r="6" spans="1:5" x14ac:dyDescent="0.25">
      <c r="A6" s="7" t="s">
        <v>73</v>
      </c>
      <c r="B6">
        <v>670499.34999999986</v>
      </c>
      <c r="C6">
        <v>80040.55</v>
      </c>
      <c r="D6">
        <v>769</v>
      </c>
      <c r="E6">
        <v>19.320000000000004</v>
      </c>
    </row>
    <row r="7" spans="1:5" x14ac:dyDescent="0.25">
      <c r="A7" s="7" t="s">
        <v>74</v>
      </c>
      <c r="B7">
        <v>496562.01999999984</v>
      </c>
      <c r="C7">
        <v>64001.260000000024</v>
      </c>
      <c r="D7">
        <v>580</v>
      </c>
      <c r="E7">
        <v>14.409999999999993</v>
      </c>
    </row>
    <row r="8" spans="1:5" x14ac:dyDescent="0.25">
      <c r="A8" s="7" t="s">
        <v>75</v>
      </c>
      <c r="B8">
        <v>256759.03000000009</v>
      </c>
      <c r="C8">
        <v>29805.160000000011</v>
      </c>
      <c r="D8">
        <v>366</v>
      </c>
      <c r="E8">
        <v>8.3200000000000021</v>
      </c>
    </row>
    <row r="9" spans="1:5" x14ac:dyDescent="0.25">
      <c r="A9" s="7" t="s">
        <v>76</v>
      </c>
      <c r="B9">
        <v>291576.74000000005</v>
      </c>
      <c r="C9">
        <v>36527.070000000014</v>
      </c>
      <c r="D9">
        <v>359</v>
      </c>
      <c r="E9">
        <v>8.77</v>
      </c>
    </row>
    <row r="10" spans="1:5" x14ac:dyDescent="0.25">
      <c r="A10" s="7" t="s">
        <v>77</v>
      </c>
      <c r="B10">
        <v>312527.12</v>
      </c>
      <c r="C10">
        <v>38068.669999999991</v>
      </c>
      <c r="D10">
        <v>340</v>
      </c>
      <c r="E10">
        <v>9.5600000000000023</v>
      </c>
    </row>
    <row r="11" spans="1:5" x14ac:dyDescent="0.25">
      <c r="A11" s="7" t="s">
        <v>78</v>
      </c>
      <c r="B11">
        <v>311138.14999999997</v>
      </c>
      <c r="C11">
        <v>37171.639999999985</v>
      </c>
      <c r="D11">
        <v>331</v>
      </c>
      <c r="E11">
        <v>8.990000000000002</v>
      </c>
    </row>
    <row r="12" spans="1:5" x14ac:dyDescent="0.25">
      <c r="A12" s="7" t="s">
        <v>79</v>
      </c>
      <c r="B12">
        <v>281008.5</v>
      </c>
      <c r="C12">
        <v>33015.680000000008</v>
      </c>
      <c r="D12">
        <v>277</v>
      </c>
      <c r="E12">
        <v>8.4099999999999984</v>
      </c>
    </row>
    <row r="13" spans="1:5" x14ac:dyDescent="0.25">
      <c r="A13" s="7" t="s">
        <v>80</v>
      </c>
      <c r="B13">
        <v>286213.6100000001</v>
      </c>
      <c r="C13">
        <v>35379.569999999992</v>
      </c>
      <c r="D13">
        <v>298</v>
      </c>
      <c r="E13">
        <v>7.6000000000000005</v>
      </c>
    </row>
    <row r="14" spans="1:5" x14ac:dyDescent="0.25">
      <c r="A14" s="7" t="s">
        <v>68</v>
      </c>
      <c r="B14">
        <v>5280682.2100000009</v>
      </c>
      <c r="C14">
        <v>653933.76</v>
      </c>
      <c r="D14">
        <v>5933</v>
      </c>
      <c r="E14">
        <v>153.57999999999998</v>
      </c>
    </row>
    <row r="16" spans="1:5" x14ac:dyDescent="0.25">
      <c r="A16" s="7" t="s">
        <v>53</v>
      </c>
      <c r="B16" t="str">
        <f>D19</f>
        <v>Sum of Sales</v>
      </c>
    </row>
    <row r="17" spans="1:4" x14ac:dyDescent="0.25">
      <c r="A17" s="7" t="s">
        <v>69</v>
      </c>
      <c r="B17">
        <f>VLOOKUP(A17,$A$2:$E$13,MATCH($B$16,$A$1:$E$1,FALSE),FALSE)</f>
        <v>654519.3400000002</v>
      </c>
      <c r="D17" s="6" t="s">
        <v>67</v>
      </c>
    </row>
    <row r="18" spans="1:4" x14ac:dyDescent="0.25">
      <c r="A18" s="7" t="s">
        <v>70</v>
      </c>
      <c r="B18">
        <f t="shared" ref="B18:B28" si="0">VLOOKUP(A18,$A$2:$E$13,MATCH($B$16,$A$1:$E$1,FALSE),FALSE)</f>
        <v>644345.27999999991</v>
      </c>
      <c r="D18" s="7" t="s">
        <v>61</v>
      </c>
    </row>
    <row r="19" spans="1:4" x14ac:dyDescent="0.25">
      <c r="A19" s="7" t="s">
        <v>71</v>
      </c>
      <c r="B19">
        <f t="shared" si="0"/>
        <v>529628.10000000021</v>
      </c>
      <c r="D19" s="8" t="s">
        <v>55</v>
      </c>
    </row>
    <row r="20" spans="1:4" x14ac:dyDescent="0.25">
      <c r="A20" s="7" t="s">
        <v>72</v>
      </c>
      <c r="B20">
        <f t="shared" si="0"/>
        <v>545904.96999999986</v>
      </c>
    </row>
    <row r="21" spans="1:4" x14ac:dyDescent="0.25">
      <c r="A21" s="7" t="s">
        <v>73</v>
      </c>
      <c r="B21">
        <f t="shared" si="0"/>
        <v>670499.34999999986</v>
      </c>
    </row>
    <row r="22" spans="1:4" x14ac:dyDescent="0.25">
      <c r="A22" s="7" t="s">
        <v>74</v>
      </c>
      <c r="B22">
        <f t="shared" si="0"/>
        <v>496562.01999999984</v>
      </c>
    </row>
    <row r="23" spans="1:4" x14ac:dyDescent="0.25">
      <c r="A23" s="7" t="s">
        <v>75</v>
      </c>
      <c r="B23">
        <f t="shared" si="0"/>
        <v>256759.03000000009</v>
      </c>
    </row>
    <row r="24" spans="1:4" x14ac:dyDescent="0.25">
      <c r="A24" s="7" t="s">
        <v>76</v>
      </c>
      <c r="B24">
        <f t="shared" si="0"/>
        <v>291576.74000000005</v>
      </c>
    </row>
    <row r="25" spans="1:4" x14ac:dyDescent="0.25">
      <c r="A25" s="7" t="s">
        <v>77</v>
      </c>
      <c r="B25">
        <f t="shared" si="0"/>
        <v>312527.12</v>
      </c>
    </row>
    <row r="26" spans="1:4" x14ac:dyDescent="0.25">
      <c r="A26" s="7" t="s">
        <v>78</v>
      </c>
      <c r="B26">
        <f t="shared" si="0"/>
        <v>311138.14999999997</v>
      </c>
    </row>
    <row r="27" spans="1:4" x14ac:dyDescent="0.25">
      <c r="A27" s="7" t="s">
        <v>79</v>
      </c>
      <c r="B27">
        <f t="shared" si="0"/>
        <v>281008.5</v>
      </c>
    </row>
    <row r="28" spans="1:4" x14ac:dyDescent="0.25">
      <c r="A28" s="7" t="s">
        <v>80</v>
      </c>
      <c r="B28">
        <f t="shared" si="0"/>
        <v>286213.6100000001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48C92-610F-4148-B74A-CEC7915F5A0B}">
  <dimension ref="A1:E23"/>
  <sheetViews>
    <sheetView topLeftCell="A6" workbookViewId="0">
      <selection activeCell="I23" sqref="I23"/>
    </sheetView>
  </sheetViews>
  <sheetFormatPr defaultRowHeight="15" x14ac:dyDescent="0.25"/>
  <cols>
    <col min="1" max="1" width="13.140625" bestFit="1" customWidth="1"/>
    <col min="2" max="2" width="12.140625" bestFit="1" customWidth="1"/>
    <col min="3" max="3" width="12.5703125" bestFit="1" customWidth="1"/>
    <col min="4" max="5" width="15.42578125" bestFit="1" customWidth="1"/>
  </cols>
  <sheetData>
    <row r="1" spans="1:5" x14ac:dyDescent="0.25">
      <c r="A1" s="6" t="s">
        <v>67</v>
      </c>
      <c r="B1" t="s">
        <v>55</v>
      </c>
      <c r="C1" t="s">
        <v>56</v>
      </c>
      <c r="D1" t="s">
        <v>57</v>
      </c>
      <c r="E1" t="s">
        <v>81</v>
      </c>
    </row>
    <row r="2" spans="1:5" x14ac:dyDescent="0.25">
      <c r="A2" s="7" t="s">
        <v>23</v>
      </c>
      <c r="B2">
        <v>353853.00000000012</v>
      </c>
      <c r="C2">
        <v>41152.449999999997</v>
      </c>
      <c r="D2">
        <v>385</v>
      </c>
      <c r="E2">
        <v>10.74</v>
      </c>
    </row>
    <row r="3" spans="1:5" x14ac:dyDescent="0.25">
      <c r="A3" s="7" t="s">
        <v>37</v>
      </c>
      <c r="B3">
        <v>378523.72999999981</v>
      </c>
      <c r="C3">
        <v>44850.880000000005</v>
      </c>
      <c r="D3">
        <v>437</v>
      </c>
      <c r="E3">
        <v>12.909999999999993</v>
      </c>
    </row>
    <row r="4" spans="1:5" x14ac:dyDescent="0.25">
      <c r="A4" s="7" t="s">
        <v>31</v>
      </c>
      <c r="B4">
        <v>344508.19</v>
      </c>
      <c r="C4">
        <v>43777.639999999985</v>
      </c>
      <c r="D4">
        <v>389</v>
      </c>
      <c r="E4">
        <v>9.2999999999999989</v>
      </c>
    </row>
    <row r="5" spans="1:5" x14ac:dyDescent="0.25">
      <c r="A5" s="7" t="s">
        <v>17</v>
      </c>
      <c r="B5">
        <v>393704.82999999996</v>
      </c>
      <c r="C5">
        <v>52199.25</v>
      </c>
      <c r="D5">
        <v>403</v>
      </c>
      <c r="E5">
        <v>10.56</v>
      </c>
    </row>
    <row r="6" spans="1:5" x14ac:dyDescent="0.25">
      <c r="A6" s="7" t="s">
        <v>38</v>
      </c>
      <c r="B6">
        <v>340082.9</v>
      </c>
      <c r="C6">
        <v>43587.660000000018</v>
      </c>
      <c r="D6">
        <v>372</v>
      </c>
      <c r="E6">
        <v>8.639999999999997</v>
      </c>
    </row>
    <row r="7" spans="1:5" x14ac:dyDescent="0.25">
      <c r="A7" s="7" t="s">
        <v>39</v>
      </c>
      <c r="B7">
        <v>428193.08999999997</v>
      </c>
      <c r="C7">
        <v>50795.960000000006</v>
      </c>
      <c r="D7">
        <v>454</v>
      </c>
      <c r="E7">
        <v>10.389999999999997</v>
      </c>
    </row>
    <row r="8" spans="1:5" x14ac:dyDescent="0.25">
      <c r="A8" s="7" t="s">
        <v>28</v>
      </c>
      <c r="B8">
        <v>351144.39999999997</v>
      </c>
      <c r="C8">
        <v>40647.539999999979</v>
      </c>
      <c r="D8">
        <v>441</v>
      </c>
      <c r="E8">
        <v>11.070000000000006</v>
      </c>
    </row>
    <row r="9" spans="1:5" x14ac:dyDescent="0.25">
      <c r="A9" s="7" t="s">
        <v>41</v>
      </c>
      <c r="B9">
        <v>370439.30999999994</v>
      </c>
      <c r="C9">
        <v>49101.590000000011</v>
      </c>
      <c r="D9">
        <v>350</v>
      </c>
      <c r="E9">
        <v>9.61</v>
      </c>
    </row>
    <row r="10" spans="1:5" x14ac:dyDescent="0.25">
      <c r="A10" s="7" t="s">
        <v>42</v>
      </c>
      <c r="B10">
        <v>385421.80999999988</v>
      </c>
      <c r="C10">
        <v>48864.87999999999</v>
      </c>
      <c r="D10">
        <v>482</v>
      </c>
      <c r="E10">
        <v>11.88</v>
      </c>
    </row>
    <row r="11" spans="1:5" x14ac:dyDescent="0.25">
      <c r="A11" s="7" t="s">
        <v>13</v>
      </c>
      <c r="B11">
        <v>332977.73</v>
      </c>
      <c r="C11">
        <v>39619.120000000003</v>
      </c>
      <c r="D11">
        <v>394</v>
      </c>
      <c r="E11">
        <v>8.8699999999999974</v>
      </c>
    </row>
    <row r="13" spans="1:5" x14ac:dyDescent="0.25">
      <c r="A13" s="7" t="s">
        <v>82</v>
      </c>
      <c r="B13" t="str">
        <f>E15</f>
        <v>Sum of Sales</v>
      </c>
      <c r="E13" s="6" t="s">
        <v>67</v>
      </c>
    </row>
    <row r="14" spans="1:5" x14ac:dyDescent="0.25">
      <c r="A14" s="7" t="s">
        <v>23</v>
      </c>
      <c r="B14">
        <f>VLOOKUP(A14,$A$1:$E$11,MATCH($B$13,$A$1:$E$1,FALSE),FALSE)</f>
        <v>353853.00000000012</v>
      </c>
      <c r="E14" s="7" t="s">
        <v>61</v>
      </c>
    </row>
    <row r="15" spans="1:5" x14ac:dyDescent="0.25">
      <c r="A15" s="7" t="s">
        <v>37</v>
      </c>
      <c r="B15">
        <f t="shared" ref="B15:B23" si="0">VLOOKUP(A15,$A$1:$E$11,MATCH($B$13,$A$1:$E$1,FALSE),FALSE)</f>
        <v>378523.72999999981</v>
      </c>
      <c r="E15" s="8" t="s">
        <v>55</v>
      </c>
    </row>
    <row r="16" spans="1:5" x14ac:dyDescent="0.25">
      <c r="A16" s="7" t="s">
        <v>31</v>
      </c>
      <c r="B16">
        <f t="shared" si="0"/>
        <v>344508.19</v>
      </c>
    </row>
    <row r="17" spans="1:2" x14ac:dyDescent="0.25">
      <c r="A17" s="7" t="s">
        <v>17</v>
      </c>
      <c r="B17">
        <f t="shared" si="0"/>
        <v>393704.82999999996</v>
      </c>
    </row>
    <row r="18" spans="1:2" x14ac:dyDescent="0.25">
      <c r="A18" s="7" t="s">
        <v>38</v>
      </c>
      <c r="B18">
        <f t="shared" si="0"/>
        <v>340082.9</v>
      </c>
    </row>
    <row r="19" spans="1:2" x14ac:dyDescent="0.25">
      <c r="A19" s="7" t="s">
        <v>39</v>
      </c>
      <c r="B19">
        <f t="shared" si="0"/>
        <v>428193.08999999997</v>
      </c>
    </row>
    <row r="20" spans="1:2" x14ac:dyDescent="0.25">
      <c r="A20" s="7" t="s">
        <v>28</v>
      </c>
      <c r="B20">
        <f t="shared" si="0"/>
        <v>351144.39999999997</v>
      </c>
    </row>
    <row r="21" spans="1:2" x14ac:dyDescent="0.25">
      <c r="A21" s="7" t="s">
        <v>41</v>
      </c>
      <c r="B21">
        <f t="shared" si="0"/>
        <v>370439.30999999994</v>
      </c>
    </row>
    <row r="22" spans="1:2" x14ac:dyDescent="0.25">
      <c r="A22" s="7" t="s">
        <v>42</v>
      </c>
      <c r="B22">
        <f t="shared" si="0"/>
        <v>385421.80999999988</v>
      </c>
    </row>
    <row r="23" spans="1:2" x14ac:dyDescent="0.25">
      <c r="A23" s="7" t="s">
        <v>13</v>
      </c>
      <c r="B23">
        <f t="shared" si="0"/>
        <v>332977.73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9B03D-04DE-4CF7-A89E-03CB87538C69}">
  <dimension ref="A2:E18"/>
  <sheetViews>
    <sheetView zoomScale="98" zoomScaleNormal="98" workbookViewId="0">
      <selection activeCell="F11" sqref="F11"/>
    </sheetView>
  </sheetViews>
  <sheetFormatPr defaultRowHeight="15" x14ac:dyDescent="0.25"/>
  <cols>
    <col min="1" max="1" width="14.5703125" bestFit="1" customWidth="1"/>
    <col min="2" max="2" width="12.5703125" bestFit="1" customWidth="1"/>
    <col min="3" max="3" width="12.140625" bestFit="1" customWidth="1"/>
    <col min="4" max="4" width="16.42578125" bestFit="1" customWidth="1"/>
    <col min="5" max="5" width="19" bestFit="1" customWidth="1"/>
  </cols>
  <sheetData>
    <row r="2" spans="1:5" x14ac:dyDescent="0.25">
      <c r="A2" t="s">
        <v>55</v>
      </c>
      <c r="B2" t="s">
        <v>56</v>
      </c>
      <c r="C2" t="s">
        <v>57</v>
      </c>
      <c r="D2" t="s">
        <v>59</v>
      </c>
    </row>
    <row r="3" spans="1:5" x14ac:dyDescent="0.25">
      <c r="A3" s="4">
        <v>5280682.2100000083</v>
      </c>
      <c r="B3" s="4">
        <v>653933.75999999943</v>
      </c>
      <c r="C3">
        <v>5933</v>
      </c>
      <c r="D3" s="5">
        <v>0.14682600382409189</v>
      </c>
    </row>
    <row r="5" spans="1:5" x14ac:dyDescent="0.25">
      <c r="A5" s="6" t="s">
        <v>67</v>
      </c>
      <c r="B5" t="s">
        <v>56</v>
      </c>
      <c r="C5" t="s">
        <v>55</v>
      </c>
      <c r="D5" t="s">
        <v>57</v>
      </c>
      <c r="E5" t="s">
        <v>59</v>
      </c>
    </row>
    <row r="6" spans="1:5" x14ac:dyDescent="0.25">
      <c r="A6" s="7" t="s">
        <v>16</v>
      </c>
      <c r="B6">
        <v>144841.76999999996</v>
      </c>
      <c r="C6">
        <v>1123634.8299999998</v>
      </c>
      <c r="D6">
        <v>1274</v>
      </c>
      <c r="E6">
        <v>0.14493150684931516</v>
      </c>
    </row>
    <row r="7" spans="1:5" x14ac:dyDescent="0.25">
      <c r="A7" s="7" t="s">
        <v>44</v>
      </c>
      <c r="B7">
        <v>121140.57000000005</v>
      </c>
      <c r="C7">
        <v>973534.23000000068</v>
      </c>
      <c r="D7">
        <v>1121</v>
      </c>
      <c r="E7">
        <v>0.15188118811881185</v>
      </c>
    </row>
    <row r="8" spans="1:5" x14ac:dyDescent="0.25">
      <c r="A8" s="7" t="s">
        <v>22</v>
      </c>
      <c r="B8">
        <v>136799.28999999995</v>
      </c>
      <c r="C8">
        <v>1160569.8200000005</v>
      </c>
      <c r="D8">
        <v>1276</v>
      </c>
      <c r="E8">
        <v>0.14995594713656391</v>
      </c>
    </row>
    <row r="9" spans="1:5" x14ac:dyDescent="0.25">
      <c r="A9" s="7" t="s">
        <v>12</v>
      </c>
      <c r="B9">
        <v>117815.34000000005</v>
      </c>
      <c r="C9">
        <v>961276.72000000009</v>
      </c>
      <c r="D9">
        <v>1099</v>
      </c>
      <c r="E9">
        <v>0.14404145077720198</v>
      </c>
    </row>
    <row r="10" spans="1:5" x14ac:dyDescent="0.25">
      <c r="A10" s="7" t="s">
        <v>27</v>
      </c>
      <c r="B10">
        <v>133336.79000000004</v>
      </c>
      <c r="C10">
        <v>1061666.6099999999</v>
      </c>
      <c r="D10">
        <v>1163</v>
      </c>
      <c r="E10">
        <v>0.14302439024390243</v>
      </c>
    </row>
    <row r="13" spans="1:5" x14ac:dyDescent="0.25">
      <c r="A13" s="7" t="s">
        <v>4</v>
      </c>
      <c r="B13" t="str">
        <f>D15</f>
        <v>Sum of Profit</v>
      </c>
      <c r="D13" s="6" t="s">
        <v>67</v>
      </c>
    </row>
    <row r="14" spans="1:5" x14ac:dyDescent="0.25">
      <c r="A14" t="str">
        <f>A6</f>
        <v>Clothing</v>
      </c>
      <c r="B14">
        <f>VLOOKUP(A14,$A$5:$E$11,MATCH($B$13,$A$5:$E$5,FALSE),FALSE)</f>
        <v>144841.76999999996</v>
      </c>
      <c r="D14" s="7" t="s">
        <v>62</v>
      </c>
    </row>
    <row r="15" spans="1:5" x14ac:dyDescent="0.25">
      <c r="A15" t="str">
        <f t="shared" ref="A15:A18" si="0">A7</f>
        <v>Electronics</v>
      </c>
      <c r="B15">
        <f t="shared" ref="B15:B18" si="1">VLOOKUP(A15,$A$5:$E$11,MATCH($B$13,$A$5:$E$5,FALSE),FALSE)</f>
        <v>121140.57000000005</v>
      </c>
      <c r="D15" s="8" t="s">
        <v>56</v>
      </c>
    </row>
    <row r="16" spans="1:5" x14ac:dyDescent="0.25">
      <c r="A16" t="str">
        <f t="shared" si="0"/>
        <v>Furniture</v>
      </c>
      <c r="B16">
        <f t="shared" si="1"/>
        <v>136799.28999999995</v>
      </c>
    </row>
    <row r="17" spans="1:2" x14ac:dyDescent="0.25">
      <c r="A17" t="str">
        <f t="shared" si="0"/>
        <v>Home Decor</v>
      </c>
      <c r="B17">
        <f t="shared" si="1"/>
        <v>117815.34000000005</v>
      </c>
    </row>
    <row r="18" spans="1:2" x14ac:dyDescent="0.25">
      <c r="A18" t="str">
        <f t="shared" si="0"/>
        <v>Office Supplies</v>
      </c>
      <c r="B18">
        <f t="shared" si="1"/>
        <v>133336.79000000004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5A250-594D-4227-95AF-138F7C14F203}">
  <dimension ref="C4:G8"/>
  <sheetViews>
    <sheetView workbookViewId="0">
      <selection activeCell="C15" sqref="C15"/>
    </sheetView>
  </sheetViews>
  <sheetFormatPr defaultRowHeight="15" x14ac:dyDescent="0.25"/>
  <cols>
    <col min="3" max="3" width="19.7109375" customWidth="1"/>
    <col min="4" max="4" width="18.85546875" customWidth="1"/>
    <col min="5" max="6" width="18.7109375" customWidth="1"/>
    <col min="7" max="7" width="17.42578125" customWidth="1"/>
  </cols>
  <sheetData>
    <row r="4" spans="3:7" x14ac:dyDescent="0.25">
      <c r="C4" s="3" t="s">
        <v>58</v>
      </c>
      <c r="D4" s="3" t="s">
        <v>60</v>
      </c>
      <c r="E4" s="3" t="s">
        <v>65</v>
      </c>
      <c r="F4" s="3"/>
      <c r="G4" s="3" t="s">
        <v>66</v>
      </c>
    </row>
    <row r="5" spans="3:7" x14ac:dyDescent="0.25">
      <c r="C5" t="s">
        <v>55</v>
      </c>
      <c r="D5" t="s">
        <v>61</v>
      </c>
      <c r="E5" t="str">
        <f>_xlfn.UNICHAR(G5)</f>
        <v>📈</v>
      </c>
      <c r="G5">
        <v>128200</v>
      </c>
    </row>
    <row r="6" spans="3:7" x14ac:dyDescent="0.25">
      <c r="C6" t="s">
        <v>56</v>
      </c>
      <c r="D6" t="s">
        <v>62</v>
      </c>
      <c r="E6" t="str">
        <f>_xlfn.UNICHAR(G6)</f>
        <v>💰</v>
      </c>
      <c r="G6">
        <v>128176</v>
      </c>
    </row>
    <row r="7" spans="3:7" x14ac:dyDescent="0.25">
      <c r="C7" t="s">
        <v>57</v>
      </c>
      <c r="D7" t="s">
        <v>63</v>
      </c>
      <c r="E7" t="str">
        <f>_xlfn.UNICHAR(G7)</f>
        <v>📦</v>
      </c>
      <c r="G7">
        <v>128230</v>
      </c>
    </row>
    <row r="8" spans="3:7" x14ac:dyDescent="0.25">
      <c r="C8" t="s">
        <v>59</v>
      </c>
      <c r="D8" t="s">
        <v>64</v>
      </c>
      <c r="E8" t="str">
        <f>_xlfn.UNICHAR(G8)</f>
        <v>🔍</v>
      </c>
      <c r="G8">
        <v>128269</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F0BAD67-C03A-4976-8279-FA51D2B601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For image</vt:lpstr>
      <vt:lpstr>Sales Data</vt:lpstr>
      <vt:lpstr>Sales by Region</vt:lpstr>
      <vt:lpstr>Monthly Trend</vt:lpstr>
      <vt:lpstr>Top 10 Sales</vt:lpstr>
      <vt:lpstr>Product Category</vt:lpstr>
      <vt:lpstr>KPI Scorecard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Kunal</dc:creator>
  <cp:lastModifiedBy>Kunal</cp:lastModifiedBy>
  <dcterms:created xsi:type="dcterms:W3CDTF">2025-12-27T17:42:44Z</dcterms:created>
  <dcterms:modified xsi:type="dcterms:W3CDTF">2025-12-31T09:45:02Z</dcterms:modified>
</cp:coreProperties>
</file>