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unal Kunde\OneDrive\Documents\SOM 660\"/>
    </mc:Choice>
  </mc:AlternateContent>
  <xr:revisionPtr revIDLastSave="0" documentId="13_ncr:1_{78C3F883-DE19-451E-A2AB-98A7268020DA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EMI Calculator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C7" i="1"/>
  <c r="G64" i="1"/>
  <c r="L2" i="1"/>
  <c r="M2" i="1"/>
  <c r="G3" i="1"/>
  <c r="I3" i="1"/>
  <c r="H3" i="1"/>
  <c r="L3" i="1"/>
  <c r="M3" i="1"/>
  <c r="G4" i="1"/>
  <c r="I4" i="1"/>
  <c r="H4" i="1"/>
  <c r="L4" i="1"/>
  <c r="M4" i="1"/>
  <c r="G5" i="1"/>
  <c r="I5" i="1"/>
  <c r="H5" i="1"/>
  <c r="L5" i="1"/>
  <c r="M5" i="1"/>
  <c r="G6" i="1"/>
  <c r="I6" i="1"/>
  <c r="H6" i="1"/>
  <c r="L6" i="1"/>
  <c r="M6" i="1"/>
  <c r="G7" i="1"/>
  <c r="I7" i="1"/>
  <c r="H7" i="1"/>
  <c r="L7" i="1"/>
  <c r="M7" i="1"/>
  <c r="G8" i="1"/>
  <c r="I8" i="1"/>
  <c r="H8" i="1"/>
  <c r="L8" i="1"/>
  <c r="M8" i="1"/>
  <c r="G9" i="1"/>
  <c r="I9" i="1"/>
  <c r="H9" i="1"/>
  <c r="L9" i="1"/>
  <c r="M9" i="1"/>
  <c r="G10" i="1"/>
  <c r="I10" i="1"/>
  <c r="H10" i="1"/>
  <c r="L10" i="1"/>
  <c r="M10" i="1"/>
  <c r="G11" i="1"/>
  <c r="I11" i="1"/>
  <c r="H11" i="1"/>
  <c r="L11" i="1"/>
  <c r="M11" i="1"/>
  <c r="G12" i="1"/>
  <c r="I12" i="1"/>
  <c r="H12" i="1"/>
  <c r="L12" i="1"/>
  <c r="M12" i="1"/>
  <c r="G13" i="1"/>
  <c r="I13" i="1"/>
  <c r="H13" i="1"/>
  <c r="L13" i="1"/>
  <c r="M13" i="1"/>
  <c r="G14" i="1"/>
  <c r="I14" i="1"/>
  <c r="H14" i="1"/>
  <c r="L14" i="1"/>
  <c r="M14" i="1"/>
  <c r="G15" i="1"/>
  <c r="I15" i="1"/>
  <c r="H15" i="1"/>
  <c r="L15" i="1"/>
  <c r="M15" i="1"/>
  <c r="G16" i="1"/>
  <c r="I16" i="1"/>
  <c r="H16" i="1"/>
  <c r="L16" i="1"/>
  <c r="M16" i="1"/>
  <c r="G17" i="1"/>
  <c r="I17" i="1"/>
  <c r="H17" i="1"/>
  <c r="L17" i="1"/>
  <c r="M17" i="1"/>
  <c r="G18" i="1"/>
  <c r="I18" i="1"/>
  <c r="H18" i="1"/>
  <c r="L18" i="1"/>
  <c r="M18" i="1"/>
  <c r="G19" i="1"/>
  <c r="I19" i="1"/>
  <c r="H19" i="1"/>
  <c r="L19" i="1"/>
  <c r="M19" i="1"/>
  <c r="G20" i="1"/>
  <c r="I20" i="1"/>
  <c r="H20" i="1"/>
  <c r="L20" i="1"/>
  <c r="M20" i="1"/>
  <c r="G21" i="1"/>
  <c r="I21" i="1"/>
  <c r="H21" i="1"/>
  <c r="L21" i="1"/>
  <c r="M21" i="1"/>
  <c r="G22" i="1"/>
  <c r="I22" i="1"/>
  <c r="H22" i="1"/>
  <c r="L22" i="1"/>
  <c r="M22" i="1"/>
  <c r="G23" i="1"/>
  <c r="I23" i="1"/>
  <c r="H23" i="1"/>
  <c r="L23" i="1"/>
  <c r="M23" i="1"/>
  <c r="G24" i="1"/>
  <c r="I24" i="1"/>
  <c r="H24" i="1"/>
  <c r="L24" i="1"/>
  <c r="M24" i="1"/>
  <c r="G25" i="1"/>
  <c r="I25" i="1"/>
  <c r="H25" i="1"/>
  <c r="L25" i="1"/>
  <c r="M25" i="1"/>
  <c r="G26" i="1"/>
  <c r="I26" i="1"/>
  <c r="H26" i="1"/>
  <c r="L26" i="1"/>
  <c r="M26" i="1"/>
  <c r="G27" i="1"/>
  <c r="I27" i="1"/>
  <c r="H27" i="1"/>
  <c r="L27" i="1"/>
  <c r="M27" i="1"/>
  <c r="G28" i="1"/>
  <c r="I28" i="1"/>
  <c r="H28" i="1"/>
  <c r="L28" i="1"/>
  <c r="M28" i="1"/>
  <c r="G29" i="1"/>
  <c r="I29" i="1"/>
  <c r="H29" i="1"/>
  <c r="L29" i="1"/>
  <c r="M29" i="1"/>
  <c r="G30" i="1"/>
  <c r="I30" i="1"/>
  <c r="H30" i="1"/>
  <c r="L30" i="1"/>
  <c r="M30" i="1"/>
  <c r="G31" i="1"/>
  <c r="I31" i="1"/>
  <c r="H31" i="1"/>
  <c r="L31" i="1"/>
  <c r="M31" i="1"/>
  <c r="G32" i="1"/>
  <c r="I32" i="1"/>
  <c r="H32" i="1"/>
  <c r="L32" i="1"/>
  <c r="M32" i="1"/>
  <c r="G33" i="1"/>
  <c r="I33" i="1"/>
  <c r="H33" i="1"/>
  <c r="L33" i="1"/>
  <c r="M33" i="1"/>
  <c r="G34" i="1"/>
  <c r="I34" i="1"/>
  <c r="H34" i="1"/>
  <c r="L34" i="1"/>
  <c r="M34" i="1"/>
  <c r="G35" i="1"/>
  <c r="I35" i="1"/>
  <c r="H35" i="1"/>
  <c r="L35" i="1"/>
  <c r="M35" i="1"/>
  <c r="G36" i="1"/>
  <c r="I36" i="1"/>
  <c r="H36" i="1"/>
  <c r="L36" i="1"/>
  <c r="M36" i="1"/>
  <c r="G37" i="1"/>
  <c r="I37" i="1"/>
  <c r="H37" i="1"/>
  <c r="L37" i="1"/>
  <c r="M37" i="1"/>
  <c r="G38" i="1"/>
  <c r="I38" i="1"/>
  <c r="H38" i="1"/>
  <c r="L38" i="1"/>
  <c r="M38" i="1"/>
  <c r="G39" i="1"/>
  <c r="I39" i="1"/>
  <c r="H39" i="1"/>
  <c r="L39" i="1"/>
  <c r="M39" i="1"/>
  <c r="G40" i="1"/>
  <c r="I40" i="1"/>
  <c r="H40" i="1"/>
  <c r="L40" i="1"/>
  <c r="M40" i="1"/>
  <c r="G41" i="1"/>
  <c r="I41" i="1"/>
  <c r="H41" i="1"/>
  <c r="L41" i="1"/>
  <c r="M41" i="1"/>
  <c r="G42" i="1"/>
  <c r="I42" i="1"/>
  <c r="H42" i="1"/>
  <c r="L42" i="1"/>
  <c r="M42" i="1"/>
  <c r="G43" i="1"/>
  <c r="I43" i="1"/>
  <c r="H43" i="1"/>
  <c r="L43" i="1"/>
  <c r="M43" i="1"/>
  <c r="G44" i="1"/>
  <c r="I44" i="1"/>
  <c r="H44" i="1"/>
  <c r="L44" i="1"/>
  <c r="M44" i="1"/>
  <c r="G45" i="1"/>
  <c r="I45" i="1"/>
  <c r="H45" i="1"/>
  <c r="L45" i="1"/>
  <c r="M45" i="1"/>
  <c r="G46" i="1"/>
  <c r="I46" i="1"/>
  <c r="H46" i="1"/>
  <c r="L46" i="1"/>
  <c r="M46" i="1"/>
  <c r="G47" i="1"/>
  <c r="I47" i="1"/>
  <c r="H47" i="1"/>
  <c r="L47" i="1"/>
  <c r="M47" i="1"/>
  <c r="G48" i="1"/>
  <c r="I48" i="1"/>
  <c r="H48" i="1"/>
  <c r="L48" i="1"/>
  <c r="M48" i="1"/>
  <c r="G49" i="1"/>
  <c r="I49" i="1"/>
  <c r="H49" i="1"/>
  <c r="L49" i="1"/>
  <c r="M49" i="1"/>
  <c r="G50" i="1"/>
  <c r="I50" i="1"/>
  <c r="H50" i="1"/>
  <c r="L50" i="1"/>
  <c r="M50" i="1"/>
  <c r="G51" i="1"/>
  <c r="I51" i="1"/>
  <c r="H51" i="1"/>
  <c r="L51" i="1"/>
  <c r="M51" i="1"/>
  <c r="G52" i="1"/>
  <c r="I52" i="1"/>
  <c r="H52" i="1"/>
  <c r="L52" i="1"/>
  <c r="M52" i="1"/>
  <c r="G53" i="1"/>
  <c r="I53" i="1"/>
  <c r="H53" i="1"/>
  <c r="L53" i="1"/>
  <c r="M53" i="1"/>
  <c r="G54" i="1"/>
  <c r="I54" i="1"/>
  <c r="H54" i="1"/>
  <c r="L54" i="1"/>
  <c r="M54" i="1"/>
  <c r="G55" i="1"/>
  <c r="I55" i="1"/>
  <c r="H55" i="1"/>
  <c r="L55" i="1"/>
  <c r="M55" i="1"/>
  <c r="G56" i="1"/>
  <c r="I56" i="1"/>
  <c r="H56" i="1"/>
  <c r="L56" i="1"/>
  <c r="M56" i="1"/>
  <c r="G57" i="1"/>
  <c r="I57" i="1"/>
  <c r="H57" i="1"/>
  <c r="L57" i="1"/>
  <c r="M57" i="1"/>
  <c r="G58" i="1"/>
  <c r="I58" i="1"/>
  <c r="H58" i="1"/>
  <c r="L58" i="1"/>
  <c r="M58" i="1"/>
  <c r="G59" i="1"/>
  <c r="I59" i="1"/>
  <c r="H59" i="1"/>
  <c r="L59" i="1"/>
  <c r="M59" i="1"/>
  <c r="G60" i="1"/>
  <c r="I60" i="1"/>
  <c r="H60" i="1"/>
  <c r="L60" i="1"/>
  <c r="M60" i="1"/>
  <c r="G61" i="1"/>
  <c r="I61" i="1"/>
  <c r="H61" i="1"/>
  <c r="L61" i="1"/>
  <c r="M61" i="1"/>
  <c r="G62" i="1"/>
  <c r="I62" i="1"/>
  <c r="H62" i="1"/>
  <c r="L62" i="1"/>
  <c r="M62" i="1"/>
  <c r="G63" i="1"/>
  <c r="I63" i="1"/>
  <c r="H63" i="1"/>
  <c r="L63" i="1"/>
  <c r="M63" i="1"/>
  <c r="I64" i="1"/>
  <c r="H64" i="1"/>
  <c r="L64" i="1"/>
  <c r="M64" i="1"/>
  <c r="G65" i="1"/>
  <c r="I65" i="1"/>
  <c r="H65" i="1"/>
  <c r="L65" i="1"/>
  <c r="M65" i="1"/>
  <c r="G66" i="1"/>
  <c r="I66" i="1"/>
  <c r="H66" i="1"/>
  <c r="L66" i="1"/>
  <c r="M66" i="1"/>
  <c r="G67" i="1"/>
  <c r="I67" i="1"/>
  <c r="H67" i="1"/>
  <c r="L67" i="1"/>
  <c r="M67" i="1"/>
  <c r="G68" i="1"/>
  <c r="I68" i="1"/>
  <c r="H68" i="1"/>
  <c r="L68" i="1"/>
  <c r="M68" i="1"/>
  <c r="G69" i="1"/>
  <c r="I69" i="1"/>
  <c r="H69" i="1"/>
  <c r="L69" i="1"/>
  <c r="M69" i="1"/>
  <c r="G70" i="1"/>
  <c r="I70" i="1"/>
  <c r="H70" i="1"/>
  <c r="L70" i="1"/>
  <c r="M70" i="1"/>
  <c r="G71" i="1"/>
  <c r="I71" i="1"/>
  <c r="H71" i="1"/>
  <c r="L71" i="1"/>
  <c r="M71" i="1"/>
  <c r="G72" i="1"/>
  <c r="I72" i="1"/>
  <c r="H72" i="1"/>
  <c r="L72" i="1"/>
  <c r="M72" i="1"/>
  <c r="G73" i="1"/>
  <c r="I73" i="1"/>
  <c r="H73" i="1"/>
  <c r="L73" i="1"/>
  <c r="M73" i="1"/>
  <c r="G74" i="1"/>
  <c r="I74" i="1"/>
  <c r="H74" i="1"/>
  <c r="L74" i="1"/>
  <c r="M74" i="1"/>
  <c r="G75" i="1"/>
  <c r="I75" i="1"/>
  <c r="H75" i="1"/>
  <c r="L75" i="1"/>
  <c r="M75" i="1"/>
  <c r="G76" i="1"/>
  <c r="I76" i="1"/>
  <c r="H76" i="1"/>
  <c r="L76" i="1"/>
  <c r="M76" i="1"/>
  <c r="G77" i="1"/>
  <c r="I77" i="1"/>
  <c r="H77" i="1"/>
  <c r="L77" i="1"/>
  <c r="M77" i="1"/>
  <c r="G78" i="1"/>
  <c r="I78" i="1"/>
  <c r="H78" i="1"/>
  <c r="L78" i="1"/>
  <c r="M78" i="1"/>
  <c r="G79" i="1"/>
  <c r="I79" i="1"/>
  <c r="H79" i="1"/>
  <c r="L79" i="1"/>
  <c r="M79" i="1"/>
  <c r="G80" i="1"/>
  <c r="I80" i="1"/>
  <c r="H80" i="1"/>
  <c r="L80" i="1"/>
  <c r="M80" i="1"/>
  <c r="G81" i="1"/>
  <c r="I81" i="1"/>
  <c r="H81" i="1"/>
  <c r="L81" i="1"/>
  <c r="M81" i="1"/>
  <c r="G82" i="1"/>
  <c r="I82" i="1"/>
  <c r="H82" i="1"/>
  <c r="L82" i="1"/>
  <c r="M82" i="1"/>
  <c r="G83" i="1"/>
  <c r="I83" i="1"/>
  <c r="H83" i="1"/>
  <c r="L83" i="1"/>
  <c r="M83" i="1"/>
  <c r="G84" i="1"/>
  <c r="I84" i="1"/>
  <c r="H84" i="1"/>
  <c r="L84" i="1"/>
  <c r="M84" i="1"/>
  <c r="G85" i="1"/>
  <c r="I85" i="1"/>
  <c r="H85" i="1"/>
  <c r="L85" i="1"/>
  <c r="M85" i="1"/>
  <c r="G86" i="1"/>
  <c r="I86" i="1"/>
  <c r="H86" i="1"/>
  <c r="L86" i="1"/>
  <c r="M86" i="1"/>
  <c r="G87" i="1"/>
  <c r="I87" i="1"/>
  <c r="H87" i="1"/>
  <c r="L87" i="1"/>
  <c r="M87" i="1"/>
  <c r="G88" i="1"/>
  <c r="I88" i="1"/>
  <c r="H88" i="1"/>
  <c r="L88" i="1"/>
  <c r="M88" i="1"/>
  <c r="G89" i="1"/>
  <c r="I89" i="1"/>
  <c r="H89" i="1"/>
  <c r="L89" i="1"/>
  <c r="M89" i="1"/>
  <c r="G90" i="1"/>
  <c r="I90" i="1"/>
  <c r="H90" i="1"/>
  <c r="L90" i="1"/>
  <c r="M90" i="1"/>
  <c r="G91" i="1"/>
  <c r="I91" i="1"/>
  <c r="H91" i="1"/>
  <c r="L91" i="1"/>
  <c r="M91" i="1"/>
  <c r="G92" i="1"/>
  <c r="I92" i="1"/>
  <c r="H92" i="1"/>
  <c r="L92" i="1"/>
  <c r="M92" i="1"/>
  <c r="G93" i="1"/>
  <c r="I93" i="1"/>
  <c r="H93" i="1"/>
  <c r="L93" i="1"/>
  <c r="M93" i="1"/>
  <c r="G94" i="1"/>
  <c r="I94" i="1"/>
  <c r="H94" i="1"/>
  <c r="L94" i="1"/>
  <c r="M94" i="1"/>
  <c r="G95" i="1"/>
  <c r="I95" i="1"/>
  <c r="H95" i="1"/>
  <c r="L95" i="1"/>
  <c r="M95" i="1"/>
  <c r="G96" i="1"/>
  <c r="I96" i="1"/>
  <c r="H96" i="1"/>
  <c r="L96" i="1"/>
  <c r="M96" i="1"/>
  <c r="G97" i="1"/>
  <c r="I97" i="1"/>
  <c r="H97" i="1"/>
  <c r="L97" i="1"/>
  <c r="M97" i="1"/>
  <c r="G98" i="1"/>
  <c r="I98" i="1"/>
  <c r="H98" i="1"/>
  <c r="L98" i="1"/>
  <c r="M98" i="1"/>
  <c r="G99" i="1"/>
  <c r="I99" i="1"/>
  <c r="H99" i="1"/>
  <c r="L99" i="1"/>
  <c r="M99" i="1"/>
  <c r="G100" i="1"/>
  <c r="I100" i="1"/>
  <c r="H100" i="1"/>
  <c r="L100" i="1"/>
  <c r="M100" i="1"/>
  <c r="G101" i="1"/>
  <c r="I101" i="1"/>
  <c r="H101" i="1"/>
  <c r="L101" i="1"/>
  <c r="M101" i="1"/>
  <c r="G102" i="1"/>
  <c r="I102" i="1"/>
  <c r="H102" i="1"/>
  <c r="L102" i="1"/>
  <c r="M102" i="1"/>
  <c r="G103" i="1"/>
  <c r="I103" i="1"/>
  <c r="H103" i="1"/>
  <c r="L103" i="1"/>
  <c r="M103" i="1"/>
  <c r="G104" i="1"/>
  <c r="I104" i="1"/>
  <c r="H104" i="1"/>
  <c r="L104" i="1"/>
  <c r="M104" i="1"/>
  <c r="G105" i="1"/>
  <c r="I105" i="1"/>
  <c r="H105" i="1"/>
  <c r="L105" i="1"/>
  <c r="M105" i="1"/>
  <c r="G106" i="1"/>
  <c r="I106" i="1"/>
  <c r="H106" i="1"/>
  <c r="L106" i="1"/>
  <c r="M106" i="1"/>
  <c r="G107" i="1"/>
  <c r="I107" i="1"/>
  <c r="H107" i="1"/>
  <c r="L107" i="1"/>
  <c r="M107" i="1"/>
  <c r="G108" i="1"/>
  <c r="I108" i="1"/>
  <c r="H108" i="1"/>
  <c r="L108" i="1"/>
  <c r="M108" i="1"/>
  <c r="G109" i="1"/>
  <c r="I109" i="1"/>
  <c r="H109" i="1"/>
  <c r="L109" i="1"/>
  <c r="M109" i="1"/>
  <c r="G110" i="1"/>
  <c r="I110" i="1"/>
  <c r="H110" i="1"/>
  <c r="L110" i="1"/>
  <c r="M110" i="1"/>
  <c r="G111" i="1"/>
  <c r="I111" i="1"/>
  <c r="H111" i="1"/>
  <c r="L111" i="1"/>
  <c r="M111" i="1"/>
  <c r="G112" i="1"/>
  <c r="I112" i="1"/>
  <c r="H112" i="1"/>
  <c r="L112" i="1"/>
  <c r="M112" i="1"/>
  <c r="G113" i="1"/>
  <c r="I113" i="1"/>
  <c r="H113" i="1"/>
  <c r="L113" i="1"/>
  <c r="M113" i="1"/>
  <c r="G114" i="1"/>
  <c r="I114" i="1"/>
  <c r="H114" i="1"/>
  <c r="L114" i="1"/>
  <c r="M114" i="1"/>
  <c r="G115" i="1"/>
  <c r="I115" i="1"/>
  <c r="H115" i="1"/>
  <c r="L115" i="1"/>
  <c r="M115" i="1"/>
  <c r="G116" i="1"/>
  <c r="I116" i="1"/>
  <c r="H116" i="1"/>
  <c r="L116" i="1"/>
  <c r="M116" i="1"/>
  <c r="G117" i="1"/>
  <c r="I117" i="1"/>
  <c r="H117" i="1"/>
  <c r="L117" i="1"/>
  <c r="M117" i="1"/>
  <c r="G118" i="1"/>
  <c r="I118" i="1"/>
  <c r="H118" i="1"/>
  <c r="L118" i="1"/>
  <c r="M118" i="1"/>
  <c r="G119" i="1"/>
  <c r="I119" i="1"/>
  <c r="H119" i="1"/>
  <c r="L119" i="1"/>
  <c r="M119" i="1"/>
  <c r="G120" i="1"/>
  <c r="I120" i="1"/>
  <c r="H120" i="1"/>
  <c r="L120" i="1"/>
  <c r="M120" i="1"/>
  <c r="G121" i="1"/>
  <c r="I121" i="1"/>
  <c r="H121" i="1"/>
  <c r="L121" i="1"/>
  <c r="M121" i="1"/>
  <c r="G122" i="1"/>
  <c r="I122" i="1"/>
  <c r="H122" i="1"/>
  <c r="L122" i="1"/>
  <c r="M122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K4" i="1"/>
  <c r="J4" i="1"/>
  <c r="K3" i="1"/>
  <c r="J3" i="1"/>
  <c r="C9" i="1"/>
  <c r="C8" i="1"/>
  <c r="C10" i="1"/>
</calcChain>
</file>

<file path=xl/sharedStrings.xml><?xml version="1.0" encoding="utf-8"?>
<sst xmlns="http://schemas.openxmlformats.org/spreadsheetml/2006/main" count="22" uniqueCount="19">
  <si>
    <t>Home Loan EMI Calculator</t>
  </si>
  <si>
    <t>Month</t>
  </si>
  <si>
    <t>Monthly EMI</t>
  </si>
  <si>
    <t>Principal</t>
  </si>
  <si>
    <t>Interest</t>
  </si>
  <si>
    <t>Principal % in EMI</t>
  </si>
  <si>
    <t>Interest % in EMI</t>
  </si>
  <si>
    <t>Outstanding Loan</t>
  </si>
  <si>
    <t>Loan % Paid Off</t>
  </si>
  <si>
    <t>-</t>
  </si>
  <si>
    <t>Inputs (Yellow Cell Only)</t>
  </si>
  <si>
    <t>Home Loan Amount</t>
  </si>
  <si>
    <t>Loan Interest Rate</t>
  </si>
  <si>
    <t>Loan Tenure (Years)</t>
  </si>
  <si>
    <t>Results</t>
  </si>
  <si>
    <t>EMI</t>
  </si>
  <si>
    <t>Principal Repayment</t>
  </si>
  <si>
    <t>Total Payment</t>
  </si>
  <si>
    <t>Total 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</si>
</sst>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Daytona Condensed Light"/>
      <family val="2"/>
    </font>
    <font>
      <sz val="12"/>
      <color theme="1"/>
      <name val="Daytona Condensed Light"/>
      <family val="2"/>
    </font>
    <font>
      <b/>
      <sz val="12"/>
      <color theme="1"/>
      <name val="Daytona Condensed Light"/>
      <family val="2"/>
    </font>
    <font>
      <b/>
      <sz val="12"/>
      <color rgb="FFFF0000"/>
      <name val="Daytona Condensed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6" fontId="5" fillId="0" borderId="1" xfId="2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5" fontId="5" fillId="2" borderId="1" xfId="1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5" fontId="7" fillId="0" borderId="1" xfId="1" applyNumberFormat="1" applyFont="1" applyBorder="1" applyAlignment="1">
      <alignment vertical="center" wrapText="1"/>
    </xf>
    <xf numFmtId="165" fontId="6" fillId="0" borderId="1" xfId="0" applyNumberFormat="1" applyFont="1" applyBorder="1" applyAlignment="1">
      <alignment vertical="center" wrapText="1"/>
    </xf>
    <xf numFmtId="165" fontId="7" fillId="0" borderId="1" xfId="0" applyNumberFormat="1" applyFont="1" applyBorder="1" applyAlignment="1">
      <alignment vertical="center" wrapText="1"/>
    </xf>
    <xf numFmtId="9" fontId="5" fillId="2" borderId="1" xfId="0" applyNumberFormat="1" applyFont="1" applyFill="1" applyBorder="1" applyAlignment="1">
      <alignment horizontal="right" vertical="center" wrapText="1" indent="1"/>
    </xf>
    <xf numFmtId="0" fontId="5" fillId="2" borderId="1" xfId="0" applyFont="1" applyFill="1" applyBorder="1" applyAlignment="1">
      <alignment horizontal="right" vertical="center" wrapText="1" indent="1"/>
    </xf>
  </cellXfs>
  <cellStyles count="33">
    <cellStyle name="Comma" xfId="1" builtinId="3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24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21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workbookViewId="0">
      <selection activeCell="F5" sqref="F5"/>
    </sheetView>
  </sheetViews>
  <sheetFormatPr defaultColWidth="10.83203125" defaultRowHeight="15.5" x14ac:dyDescent="0.35"/>
  <cols>
    <col min="1" max="1" width="10.83203125" style="2"/>
    <col min="2" max="2" width="24.33203125" style="2" customWidth="1"/>
    <col min="3" max="3" width="14.58203125" style="2" bestFit="1" customWidth="1"/>
    <col min="4" max="4" width="0" style="2" hidden="1" customWidth="1"/>
    <col min="5" max="5" width="6.58203125" style="2" customWidth="1"/>
    <col min="6" max="6" width="7" style="2" bestFit="1" customWidth="1"/>
    <col min="7" max="7" width="12" style="2" bestFit="1" customWidth="1"/>
    <col min="8" max="8" width="8.5" style="2" bestFit="1" customWidth="1"/>
    <col min="9" max="9" width="8" style="2" bestFit="1" customWidth="1"/>
    <col min="10" max="11" width="9.58203125" style="2" customWidth="1"/>
    <col min="12" max="12" width="11.5" style="2" customWidth="1"/>
    <col min="13" max="16384" width="10.83203125" style="2"/>
  </cols>
  <sheetData>
    <row r="1" spans="1:13" ht="43" customHeight="1" x14ac:dyDescent="0.35">
      <c r="A1" s="1" t="s">
        <v>0</v>
      </c>
      <c r="B1" s="1"/>
      <c r="C1" s="1"/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x14ac:dyDescent="0.35">
      <c r="D2" s="2">
        <f>C4/12</f>
        <v>6.6666666666666671E-3</v>
      </c>
      <c r="F2" s="4">
        <v>0</v>
      </c>
      <c r="G2" s="5">
        <v>0</v>
      </c>
      <c r="H2" s="4" t="s">
        <v>9</v>
      </c>
      <c r="I2" s="4" t="s">
        <v>9</v>
      </c>
      <c r="J2" s="4" t="s">
        <v>9</v>
      </c>
      <c r="K2" s="4" t="s">
        <v>9</v>
      </c>
      <c r="L2" s="5">
        <f>C3</f>
        <v>5000000</v>
      </c>
      <c r="M2" s="6">
        <f>($C$3-L2)/$C$3</f>
        <v>0</v>
      </c>
    </row>
    <row r="3" spans="1:13" x14ac:dyDescent="0.35">
      <c r="A3" s="7" t="s">
        <v>10</v>
      </c>
      <c r="B3" s="8" t="s">
        <v>11</v>
      </c>
      <c r="C3" s="9">
        <v>5000000</v>
      </c>
      <c r="D3" s="2">
        <f>C5*12</f>
        <v>120</v>
      </c>
      <c r="F3" s="4">
        <v>1</v>
      </c>
      <c r="G3" s="5">
        <f t="shared" ref="G3:G34" si="0">$C$7</f>
        <v>60663.797177678462</v>
      </c>
      <c r="H3" s="5">
        <f>G3-I3</f>
        <v>27330.463844345126</v>
      </c>
      <c r="I3" s="5">
        <f>$D$2*L2</f>
        <v>33333.333333333336</v>
      </c>
      <c r="J3" s="6">
        <f>H3/G3</f>
        <v>0.45052346071078953</v>
      </c>
      <c r="K3" s="6">
        <f>I3/G3</f>
        <v>0.54947653928921047</v>
      </c>
      <c r="L3" s="5">
        <f>L2-H3</f>
        <v>4972669.536155655</v>
      </c>
      <c r="M3" s="6">
        <f t="shared" ref="M3:M66" si="1">($C$3-L3)/$C$3</f>
        <v>5.4660927688689898E-3</v>
      </c>
    </row>
    <row r="4" spans="1:13" x14ac:dyDescent="0.35">
      <c r="A4" s="10"/>
      <c r="B4" s="8" t="s">
        <v>12</v>
      </c>
      <c r="C4" s="17">
        <v>0.08</v>
      </c>
      <c r="F4" s="4">
        <f>F3+1</f>
        <v>2</v>
      </c>
      <c r="G4" s="5">
        <f t="shared" si="0"/>
        <v>60663.797177678462</v>
      </c>
      <c r="H4" s="5">
        <f>G4-I4</f>
        <v>27512.666936640759</v>
      </c>
      <c r="I4" s="5">
        <f>$D$2*L3</f>
        <v>33151.130241037703</v>
      </c>
      <c r="J4" s="6">
        <f>H4/G4</f>
        <v>0.45352695044886143</v>
      </c>
      <c r="K4" s="6">
        <f>I4/G4</f>
        <v>0.54647304955113862</v>
      </c>
      <c r="L4" s="5">
        <f>L3-H4</f>
        <v>4945156.8692190144</v>
      </c>
      <c r="M4" s="6">
        <f t="shared" si="1"/>
        <v>1.0968626156197116E-2</v>
      </c>
    </row>
    <row r="5" spans="1:13" x14ac:dyDescent="0.35">
      <c r="A5" s="11"/>
      <c r="B5" s="8" t="s">
        <v>13</v>
      </c>
      <c r="C5" s="18">
        <v>10</v>
      </c>
      <c r="F5" s="4">
        <f t="shared" ref="F5:F64" si="2">F4+1</f>
        <v>3</v>
      </c>
      <c r="G5" s="5">
        <f t="shared" si="0"/>
        <v>60663.797177678462</v>
      </c>
      <c r="H5" s="5">
        <f t="shared" ref="H5:H68" si="3">G5-I5</f>
        <v>27696.084716218364</v>
      </c>
      <c r="I5" s="5">
        <f t="shared" ref="I5:I64" si="4">$D$2*L4</f>
        <v>32967.712461460098</v>
      </c>
      <c r="J5" s="6">
        <f t="shared" ref="J5:J64" si="5">H5/G5</f>
        <v>0.45655046345185385</v>
      </c>
      <c r="K5" s="6">
        <f t="shared" ref="K5:K64" si="6">I5/G5</f>
        <v>0.54344953654814621</v>
      </c>
      <c r="L5" s="5">
        <f t="shared" ref="L5:L64" si="7">L4-H5</f>
        <v>4917460.7845027959</v>
      </c>
      <c r="M5" s="6">
        <f t="shared" si="1"/>
        <v>1.6507843099440821E-2</v>
      </c>
    </row>
    <row r="6" spans="1:13" x14ac:dyDescent="0.35">
      <c r="F6" s="4">
        <f t="shared" si="2"/>
        <v>4</v>
      </c>
      <c r="G6" s="5">
        <f t="shared" si="0"/>
        <v>60663.797177678462</v>
      </c>
      <c r="H6" s="5">
        <f t="shared" si="3"/>
        <v>27880.725280993152</v>
      </c>
      <c r="I6" s="5">
        <f t="shared" si="4"/>
        <v>32783.071896685309</v>
      </c>
      <c r="J6" s="6">
        <f t="shared" si="5"/>
        <v>0.45959413320819953</v>
      </c>
      <c r="K6" s="6">
        <f t="shared" si="6"/>
        <v>0.54040586679180047</v>
      </c>
      <c r="L6" s="5">
        <f t="shared" si="7"/>
        <v>4889580.0592218023</v>
      </c>
      <c r="M6" s="6">
        <f t="shared" si="1"/>
        <v>2.2083988155639545E-2</v>
      </c>
    </row>
    <row r="7" spans="1:13" x14ac:dyDescent="0.35">
      <c r="A7" s="12" t="s">
        <v>14</v>
      </c>
      <c r="B7" s="13" t="s">
        <v>15</v>
      </c>
      <c r="C7" s="14">
        <f>-PMT(D2,D3,C3)</f>
        <v>60663.797177678462</v>
      </c>
      <c r="F7" s="4">
        <f t="shared" si="2"/>
        <v>5</v>
      </c>
      <c r="G7" s="5">
        <f t="shared" si="0"/>
        <v>60663.797177678462</v>
      </c>
      <c r="H7" s="5">
        <f t="shared" si="3"/>
        <v>28066.596782866443</v>
      </c>
      <c r="I7" s="5">
        <f t="shared" si="4"/>
        <v>32597.200394812018</v>
      </c>
      <c r="J7" s="6">
        <f t="shared" si="5"/>
        <v>0.46265809409625425</v>
      </c>
      <c r="K7" s="6">
        <f t="shared" si="6"/>
        <v>0.53734190590374575</v>
      </c>
      <c r="L7" s="5">
        <f t="shared" si="7"/>
        <v>4861513.4624389354</v>
      </c>
      <c r="M7" s="6">
        <f t="shared" si="1"/>
        <v>2.7697307512212919E-2</v>
      </c>
    </row>
    <row r="8" spans="1:13" x14ac:dyDescent="0.35">
      <c r="A8" s="12"/>
      <c r="B8" s="13" t="s">
        <v>16</v>
      </c>
      <c r="C8" s="15">
        <f>C3</f>
        <v>5000000</v>
      </c>
      <c r="F8" s="4">
        <f t="shared" si="2"/>
        <v>6</v>
      </c>
      <c r="G8" s="5">
        <f t="shared" si="0"/>
        <v>60663.797177678462</v>
      </c>
      <c r="H8" s="5">
        <f t="shared" si="3"/>
        <v>28253.707428085556</v>
      </c>
      <c r="I8" s="5">
        <f t="shared" si="4"/>
        <v>32410.089749592906</v>
      </c>
      <c r="J8" s="6">
        <f t="shared" si="5"/>
        <v>0.46574248139022928</v>
      </c>
      <c r="K8" s="6">
        <f t="shared" si="6"/>
        <v>0.53425751860977067</v>
      </c>
      <c r="L8" s="5">
        <f t="shared" si="7"/>
        <v>4833259.7550108498</v>
      </c>
      <c r="M8" s="6">
        <f t="shared" si="1"/>
        <v>3.3348048997830039E-2</v>
      </c>
    </row>
    <row r="9" spans="1:13" x14ac:dyDescent="0.35">
      <c r="A9" s="12"/>
      <c r="B9" s="13" t="s">
        <v>17</v>
      </c>
      <c r="C9" s="15">
        <f>C7*D3</f>
        <v>7279655.6613214156</v>
      </c>
      <c r="F9" s="4">
        <f t="shared" si="2"/>
        <v>7</v>
      </c>
      <c r="G9" s="5">
        <f t="shared" si="0"/>
        <v>60663.797177678462</v>
      </c>
      <c r="H9" s="5">
        <f t="shared" si="3"/>
        <v>28442.065477606127</v>
      </c>
      <c r="I9" s="5">
        <f t="shared" si="4"/>
        <v>32221.731700072334</v>
      </c>
      <c r="J9" s="6">
        <f t="shared" si="5"/>
        <v>0.46884743126616418</v>
      </c>
      <c r="K9" s="6">
        <f t="shared" si="6"/>
        <v>0.53115256873383576</v>
      </c>
      <c r="L9" s="5">
        <f t="shared" si="7"/>
        <v>4804817.6895332439</v>
      </c>
      <c r="M9" s="6">
        <f t="shared" si="1"/>
        <v>3.9036462093351224E-2</v>
      </c>
    </row>
    <row r="10" spans="1:13" x14ac:dyDescent="0.35">
      <c r="A10" s="12"/>
      <c r="B10" s="13" t="s">
        <v>18</v>
      </c>
      <c r="C10" s="16">
        <f>C9-C8</f>
        <v>2279655.6613214156</v>
      </c>
      <c r="F10" s="4">
        <f t="shared" si="2"/>
        <v>8</v>
      </c>
      <c r="G10" s="5">
        <f t="shared" si="0"/>
        <v>60663.797177678462</v>
      </c>
      <c r="H10" s="5">
        <f t="shared" si="3"/>
        <v>28631.679247456832</v>
      </c>
      <c r="I10" s="5">
        <f t="shared" si="4"/>
        <v>32032.11793022163</v>
      </c>
      <c r="J10" s="6">
        <f t="shared" si="5"/>
        <v>0.47197308080793854</v>
      </c>
      <c r="K10" s="6">
        <f t="shared" si="6"/>
        <v>0.52802691919206146</v>
      </c>
      <c r="L10" s="5">
        <f t="shared" si="7"/>
        <v>4776186.0102857873</v>
      </c>
      <c r="M10" s="6">
        <f t="shared" si="1"/>
        <v>4.476279794284254E-2</v>
      </c>
    </row>
    <row r="11" spans="1:13" x14ac:dyDescent="0.35">
      <c r="F11" s="4">
        <f t="shared" si="2"/>
        <v>9</v>
      </c>
      <c r="G11" s="5">
        <f t="shared" si="0"/>
        <v>60663.797177678462</v>
      </c>
      <c r="H11" s="5">
        <f t="shared" si="3"/>
        <v>28822.557109106543</v>
      </c>
      <c r="I11" s="5">
        <f t="shared" si="4"/>
        <v>31841.240068571919</v>
      </c>
      <c r="J11" s="6">
        <f t="shared" si="5"/>
        <v>0.47511956801332478</v>
      </c>
      <c r="K11" s="6">
        <f t="shared" si="6"/>
        <v>0.52488043198667522</v>
      </c>
      <c r="L11" s="5">
        <f t="shared" si="7"/>
        <v>4747363.453176681</v>
      </c>
      <c r="M11" s="6">
        <f t="shared" si="1"/>
        <v>5.0527309364663812E-2</v>
      </c>
    </row>
    <row r="12" spans="1:13" x14ac:dyDescent="0.35">
      <c r="F12" s="4">
        <f t="shared" si="2"/>
        <v>10</v>
      </c>
      <c r="G12" s="5">
        <f t="shared" si="0"/>
        <v>60663.797177678462</v>
      </c>
      <c r="H12" s="5">
        <f t="shared" si="3"/>
        <v>29014.70748983392</v>
      </c>
      <c r="I12" s="5">
        <f t="shared" si="4"/>
        <v>31649.089687844542</v>
      </c>
      <c r="J12" s="6">
        <f t="shared" si="5"/>
        <v>0.47828703180008031</v>
      </c>
      <c r="K12" s="6">
        <f t="shared" si="6"/>
        <v>0.52171296819991975</v>
      </c>
      <c r="L12" s="5">
        <f t="shared" si="7"/>
        <v>4718348.7456868468</v>
      </c>
      <c r="M12" s="6">
        <f t="shared" si="1"/>
        <v>5.6330250862630646E-2</v>
      </c>
    </row>
    <row r="13" spans="1:13" x14ac:dyDescent="0.35">
      <c r="F13" s="4">
        <f t="shared" si="2"/>
        <v>11</v>
      </c>
      <c r="G13" s="5">
        <f t="shared" si="0"/>
        <v>60663.797177678462</v>
      </c>
      <c r="H13" s="5">
        <f t="shared" si="3"/>
        <v>29208.13887309948</v>
      </c>
      <c r="I13" s="5">
        <f t="shared" si="4"/>
        <v>31455.658304578981</v>
      </c>
      <c r="J13" s="6">
        <f t="shared" si="5"/>
        <v>0.48147561201208083</v>
      </c>
      <c r="K13" s="6">
        <f t="shared" si="6"/>
        <v>0.51852438798791911</v>
      </c>
      <c r="L13" s="5">
        <f t="shared" si="7"/>
        <v>4689140.6068137474</v>
      </c>
      <c r="M13" s="6">
        <f t="shared" si="1"/>
        <v>6.2171878637250516E-2</v>
      </c>
    </row>
    <row r="14" spans="1:13" x14ac:dyDescent="0.35">
      <c r="F14" s="4">
        <f t="shared" si="2"/>
        <v>12</v>
      </c>
      <c r="G14" s="5">
        <f t="shared" si="0"/>
        <v>60663.797177678462</v>
      </c>
      <c r="H14" s="5">
        <f t="shared" si="3"/>
        <v>29402.859798920144</v>
      </c>
      <c r="I14" s="5">
        <f t="shared" si="4"/>
        <v>31260.937378758317</v>
      </c>
      <c r="J14" s="6">
        <f t="shared" si="5"/>
        <v>0.48468544942549474</v>
      </c>
      <c r="K14" s="6">
        <f t="shared" si="6"/>
        <v>0.51531455057450526</v>
      </c>
      <c r="L14" s="5">
        <f t="shared" si="7"/>
        <v>4659737.7470148271</v>
      </c>
      <c r="M14" s="6">
        <f t="shared" si="1"/>
        <v>6.8052450597034575E-2</v>
      </c>
    </row>
    <row r="15" spans="1:13" x14ac:dyDescent="0.35">
      <c r="F15" s="4">
        <f t="shared" si="2"/>
        <v>13</v>
      </c>
      <c r="G15" s="5">
        <f t="shared" si="0"/>
        <v>60663.797177678462</v>
      </c>
      <c r="H15" s="5">
        <f t="shared" si="3"/>
        <v>29598.878864246279</v>
      </c>
      <c r="I15" s="5">
        <f t="shared" si="4"/>
        <v>31064.918313432183</v>
      </c>
      <c r="J15" s="6">
        <f t="shared" si="5"/>
        <v>0.48791668575499803</v>
      </c>
      <c r="K15" s="6">
        <f t="shared" si="6"/>
        <v>0.51208331424500197</v>
      </c>
      <c r="L15" s="5">
        <f t="shared" si="7"/>
        <v>4630138.8681505807</v>
      </c>
      <c r="M15" s="6">
        <f t="shared" si="1"/>
        <v>7.3972226369883862E-2</v>
      </c>
    </row>
    <row r="16" spans="1:13" x14ac:dyDescent="0.35">
      <c r="F16" s="4">
        <f t="shared" si="2"/>
        <v>14</v>
      </c>
      <c r="G16" s="5">
        <f t="shared" si="0"/>
        <v>60663.797177678462</v>
      </c>
      <c r="H16" s="5">
        <f t="shared" si="3"/>
        <v>29796.204723341256</v>
      </c>
      <c r="I16" s="5">
        <f t="shared" si="4"/>
        <v>30867.592454337206</v>
      </c>
      <c r="J16" s="6">
        <f t="shared" si="5"/>
        <v>0.49116946366003139</v>
      </c>
      <c r="K16" s="6">
        <f t="shared" si="6"/>
        <v>0.50883053633996866</v>
      </c>
      <c r="L16" s="5">
        <f t="shared" si="7"/>
        <v>4600342.6634272393</v>
      </c>
      <c r="M16" s="6">
        <f t="shared" si="1"/>
        <v>7.993146731455214E-2</v>
      </c>
    </row>
    <row r="17" spans="6:13" x14ac:dyDescent="0.35">
      <c r="F17" s="4">
        <f t="shared" si="2"/>
        <v>15</v>
      </c>
      <c r="G17" s="5">
        <f t="shared" si="0"/>
        <v>60663.797177678462</v>
      </c>
      <c r="H17" s="5">
        <f t="shared" si="3"/>
        <v>29994.846088163533</v>
      </c>
      <c r="I17" s="5">
        <f t="shared" si="4"/>
        <v>30668.951089514929</v>
      </c>
      <c r="J17" s="6">
        <f t="shared" si="5"/>
        <v>0.49444392675109827</v>
      </c>
      <c r="K17" s="6">
        <f t="shared" si="6"/>
        <v>0.50555607324890173</v>
      </c>
      <c r="L17" s="5">
        <f t="shared" si="7"/>
        <v>4570347.8173390757</v>
      </c>
      <c r="M17" s="6">
        <f t="shared" si="1"/>
        <v>8.5930436532184851E-2</v>
      </c>
    </row>
    <row r="18" spans="6:13" x14ac:dyDescent="0.35">
      <c r="F18" s="4">
        <f t="shared" si="2"/>
        <v>16</v>
      </c>
      <c r="G18" s="5">
        <f t="shared" si="0"/>
        <v>60663.797177678462</v>
      </c>
      <c r="H18" s="5">
        <f t="shared" si="3"/>
        <v>30194.811728751287</v>
      </c>
      <c r="I18" s="5">
        <f t="shared" si="4"/>
        <v>30468.985448927175</v>
      </c>
      <c r="J18" s="6">
        <f t="shared" si="5"/>
        <v>0.49774021959610559</v>
      </c>
      <c r="K18" s="6">
        <f t="shared" si="6"/>
        <v>0.50225978040389441</v>
      </c>
      <c r="L18" s="5">
        <f t="shared" si="7"/>
        <v>4540153.0056103244</v>
      </c>
      <c r="M18" s="6">
        <f t="shared" si="1"/>
        <v>9.1969398877935107E-2</v>
      </c>
    </row>
    <row r="19" spans="6:13" x14ac:dyDescent="0.35">
      <c r="F19" s="4">
        <f t="shared" si="2"/>
        <v>17</v>
      </c>
      <c r="G19" s="5">
        <f t="shared" si="0"/>
        <v>60663.797177678462</v>
      </c>
      <c r="H19" s="5">
        <f t="shared" si="3"/>
        <v>30396.110473609631</v>
      </c>
      <c r="I19" s="5">
        <f t="shared" si="4"/>
        <v>30267.68670406883</v>
      </c>
      <c r="J19" s="6">
        <f t="shared" si="5"/>
        <v>0.50105848772674633</v>
      </c>
      <c r="K19" s="6">
        <f t="shared" si="6"/>
        <v>0.49894151227325367</v>
      </c>
      <c r="L19" s="5">
        <f t="shared" si="7"/>
        <v>4509756.8951367149</v>
      </c>
      <c r="M19" s="6">
        <f t="shared" si="1"/>
        <v>9.8048620972657013E-2</v>
      </c>
    </row>
    <row r="20" spans="6:13" x14ac:dyDescent="0.35">
      <c r="F20" s="4">
        <f t="shared" si="2"/>
        <v>18</v>
      </c>
      <c r="G20" s="5">
        <f t="shared" si="0"/>
        <v>60663.797177678462</v>
      </c>
      <c r="H20" s="5">
        <f t="shared" si="3"/>
        <v>30598.751210100359</v>
      </c>
      <c r="I20" s="5">
        <f t="shared" si="4"/>
        <v>30065.045967578102</v>
      </c>
      <c r="J20" s="6">
        <f t="shared" si="5"/>
        <v>0.50439887764492453</v>
      </c>
      <c r="K20" s="6">
        <f t="shared" si="6"/>
        <v>0.49560112235507542</v>
      </c>
      <c r="L20" s="5">
        <f t="shared" si="7"/>
        <v>4479158.1439266149</v>
      </c>
      <c r="M20" s="6">
        <f t="shared" si="1"/>
        <v>0.10416837121467702</v>
      </c>
    </row>
    <row r="21" spans="6:13" x14ac:dyDescent="0.35">
      <c r="F21" s="4">
        <f t="shared" si="2"/>
        <v>19</v>
      </c>
      <c r="G21" s="5">
        <f t="shared" si="0"/>
        <v>60663.797177678462</v>
      </c>
      <c r="H21" s="5">
        <f t="shared" si="3"/>
        <v>30802.742884834359</v>
      </c>
      <c r="I21" s="5">
        <f t="shared" si="4"/>
        <v>29861.054292844103</v>
      </c>
      <c r="J21" s="6">
        <f t="shared" si="5"/>
        <v>0.50776153682922398</v>
      </c>
      <c r="K21" s="6">
        <f t="shared" si="6"/>
        <v>0.49223846317077596</v>
      </c>
      <c r="L21" s="5">
        <f t="shared" si="7"/>
        <v>4448355.4010417806</v>
      </c>
      <c r="M21" s="6">
        <f t="shared" si="1"/>
        <v>0.11032891979164389</v>
      </c>
    </row>
    <row r="22" spans="6:13" x14ac:dyDescent="0.35">
      <c r="F22" s="4">
        <f t="shared" si="2"/>
        <v>20</v>
      </c>
      <c r="G22" s="5">
        <f t="shared" si="0"/>
        <v>60663.797177678462</v>
      </c>
      <c r="H22" s="5">
        <f t="shared" si="3"/>
        <v>31008.09450406659</v>
      </c>
      <c r="I22" s="5">
        <f t="shared" si="4"/>
        <v>29655.702673611871</v>
      </c>
      <c r="J22" s="6">
        <f t="shared" si="5"/>
        <v>0.5111466137414189</v>
      </c>
      <c r="K22" s="6">
        <f t="shared" si="6"/>
        <v>0.4888533862585811</v>
      </c>
      <c r="L22" s="5">
        <f t="shared" si="7"/>
        <v>4417347.3065377139</v>
      </c>
      <c r="M22" s="6">
        <f t="shared" si="1"/>
        <v>0.11653053869245723</v>
      </c>
    </row>
    <row r="23" spans="6:13" x14ac:dyDescent="0.35">
      <c r="F23" s="4">
        <f t="shared" si="2"/>
        <v>21</v>
      </c>
      <c r="G23" s="5">
        <f t="shared" si="0"/>
        <v>60663.797177678462</v>
      </c>
      <c r="H23" s="5">
        <f t="shared" si="3"/>
        <v>31214.8151340937</v>
      </c>
      <c r="I23" s="5">
        <f t="shared" si="4"/>
        <v>29448.982043584761</v>
      </c>
      <c r="J23" s="6">
        <f t="shared" si="5"/>
        <v>0.51455425783302833</v>
      </c>
      <c r="K23" s="6">
        <f t="shared" si="6"/>
        <v>0.48544574216697167</v>
      </c>
      <c r="L23" s="5">
        <f t="shared" si="7"/>
        <v>4386132.4914036198</v>
      </c>
      <c r="M23" s="6">
        <f t="shared" si="1"/>
        <v>0.12277350171927605</v>
      </c>
    </row>
    <row r="24" spans="6:13" x14ac:dyDescent="0.35">
      <c r="F24" s="4">
        <f t="shared" si="2"/>
        <v>22</v>
      </c>
      <c r="G24" s="5">
        <f t="shared" si="0"/>
        <v>60663.797177678462</v>
      </c>
      <c r="H24" s="5">
        <f t="shared" si="3"/>
        <v>31422.913901654327</v>
      </c>
      <c r="I24" s="5">
        <f t="shared" si="4"/>
        <v>29240.883276024135</v>
      </c>
      <c r="J24" s="6">
        <f t="shared" si="5"/>
        <v>0.51798461955191522</v>
      </c>
      <c r="K24" s="6">
        <f t="shared" si="6"/>
        <v>0.48201538044808478</v>
      </c>
      <c r="L24" s="5">
        <f t="shared" si="7"/>
        <v>4354709.5775019657</v>
      </c>
      <c r="M24" s="6">
        <f t="shared" si="1"/>
        <v>0.12905808449960687</v>
      </c>
    </row>
    <row r="25" spans="6:13" x14ac:dyDescent="0.35">
      <c r="F25" s="4">
        <f t="shared" si="2"/>
        <v>23</v>
      </c>
      <c r="G25" s="5">
        <f t="shared" si="0"/>
        <v>60663.797177678462</v>
      </c>
      <c r="H25" s="5">
        <f t="shared" si="3"/>
        <v>31632.399994332023</v>
      </c>
      <c r="I25" s="5">
        <f t="shared" si="4"/>
        <v>29031.397183346438</v>
      </c>
      <c r="J25" s="6">
        <f t="shared" si="5"/>
        <v>0.52143785034892798</v>
      </c>
      <c r="K25" s="6">
        <f t="shared" si="6"/>
        <v>0.47856214965107197</v>
      </c>
      <c r="L25" s="5">
        <f t="shared" si="7"/>
        <v>4323077.1775076333</v>
      </c>
      <c r="M25" s="6">
        <f t="shared" si="1"/>
        <v>0.13538456449847333</v>
      </c>
    </row>
    <row r="26" spans="6:13" x14ac:dyDescent="0.35">
      <c r="F26" s="4">
        <f t="shared" si="2"/>
        <v>24</v>
      </c>
      <c r="G26" s="5">
        <f t="shared" si="0"/>
        <v>60663.797177678462</v>
      </c>
      <c r="H26" s="5">
        <f t="shared" si="3"/>
        <v>31843.282660960904</v>
      </c>
      <c r="I26" s="5">
        <f t="shared" si="4"/>
        <v>28820.514516717558</v>
      </c>
      <c r="J26" s="6">
        <f t="shared" si="5"/>
        <v>0.52491410268458749</v>
      </c>
      <c r="K26" s="6">
        <f t="shared" si="6"/>
        <v>0.47508589731541245</v>
      </c>
      <c r="L26" s="5">
        <f t="shared" si="7"/>
        <v>4291233.8948466722</v>
      </c>
      <c r="M26" s="6">
        <f t="shared" si="1"/>
        <v>0.14175322103066557</v>
      </c>
    </row>
    <row r="27" spans="6:13" x14ac:dyDescent="0.35">
      <c r="F27" s="4">
        <f t="shared" si="2"/>
        <v>25</v>
      </c>
      <c r="G27" s="5">
        <f t="shared" si="0"/>
        <v>60663.797177678462</v>
      </c>
      <c r="H27" s="5">
        <f t="shared" si="3"/>
        <v>32055.571212033978</v>
      </c>
      <c r="I27" s="5">
        <f t="shared" si="4"/>
        <v>28608.225965644484</v>
      </c>
      <c r="J27" s="6">
        <f t="shared" si="5"/>
        <v>0.52841353003581815</v>
      </c>
      <c r="K27" s="6">
        <f t="shared" si="6"/>
        <v>0.47158646996418185</v>
      </c>
      <c r="L27" s="5">
        <f t="shared" si="7"/>
        <v>4259178.3236346385</v>
      </c>
      <c r="M27" s="6">
        <f t="shared" si="1"/>
        <v>0.14816433527307232</v>
      </c>
    </row>
    <row r="28" spans="6:13" x14ac:dyDescent="0.35">
      <c r="F28" s="4">
        <f t="shared" si="2"/>
        <v>26</v>
      </c>
      <c r="G28" s="5">
        <f t="shared" si="0"/>
        <v>60663.797177678462</v>
      </c>
      <c r="H28" s="5">
        <f t="shared" si="3"/>
        <v>32269.275020114204</v>
      </c>
      <c r="I28" s="5">
        <f t="shared" si="4"/>
        <v>28394.522157564257</v>
      </c>
      <c r="J28" s="6">
        <f t="shared" si="5"/>
        <v>0.53193628690272365</v>
      </c>
      <c r="K28" s="6">
        <f t="shared" si="6"/>
        <v>0.4680637130972764</v>
      </c>
      <c r="L28" s="5">
        <f t="shared" si="7"/>
        <v>4226909.0486145243</v>
      </c>
      <c r="M28" s="6">
        <f t="shared" si="1"/>
        <v>0.15461819027709514</v>
      </c>
    </row>
    <row r="29" spans="6:13" x14ac:dyDescent="0.35">
      <c r="F29" s="4">
        <f t="shared" si="2"/>
        <v>27</v>
      </c>
      <c r="G29" s="5">
        <f t="shared" si="0"/>
        <v>60663.797177678462</v>
      </c>
      <c r="H29" s="5">
        <f t="shared" si="3"/>
        <v>32484.403520248299</v>
      </c>
      <c r="I29" s="5">
        <f t="shared" si="4"/>
        <v>28179.393657430162</v>
      </c>
      <c r="J29" s="6">
        <f t="shared" si="5"/>
        <v>0.53548252881540848</v>
      </c>
      <c r="K29" s="6">
        <f t="shared" si="6"/>
        <v>0.46451747118459158</v>
      </c>
      <c r="L29" s="5">
        <f t="shared" si="7"/>
        <v>4194424.6450942764</v>
      </c>
      <c r="M29" s="6">
        <f t="shared" si="1"/>
        <v>0.16111507098114472</v>
      </c>
    </row>
    <row r="30" spans="6:13" x14ac:dyDescent="0.35">
      <c r="F30" s="4">
        <f t="shared" si="2"/>
        <v>28</v>
      </c>
      <c r="G30" s="5">
        <f t="shared" si="0"/>
        <v>60663.797177678462</v>
      </c>
      <c r="H30" s="5">
        <f t="shared" si="3"/>
        <v>32700.966210383285</v>
      </c>
      <c r="I30" s="5">
        <f t="shared" si="4"/>
        <v>27962.830967295176</v>
      </c>
      <c r="J30" s="6">
        <f t="shared" si="5"/>
        <v>0.53905241234084444</v>
      </c>
      <c r="K30" s="6">
        <f t="shared" si="6"/>
        <v>0.46094758765915556</v>
      </c>
      <c r="L30" s="5">
        <f t="shared" si="7"/>
        <v>4161723.6788838929</v>
      </c>
      <c r="M30" s="6">
        <f t="shared" si="1"/>
        <v>0.16765526422322141</v>
      </c>
    </row>
    <row r="31" spans="6:13" x14ac:dyDescent="0.35">
      <c r="F31" s="4">
        <f t="shared" si="2"/>
        <v>29</v>
      </c>
      <c r="G31" s="5">
        <f t="shared" si="0"/>
        <v>60663.797177678462</v>
      </c>
      <c r="H31" s="5">
        <f t="shared" si="3"/>
        <v>32918.972651785836</v>
      </c>
      <c r="I31" s="5">
        <f t="shared" si="4"/>
        <v>27744.824525892622</v>
      </c>
      <c r="J31" s="6">
        <f t="shared" si="5"/>
        <v>0.54264609508978334</v>
      </c>
      <c r="K31" s="6">
        <f t="shared" si="6"/>
        <v>0.4573539049102166</v>
      </c>
      <c r="L31" s="5">
        <f t="shared" si="7"/>
        <v>4128804.7062321072</v>
      </c>
      <c r="M31" s="6">
        <f t="shared" si="1"/>
        <v>0.17423905875357856</v>
      </c>
    </row>
    <row r="32" spans="6:13" x14ac:dyDescent="0.35">
      <c r="F32" s="4">
        <f t="shared" si="2"/>
        <v>30</v>
      </c>
      <c r="G32" s="5">
        <f t="shared" si="0"/>
        <v>60663.797177678462</v>
      </c>
      <c r="H32" s="5">
        <f t="shared" si="3"/>
        <v>33138.432469464416</v>
      </c>
      <c r="I32" s="5">
        <f t="shared" si="4"/>
        <v>27525.364708214049</v>
      </c>
      <c r="J32" s="6">
        <f t="shared" si="5"/>
        <v>0.54626373572371534</v>
      </c>
      <c r="K32" s="6">
        <f t="shared" si="6"/>
        <v>0.45373626427628472</v>
      </c>
      <c r="L32" s="5">
        <f t="shared" si="7"/>
        <v>4095666.2737626429</v>
      </c>
      <c r="M32" s="6">
        <f t="shared" si="1"/>
        <v>0.18086674524747143</v>
      </c>
    </row>
    <row r="33" spans="6:13" x14ac:dyDescent="0.35">
      <c r="F33" s="4">
        <f t="shared" si="2"/>
        <v>31</v>
      </c>
      <c r="G33" s="5">
        <f t="shared" si="0"/>
        <v>60663.797177678462</v>
      </c>
      <c r="H33" s="5">
        <f t="shared" si="3"/>
        <v>33359.355352594175</v>
      </c>
      <c r="I33" s="5">
        <f t="shared" si="4"/>
        <v>27304.441825084286</v>
      </c>
      <c r="J33" s="6">
        <f t="shared" si="5"/>
        <v>0.54990549396187338</v>
      </c>
      <c r="K33" s="6">
        <f t="shared" si="6"/>
        <v>0.45009450603812662</v>
      </c>
      <c r="L33" s="5">
        <f t="shared" si="7"/>
        <v>4062306.9184100488</v>
      </c>
      <c r="M33" s="6">
        <f t="shared" si="1"/>
        <v>0.18753861631799024</v>
      </c>
    </row>
    <row r="34" spans="6:13" x14ac:dyDescent="0.35">
      <c r="F34" s="4">
        <f t="shared" si="2"/>
        <v>32</v>
      </c>
      <c r="G34" s="5">
        <f t="shared" si="0"/>
        <v>60663.797177678462</v>
      </c>
      <c r="H34" s="5">
        <f t="shared" si="3"/>
        <v>33581.751054944805</v>
      </c>
      <c r="I34" s="5">
        <f t="shared" si="4"/>
        <v>27082.04612273366</v>
      </c>
      <c r="J34" s="6">
        <f t="shared" si="5"/>
        <v>0.5535715305882859</v>
      </c>
      <c r="K34" s="6">
        <f t="shared" si="6"/>
        <v>0.44642846941171416</v>
      </c>
      <c r="L34" s="5">
        <f t="shared" si="7"/>
        <v>4028725.1673551039</v>
      </c>
      <c r="M34" s="6">
        <f t="shared" si="1"/>
        <v>0.19425496652897922</v>
      </c>
    </row>
    <row r="35" spans="6:13" x14ac:dyDescent="0.35">
      <c r="F35" s="4">
        <f t="shared" si="2"/>
        <v>33</v>
      </c>
      <c r="G35" s="5">
        <f t="shared" ref="G35:G66" si="8">$C$7</f>
        <v>60663.797177678462</v>
      </c>
      <c r="H35" s="5">
        <f t="shared" si="3"/>
        <v>33805.629395311102</v>
      </c>
      <c r="I35" s="5">
        <f t="shared" si="4"/>
        <v>26858.16778236736</v>
      </c>
      <c r="J35" s="6">
        <f t="shared" si="5"/>
        <v>0.55726200745887444</v>
      </c>
      <c r="K35" s="6">
        <f t="shared" si="6"/>
        <v>0.44273799254112556</v>
      </c>
      <c r="L35" s="5">
        <f t="shared" si="7"/>
        <v>3994919.5379597927</v>
      </c>
      <c r="M35" s="6">
        <f t="shared" si="1"/>
        <v>0.20101609240804147</v>
      </c>
    </row>
    <row r="36" spans="6:13" x14ac:dyDescent="0.35">
      <c r="F36" s="4">
        <f t="shared" si="2"/>
        <v>34</v>
      </c>
      <c r="G36" s="5">
        <f t="shared" si="8"/>
        <v>60663.797177678462</v>
      </c>
      <c r="H36" s="5">
        <f t="shared" si="3"/>
        <v>34031.000257946507</v>
      </c>
      <c r="I36" s="5">
        <f t="shared" si="4"/>
        <v>26632.796919731954</v>
      </c>
      <c r="J36" s="6">
        <f t="shared" si="5"/>
        <v>0.5609770875086002</v>
      </c>
      <c r="K36" s="6">
        <f t="shared" si="6"/>
        <v>0.43902291249139974</v>
      </c>
      <c r="L36" s="5">
        <f t="shared" si="7"/>
        <v>3960888.5377018461</v>
      </c>
      <c r="M36" s="6">
        <f t="shared" si="1"/>
        <v>0.20782229245963077</v>
      </c>
    </row>
    <row r="37" spans="6:13" x14ac:dyDescent="0.35">
      <c r="F37" s="4">
        <f t="shared" si="2"/>
        <v>35</v>
      </c>
      <c r="G37" s="5">
        <f t="shared" si="8"/>
        <v>60663.797177678462</v>
      </c>
      <c r="H37" s="5">
        <f t="shared" si="3"/>
        <v>34257.873592999487</v>
      </c>
      <c r="I37" s="5">
        <f t="shared" si="4"/>
        <v>26405.923584678974</v>
      </c>
      <c r="J37" s="6">
        <f t="shared" si="5"/>
        <v>0.5647169347586577</v>
      </c>
      <c r="K37" s="6">
        <f t="shared" si="6"/>
        <v>0.43528306524134236</v>
      </c>
      <c r="L37" s="5">
        <f t="shared" si="7"/>
        <v>3926630.6641088468</v>
      </c>
      <c r="M37" s="6">
        <f t="shared" si="1"/>
        <v>0.21467386717823064</v>
      </c>
    </row>
    <row r="38" spans="6:13" x14ac:dyDescent="0.35">
      <c r="F38" s="4">
        <f t="shared" si="2"/>
        <v>36</v>
      </c>
      <c r="G38" s="5">
        <f t="shared" si="8"/>
        <v>60663.797177678462</v>
      </c>
      <c r="H38" s="5">
        <f t="shared" si="3"/>
        <v>34486.259416952817</v>
      </c>
      <c r="I38" s="5">
        <f t="shared" si="4"/>
        <v>26177.537760725649</v>
      </c>
      <c r="J38" s="6">
        <f t="shared" si="5"/>
        <v>0.5684817143237153</v>
      </c>
      <c r="K38" s="6">
        <f t="shared" si="6"/>
        <v>0.4315182856762847</v>
      </c>
      <c r="L38" s="5">
        <f t="shared" si="7"/>
        <v>3892144.4046918941</v>
      </c>
      <c r="M38" s="6">
        <f t="shared" si="1"/>
        <v>0.22157111906162119</v>
      </c>
    </row>
    <row r="39" spans="6:13" x14ac:dyDescent="0.35">
      <c r="F39" s="4">
        <f t="shared" si="2"/>
        <v>37</v>
      </c>
      <c r="G39" s="5">
        <f t="shared" si="8"/>
        <v>60663.797177678462</v>
      </c>
      <c r="H39" s="5">
        <f t="shared" si="3"/>
        <v>34716.167813065833</v>
      </c>
      <c r="I39" s="5">
        <f t="shared" si="4"/>
        <v>25947.629364612629</v>
      </c>
      <c r="J39" s="6">
        <f t="shared" si="5"/>
        <v>0.57227159241920678</v>
      </c>
      <c r="K39" s="6">
        <f t="shared" si="6"/>
        <v>0.42772840758079328</v>
      </c>
      <c r="L39" s="5">
        <f t="shared" si="7"/>
        <v>3857428.2368788281</v>
      </c>
      <c r="M39" s="6">
        <f t="shared" si="1"/>
        <v>0.22851435262423436</v>
      </c>
    </row>
    <row r="40" spans="6:13" x14ac:dyDescent="0.35">
      <c r="F40" s="4">
        <f t="shared" si="2"/>
        <v>38</v>
      </c>
      <c r="G40" s="5">
        <f t="shared" si="8"/>
        <v>60663.797177678462</v>
      </c>
      <c r="H40" s="5">
        <f t="shared" si="3"/>
        <v>34947.608931819603</v>
      </c>
      <c r="I40" s="5">
        <f t="shared" si="4"/>
        <v>25716.188245858855</v>
      </c>
      <c r="J40" s="6">
        <f t="shared" si="5"/>
        <v>0.57608673636866803</v>
      </c>
      <c r="K40" s="6">
        <f t="shared" si="6"/>
        <v>0.42391326363133186</v>
      </c>
      <c r="L40" s="5">
        <f t="shared" si="7"/>
        <v>3822480.6279470087</v>
      </c>
      <c r="M40" s="6">
        <f t="shared" si="1"/>
        <v>0.23550387441059825</v>
      </c>
    </row>
    <row r="41" spans="6:13" x14ac:dyDescent="0.35">
      <c r="F41" s="4">
        <f t="shared" si="2"/>
        <v>39</v>
      </c>
      <c r="G41" s="5">
        <f t="shared" si="8"/>
        <v>60663.797177678462</v>
      </c>
      <c r="H41" s="5">
        <f t="shared" si="3"/>
        <v>35180.592991365069</v>
      </c>
      <c r="I41" s="5">
        <f t="shared" si="4"/>
        <v>25483.204186313393</v>
      </c>
      <c r="J41" s="6">
        <f t="shared" si="5"/>
        <v>0.5799273146111259</v>
      </c>
      <c r="K41" s="6">
        <f t="shared" si="6"/>
        <v>0.4200726853888741</v>
      </c>
      <c r="L41" s="5">
        <f t="shared" si="7"/>
        <v>3787300.0349556436</v>
      </c>
      <c r="M41" s="6">
        <f t="shared" si="1"/>
        <v>0.24253999300887127</v>
      </c>
    </row>
    <row r="42" spans="6:13" x14ac:dyDescent="0.35">
      <c r="F42" s="4">
        <f t="shared" si="2"/>
        <v>40</v>
      </c>
      <c r="G42" s="5">
        <f t="shared" si="8"/>
        <v>60663.797177678462</v>
      </c>
      <c r="H42" s="5">
        <f t="shared" si="3"/>
        <v>35415.130277974167</v>
      </c>
      <c r="I42" s="5">
        <f t="shared" si="4"/>
        <v>25248.666899704291</v>
      </c>
      <c r="J42" s="6">
        <f t="shared" si="5"/>
        <v>0.58379349670853342</v>
      </c>
      <c r="K42" s="6">
        <f t="shared" si="6"/>
        <v>0.41620650329146658</v>
      </c>
      <c r="L42" s="5">
        <f t="shared" si="7"/>
        <v>3751884.9046776695</v>
      </c>
      <c r="M42" s="6">
        <f t="shared" si="1"/>
        <v>0.2496230190644661</v>
      </c>
    </row>
    <row r="43" spans="6:13" x14ac:dyDescent="0.35">
      <c r="F43" s="4">
        <f t="shared" si="2"/>
        <v>41</v>
      </c>
      <c r="G43" s="5">
        <f t="shared" si="8"/>
        <v>60663.797177678462</v>
      </c>
      <c r="H43" s="5">
        <f t="shared" si="3"/>
        <v>35651.231146493999</v>
      </c>
      <c r="I43" s="5">
        <f t="shared" si="4"/>
        <v>25012.566031184466</v>
      </c>
      <c r="J43" s="6">
        <f t="shared" si="5"/>
        <v>0.58768545335325695</v>
      </c>
      <c r="K43" s="6">
        <f t="shared" si="6"/>
        <v>0.41231454664674305</v>
      </c>
      <c r="L43" s="5">
        <f t="shared" si="7"/>
        <v>3716233.6735311756</v>
      </c>
      <c r="M43" s="6">
        <f t="shared" si="1"/>
        <v>0.25675326529376485</v>
      </c>
    </row>
    <row r="44" spans="6:13" x14ac:dyDescent="0.35">
      <c r="F44" s="4">
        <f t="shared" si="2"/>
        <v>42</v>
      </c>
      <c r="G44" s="5">
        <f t="shared" si="8"/>
        <v>60663.797177678462</v>
      </c>
      <c r="H44" s="5">
        <f t="shared" si="3"/>
        <v>35888.906020803959</v>
      </c>
      <c r="I44" s="5">
        <f t="shared" si="4"/>
        <v>24774.891156874506</v>
      </c>
      <c r="J44" s="6">
        <f t="shared" si="5"/>
        <v>0.59160335637561201</v>
      </c>
      <c r="K44" s="6">
        <f t="shared" si="6"/>
        <v>0.40839664362438799</v>
      </c>
      <c r="L44" s="5">
        <f t="shared" si="7"/>
        <v>3680344.7675103717</v>
      </c>
      <c r="M44" s="6">
        <f t="shared" si="1"/>
        <v>0.26393104649792565</v>
      </c>
    </row>
    <row r="45" spans="6:13" x14ac:dyDescent="0.35">
      <c r="F45" s="4">
        <f t="shared" si="2"/>
        <v>43</v>
      </c>
      <c r="G45" s="5">
        <f t="shared" si="8"/>
        <v>60663.797177678462</v>
      </c>
      <c r="H45" s="5">
        <f t="shared" si="3"/>
        <v>36128.16539427598</v>
      </c>
      <c r="I45" s="5">
        <f t="shared" si="4"/>
        <v>24535.631783402481</v>
      </c>
      <c r="J45" s="6">
        <f t="shared" si="5"/>
        <v>0.59554737875144936</v>
      </c>
      <c r="K45" s="6">
        <f t="shared" si="6"/>
        <v>0.40445262124855064</v>
      </c>
      <c r="L45" s="5">
        <f t="shared" si="7"/>
        <v>3644216.6021160958</v>
      </c>
      <c r="M45" s="6">
        <f t="shared" si="1"/>
        <v>0.27115667957678086</v>
      </c>
    </row>
    <row r="46" spans="6:13" x14ac:dyDescent="0.35">
      <c r="F46" s="4">
        <f t="shared" si="2"/>
        <v>44</v>
      </c>
      <c r="G46" s="5">
        <f t="shared" si="8"/>
        <v>60663.797177678462</v>
      </c>
      <c r="H46" s="5">
        <f t="shared" si="3"/>
        <v>36369.019830237819</v>
      </c>
      <c r="I46" s="5">
        <f t="shared" si="4"/>
        <v>24294.777347440642</v>
      </c>
      <c r="J46" s="6">
        <f t="shared" si="5"/>
        <v>0.59951769460979232</v>
      </c>
      <c r="K46" s="6">
        <f t="shared" si="6"/>
        <v>0.40048230539020763</v>
      </c>
      <c r="L46" s="5">
        <f t="shared" si="7"/>
        <v>3607847.5822858582</v>
      </c>
      <c r="M46" s="6">
        <f t="shared" si="1"/>
        <v>0.27843048354282834</v>
      </c>
    </row>
    <row r="47" spans="6:13" x14ac:dyDescent="0.35">
      <c r="F47" s="4">
        <f t="shared" si="2"/>
        <v>45</v>
      </c>
      <c r="G47" s="5">
        <f t="shared" si="8"/>
        <v>60663.797177678462</v>
      </c>
      <c r="H47" s="5">
        <f t="shared" si="3"/>
        <v>36611.479962439407</v>
      </c>
      <c r="I47" s="5">
        <f t="shared" si="4"/>
        <v>24052.317215239058</v>
      </c>
      <c r="J47" s="6">
        <f t="shared" si="5"/>
        <v>0.60351447924052437</v>
      </c>
      <c r="K47" s="6">
        <f t="shared" si="6"/>
        <v>0.39648552075947574</v>
      </c>
      <c r="L47" s="5">
        <f t="shared" si="7"/>
        <v>3571236.1023234189</v>
      </c>
      <c r="M47" s="6">
        <f t="shared" si="1"/>
        <v>0.28575277953531619</v>
      </c>
    </row>
    <row r="48" spans="6:13" x14ac:dyDescent="0.35">
      <c r="F48" s="4">
        <f t="shared" si="2"/>
        <v>46</v>
      </c>
      <c r="G48" s="5">
        <f t="shared" si="8"/>
        <v>60663.797177678462</v>
      </c>
      <c r="H48" s="5">
        <f t="shared" si="3"/>
        <v>36855.556495522338</v>
      </c>
      <c r="I48" s="5">
        <f t="shared" si="4"/>
        <v>23808.240682156127</v>
      </c>
      <c r="J48" s="6">
        <f t="shared" si="5"/>
        <v>0.6075379091021279</v>
      </c>
      <c r="K48" s="6">
        <f t="shared" si="6"/>
        <v>0.39246209089787221</v>
      </c>
      <c r="L48" s="5">
        <f t="shared" si="7"/>
        <v>3534380.5458278968</v>
      </c>
      <c r="M48" s="6">
        <f t="shared" si="1"/>
        <v>0.29312389083442064</v>
      </c>
    </row>
    <row r="49" spans="6:13" x14ac:dyDescent="0.35">
      <c r="F49" s="4">
        <f t="shared" si="2"/>
        <v>47</v>
      </c>
      <c r="G49" s="5">
        <f t="shared" si="8"/>
        <v>60663.797177678462</v>
      </c>
      <c r="H49" s="5">
        <f t="shared" si="3"/>
        <v>37101.260205492479</v>
      </c>
      <c r="I49" s="5">
        <f t="shared" si="4"/>
        <v>23562.536972185979</v>
      </c>
      <c r="J49" s="6">
        <f t="shared" si="5"/>
        <v>0.61158816182947529</v>
      </c>
      <c r="K49" s="6">
        <f t="shared" si="6"/>
        <v>0.38841183817052466</v>
      </c>
      <c r="L49" s="5">
        <f t="shared" si="7"/>
        <v>3497279.2856224044</v>
      </c>
      <c r="M49" s="6">
        <f t="shared" si="1"/>
        <v>0.30054414287551912</v>
      </c>
    </row>
    <row r="50" spans="6:13" x14ac:dyDescent="0.35">
      <c r="F50" s="4">
        <f t="shared" si="2"/>
        <v>48</v>
      </c>
      <c r="G50" s="5">
        <f t="shared" si="8"/>
        <v>60663.797177678462</v>
      </c>
      <c r="H50" s="5">
        <f t="shared" si="3"/>
        <v>37348.60194019576</v>
      </c>
      <c r="I50" s="5">
        <f t="shared" si="4"/>
        <v>23315.195237482698</v>
      </c>
      <c r="J50" s="6">
        <f t="shared" si="5"/>
        <v>0.6156654162416717</v>
      </c>
      <c r="K50" s="6">
        <f t="shared" si="6"/>
        <v>0.38433458375832824</v>
      </c>
      <c r="L50" s="5">
        <f t="shared" si="7"/>
        <v>3459930.6836822089</v>
      </c>
      <c r="M50" s="6">
        <f t="shared" si="1"/>
        <v>0.30801386326355823</v>
      </c>
    </row>
    <row r="51" spans="6:13" x14ac:dyDescent="0.35">
      <c r="F51" s="4">
        <f t="shared" si="2"/>
        <v>49</v>
      </c>
      <c r="G51" s="5">
        <f t="shared" si="8"/>
        <v>60663.797177678462</v>
      </c>
      <c r="H51" s="5">
        <f t="shared" si="3"/>
        <v>37597.592619797069</v>
      </c>
      <c r="I51" s="5">
        <f t="shared" si="4"/>
        <v>23066.204557881392</v>
      </c>
      <c r="J51" s="6">
        <f t="shared" si="5"/>
        <v>0.61976985234994963</v>
      </c>
      <c r="K51" s="6">
        <f t="shared" si="6"/>
        <v>0.38023014765005042</v>
      </c>
      <c r="L51" s="5">
        <f t="shared" si="7"/>
        <v>3422333.0910624117</v>
      </c>
      <c r="M51" s="6">
        <f t="shared" si="1"/>
        <v>0.31553338178751766</v>
      </c>
    </row>
    <row r="52" spans="6:13" x14ac:dyDescent="0.35">
      <c r="F52" s="4">
        <f t="shared" si="2"/>
        <v>50</v>
      </c>
      <c r="G52" s="5">
        <f t="shared" si="8"/>
        <v>60663.797177678462</v>
      </c>
      <c r="H52" s="5">
        <f t="shared" si="3"/>
        <v>37848.243237262381</v>
      </c>
      <c r="I52" s="5">
        <f t="shared" si="4"/>
        <v>22815.553940416081</v>
      </c>
      <c r="J52" s="6">
        <f t="shared" si="5"/>
        <v>0.62390165136561593</v>
      </c>
      <c r="K52" s="6">
        <f t="shared" si="6"/>
        <v>0.37609834863438413</v>
      </c>
      <c r="L52" s="5">
        <f t="shared" si="7"/>
        <v>3384484.8478251491</v>
      </c>
      <c r="M52" s="6">
        <f t="shared" si="1"/>
        <v>0.32310303043497018</v>
      </c>
    </row>
    <row r="53" spans="6:13" x14ac:dyDescent="0.35">
      <c r="F53" s="4">
        <f t="shared" si="2"/>
        <v>51</v>
      </c>
      <c r="G53" s="5">
        <f t="shared" si="8"/>
        <v>60663.797177678462</v>
      </c>
      <c r="H53" s="5">
        <f t="shared" si="3"/>
        <v>38100.564858844133</v>
      </c>
      <c r="I53" s="5">
        <f t="shared" si="4"/>
        <v>22563.232318834329</v>
      </c>
      <c r="J53" s="6">
        <f t="shared" si="5"/>
        <v>0.6280609957080534</v>
      </c>
      <c r="K53" s="6">
        <f t="shared" si="6"/>
        <v>0.37193900429194665</v>
      </c>
      <c r="L53" s="5">
        <f t="shared" si="7"/>
        <v>3346384.282966305</v>
      </c>
      <c r="M53" s="6">
        <f t="shared" si="1"/>
        <v>0.33072314340673897</v>
      </c>
    </row>
    <row r="54" spans="6:13" x14ac:dyDescent="0.35">
      <c r="F54" s="4">
        <f t="shared" si="2"/>
        <v>52</v>
      </c>
      <c r="G54" s="5">
        <f t="shared" si="8"/>
        <v>60663.797177678462</v>
      </c>
      <c r="H54" s="5">
        <f t="shared" si="3"/>
        <v>38354.568624569758</v>
      </c>
      <c r="I54" s="5">
        <f t="shared" si="4"/>
        <v>22309.2285531087</v>
      </c>
      <c r="J54" s="6">
        <f t="shared" si="5"/>
        <v>0.63224806901277364</v>
      </c>
      <c r="K54" s="6">
        <f t="shared" si="6"/>
        <v>0.36775193098722625</v>
      </c>
      <c r="L54" s="5">
        <f t="shared" si="7"/>
        <v>3308029.7143417355</v>
      </c>
      <c r="M54" s="6">
        <f t="shared" si="1"/>
        <v>0.33839405713165288</v>
      </c>
    </row>
    <row r="55" spans="6:13" x14ac:dyDescent="0.35">
      <c r="F55" s="4">
        <f t="shared" si="2"/>
        <v>53</v>
      </c>
      <c r="G55" s="5">
        <f t="shared" si="8"/>
        <v>60663.797177678462</v>
      </c>
      <c r="H55" s="5">
        <f t="shared" si="3"/>
        <v>38610.265748733553</v>
      </c>
      <c r="I55" s="5">
        <f t="shared" si="4"/>
        <v>22053.531428944905</v>
      </c>
      <c r="J55" s="6">
        <f t="shared" si="5"/>
        <v>0.63646305613952547</v>
      </c>
      <c r="K55" s="6">
        <f t="shared" si="6"/>
        <v>0.36353694386047447</v>
      </c>
      <c r="L55" s="5">
        <f t="shared" si="7"/>
        <v>3269419.4485930018</v>
      </c>
      <c r="M55" s="6">
        <f t="shared" si="1"/>
        <v>0.34611611028139966</v>
      </c>
    </row>
    <row r="56" spans="6:13" x14ac:dyDescent="0.35">
      <c r="F56" s="4">
        <f t="shared" si="2"/>
        <v>54</v>
      </c>
      <c r="G56" s="5">
        <f t="shared" si="8"/>
        <v>60663.797177678462</v>
      </c>
      <c r="H56" s="5">
        <f t="shared" si="3"/>
        <v>38867.667520391784</v>
      </c>
      <c r="I56" s="5">
        <f t="shared" si="4"/>
        <v>21796.129657286681</v>
      </c>
      <c r="J56" s="6">
        <f t="shared" si="5"/>
        <v>0.64070614318045571</v>
      </c>
      <c r="K56" s="6">
        <f t="shared" si="6"/>
        <v>0.35929385681954429</v>
      </c>
      <c r="L56" s="5">
        <f t="shared" si="7"/>
        <v>3230551.7810726101</v>
      </c>
      <c r="M56" s="6">
        <f t="shared" si="1"/>
        <v>0.35388964378547799</v>
      </c>
    </row>
    <row r="57" spans="6:13" x14ac:dyDescent="0.35">
      <c r="F57" s="4">
        <f t="shared" si="2"/>
        <v>55</v>
      </c>
      <c r="G57" s="5">
        <f t="shared" si="8"/>
        <v>60663.797177678462</v>
      </c>
      <c r="H57" s="5">
        <f t="shared" si="3"/>
        <v>39126.785303861063</v>
      </c>
      <c r="I57" s="5">
        <f t="shared" si="4"/>
        <v>21537.011873817402</v>
      </c>
      <c r="J57" s="6">
        <f t="shared" si="5"/>
        <v>0.64497751746832543</v>
      </c>
      <c r="K57" s="6">
        <f t="shared" si="6"/>
        <v>0.35502248253167462</v>
      </c>
      <c r="L57" s="5">
        <f t="shared" si="7"/>
        <v>3191424.9957687492</v>
      </c>
      <c r="M57" s="6">
        <f t="shared" si="1"/>
        <v>0.36171500084625019</v>
      </c>
    </row>
    <row r="58" spans="6:13" x14ac:dyDescent="0.35">
      <c r="F58" s="4">
        <f t="shared" si="2"/>
        <v>56</v>
      </c>
      <c r="G58" s="5">
        <f t="shared" si="8"/>
        <v>60663.797177678462</v>
      </c>
      <c r="H58" s="5">
        <f t="shared" si="3"/>
        <v>39387.630539220132</v>
      </c>
      <c r="I58" s="5">
        <f t="shared" si="4"/>
        <v>21276.16663845833</v>
      </c>
      <c r="J58" s="6">
        <f t="shared" si="5"/>
        <v>0.64927736758478094</v>
      </c>
      <c r="K58" s="6">
        <f t="shared" si="6"/>
        <v>0.35072263241521912</v>
      </c>
      <c r="L58" s="5">
        <f t="shared" si="7"/>
        <v>3152037.3652295289</v>
      </c>
      <c r="M58" s="6">
        <f t="shared" si="1"/>
        <v>0.36959252695409422</v>
      </c>
    </row>
    <row r="59" spans="6:13" x14ac:dyDescent="0.35">
      <c r="F59" s="4">
        <f t="shared" si="2"/>
        <v>57</v>
      </c>
      <c r="G59" s="5">
        <f t="shared" si="8"/>
        <v>60663.797177678462</v>
      </c>
      <c r="H59" s="5">
        <f t="shared" si="3"/>
        <v>39650.214742814933</v>
      </c>
      <c r="I59" s="5">
        <f t="shared" si="4"/>
        <v>21013.582434863529</v>
      </c>
      <c r="J59" s="6">
        <f t="shared" si="5"/>
        <v>0.65360588336867942</v>
      </c>
      <c r="K59" s="6">
        <f t="shared" si="6"/>
        <v>0.34639411663132058</v>
      </c>
      <c r="L59" s="5">
        <f t="shared" si="7"/>
        <v>3112387.1504867137</v>
      </c>
      <c r="M59" s="6">
        <f t="shared" si="1"/>
        <v>0.37752256990265726</v>
      </c>
    </row>
    <row r="60" spans="6:13" x14ac:dyDescent="0.35">
      <c r="F60" s="4">
        <f t="shared" si="2"/>
        <v>58</v>
      </c>
      <c r="G60" s="5">
        <f t="shared" si="8"/>
        <v>60663.797177678462</v>
      </c>
      <c r="H60" s="5">
        <f t="shared" si="3"/>
        <v>39914.549507767035</v>
      </c>
      <c r="I60" s="5">
        <f t="shared" si="4"/>
        <v>20749.247669911427</v>
      </c>
      <c r="J60" s="6">
        <f t="shared" si="5"/>
        <v>0.65796325592447069</v>
      </c>
      <c r="K60" s="6">
        <f t="shared" si="6"/>
        <v>0.34203674407552931</v>
      </c>
      <c r="L60" s="5">
        <f t="shared" si="7"/>
        <v>3072472.6009789468</v>
      </c>
      <c r="M60" s="6">
        <f t="shared" si="1"/>
        <v>0.38550547980421063</v>
      </c>
    </row>
    <row r="61" spans="6:13" x14ac:dyDescent="0.35">
      <c r="F61" s="4">
        <f t="shared" si="2"/>
        <v>59</v>
      </c>
      <c r="G61" s="5">
        <f t="shared" si="8"/>
        <v>60663.797177678462</v>
      </c>
      <c r="H61" s="5">
        <f t="shared" si="3"/>
        <v>40180.646504485485</v>
      </c>
      <c r="I61" s="5">
        <f t="shared" si="4"/>
        <v>20483.15067319298</v>
      </c>
      <c r="J61" s="6">
        <f t="shared" si="5"/>
        <v>0.6623496776306339</v>
      </c>
      <c r="K61" s="6">
        <f t="shared" si="6"/>
        <v>0.33765032236936621</v>
      </c>
      <c r="L61" s="5">
        <f t="shared" si="7"/>
        <v>3032291.9544744613</v>
      </c>
      <c r="M61" s="6">
        <f t="shared" si="1"/>
        <v>0.39354160910510777</v>
      </c>
    </row>
    <row r="62" spans="6:13" x14ac:dyDescent="0.35">
      <c r="F62" s="4">
        <f t="shared" si="2"/>
        <v>60</v>
      </c>
      <c r="G62" s="5">
        <f t="shared" si="8"/>
        <v>60663.797177678462</v>
      </c>
      <c r="H62" s="5">
        <f t="shared" si="3"/>
        <v>40448.517481182047</v>
      </c>
      <c r="I62" s="5">
        <f t="shared" si="4"/>
        <v>20215.279696496411</v>
      </c>
      <c r="J62" s="6">
        <f t="shared" si="5"/>
        <v>0.66676534214817129</v>
      </c>
      <c r="K62" s="6">
        <f t="shared" si="6"/>
        <v>0.33323465785182865</v>
      </c>
      <c r="L62" s="5">
        <f t="shared" si="7"/>
        <v>2991843.436993279</v>
      </c>
      <c r="M62" s="6">
        <f t="shared" si="1"/>
        <v>0.40163131260134421</v>
      </c>
    </row>
    <row r="63" spans="6:13" x14ac:dyDescent="0.35">
      <c r="F63" s="4">
        <f t="shared" si="2"/>
        <v>61</v>
      </c>
      <c r="G63" s="5">
        <f t="shared" si="8"/>
        <v>60663.797177678462</v>
      </c>
      <c r="H63" s="5">
        <f t="shared" si="3"/>
        <v>40718.174264389934</v>
      </c>
      <c r="I63" s="5">
        <f t="shared" si="4"/>
        <v>19945.622913288527</v>
      </c>
      <c r="J63" s="6">
        <f t="shared" si="5"/>
        <v>0.67121044442915923</v>
      </c>
      <c r="K63" s="6">
        <f t="shared" si="6"/>
        <v>0.32878955557084077</v>
      </c>
      <c r="L63" s="5">
        <f t="shared" si="7"/>
        <v>2951125.262728889</v>
      </c>
      <c r="M63" s="6">
        <f t="shared" si="1"/>
        <v>0.40977494745422222</v>
      </c>
    </row>
    <row r="64" spans="6:13" x14ac:dyDescent="0.35">
      <c r="F64" s="4">
        <f t="shared" si="2"/>
        <v>62</v>
      </c>
      <c r="G64" s="5">
        <f t="shared" si="8"/>
        <v>60663.797177678462</v>
      </c>
      <c r="H64" s="5">
        <f t="shared" si="3"/>
        <v>40989.628759485866</v>
      </c>
      <c r="I64" s="5">
        <f t="shared" si="4"/>
        <v>19674.168418192596</v>
      </c>
      <c r="J64" s="6">
        <f t="shared" si="5"/>
        <v>0.67568518072535355</v>
      </c>
      <c r="K64" s="6">
        <f t="shared" si="6"/>
        <v>0.32431481927464639</v>
      </c>
      <c r="L64" s="5">
        <f t="shared" si="7"/>
        <v>2910135.6339694033</v>
      </c>
      <c r="M64" s="6">
        <f t="shared" si="1"/>
        <v>0.41797287320611931</v>
      </c>
    </row>
    <row r="65" spans="6:13" x14ac:dyDescent="0.35">
      <c r="F65" s="4">
        <f t="shared" ref="F65:F122" si="9">F64+1</f>
        <v>63</v>
      </c>
      <c r="G65" s="5">
        <f t="shared" si="8"/>
        <v>60663.797177678462</v>
      </c>
      <c r="H65" s="5">
        <f t="shared" si="3"/>
        <v>41262.89295121577</v>
      </c>
      <c r="I65" s="5">
        <f t="shared" ref="I65:I122" si="10">$D$2*L64</f>
        <v>19400.904226462691</v>
      </c>
      <c r="J65" s="6">
        <f t="shared" ref="J65:J122" si="11">H65/G65</f>
        <v>0.68018974859685588</v>
      </c>
      <c r="K65" s="6">
        <f t="shared" ref="K65:K122" si="12">I65/G65</f>
        <v>0.31981025140314406</v>
      </c>
      <c r="L65" s="5">
        <f t="shared" ref="L65:L122" si="13">L64-H65</f>
        <v>2868872.7410181877</v>
      </c>
      <c r="M65" s="6">
        <f t="shared" si="1"/>
        <v>0.42622545179636245</v>
      </c>
    </row>
    <row r="66" spans="6:13" x14ac:dyDescent="0.35">
      <c r="F66" s="4">
        <f t="shared" si="9"/>
        <v>64</v>
      </c>
      <c r="G66" s="5">
        <f t="shared" si="8"/>
        <v>60663.797177678462</v>
      </c>
      <c r="H66" s="5">
        <f t="shared" si="3"/>
        <v>41537.978904223877</v>
      </c>
      <c r="I66" s="5">
        <f t="shared" si="10"/>
        <v>19125.818273454584</v>
      </c>
      <c r="J66" s="6">
        <f t="shared" si="11"/>
        <v>0.68472434692083495</v>
      </c>
      <c r="K66" s="6">
        <f t="shared" si="12"/>
        <v>0.315275653079165</v>
      </c>
      <c r="L66" s="5">
        <f t="shared" si="13"/>
        <v>2827334.7621139637</v>
      </c>
      <c r="M66" s="6">
        <f t="shared" si="1"/>
        <v>0.43453304757720723</v>
      </c>
    </row>
    <row r="67" spans="6:13" x14ac:dyDescent="0.35">
      <c r="F67" s="4">
        <f t="shared" si="9"/>
        <v>65</v>
      </c>
      <c r="G67" s="5">
        <f t="shared" ref="G67:G98" si="14">$C$7</f>
        <v>60663.797177678462</v>
      </c>
      <c r="H67" s="5">
        <f t="shared" si="3"/>
        <v>41814.89876358537</v>
      </c>
      <c r="I67" s="5">
        <f t="shared" si="10"/>
        <v>18848.898414093092</v>
      </c>
      <c r="J67" s="6">
        <f t="shared" si="11"/>
        <v>0.68928917590030725</v>
      </c>
      <c r="K67" s="6">
        <f t="shared" si="12"/>
        <v>0.31071082409969275</v>
      </c>
      <c r="L67" s="5">
        <f t="shared" si="13"/>
        <v>2785519.8633503783</v>
      </c>
      <c r="M67" s="6">
        <f t="shared" ref="M67:M122" si="15">($C$3-L67)/$C$3</f>
        <v>0.44289602732992434</v>
      </c>
    </row>
    <row r="68" spans="6:13" x14ac:dyDescent="0.35">
      <c r="F68" s="4">
        <f t="shared" si="9"/>
        <v>66</v>
      </c>
      <c r="G68" s="5">
        <f t="shared" si="14"/>
        <v>60663.797177678462</v>
      </c>
      <c r="H68" s="5">
        <f t="shared" si="3"/>
        <v>42093.664755342601</v>
      </c>
      <c r="I68" s="5">
        <f t="shared" si="10"/>
        <v>18570.132422335857</v>
      </c>
      <c r="J68" s="6">
        <f t="shared" si="11"/>
        <v>0.69388443707297587</v>
      </c>
      <c r="K68" s="6">
        <f t="shared" si="12"/>
        <v>0.30611556292702408</v>
      </c>
      <c r="L68" s="5">
        <f t="shared" si="13"/>
        <v>2743426.1985950358</v>
      </c>
      <c r="M68" s="6">
        <f t="shared" si="15"/>
        <v>0.45131476028099282</v>
      </c>
    </row>
    <row r="69" spans="6:13" x14ac:dyDescent="0.35">
      <c r="F69" s="4">
        <f t="shared" si="9"/>
        <v>67</v>
      </c>
      <c r="G69" s="5">
        <f t="shared" si="14"/>
        <v>60663.797177678462</v>
      </c>
      <c r="H69" s="5">
        <f t="shared" ref="H69:H122" si="16">G69-I69</f>
        <v>42374.289187044888</v>
      </c>
      <c r="I69" s="5">
        <f t="shared" si="10"/>
        <v>18289.507990633574</v>
      </c>
      <c r="J69" s="6">
        <f t="shared" si="11"/>
        <v>0.69851033332012902</v>
      </c>
      <c r="K69" s="6">
        <f t="shared" si="12"/>
        <v>0.30148966667987093</v>
      </c>
      <c r="L69" s="5">
        <f t="shared" si="13"/>
        <v>2701051.909407991</v>
      </c>
      <c r="M69" s="6">
        <f t="shared" si="15"/>
        <v>0.4597896181184018</v>
      </c>
    </row>
    <row r="70" spans="6:13" x14ac:dyDescent="0.35">
      <c r="F70" s="4">
        <f t="shared" si="9"/>
        <v>68</v>
      </c>
      <c r="G70" s="5">
        <f t="shared" si="14"/>
        <v>60663.797177678462</v>
      </c>
      <c r="H70" s="5">
        <f t="shared" si="16"/>
        <v>42656.784448291859</v>
      </c>
      <c r="I70" s="5">
        <f t="shared" si="10"/>
        <v>18007.012729386606</v>
      </c>
      <c r="J70" s="6">
        <f t="shared" si="11"/>
        <v>0.70316706887559666</v>
      </c>
      <c r="K70" s="6">
        <f t="shared" si="12"/>
        <v>0.29683293112440334</v>
      </c>
      <c r="L70" s="5">
        <f t="shared" si="13"/>
        <v>2658395.1249596993</v>
      </c>
      <c r="M70" s="6">
        <f t="shared" si="15"/>
        <v>0.46832097500806014</v>
      </c>
    </row>
    <row r="71" spans="6:13" x14ac:dyDescent="0.35">
      <c r="F71" s="4">
        <f t="shared" si="9"/>
        <v>69</v>
      </c>
      <c r="G71" s="5">
        <f t="shared" si="14"/>
        <v>60663.797177678462</v>
      </c>
      <c r="H71" s="5">
        <f t="shared" si="16"/>
        <v>42941.163011280463</v>
      </c>
      <c r="I71" s="5">
        <f t="shared" si="10"/>
        <v>17722.634166397998</v>
      </c>
      <c r="J71" s="6">
        <f t="shared" si="11"/>
        <v>0.70785484933476717</v>
      </c>
      <c r="K71" s="6">
        <f t="shared" si="12"/>
        <v>0.29214515066523278</v>
      </c>
      <c r="L71" s="5">
        <f t="shared" si="13"/>
        <v>2615453.961948419</v>
      </c>
      <c r="M71" s="6">
        <f t="shared" si="15"/>
        <v>0.47690920761031619</v>
      </c>
    </row>
    <row r="72" spans="6:13" x14ac:dyDescent="0.35">
      <c r="F72" s="4">
        <f t="shared" si="9"/>
        <v>70</v>
      </c>
      <c r="G72" s="5">
        <f t="shared" si="14"/>
        <v>60663.797177678462</v>
      </c>
      <c r="H72" s="5">
        <f t="shared" si="16"/>
        <v>43227.437431355662</v>
      </c>
      <c r="I72" s="5">
        <f t="shared" si="10"/>
        <v>17436.359746322796</v>
      </c>
      <c r="J72" s="6">
        <f t="shared" si="11"/>
        <v>0.71257388166366553</v>
      </c>
      <c r="K72" s="6">
        <f t="shared" si="12"/>
        <v>0.28742611833633436</v>
      </c>
      <c r="L72" s="5">
        <f t="shared" si="13"/>
        <v>2572226.5245170635</v>
      </c>
      <c r="M72" s="6">
        <f t="shared" si="15"/>
        <v>0.48555469509658727</v>
      </c>
    </row>
    <row r="73" spans="6:13" x14ac:dyDescent="0.35">
      <c r="F73" s="4">
        <f t="shared" si="9"/>
        <v>71</v>
      </c>
      <c r="G73" s="5">
        <f t="shared" si="14"/>
        <v>60663.797177678462</v>
      </c>
      <c r="H73" s="5">
        <f t="shared" si="16"/>
        <v>43515.620347564705</v>
      </c>
      <c r="I73" s="5">
        <f t="shared" si="10"/>
        <v>17148.176830113756</v>
      </c>
      <c r="J73" s="6">
        <f t="shared" si="11"/>
        <v>0.71732437420809014</v>
      </c>
      <c r="K73" s="6">
        <f t="shared" si="12"/>
        <v>0.28267562579190991</v>
      </c>
      <c r="L73" s="5">
        <f t="shared" si="13"/>
        <v>2528710.9041694989</v>
      </c>
      <c r="M73" s="6">
        <f t="shared" si="15"/>
        <v>0.49425781916610023</v>
      </c>
    </row>
    <row r="74" spans="6:13" x14ac:dyDescent="0.35">
      <c r="F74" s="4">
        <f t="shared" si="9"/>
        <v>72</v>
      </c>
      <c r="G74" s="5">
        <f t="shared" si="14"/>
        <v>60663.797177678462</v>
      </c>
      <c r="H74" s="5">
        <f t="shared" si="16"/>
        <v>43805.724483215134</v>
      </c>
      <c r="I74" s="5">
        <f t="shared" si="10"/>
        <v>16858.072694463328</v>
      </c>
      <c r="J74" s="6">
        <f t="shared" si="11"/>
        <v>0.72210653670281066</v>
      </c>
      <c r="K74" s="6">
        <f t="shared" si="12"/>
        <v>0.27789346329718934</v>
      </c>
      <c r="L74" s="5">
        <f t="shared" si="13"/>
        <v>2484905.1796862837</v>
      </c>
      <c r="M74" s="6">
        <f t="shared" si="15"/>
        <v>0.50301896406274327</v>
      </c>
    </row>
    <row r="75" spans="6:13" x14ac:dyDescent="0.35">
      <c r="F75" s="4">
        <f t="shared" si="9"/>
        <v>73</v>
      </c>
      <c r="G75" s="5">
        <f t="shared" si="14"/>
        <v>60663.797177678462</v>
      </c>
      <c r="H75" s="5">
        <f t="shared" si="16"/>
        <v>44097.762646436568</v>
      </c>
      <c r="I75" s="5">
        <f t="shared" si="10"/>
        <v>16566.034531241894</v>
      </c>
      <c r="J75" s="6">
        <f t="shared" si="11"/>
        <v>0.7269205802808294</v>
      </c>
      <c r="K75" s="6">
        <f t="shared" si="12"/>
        <v>0.2730794197191706</v>
      </c>
      <c r="L75" s="5">
        <f t="shared" si="13"/>
        <v>2440807.417039847</v>
      </c>
      <c r="M75" s="6">
        <f t="shared" si="15"/>
        <v>0.51183851659203061</v>
      </c>
    </row>
    <row r="76" spans="6:13" x14ac:dyDescent="0.35">
      <c r="F76" s="4">
        <f t="shared" si="9"/>
        <v>74</v>
      </c>
      <c r="G76" s="5">
        <f t="shared" si="14"/>
        <v>60663.797177678462</v>
      </c>
      <c r="H76" s="5">
        <f t="shared" si="16"/>
        <v>44391.747730746145</v>
      </c>
      <c r="I76" s="5">
        <f t="shared" si="10"/>
        <v>16272.049446932315</v>
      </c>
      <c r="J76" s="6">
        <f t="shared" si="11"/>
        <v>0.73176671748270161</v>
      </c>
      <c r="K76" s="6">
        <f t="shared" si="12"/>
        <v>0.26823328251729839</v>
      </c>
      <c r="L76" s="5">
        <f t="shared" si="13"/>
        <v>2396415.6693091011</v>
      </c>
      <c r="M76" s="6">
        <f t="shared" si="15"/>
        <v>0.5207168661381798</v>
      </c>
    </row>
    <row r="77" spans="6:13" x14ac:dyDescent="0.35">
      <c r="F77" s="4">
        <f t="shared" si="9"/>
        <v>75</v>
      </c>
      <c r="G77" s="5">
        <f t="shared" si="14"/>
        <v>60663.797177678462</v>
      </c>
      <c r="H77" s="5">
        <f t="shared" si="16"/>
        <v>44687.692715617784</v>
      </c>
      <c r="I77" s="5">
        <f t="shared" si="10"/>
        <v>15976.104462060675</v>
      </c>
      <c r="J77" s="6">
        <f t="shared" si="11"/>
        <v>0.73664516226591958</v>
      </c>
      <c r="K77" s="6">
        <f t="shared" si="12"/>
        <v>0.26335483773408042</v>
      </c>
      <c r="L77" s="5">
        <f t="shared" si="13"/>
        <v>2351727.9765934832</v>
      </c>
      <c r="M77" s="6">
        <f t="shared" si="15"/>
        <v>0.52965440468130331</v>
      </c>
    </row>
    <row r="78" spans="6:13" x14ac:dyDescent="0.35">
      <c r="F78" s="4">
        <f t="shared" si="9"/>
        <v>76</v>
      </c>
      <c r="G78" s="5">
        <f t="shared" si="14"/>
        <v>60663.797177678462</v>
      </c>
      <c r="H78" s="5">
        <f t="shared" si="16"/>
        <v>44985.61066705524</v>
      </c>
      <c r="I78" s="5">
        <f t="shared" si="10"/>
        <v>15678.186510623222</v>
      </c>
      <c r="J78" s="6">
        <f t="shared" si="11"/>
        <v>0.74155613001435905</v>
      </c>
      <c r="K78" s="6">
        <f t="shared" si="12"/>
        <v>0.25844386998564089</v>
      </c>
      <c r="L78" s="5">
        <f t="shared" si="13"/>
        <v>2306742.3659264278</v>
      </c>
      <c r="M78" s="6">
        <f t="shared" si="15"/>
        <v>0.5386515268147144</v>
      </c>
    </row>
    <row r="79" spans="6:13" x14ac:dyDescent="0.35">
      <c r="F79" s="4">
        <f t="shared" si="9"/>
        <v>77</v>
      </c>
      <c r="G79" s="5">
        <f t="shared" si="14"/>
        <v>60663.797177678462</v>
      </c>
      <c r="H79" s="5">
        <f t="shared" si="16"/>
        <v>45285.514738168946</v>
      </c>
      <c r="I79" s="5">
        <f t="shared" si="10"/>
        <v>15378.282439509519</v>
      </c>
      <c r="J79" s="6">
        <f t="shared" si="11"/>
        <v>0.74649983754778826</v>
      </c>
      <c r="K79" s="6">
        <f t="shared" si="12"/>
        <v>0.25350016245221185</v>
      </c>
      <c r="L79" s="5">
        <f t="shared" si="13"/>
        <v>2261456.8511882587</v>
      </c>
      <c r="M79" s="6">
        <f t="shared" si="15"/>
        <v>0.54770862976234824</v>
      </c>
    </row>
    <row r="80" spans="6:13" x14ac:dyDescent="0.35">
      <c r="F80" s="4">
        <f t="shared" si="9"/>
        <v>78</v>
      </c>
      <c r="G80" s="5">
        <f t="shared" si="14"/>
        <v>60663.797177678462</v>
      </c>
      <c r="H80" s="5">
        <f t="shared" si="16"/>
        <v>45587.41816975674</v>
      </c>
      <c r="I80" s="5">
        <f t="shared" si="10"/>
        <v>15076.379007921725</v>
      </c>
      <c r="J80" s="6">
        <f t="shared" si="11"/>
        <v>0.75147650313144021</v>
      </c>
      <c r="K80" s="6">
        <f t="shared" si="12"/>
        <v>0.24852349686855987</v>
      </c>
      <c r="L80" s="5">
        <f t="shared" si="13"/>
        <v>2215869.4330185018</v>
      </c>
      <c r="M80" s="6">
        <f t="shared" si="15"/>
        <v>0.55682611339629962</v>
      </c>
    </row>
    <row r="81" spans="6:13" x14ac:dyDescent="0.35">
      <c r="F81" s="4">
        <f t="shared" si="9"/>
        <v>79</v>
      </c>
      <c r="G81" s="5">
        <f t="shared" si="14"/>
        <v>60663.797177678462</v>
      </c>
      <c r="H81" s="5">
        <f t="shared" si="16"/>
        <v>45891.334290888452</v>
      </c>
      <c r="I81" s="5">
        <f t="shared" si="10"/>
        <v>14772.462886790014</v>
      </c>
      <c r="J81" s="6">
        <f t="shared" si="11"/>
        <v>0.75648634648564972</v>
      </c>
      <c r="K81" s="6">
        <f t="shared" si="12"/>
        <v>0.24351365351435028</v>
      </c>
      <c r="L81" s="5">
        <f t="shared" si="13"/>
        <v>2169978.0987276132</v>
      </c>
      <c r="M81" s="6">
        <f t="shared" si="15"/>
        <v>0.5660043802544773</v>
      </c>
    </row>
    <row r="82" spans="6:13" x14ac:dyDescent="0.35">
      <c r="F82" s="4">
        <f t="shared" si="9"/>
        <v>80</v>
      </c>
      <c r="G82" s="5">
        <f t="shared" si="14"/>
        <v>60663.797177678462</v>
      </c>
      <c r="H82" s="5">
        <f t="shared" si="16"/>
        <v>46197.276519494371</v>
      </c>
      <c r="I82" s="5">
        <f t="shared" si="10"/>
        <v>14466.520658184088</v>
      </c>
      <c r="J82" s="6">
        <f t="shared" si="11"/>
        <v>0.7615295887955541</v>
      </c>
      <c r="K82" s="6">
        <f t="shared" si="12"/>
        <v>0.23847041120444593</v>
      </c>
      <c r="L82" s="5">
        <f t="shared" si="13"/>
        <v>2123780.8222081186</v>
      </c>
      <c r="M82" s="6">
        <f t="shared" si="15"/>
        <v>0.57524383555837633</v>
      </c>
    </row>
    <row r="83" spans="6:13" x14ac:dyDescent="0.35">
      <c r="F83" s="4">
        <f t="shared" si="9"/>
        <v>81</v>
      </c>
      <c r="G83" s="5">
        <f t="shared" si="14"/>
        <v>60663.797177678462</v>
      </c>
      <c r="H83" s="5">
        <f t="shared" si="16"/>
        <v>46505.258362957669</v>
      </c>
      <c r="I83" s="5">
        <f t="shared" si="10"/>
        <v>14158.538814720792</v>
      </c>
      <c r="J83" s="6">
        <f t="shared" si="11"/>
        <v>0.76660645272085781</v>
      </c>
      <c r="K83" s="6">
        <f t="shared" si="12"/>
        <v>0.23339354727914222</v>
      </c>
      <c r="L83" s="5">
        <f t="shared" si="13"/>
        <v>2077275.5638451609</v>
      </c>
      <c r="M83" s="6">
        <f t="shared" si="15"/>
        <v>0.58454488723096787</v>
      </c>
    </row>
    <row r="84" spans="6:13" x14ac:dyDescent="0.35">
      <c r="F84" s="4">
        <f t="shared" si="9"/>
        <v>82</v>
      </c>
      <c r="G84" s="5">
        <f t="shared" si="14"/>
        <v>60663.797177678462</v>
      </c>
      <c r="H84" s="5">
        <f t="shared" si="16"/>
        <v>46815.293418710724</v>
      </c>
      <c r="I84" s="5">
        <f t="shared" si="10"/>
        <v>13848.503758967739</v>
      </c>
      <c r="J84" s="6">
        <f t="shared" si="11"/>
        <v>0.77171716240566357</v>
      </c>
      <c r="K84" s="6">
        <f t="shared" si="12"/>
        <v>0.22828283759433649</v>
      </c>
      <c r="L84" s="5">
        <f t="shared" si="13"/>
        <v>2030460.2704264501</v>
      </c>
      <c r="M84" s="6">
        <f t="shared" si="15"/>
        <v>0.59390794591470997</v>
      </c>
    </row>
    <row r="85" spans="6:13" x14ac:dyDescent="0.35">
      <c r="F85" s="4">
        <f t="shared" si="9"/>
        <v>83</v>
      </c>
      <c r="G85" s="5">
        <f t="shared" si="14"/>
        <v>60663.797177678462</v>
      </c>
      <c r="H85" s="5">
        <f t="shared" si="16"/>
        <v>47127.395374835462</v>
      </c>
      <c r="I85" s="5">
        <f t="shared" si="10"/>
        <v>13536.401802843002</v>
      </c>
      <c r="J85" s="6">
        <f t="shared" si="11"/>
        <v>0.77686194348836801</v>
      </c>
      <c r="K85" s="6">
        <f t="shared" si="12"/>
        <v>0.22313805651163204</v>
      </c>
      <c r="L85" s="5">
        <f t="shared" si="13"/>
        <v>1983332.8750516146</v>
      </c>
      <c r="M85" s="6">
        <f t="shared" si="15"/>
        <v>0.60333342498967701</v>
      </c>
    </row>
    <row r="86" spans="6:13" x14ac:dyDescent="0.35">
      <c r="F86" s="4">
        <f t="shared" si="9"/>
        <v>84</v>
      </c>
      <c r="G86" s="5">
        <f t="shared" si="14"/>
        <v>60663.797177678462</v>
      </c>
      <c r="H86" s="5">
        <f t="shared" si="16"/>
        <v>47441.578010667698</v>
      </c>
      <c r="I86" s="5">
        <f t="shared" si="10"/>
        <v>13222.219167010764</v>
      </c>
      <c r="J86" s="6">
        <f t="shared" si="11"/>
        <v>0.78204102311162371</v>
      </c>
      <c r="K86" s="6">
        <f t="shared" si="12"/>
        <v>0.21795897688837626</v>
      </c>
      <c r="L86" s="5">
        <f t="shared" si="13"/>
        <v>1935891.2970409468</v>
      </c>
      <c r="M86" s="6">
        <f t="shared" si="15"/>
        <v>0.6128217405918106</v>
      </c>
    </row>
    <row r="87" spans="6:13" x14ac:dyDescent="0.35">
      <c r="F87" s="4">
        <f t="shared" si="9"/>
        <v>85</v>
      </c>
      <c r="G87" s="5">
        <f t="shared" si="14"/>
        <v>60663.797177678462</v>
      </c>
      <c r="H87" s="5">
        <f t="shared" si="16"/>
        <v>47757.855197405486</v>
      </c>
      <c r="I87" s="5">
        <f t="shared" si="10"/>
        <v>12905.941980272979</v>
      </c>
      <c r="J87" s="6">
        <f t="shared" si="11"/>
        <v>0.78725462993236794</v>
      </c>
      <c r="K87" s="6">
        <f t="shared" si="12"/>
        <v>0.21274537006763208</v>
      </c>
      <c r="L87" s="5">
        <f t="shared" si="13"/>
        <v>1888133.4418435413</v>
      </c>
      <c r="M87" s="6">
        <f t="shared" si="15"/>
        <v>0.62237331163129173</v>
      </c>
    </row>
    <row r="88" spans="6:13" x14ac:dyDescent="0.35">
      <c r="F88" s="4">
        <f t="shared" si="9"/>
        <v>86</v>
      </c>
      <c r="G88" s="5">
        <f t="shared" si="14"/>
        <v>60663.797177678462</v>
      </c>
      <c r="H88" s="5">
        <f t="shared" si="16"/>
        <v>48076.240898721517</v>
      </c>
      <c r="I88" s="5">
        <f t="shared" si="10"/>
        <v>12587.556278956943</v>
      </c>
      <c r="J88" s="6">
        <f t="shared" si="11"/>
        <v>0.79250299413191705</v>
      </c>
      <c r="K88" s="6">
        <f t="shared" si="12"/>
        <v>0.20749700586808298</v>
      </c>
      <c r="L88" s="5">
        <f t="shared" si="13"/>
        <v>1840057.2009448197</v>
      </c>
      <c r="M88" s="6">
        <f t="shared" si="15"/>
        <v>0.63198855981103608</v>
      </c>
    </row>
    <row r="89" spans="6:13" x14ac:dyDescent="0.35">
      <c r="F89" s="4">
        <f t="shared" si="9"/>
        <v>87</v>
      </c>
      <c r="G89" s="5">
        <f t="shared" si="14"/>
        <v>60663.797177678462</v>
      </c>
      <c r="H89" s="5">
        <f t="shared" si="16"/>
        <v>48396.749171379663</v>
      </c>
      <c r="I89" s="5">
        <f t="shared" si="10"/>
        <v>12267.048006298799</v>
      </c>
      <c r="J89" s="6">
        <f t="shared" si="11"/>
        <v>0.79778634742612986</v>
      </c>
      <c r="K89" s="6">
        <f t="shared" si="12"/>
        <v>0.2022136525738702</v>
      </c>
      <c r="L89" s="5">
        <f t="shared" si="13"/>
        <v>1791660.45177344</v>
      </c>
      <c r="M89" s="6">
        <f t="shared" si="15"/>
        <v>0.64166790964531195</v>
      </c>
    </row>
    <row r="90" spans="6:13" x14ac:dyDescent="0.35">
      <c r="F90" s="4">
        <f t="shared" si="9"/>
        <v>88</v>
      </c>
      <c r="G90" s="5">
        <f t="shared" si="14"/>
        <v>60663.797177678462</v>
      </c>
      <c r="H90" s="5">
        <f t="shared" si="16"/>
        <v>48719.394165855527</v>
      </c>
      <c r="I90" s="5">
        <f t="shared" si="10"/>
        <v>11944.403011822935</v>
      </c>
      <c r="J90" s="6">
        <f t="shared" si="11"/>
        <v>0.8031049230756373</v>
      </c>
      <c r="K90" s="6">
        <f t="shared" si="12"/>
        <v>0.19689507692436264</v>
      </c>
      <c r="L90" s="5">
        <f t="shared" si="13"/>
        <v>1742941.0576075844</v>
      </c>
      <c r="M90" s="6">
        <f t="shared" si="15"/>
        <v>0.65141178847848302</v>
      </c>
    </row>
    <row r="91" spans="6:13" x14ac:dyDescent="0.35">
      <c r="F91" s="4">
        <f t="shared" si="9"/>
        <v>89</v>
      </c>
      <c r="G91" s="5">
        <f t="shared" si="14"/>
        <v>60663.797177678462</v>
      </c>
      <c r="H91" s="5">
        <f t="shared" si="16"/>
        <v>49044.190126961228</v>
      </c>
      <c r="I91" s="5">
        <f t="shared" si="10"/>
        <v>11619.60705071723</v>
      </c>
      <c r="J91" s="6">
        <f t="shared" si="11"/>
        <v>0.80845895589614158</v>
      </c>
      <c r="K91" s="6">
        <f t="shared" si="12"/>
        <v>0.19154104410385839</v>
      </c>
      <c r="L91" s="5">
        <f t="shared" si="13"/>
        <v>1693896.8674806231</v>
      </c>
      <c r="M91" s="6">
        <f t="shared" si="15"/>
        <v>0.66122062650387536</v>
      </c>
    </row>
    <row r="92" spans="6:13" x14ac:dyDescent="0.35">
      <c r="F92" s="4">
        <f t="shared" si="9"/>
        <v>90</v>
      </c>
      <c r="G92" s="5">
        <f t="shared" si="14"/>
        <v>60663.797177678462</v>
      </c>
      <c r="H92" s="5">
        <f t="shared" si="16"/>
        <v>49371.151394474306</v>
      </c>
      <c r="I92" s="5">
        <f t="shared" si="10"/>
        <v>11292.645783204154</v>
      </c>
      <c r="J92" s="6">
        <f t="shared" si="11"/>
        <v>0.8138486822687826</v>
      </c>
      <c r="K92" s="6">
        <f t="shared" si="12"/>
        <v>0.18615131773121743</v>
      </c>
      <c r="L92" s="5">
        <f t="shared" si="13"/>
        <v>1644525.7160861488</v>
      </c>
      <c r="M92" s="6">
        <f t="shared" si="15"/>
        <v>0.67109485678277025</v>
      </c>
    </row>
    <row r="93" spans="6:13" x14ac:dyDescent="0.35">
      <c r="F93" s="4">
        <f t="shared" si="9"/>
        <v>91</v>
      </c>
      <c r="G93" s="5">
        <f t="shared" si="14"/>
        <v>60663.797177678462</v>
      </c>
      <c r="H93" s="5">
        <f t="shared" si="16"/>
        <v>49700.2924037708</v>
      </c>
      <c r="I93" s="5">
        <f t="shared" si="10"/>
        <v>10963.50477390766</v>
      </c>
      <c r="J93" s="6">
        <f t="shared" si="11"/>
        <v>0.81927434015057443</v>
      </c>
      <c r="K93" s="6">
        <f t="shared" si="12"/>
        <v>0.18072565984942557</v>
      </c>
      <c r="L93" s="5">
        <f t="shared" si="13"/>
        <v>1594825.4236823779</v>
      </c>
      <c r="M93" s="6">
        <f t="shared" si="15"/>
        <v>0.68103491526352444</v>
      </c>
    </row>
    <row r="94" spans="6:13" x14ac:dyDescent="0.35">
      <c r="F94" s="4">
        <f t="shared" si="9"/>
        <v>92</v>
      </c>
      <c r="G94" s="5">
        <f t="shared" si="14"/>
        <v>60663.797177678462</v>
      </c>
      <c r="H94" s="5">
        <f t="shared" si="16"/>
        <v>50031.627686462612</v>
      </c>
      <c r="I94" s="5">
        <f t="shared" si="10"/>
        <v>10632.169491215853</v>
      </c>
      <c r="J94" s="6">
        <f t="shared" si="11"/>
        <v>0.82473616908491165</v>
      </c>
      <c r="K94" s="6">
        <f t="shared" si="12"/>
        <v>0.17526383091508838</v>
      </c>
      <c r="L94" s="5">
        <f t="shared" si="13"/>
        <v>1544793.7959959153</v>
      </c>
      <c r="M94" s="6">
        <f t="shared" si="15"/>
        <v>0.69104124080081697</v>
      </c>
    </row>
    <row r="95" spans="6:13" x14ac:dyDescent="0.35">
      <c r="F95" s="4">
        <f t="shared" si="9"/>
        <v>93</v>
      </c>
      <c r="G95" s="5">
        <f t="shared" si="14"/>
        <v>60663.797177678462</v>
      </c>
      <c r="H95" s="5">
        <f t="shared" si="16"/>
        <v>50365.171871039027</v>
      </c>
      <c r="I95" s="5">
        <f t="shared" si="10"/>
        <v>10298.625306639437</v>
      </c>
      <c r="J95" s="6">
        <f t="shared" si="11"/>
        <v>0.83023441021214439</v>
      </c>
      <c r="K95" s="6">
        <f t="shared" si="12"/>
        <v>0.16976558978785564</v>
      </c>
      <c r="L95" s="5">
        <f t="shared" si="13"/>
        <v>1494428.6241248762</v>
      </c>
      <c r="M95" s="6">
        <f t="shared" si="15"/>
        <v>0.70111427517502478</v>
      </c>
    </row>
    <row r="96" spans="6:13" x14ac:dyDescent="0.35">
      <c r="F96" s="4">
        <f t="shared" si="9"/>
        <v>94</v>
      </c>
      <c r="G96" s="5">
        <f t="shared" si="14"/>
        <v>60663.797177678462</v>
      </c>
      <c r="H96" s="5">
        <f t="shared" si="16"/>
        <v>50700.939683512617</v>
      </c>
      <c r="I96" s="5">
        <f t="shared" si="10"/>
        <v>9962.8574941658426</v>
      </c>
      <c r="J96" s="6">
        <f t="shared" si="11"/>
        <v>0.83576930628022528</v>
      </c>
      <c r="K96" s="6">
        <f t="shared" si="12"/>
        <v>0.16423069371977467</v>
      </c>
      <c r="L96" s="5">
        <f t="shared" si="13"/>
        <v>1443727.6844413637</v>
      </c>
      <c r="M96" s="6">
        <f t="shared" si="15"/>
        <v>0.71125446311172735</v>
      </c>
    </row>
    <row r="97" spans="6:13" x14ac:dyDescent="0.35">
      <c r="F97" s="4">
        <f t="shared" si="9"/>
        <v>95</v>
      </c>
      <c r="G97" s="5">
        <f t="shared" si="14"/>
        <v>60663.797177678462</v>
      </c>
      <c r="H97" s="5">
        <f t="shared" si="16"/>
        <v>51038.945948069369</v>
      </c>
      <c r="I97" s="5">
        <f t="shared" si="10"/>
        <v>9624.8512296090921</v>
      </c>
      <c r="J97" s="6">
        <f t="shared" si="11"/>
        <v>0.84134110165542686</v>
      </c>
      <c r="K97" s="6">
        <f t="shared" si="12"/>
        <v>0.15865889834457317</v>
      </c>
      <c r="L97" s="5">
        <f t="shared" si="13"/>
        <v>1392688.7384932942</v>
      </c>
      <c r="M97" s="6">
        <f t="shared" si="15"/>
        <v>0.72146225230134109</v>
      </c>
    </row>
    <row r="98" spans="6:13" x14ac:dyDescent="0.35">
      <c r="F98" s="4">
        <f t="shared" si="9"/>
        <v>96</v>
      </c>
      <c r="G98" s="5">
        <f t="shared" si="14"/>
        <v>60663.797177678462</v>
      </c>
      <c r="H98" s="5">
        <f t="shared" si="16"/>
        <v>51379.205587723169</v>
      </c>
      <c r="I98" s="5">
        <f t="shared" si="10"/>
        <v>9284.5915899552947</v>
      </c>
      <c r="J98" s="6">
        <f t="shared" si="11"/>
        <v>0.84695004233312976</v>
      </c>
      <c r="K98" s="6">
        <f t="shared" si="12"/>
        <v>0.1530499576668703</v>
      </c>
      <c r="L98" s="5">
        <f t="shared" si="13"/>
        <v>1341309.5329055712</v>
      </c>
      <c r="M98" s="6">
        <f t="shared" si="15"/>
        <v>0.73173809341888574</v>
      </c>
    </row>
    <row r="99" spans="6:13" x14ac:dyDescent="0.35">
      <c r="F99" s="4">
        <f t="shared" si="9"/>
        <v>97</v>
      </c>
      <c r="G99" s="5">
        <f t="shared" ref="G99:G122" si="17">$C$7</f>
        <v>60663.797177678462</v>
      </c>
      <c r="H99" s="5">
        <f t="shared" si="16"/>
        <v>51721.733624974651</v>
      </c>
      <c r="I99" s="5">
        <f t="shared" si="10"/>
        <v>8942.0635527038085</v>
      </c>
      <c r="J99" s="6">
        <f t="shared" si="11"/>
        <v>0.85259637594868387</v>
      </c>
      <c r="K99" s="6">
        <f t="shared" si="12"/>
        <v>0.14740362405131613</v>
      </c>
      <c r="L99" s="5">
        <f t="shared" si="13"/>
        <v>1289587.7992805964</v>
      </c>
      <c r="M99" s="6">
        <f t="shared" si="15"/>
        <v>0.74208244014388069</v>
      </c>
    </row>
    <row r="100" spans="6:13" x14ac:dyDescent="0.35">
      <c r="F100" s="4">
        <f t="shared" si="9"/>
        <v>98</v>
      </c>
      <c r="G100" s="5">
        <f t="shared" si="17"/>
        <v>60663.797177678462</v>
      </c>
      <c r="H100" s="5">
        <f t="shared" si="16"/>
        <v>52066.545182474481</v>
      </c>
      <c r="I100" s="5">
        <f t="shared" si="10"/>
        <v>8597.2519952039765</v>
      </c>
      <c r="J100" s="6">
        <f t="shared" si="11"/>
        <v>0.85828035178834172</v>
      </c>
      <c r="K100" s="6">
        <f t="shared" si="12"/>
        <v>0.14171964821165822</v>
      </c>
      <c r="L100" s="5">
        <f t="shared" si="13"/>
        <v>1237521.254098122</v>
      </c>
      <c r="M100" s="6">
        <f t="shared" si="15"/>
        <v>0.75249574918037565</v>
      </c>
    </row>
    <row r="101" spans="6:13" x14ac:dyDescent="0.35">
      <c r="F101" s="4">
        <f t="shared" si="9"/>
        <v>99</v>
      </c>
      <c r="G101" s="5">
        <f t="shared" si="17"/>
        <v>60663.797177678462</v>
      </c>
      <c r="H101" s="5">
        <f t="shared" si="16"/>
        <v>52413.655483690978</v>
      </c>
      <c r="I101" s="5">
        <f t="shared" si="10"/>
        <v>8250.1416939874798</v>
      </c>
      <c r="J101" s="6">
        <f t="shared" si="11"/>
        <v>0.86400222080026401</v>
      </c>
      <c r="K101" s="6">
        <f t="shared" si="12"/>
        <v>0.13599777919973594</v>
      </c>
      <c r="L101" s="5">
        <f t="shared" si="13"/>
        <v>1185107.598614431</v>
      </c>
      <c r="M101" s="6">
        <f t="shared" si="15"/>
        <v>0.76297848027711379</v>
      </c>
    </row>
    <row r="102" spans="6:13" x14ac:dyDescent="0.35">
      <c r="F102" s="4">
        <f t="shared" si="9"/>
        <v>100</v>
      </c>
      <c r="G102" s="5">
        <f t="shared" si="17"/>
        <v>60663.797177678462</v>
      </c>
      <c r="H102" s="5">
        <f t="shared" si="16"/>
        <v>52763.079853582254</v>
      </c>
      <c r="I102" s="5">
        <f t="shared" si="10"/>
        <v>7900.7173240962074</v>
      </c>
      <c r="J102" s="6">
        <f t="shared" si="11"/>
        <v>0.86976223560559918</v>
      </c>
      <c r="K102" s="6">
        <f t="shared" si="12"/>
        <v>0.13023776439440085</v>
      </c>
      <c r="L102" s="5">
        <f t="shared" si="13"/>
        <v>1132344.5187608488</v>
      </c>
      <c r="M102" s="6">
        <f t="shared" si="15"/>
        <v>0.77353109624783023</v>
      </c>
    </row>
    <row r="103" spans="6:13" x14ac:dyDescent="0.35">
      <c r="F103" s="4">
        <f t="shared" si="9"/>
        <v>101</v>
      </c>
      <c r="G103" s="5">
        <f t="shared" si="17"/>
        <v>60663.797177678462</v>
      </c>
      <c r="H103" s="5">
        <f t="shared" si="16"/>
        <v>53114.833719272799</v>
      </c>
      <c r="I103" s="5">
        <f t="shared" si="10"/>
        <v>7548.9634584056594</v>
      </c>
      <c r="J103" s="6">
        <f t="shared" si="11"/>
        <v>0.87556065050963638</v>
      </c>
      <c r="K103" s="6">
        <f t="shared" si="12"/>
        <v>0.12443934949036353</v>
      </c>
      <c r="L103" s="5">
        <f t="shared" si="13"/>
        <v>1079229.6850415759</v>
      </c>
      <c r="M103" s="6">
        <f t="shared" si="15"/>
        <v>0.78415406299168489</v>
      </c>
    </row>
    <row r="104" spans="6:13" x14ac:dyDescent="0.35">
      <c r="F104" s="4">
        <f t="shared" si="9"/>
        <v>102</v>
      </c>
      <c r="G104" s="5">
        <f t="shared" si="17"/>
        <v>60663.797177678462</v>
      </c>
      <c r="H104" s="5">
        <f t="shared" si="16"/>
        <v>53468.932610734621</v>
      </c>
      <c r="I104" s="5">
        <f t="shared" si="10"/>
        <v>7194.8645669438401</v>
      </c>
      <c r="J104" s="6">
        <f t="shared" si="11"/>
        <v>0.88139772151303408</v>
      </c>
      <c r="K104" s="6">
        <f t="shared" si="12"/>
        <v>0.11860227848696596</v>
      </c>
      <c r="L104" s="5">
        <f t="shared" si="13"/>
        <v>1025760.7524308413</v>
      </c>
      <c r="M104" s="6">
        <f t="shared" si="15"/>
        <v>0.79484784951383169</v>
      </c>
    </row>
    <row r="105" spans="6:13" x14ac:dyDescent="0.35">
      <c r="F105" s="4">
        <f t="shared" si="9"/>
        <v>103</v>
      </c>
      <c r="G105" s="5">
        <f t="shared" si="17"/>
        <v>60663.797177678462</v>
      </c>
      <c r="H105" s="5">
        <f t="shared" si="16"/>
        <v>53825.392161472853</v>
      </c>
      <c r="I105" s="5">
        <f t="shared" si="10"/>
        <v>6838.4050162056092</v>
      </c>
      <c r="J105" s="6">
        <f t="shared" si="11"/>
        <v>0.88727370632312097</v>
      </c>
      <c r="K105" s="6">
        <f t="shared" si="12"/>
        <v>0.11272629367687906</v>
      </c>
      <c r="L105" s="5">
        <f t="shared" si="13"/>
        <v>971935.36026936851</v>
      </c>
      <c r="M105" s="6">
        <f t="shared" si="15"/>
        <v>0.80561292794612627</v>
      </c>
    </row>
    <row r="106" spans="6:13" x14ac:dyDescent="0.35">
      <c r="F106" s="4">
        <f t="shared" si="9"/>
        <v>104</v>
      </c>
      <c r="G106" s="5">
        <f t="shared" si="17"/>
        <v>60663.797177678462</v>
      </c>
      <c r="H106" s="5">
        <f t="shared" si="16"/>
        <v>54184.228109216005</v>
      </c>
      <c r="I106" s="5">
        <f t="shared" si="10"/>
        <v>6479.5690684624569</v>
      </c>
      <c r="J106" s="6">
        <f t="shared" si="11"/>
        <v>0.89318886436527511</v>
      </c>
      <c r="K106" s="6">
        <f t="shared" si="12"/>
        <v>0.10681113563472491</v>
      </c>
      <c r="L106" s="5">
        <f t="shared" si="13"/>
        <v>917751.13216015254</v>
      </c>
      <c r="M106" s="6">
        <f t="shared" si="15"/>
        <v>0.81644977356796955</v>
      </c>
    </row>
    <row r="107" spans="6:13" x14ac:dyDescent="0.35">
      <c r="F107" s="4">
        <f t="shared" si="9"/>
        <v>105</v>
      </c>
      <c r="G107" s="5">
        <f t="shared" si="17"/>
        <v>60663.797177678462</v>
      </c>
      <c r="H107" s="5">
        <f t="shared" si="16"/>
        <v>54545.456296610777</v>
      </c>
      <c r="I107" s="5">
        <f t="shared" si="10"/>
        <v>6118.3408810676838</v>
      </c>
      <c r="J107" s="6">
        <f t="shared" si="11"/>
        <v>0.89914345679437691</v>
      </c>
      <c r="K107" s="6">
        <f t="shared" si="12"/>
        <v>0.10085654320562309</v>
      </c>
      <c r="L107" s="5">
        <f t="shared" si="13"/>
        <v>863205.67586354178</v>
      </c>
      <c r="M107" s="6">
        <f t="shared" si="15"/>
        <v>0.82735886482729171</v>
      </c>
    </row>
    <row r="108" spans="6:13" x14ac:dyDescent="0.35">
      <c r="F108" s="4">
        <f t="shared" si="9"/>
        <v>106</v>
      </c>
      <c r="G108" s="5">
        <f t="shared" si="17"/>
        <v>60663.797177678462</v>
      </c>
      <c r="H108" s="5">
        <f t="shared" si="16"/>
        <v>54909.092671921513</v>
      </c>
      <c r="I108" s="5">
        <f t="shared" si="10"/>
        <v>5754.7045057569458</v>
      </c>
      <c r="J108" s="6">
        <f t="shared" si="11"/>
        <v>0.90513774650633938</v>
      </c>
      <c r="K108" s="6">
        <f t="shared" si="12"/>
        <v>9.4862253493660578E-2</v>
      </c>
      <c r="L108" s="5">
        <f t="shared" si="13"/>
        <v>808296.5831916203</v>
      </c>
      <c r="M108" s="6">
        <f t="shared" si="15"/>
        <v>0.838340683361676</v>
      </c>
    </row>
    <row r="109" spans="6:13" x14ac:dyDescent="0.35">
      <c r="F109" s="4">
        <f t="shared" si="9"/>
        <v>107</v>
      </c>
      <c r="G109" s="5">
        <f t="shared" si="17"/>
        <v>60663.797177678462</v>
      </c>
      <c r="H109" s="5">
        <f t="shared" si="16"/>
        <v>55275.153289734328</v>
      </c>
      <c r="I109" s="5">
        <f t="shared" si="10"/>
        <v>5388.6438879441357</v>
      </c>
      <c r="J109" s="6">
        <f t="shared" si="11"/>
        <v>0.91117199814971506</v>
      </c>
      <c r="K109" s="6">
        <f t="shared" si="12"/>
        <v>8.8828001850284985E-2</v>
      </c>
      <c r="L109" s="5">
        <f t="shared" si="13"/>
        <v>753021.42990188603</v>
      </c>
      <c r="M109" s="6">
        <f t="shared" si="15"/>
        <v>0.84939571401962288</v>
      </c>
    </row>
    <row r="110" spans="6:13" x14ac:dyDescent="0.35">
      <c r="F110" s="4">
        <f t="shared" si="9"/>
        <v>108</v>
      </c>
      <c r="G110" s="5">
        <f t="shared" si="17"/>
        <v>60663.797177678462</v>
      </c>
      <c r="H110" s="5">
        <f t="shared" si="16"/>
        <v>55643.654311665887</v>
      </c>
      <c r="I110" s="5">
        <f t="shared" si="10"/>
        <v>5020.1428660125739</v>
      </c>
      <c r="J110" s="6">
        <f t="shared" si="11"/>
        <v>0.91724647813737981</v>
      </c>
      <c r="K110" s="6">
        <f t="shared" si="12"/>
        <v>8.2753521862620236E-2</v>
      </c>
      <c r="L110" s="5">
        <f t="shared" si="13"/>
        <v>697377.77559022012</v>
      </c>
      <c r="M110" s="6">
        <f t="shared" si="15"/>
        <v>0.8605244448819559</v>
      </c>
    </row>
    <row r="111" spans="6:13" x14ac:dyDescent="0.35">
      <c r="F111" s="4">
        <f t="shared" si="9"/>
        <v>109</v>
      </c>
      <c r="G111" s="5">
        <f t="shared" si="17"/>
        <v>60663.797177678462</v>
      </c>
      <c r="H111" s="5">
        <f t="shared" si="16"/>
        <v>56014.612007076998</v>
      </c>
      <c r="I111" s="5">
        <f t="shared" si="10"/>
        <v>4649.1851706014677</v>
      </c>
      <c r="J111" s="6">
        <f t="shared" si="11"/>
        <v>0.92336145465829567</v>
      </c>
      <c r="K111" s="6">
        <f t="shared" si="12"/>
        <v>7.6638545341704362E-2</v>
      </c>
      <c r="L111" s="5">
        <f t="shared" si="13"/>
        <v>641363.16358314315</v>
      </c>
      <c r="M111" s="6">
        <f t="shared" si="15"/>
        <v>0.87172736728337141</v>
      </c>
    </row>
    <row r="112" spans="6:13" x14ac:dyDescent="0.35">
      <c r="F112" s="4">
        <f t="shared" si="9"/>
        <v>110</v>
      </c>
      <c r="G112" s="5">
        <f t="shared" si="17"/>
        <v>60663.797177678462</v>
      </c>
      <c r="H112" s="5">
        <f t="shared" si="16"/>
        <v>56388.04275379084</v>
      </c>
      <c r="I112" s="5">
        <f t="shared" si="10"/>
        <v>4275.7544238876217</v>
      </c>
      <c r="J112" s="6">
        <f t="shared" si="11"/>
        <v>0.92951719768935093</v>
      </c>
      <c r="K112" s="6">
        <f t="shared" si="12"/>
        <v>7.0482802310649059E-2</v>
      </c>
      <c r="L112" s="5">
        <f t="shared" si="13"/>
        <v>584975.12082935229</v>
      </c>
      <c r="M112" s="6">
        <f t="shared" si="15"/>
        <v>0.88300497583412951</v>
      </c>
    </row>
    <row r="113" spans="6:13" x14ac:dyDescent="0.35">
      <c r="F113" s="4">
        <f t="shared" si="9"/>
        <v>111</v>
      </c>
      <c r="G113" s="5">
        <f t="shared" si="17"/>
        <v>60663.797177678462</v>
      </c>
      <c r="H113" s="5">
        <f t="shared" si="16"/>
        <v>56763.963038816109</v>
      </c>
      <c r="I113" s="5">
        <f t="shared" si="10"/>
        <v>3899.8341388623489</v>
      </c>
      <c r="J113" s="6">
        <f t="shared" si="11"/>
        <v>0.93571397900727993</v>
      </c>
      <c r="K113" s="6">
        <f t="shared" si="12"/>
        <v>6.4286020992720044E-2</v>
      </c>
      <c r="L113" s="5">
        <f t="shared" si="13"/>
        <v>528211.15779053618</v>
      </c>
      <c r="M113" s="6">
        <f t="shared" si="15"/>
        <v>0.89435776844189274</v>
      </c>
    </row>
    <row r="114" spans="6:13" x14ac:dyDescent="0.35">
      <c r="F114" s="4">
        <f t="shared" si="9"/>
        <v>112</v>
      </c>
      <c r="G114" s="5">
        <f t="shared" si="17"/>
        <v>60663.797177678462</v>
      </c>
      <c r="H114" s="5">
        <f t="shared" si="16"/>
        <v>57142.38945907489</v>
      </c>
      <c r="I114" s="5">
        <f t="shared" si="10"/>
        <v>3521.4077186035747</v>
      </c>
      <c r="J114" s="6">
        <f t="shared" si="11"/>
        <v>0.94195207220066191</v>
      </c>
      <c r="K114" s="6">
        <f t="shared" si="12"/>
        <v>5.8047927799338185E-2</v>
      </c>
      <c r="L114" s="5">
        <f t="shared" si="13"/>
        <v>471068.7683314613</v>
      </c>
      <c r="M114" s="6">
        <f t="shared" si="15"/>
        <v>0.90578624633370763</v>
      </c>
    </row>
    <row r="115" spans="6:13" x14ac:dyDescent="0.35">
      <c r="F115" s="4">
        <f t="shared" si="9"/>
        <v>113</v>
      </c>
      <c r="G115" s="5">
        <f t="shared" si="17"/>
        <v>60663.797177678462</v>
      </c>
      <c r="H115" s="5">
        <f t="shared" si="16"/>
        <v>57523.338722135384</v>
      </c>
      <c r="I115" s="5">
        <f t="shared" si="10"/>
        <v>3140.4584555430756</v>
      </c>
      <c r="J115" s="6">
        <f t="shared" si="11"/>
        <v>0.94823175268199955</v>
      </c>
      <c r="K115" s="6">
        <f t="shared" si="12"/>
        <v>5.1768247318000442E-2</v>
      </c>
      <c r="L115" s="5">
        <f t="shared" si="13"/>
        <v>413545.42960932589</v>
      </c>
      <c r="M115" s="6">
        <f t="shared" si="15"/>
        <v>0.9172909140781349</v>
      </c>
    </row>
    <row r="116" spans="6:13" x14ac:dyDescent="0.35">
      <c r="F116" s="4">
        <f t="shared" si="9"/>
        <v>114</v>
      </c>
      <c r="G116" s="5">
        <f t="shared" si="17"/>
        <v>60663.797177678462</v>
      </c>
      <c r="H116" s="5">
        <f t="shared" si="16"/>
        <v>57906.82764694962</v>
      </c>
      <c r="I116" s="5">
        <f t="shared" si="10"/>
        <v>2756.9695307288393</v>
      </c>
      <c r="J116" s="6">
        <f t="shared" si="11"/>
        <v>0.95455329769987951</v>
      </c>
      <c r="K116" s="6">
        <f t="shared" si="12"/>
        <v>4.5446702300120434E-2</v>
      </c>
      <c r="L116" s="5">
        <f t="shared" si="13"/>
        <v>355638.60196237627</v>
      </c>
      <c r="M116" s="6">
        <f t="shared" si="15"/>
        <v>0.92887227960752472</v>
      </c>
    </row>
    <row r="117" spans="6:13" x14ac:dyDescent="0.35">
      <c r="F117" s="4">
        <f t="shared" si="9"/>
        <v>115</v>
      </c>
      <c r="G117" s="5">
        <f t="shared" si="17"/>
        <v>60663.797177678462</v>
      </c>
      <c r="H117" s="5">
        <f t="shared" si="16"/>
        <v>58292.873164595956</v>
      </c>
      <c r="I117" s="5">
        <f t="shared" si="10"/>
        <v>2370.9240130825087</v>
      </c>
      <c r="J117" s="6">
        <f t="shared" si="11"/>
        <v>0.96091698635121214</v>
      </c>
      <c r="K117" s="6">
        <f t="shared" si="12"/>
        <v>3.9083013648787912E-2</v>
      </c>
      <c r="L117" s="5">
        <f t="shared" si="13"/>
        <v>297345.72879778029</v>
      </c>
      <c r="M117" s="6">
        <f t="shared" si="15"/>
        <v>0.94053085424044391</v>
      </c>
    </row>
    <row r="118" spans="6:13" x14ac:dyDescent="0.35">
      <c r="F118" s="4">
        <f t="shared" si="9"/>
        <v>116</v>
      </c>
      <c r="G118" s="5">
        <f t="shared" si="17"/>
        <v>60663.797177678462</v>
      </c>
      <c r="H118" s="5">
        <f t="shared" si="16"/>
        <v>58681.492319026591</v>
      </c>
      <c r="I118" s="5">
        <f t="shared" si="10"/>
        <v>1982.3048586518687</v>
      </c>
      <c r="J118" s="6">
        <f t="shared" si="11"/>
        <v>0.96732309959355345</v>
      </c>
      <c r="K118" s="6">
        <f t="shared" si="12"/>
        <v>3.2676900406446489E-2</v>
      </c>
      <c r="L118" s="5">
        <f t="shared" si="13"/>
        <v>238664.23647875371</v>
      </c>
      <c r="M118" s="6">
        <f t="shared" si="15"/>
        <v>0.95226715270424933</v>
      </c>
    </row>
    <row r="119" spans="6:13" x14ac:dyDescent="0.35">
      <c r="F119" s="4">
        <f t="shared" si="9"/>
        <v>117</v>
      </c>
      <c r="G119" s="5">
        <f t="shared" si="17"/>
        <v>60663.797177678462</v>
      </c>
      <c r="H119" s="5">
        <f t="shared" si="16"/>
        <v>59072.702267820103</v>
      </c>
      <c r="I119" s="5">
        <f t="shared" si="10"/>
        <v>1591.0949098583581</v>
      </c>
      <c r="J119" s="6">
        <f t="shared" si="11"/>
        <v>0.97377192025751047</v>
      </c>
      <c r="K119" s="6">
        <f t="shared" si="12"/>
        <v>2.6228079742489464E-2</v>
      </c>
      <c r="L119" s="5">
        <f t="shared" si="13"/>
        <v>179591.53421093361</v>
      </c>
      <c r="M119" s="6">
        <f t="shared" si="15"/>
        <v>0.96408169315781334</v>
      </c>
    </row>
    <row r="120" spans="6:13" x14ac:dyDescent="0.35">
      <c r="F120" s="4">
        <f t="shared" si="9"/>
        <v>118</v>
      </c>
      <c r="G120" s="5">
        <f t="shared" si="17"/>
        <v>60663.797177678462</v>
      </c>
      <c r="H120" s="5">
        <f t="shared" si="16"/>
        <v>59466.520282938902</v>
      </c>
      <c r="I120" s="5">
        <f t="shared" si="10"/>
        <v>1197.2768947395575</v>
      </c>
      <c r="J120" s="6">
        <f t="shared" si="11"/>
        <v>0.9802637330592272</v>
      </c>
      <c r="K120" s="6">
        <f t="shared" si="12"/>
        <v>1.9736266940772729E-2</v>
      </c>
      <c r="L120" s="5">
        <f t="shared" si="13"/>
        <v>120125.0139279947</v>
      </c>
      <c r="M120" s="6">
        <f t="shared" si="15"/>
        <v>0.97597499721440117</v>
      </c>
    </row>
    <row r="121" spans="6:13" x14ac:dyDescent="0.35">
      <c r="F121" s="4">
        <f t="shared" si="9"/>
        <v>119</v>
      </c>
      <c r="G121" s="5">
        <f t="shared" si="17"/>
        <v>60663.797177678462</v>
      </c>
      <c r="H121" s="5">
        <f t="shared" si="16"/>
        <v>59862.963751491829</v>
      </c>
      <c r="I121" s="5">
        <f t="shared" si="10"/>
        <v>800.83342618663141</v>
      </c>
      <c r="J121" s="6">
        <f t="shared" si="11"/>
        <v>0.98679882461295543</v>
      </c>
      <c r="K121" s="6">
        <f t="shared" si="12"/>
        <v>1.3201175387044548E-2</v>
      </c>
      <c r="L121" s="5">
        <f t="shared" si="13"/>
        <v>60262.050176502875</v>
      </c>
      <c r="M121" s="6">
        <f t="shared" si="15"/>
        <v>0.98794758996469934</v>
      </c>
    </row>
    <row r="122" spans="6:13" x14ac:dyDescent="0.35">
      <c r="F122" s="4">
        <f t="shared" si="9"/>
        <v>120</v>
      </c>
      <c r="G122" s="5">
        <f t="shared" si="17"/>
        <v>60663.797177678462</v>
      </c>
      <c r="H122" s="5">
        <f t="shared" si="16"/>
        <v>60262.050176501776</v>
      </c>
      <c r="I122" s="5">
        <f t="shared" si="10"/>
        <v>401.74700117668584</v>
      </c>
      <c r="J122" s="6">
        <f t="shared" si="11"/>
        <v>0.99337748344370846</v>
      </c>
      <c r="K122" s="6">
        <f t="shared" si="12"/>
        <v>6.6225165562915113E-3</v>
      </c>
      <c r="L122" s="5">
        <f t="shared" si="13"/>
        <v>1.0986695997416973E-9</v>
      </c>
      <c r="M122" s="6">
        <f t="shared" si="15"/>
        <v>0.99999999999999978</v>
      </c>
    </row>
  </sheetData>
  <mergeCells count="3">
    <mergeCell ref="A7:A10"/>
    <mergeCell ref="A1:C1"/>
    <mergeCell ref="A3:A5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 Calculator</vt:lpstr>
    </vt:vector>
  </TitlesOfParts>
  <Manager/>
  <Company>Stable Investor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 Ashish</dc:creator>
  <cp:keywords/>
  <dc:description/>
  <cp:lastModifiedBy>Kunal Kunde</cp:lastModifiedBy>
  <cp:revision/>
  <dcterms:created xsi:type="dcterms:W3CDTF">2020-11-06T06:37:33Z</dcterms:created>
  <dcterms:modified xsi:type="dcterms:W3CDTF">2023-12-29T12:14:11Z</dcterms:modified>
  <cp:category/>
  <cp:contentStatus/>
</cp:coreProperties>
</file>