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5591" documentId="8_{247FF762-883E-453C-822C-4B78B0B0459B}" xr6:coauthVersionLast="47" xr6:coauthVersionMax="47" xr10:uidLastSave="{4B8AD4C9-782D-41DC-95AB-62B53CE0B67B}"/>
  <bookViews>
    <workbookView xWindow="-110" yWindow="-110" windowWidth="19420" windowHeight="11500" xr2:uid="{3BDE8BF4-B25F-430E-A073-CE3F197B4855}"/>
  </bookViews>
  <sheets>
    <sheet name="Sheet1" sheetId="1" r:id="rId1"/>
    <sheet name="f.obj" sheetId="2" r:id="rId2"/>
    <sheet name="f.mat" sheetId="3" r:id="rId3"/>
    <sheet name="f.dir" sheetId="4" r:id="rId4"/>
    <sheet name="f.rhs" sheetId="5" r:id="rId5"/>
    <sheet name="Assignment 4" sheetId="6" state="hidden" r:id="rId6"/>
    <sheet name="Sheet1 (2)" sheetId="8" state="hidden" r:id="rId7"/>
  </sheets>
  <definedNames>
    <definedName name="solver_adj" localSheetId="0" hidden="1">Sheet1!$B$26:$B$40</definedName>
    <definedName name="solver_adj" localSheetId="6" hidden="1">'Sheet1 (2)'!$B$26:$B$38</definedName>
    <definedName name="solver_cvg" localSheetId="0" hidden="1">0.0001</definedName>
    <definedName name="solver_cvg" localSheetId="6" hidden="1">0.0001</definedName>
    <definedName name="solver_drv" localSheetId="0" hidden="1">1</definedName>
    <definedName name="solver_drv" localSheetId="6" hidden="1">1</definedName>
    <definedName name="solver_eng" localSheetId="0" hidden="1">2</definedName>
    <definedName name="solver_eng" localSheetId="6" hidden="1">1</definedName>
    <definedName name="solver_est" localSheetId="0" hidden="1">1</definedName>
    <definedName name="solver_est" localSheetId="6" hidden="1">1</definedName>
    <definedName name="solver_itr" localSheetId="0" hidden="1">2147483647</definedName>
    <definedName name="solver_itr" localSheetId="6" hidden="1">2147483647</definedName>
    <definedName name="solver_lhs1" localSheetId="0" hidden="1">Sheet1!$B$26:$B$31</definedName>
    <definedName name="solver_lhs1" localSheetId="6" hidden="1">'Sheet1 (2)'!$B$26:$B$31</definedName>
    <definedName name="solver_lhs2" localSheetId="0" hidden="1">Sheet1!$B$26:$B$40</definedName>
    <definedName name="solver_lhs2" localSheetId="6" hidden="1">'Sheet1 (2)'!$B$26:$B$38</definedName>
    <definedName name="solver_lhs3" localSheetId="0" hidden="1">Sheet1!$C$41</definedName>
    <definedName name="solver_lhs3" localSheetId="6" hidden="1">'Sheet1 (2)'!$C$39</definedName>
    <definedName name="solver_lhs4" localSheetId="0" hidden="1">Sheet1!$D$41</definedName>
    <definedName name="solver_lhs4" localSheetId="6" hidden="1">'Sheet1 (2)'!$D$39</definedName>
    <definedName name="solver_lhs5" localSheetId="0" hidden="1">Sheet1!$E$41</definedName>
    <definedName name="solver_lhs5" localSheetId="6" hidden="1">'Sheet1 (2)'!$E$39</definedName>
    <definedName name="solver_lhs6" localSheetId="0" hidden="1">Sheet1!$F$41</definedName>
    <definedName name="solver_lhs6" localSheetId="6" hidden="1">'Sheet1 (2)'!$F$39</definedName>
    <definedName name="solver_lhs7" localSheetId="0" hidden="1">Sheet1!$G$41</definedName>
    <definedName name="solver_lhs7" localSheetId="6" hidden="1">'Sheet1 (2)'!$G$39</definedName>
    <definedName name="solver_lhs8" localSheetId="0" hidden="1">Sheet1!$H$41</definedName>
    <definedName name="solver_lhs8" localSheetId="6" hidden="1">'Sheet1 (2)'!$H$39</definedName>
    <definedName name="solver_mip" localSheetId="0" hidden="1">2147483647</definedName>
    <definedName name="solver_mip" localSheetId="6" hidden="1">2147483647</definedName>
    <definedName name="solver_mni" localSheetId="0" hidden="1">30</definedName>
    <definedName name="solver_mni" localSheetId="6" hidden="1">30</definedName>
    <definedName name="solver_mrt" localSheetId="0" hidden="1">0.075</definedName>
    <definedName name="solver_mrt" localSheetId="6" hidden="1">0.075</definedName>
    <definedName name="solver_msl" localSheetId="0" hidden="1">2</definedName>
    <definedName name="solver_msl" localSheetId="6" hidden="1">2</definedName>
    <definedName name="solver_neg" localSheetId="0" hidden="1">1</definedName>
    <definedName name="solver_neg" localSheetId="6" hidden="1">1</definedName>
    <definedName name="solver_nod" localSheetId="0" hidden="1">2147483647</definedName>
    <definedName name="solver_nod" localSheetId="6" hidden="1">2147483647</definedName>
    <definedName name="solver_num" localSheetId="0" hidden="1">8</definedName>
    <definedName name="solver_num" localSheetId="6" hidden="1">8</definedName>
    <definedName name="solver_nwt" localSheetId="0" hidden="1">1</definedName>
    <definedName name="solver_nwt" localSheetId="6" hidden="1">1</definedName>
    <definedName name="solver_opt" localSheetId="0" hidden="1">Sheet1!$B$40</definedName>
    <definedName name="solver_opt" localSheetId="6" hidden="1">'Sheet1 (2)'!$B$38</definedName>
    <definedName name="solver_pre" localSheetId="0" hidden="1">0.00001</definedName>
    <definedName name="solver_pre" localSheetId="6" hidden="1">0.00001</definedName>
    <definedName name="solver_rbv" localSheetId="0" hidden="1">1</definedName>
    <definedName name="solver_rbv" localSheetId="6" hidden="1">1</definedName>
    <definedName name="solver_rel1" localSheetId="0" hidden="1">1</definedName>
    <definedName name="solver_rel1" localSheetId="6" hidden="1">1</definedName>
    <definedName name="solver_rel2" localSheetId="0" hidden="1">3</definedName>
    <definedName name="solver_rel2" localSheetId="6" hidden="1">3</definedName>
    <definedName name="solver_rel3" localSheetId="0" hidden="1">2</definedName>
    <definedName name="solver_rel3" localSheetId="6" hidden="1">2</definedName>
    <definedName name="solver_rel4" localSheetId="0" hidden="1">2</definedName>
    <definedName name="solver_rel4" localSheetId="6" hidden="1">2</definedName>
    <definedName name="solver_rel5" localSheetId="0" hidden="1">2</definedName>
    <definedName name="solver_rel5" localSheetId="6" hidden="1">2</definedName>
    <definedName name="solver_rel6" localSheetId="0" hidden="1">2</definedName>
    <definedName name="solver_rel6" localSheetId="6" hidden="1">2</definedName>
    <definedName name="solver_rel7" localSheetId="0" hidden="1">2</definedName>
    <definedName name="solver_rel7" localSheetId="6" hidden="1">2</definedName>
    <definedName name="solver_rel8" localSheetId="0" hidden="1">2</definedName>
    <definedName name="solver_rel8" localSheetId="6" hidden="1">2</definedName>
    <definedName name="solver_rhs1" localSheetId="0" hidden="1">100</definedName>
    <definedName name="solver_rhs1" localSheetId="6" hidden="1">100</definedName>
    <definedName name="solver_rhs2" localSheetId="0" hidden="1">0</definedName>
    <definedName name="solver_rhs2" localSheetId="6" hidden="1">0</definedName>
    <definedName name="solver_rhs3" localSheetId="0" hidden="1">150</definedName>
    <definedName name="solver_rhs3" localSheetId="6" hidden="1">150</definedName>
    <definedName name="solver_rhs4" localSheetId="0" hidden="1">100</definedName>
    <definedName name="solver_rhs4" localSheetId="6" hidden="1">100</definedName>
    <definedName name="solver_rhs5" localSheetId="0" hidden="1">-150</definedName>
    <definedName name="solver_rhs5" localSheetId="6" hidden="1">-150</definedName>
    <definedName name="solver_rhs6" localSheetId="0" hidden="1">150</definedName>
    <definedName name="solver_rhs6" localSheetId="6" hidden="1">150</definedName>
    <definedName name="solver_rhs7" localSheetId="0" hidden="1">-100</definedName>
    <definedName name="solver_rhs7" localSheetId="6" hidden="1">-100</definedName>
    <definedName name="solver_rhs8" localSheetId="0" hidden="1">-200</definedName>
    <definedName name="solver_rhs8" localSheetId="6" hidden="1">-200</definedName>
    <definedName name="solver_rlx" localSheetId="0" hidden="1">2</definedName>
    <definedName name="solver_rlx" localSheetId="6" hidden="1">2</definedName>
    <definedName name="solver_rsd" localSheetId="0" hidden="1">0</definedName>
    <definedName name="solver_rsd" localSheetId="6" hidden="1">0</definedName>
    <definedName name="solver_scl" localSheetId="0" hidden="1">1</definedName>
    <definedName name="solver_scl" localSheetId="6" hidden="1">1</definedName>
    <definedName name="solver_sho" localSheetId="0" hidden="1">2</definedName>
    <definedName name="solver_sho" localSheetId="6" hidden="1">2</definedName>
    <definedName name="solver_ssz" localSheetId="0" hidden="1">100</definedName>
    <definedName name="solver_ssz" localSheetId="6" hidden="1">100</definedName>
    <definedName name="solver_tim" localSheetId="0" hidden="1">2147483647</definedName>
    <definedName name="solver_tim" localSheetId="6" hidden="1">2147483647</definedName>
    <definedName name="solver_tol" localSheetId="0" hidden="1">0.01</definedName>
    <definedName name="solver_tol" localSheetId="6" hidden="1">0.01</definedName>
    <definedName name="solver_typ" localSheetId="0" hidden="1">1</definedName>
    <definedName name="solver_typ" localSheetId="6" hidden="1">1</definedName>
    <definedName name="solver_val" localSheetId="0" hidden="1">0</definedName>
    <definedName name="solver_val" localSheetId="6" hidden="1">0</definedName>
    <definedName name="solver_ver" localSheetId="0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8" l="1"/>
  <c r="G39" i="8"/>
  <c r="F39" i="8"/>
  <c r="E39" i="8"/>
  <c r="D39" i="8"/>
  <c r="C39" i="8"/>
  <c r="A33" i="8" a="1"/>
  <c r="A33" i="8" s="1"/>
  <c r="D41" i="1"/>
  <c r="E41" i="1"/>
  <c r="F41" i="1"/>
  <c r="G41" i="1"/>
  <c r="H41" i="1"/>
  <c r="C41" i="1"/>
  <c r="A35" i="1" a="1"/>
  <c r="A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<sst xmlns="http://schemas.openxmlformats.org/spreadsheetml/2006/main" count="95" uniqueCount="46">
  <si>
    <t>Net cash flow</t>
  </si>
  <si>
    <t>July</t>
  </si>
  <si>
    <t>August</t>
  </si>
  <si>
    <t>September</t>
  </si>
  <si>
    <t>April</t>
  </si>
  <si>
    <t>May</t>
  </si>
  <si>
    <t>June</t>
  </si>
  <si>
    <t>CORPORATE TREASURY FINANCING REQUIREMENT</t>
  </si>
  <si>
    <t>Source of funds</t>
  </si>
  <si>
    <t>Line of credit of up to 100 @ 1% p.m. SI</t>
  </si>
  <si>
    <t>FY25</t>
  </si>
  <si>
    <t>Excess funds may be invested @ 0.5% p.m. SI</t>
  </si>
  <si>
    <t>Decision variables ?</t>
  </si>
  <si>
    <t>Objective function ?</t>
  </si>
  <si>
    <t>Constraints ?</t>
  </si>
  <si>
    <t>DECISION VARIABLES</t>
  </si>
  <si>
    <t>CONSTRAINTS</t>
  </si>
  <si>
    <t>x1</t>
  </si>
  <si>
    <r>
      <t>If i were to denote the month, let x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be total balance drawn on the credit line; y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CP issuance; and z</t>
    </r>
    <r>
      <rPr>
        <vertAlign val="subscript"/>
        <sz val="10"/>
        <color theme="1"/>
        <rFont val="Trebuchet MS"/>
        <family val="2"/>
      </rPr>
      <t>i</t>
    </r>
    <r>
      <rPr>
        <sz val="10"/>
        <color theme="1"/>
        <rFont val="Trebuchet MS"/>
        <family val="2"/>
      </rPr>
      <t xml:space="preserve"> the excess funds in month i.</t>
    </r>
  </si>
  <si>
    <t>OBJECTIVE FUNCTION</t>
  </si>
  <si>
    <t>Maximize z6</t>
  </si>
  <si>
    <t>x1 + y1 - z1 = 150</t>
  </si>
  <si>
    <t>x2 + y2 - z2 - 1.01*x1 + 1.005*z1 = 100</t>
  </si>
  <si>
    <t>x3 + y3 - z3 - 1.01*x2 + 1.005*z2 = -150</t>
  </si>
  <si>
    <t>x2</t>
  </si>
  <si>
    <t>x3</t>
  </si>
  <si>
    <t>x4</t>
  </si>
  <si>
    <t>x5</t>
  </si>
  <si>
    <t>x6</t>
  </si>
  <si>
    <t>y1</t>
  </si>
  <si>
    <t>y2</t>
  </si>
  <si>
    <t>y3</t>
  </si>
  <si>
    <t>x4 - z4 - 1.01*x3 + 1.005*z3 - 1.02*y1 = 150</t>
  </si>
  <si>
    <t>x5 - z5 - 1.01*x4 + 1.005*z4 - 1.02*y2 = -100</t>
  </si>
  <si>
    <t>x6 - z6 - 1.01*x5 + 1.005*z5 - 1.02*y3 = -200</t>
  </si>
  <si>
    <t>=</t>
  </si>
  <si>
    <t>&lt;=</t>
  </si>
  <si>
    <t>Line of credit of up to 120 @ 1% p.m. SI</t>
  </si>
  <si>
    <t>In any one of the first three months of FY25, it can issue a 90-day CP @ 12% p.a.</t>
  </si>
  <si>
    <t>Excess funds may be invested @ 0.55% p.m. SI</t>
  </si>
  <si>
    <t>x2 + y1 - z2 - 1.01*x1 + 1.005*z1 = 100</t>
  </si>
  <si>
    <t>x3 + y1 - z3 - 1.01*x2 + 1.005*z2 = -150</t>
  </si>
  <si>
    <t>x5 - z5 - 1.01*x4 + 1.005*z4 - 1.02*y1 = -100</t>
  </si>
  <si>
    <t>x6 - z6 - 1.01*x5 + 1.005*z5 - 1.02*y1 = -200</t>
  </si>
  <si>
    <t>In each of the first three months of FY25, it issues equal amounts of a 90-day CP @ 8% p.a.</t>
  </si>
  <si>
    <t>Company can issue a 3-month CP @ 8% p.a. during (each of) the first three months of 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</si>
</sst>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8"/>
      <name val="Trebuchet MS"/>
      <family val="2"/>
    </font>
    <font>
      <vertAlign val="subscript"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7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right" vertical="center" indent="1"/>
    </xf>
    <xf numFmtId="17" fontId="0" fillId="2" borderId="0" xfId="0" applyNumberFormat="1" applyFill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642-ED89-43E8-840F-837D1079BB1A}">
  <dimension ref="A1:K42"/>
  <sheetViews>
    <sheetView tabSelected="1" workbookViewId="0">
      <selection activeCell="B26" sqref="B26"/>
    </sheetView>
  </sheetViews>
  <sheetFormatPr defaultRowHeight="13.5" x14ac:dyDescent="0.35"/>
  <cols>
    <col min="1" max="1" width="16.69921875" bestFit="1" customWidth="1"/>
    <col min="2" max="7" width="12.69921875" customWidth="1"/>
    <col min="8" max="8" width="11.69921875" customWidth="1"/>
    <col min="11" max="11" width="10.296875" bestFit="1" customWidth="1"/>
  </cols>
  <sheetData>
    <row r="1" spans="1:11" x14ac:dyDescent="0.35">
      <c r="A1" s="2" t="s">
        <v>7</v>
      </c>
    </row>
    <row r="2" spans="1:11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11" x14ac:dyDescent="0.35">
      <c r="A3" s="2" t="s">
        <v>0</v>
      </c>
      <c r="B3" s="1">
        <v>-150</v>
      </c>
      <c r="C3" s="1">
        <v>-100</v>
      </c>
      <c r="D3" s="1">
        <v>150</v>
      </c>
      <c r="E3" s="1">
        <v>-150</v>
      </c>
      <c r="F3" s="1">
        <v>100</v>
      </c>
      <c r="G3" s="1">
        <v>200</v>
      </c>
      <c r="K3" s="8"/>
    </row>
    <row r="4" spans="1:11" x14ac:dyDescent="0.35">
      <c r="A4" s="2"/>
      <c r="K4" s="8"/>
    </row>
    <row r="5" spans="1:11" x14ac:dyDescent="0.35">
      <c r="A5" s="2" t="s">
        <v>8</v>
      </c>
      <c r="B5" s="2" t="s">
        <v>9</v>
      </c>
    </row>
    <row r="6" spans="1:11" x14ac:dyDescent="0.35">
      <c r="A6" s="2"/>
      <c r="B6" s="2" t="s">
        <v>45</v>
      </c>
    </row>
    <row r="7" spans="1:11" x14ac:dyDescent="0.35">
      <c r="A7" s="2"/>
      <c r="B7" s="2" t="s">
        <v>11</v>
      </c>
    </row>
    <row r="8" spans="1:11" x14ac:dyDescent="0.35">
      <c r="A8" s="2"/>
    </row>
    <row r="9" spans="1:11" x14ac:dyDescent="0.35">
      <c r="A9" s="2" t="s">
        <v>13</v>
      </c>
    </row>
    <row r="10" spans="1:11" x14ac:dyDescent="0.35">
      <c r="A10" s="2" t="s">
        <v>12</v>
      </c>
    </row>
    <row r="11" spans="1:11" x14ac:dyDescent="0.35">
      <c r="A11" s="2" t="s">
        <v>14</v>
      </c>
    </row>
    <row r="13" spans="1:11" x14ac:dyDescent="0.35">
      <c r="A13" s="2" t="s">
        <v>15</v>
      </c>
    </row>
    <row r="14" spans="1:11" ht="15.5" x14ac:dyDescent="0.35">
      <c r="A14" s="2" t="s">
        <v>18</v>
      </c>
    </row>
    <row r="15" spans="1:11" x14ac:dyDescent="0.35">
      <c r="A15" s="2" t="s">
        <v>16</v>
      </c>
    </row>
    <row r="16" spans="1:11" x14ac:dyDescent="0.35">
      <c r="A16" s="3">
        <v>45383</v>
      </c>
      <c r="B16" t="s">
        <v>21</v>
      </c>
    </row>
    <row r="17" spans="1:8" x14ac:dyDescent="0.35">
      <c r="A17" s="3">
        <v>45413</v>
      </c>
      <c r="B17" t="s">
        <v>22</v>
      </c>
    </row>
    <row r="18" spans="1:8" x14ac:dyDescent="0.35">
      <c r="A18" s="3">
        <v>45444</v>
      </c>
      <c r="B18" t="s">
        <v>23</v>
      </c>
    </row>
    <row r="19" spans="1:8" x14ac:dyDescent="0.35">
      <c r="A19" s="3">
        <v>45474</v>
      </c>
      <c r="B19" t="s">
        <v>32</v>
      </c>
    </row>
    <row r="20" spans="1:8" x14ac:dyDescent="0.35">
      <c r="A20" s="3">
        <v>45505</v>
      </c>
      <c r="B20" t="s">
        <v>33</v>
      </c>
    </row>
    <row r="21" spans="1:8" x14ac:dyDescent="0.35">
      <c r="A21" s="3">
        <v>45536</v>
      </c>
      <c r="B21" t="s">
        <v>34</v>
      </c>
    </row>
    <row r="22" spans="1:8" x14ac:dyDescent="0.35">
      <c r="A22" s="2" t="s">
        <v>19</v>
      </c>
    </row>
    <row r="23" spans="1:8" x14ac:dyDescent="0.35">
      <c r="A23" s="2" t="s">
        <v>20</v>
      </c>
    </row>
    <row r="25" spans="1:8" x14ac:dyDescent="0.35">
      <c r="C25" s="5">
        <v>45383</v>
      </c>
      <c r="D25" s="5">
        <v>45413</v>
      </c>
      <c r="E25" s="5">
        <v>45444</v>
      </c>
      <c r="F25" s="5">
        <v>45474</v>
      </c>
      <c r="G25" s="5">
        <v>45505</v>
      </c>
      <c r="H25" s="5">
        <v>45536</v>
      </c>
    </row>
    <row r="26" spans="1:8" x14ac:dyDescent="0.35">
      <c r="A26" s="1" t="s">
        <v>17</v>
      </c>
      <c r="B26" s="4">
        <v>0</v>
      </c>
      <c r="C26" s="1">
        <v>1</v>
      </c>
      <c r="D26" s="1">
        <v>-1.01</v>
      </c>
      <c r="E26" s="1"/>
      <c r="F26" s="1"/>
      <c r="G26" s="1"/>
      <c r="H26" s="1"/>
    </row>
    <row r="27" spans="1:8" x14ac:dyDescent="0.35">
      <c r="A27" s="1" t="s">
        <v>24</v>
      </c>
      <c r="B27" s="4">
        <v>0</v>
      </c>
      <c r="C27" s="1"/>
      <c r="D27" s="1">
        <v>1</v>
      </c>
      <c r="E27" s="1">
        <v>-1.01</v>
      </c>
      <c r="F27" s="1"/>
      <c r="G27" s="1"/>
      <c r="H27" s="1"/>
    </row>
    <row r="28" spans="1:8" x14ac:dyDescent="0.35">
      <c r="A28" s="1" t="s">
        <v>25</v>
      </c>
      <c r="B28" s="4">
        <v>0</v>
      </c>
      <c r="C28" s="1"/>
      <c r="D28" s="1"/>
      <c r="E28" s="1">
        <v>1</v>
      </c>
      <c r="F28" s="1">
        <v>-1.01</v>
      </c>
      <c r="G28" s="1"/>
      <c r="H28" s="1"/>
    </row>
    <row r="29" spans="1:8" x14ac:dyDescent="0.35">
      <c r="A29" s="1" t="s">
        <v>26</v>
      </c>
      <c r="B29" s="4">
        <v>0</v>
      </c>
      <c r="C29" s="1"/>
      <c r="D29" s="1"/>
      <c r="E29" s="1"/>
      <c r="F29" s="1">
        <v>1</v>
      </c>
      <c r="G29" s="1">
        <v>-1.01</v>
      </c>
      <c r="H29" s="1"/>
    </row>
    <row r="30" spans="1:8" x14ac:dyDescent="0.35">
      <c r="A30" s="1" t="s">
        <v>27</v>
      </c>
      <c r="B30" s="4">
        <v>0</v>
      </c>
      <c r="C30" s="1"/>
      <c r="D30" s="1"/>
      <c r="E30" s="1"/>
      <c r="F30" s="1"/>
      <c r="G30" s="1">
        <v>1</v>
      </c>
      <c r="H30" s="1">
        <v>-1.01</v>
      </c>
    </row>
    <row r="31" spans="1:8" x14ac:dyDescent="0.35">
      <c r="A31" s="1" t="s">
        <v>28</v>
      </c>
      <c r="B31" s="4">
        <v>100</v>
      </c>
      <c r="C31" s="1"/>
      <c r="D31" s="1"/>
      <c r="E31" s="1"/>
      <c r="F31" s="1"/>
      <c r="G31" s="1"/>
      <c r="H31" s="1">
        <v>1</v>
      </c>
    </row>
    <row r="32" spans="1:8" x14ac:dyDescent="0.35">
      <c r="A32" s="1" t="s">
        <v>29</v>
      </c>
      <c r="B32" s="4">
        <v>151.95102916788608</v>
      </c>
      <c r="C32" s="1">
        <v>1</v>
      </c>
      <c r="D32" s="1"/>
      <c r="E32" s="1"/>
      <c r="F32" s="1">
        <v>-1.02</v>
      </c>
      <c r="G32" s="1"/>
      <c r="H32" s="1"/>
    </row>
    <row r="33" spans="1:8" x14ac:dyDescent="0.35">
      <c r="A33" s="1" t="s">
        <v>30</v>
      </c>
      <c r="B33" s="4">
        <v>98.039215686274503</v>
      </c>
      <c r="C33" s="1"/>
      <c r="D33" s="1">
        <v>1</v>
      </c>
      <c r="E33" s="1"/>
      <c r="F33" s="1"/>
      <c r="G33" s="1">
        <v>-1.02</v>
      </c>
      <c r="H33" s="1"/>
    </row>
    <row r="34" spans="1:8" x14ac:dyDescent="0.35">
      <c r="A34" s="1" t="s">
        <v>31</v>
      </c>
      <c r="B34" s="4">
        <v>153.47268631964559</v>
      </c>
      <c r="C34" s="1"/>
      <c r="D34" s="1"/>
      <c r="E34" s="1">
        <v>1</v>
      </c>
      <c r="F34" s="1"/>
      <c r="G34" s="1"/>
      <c r="H34" s="1">
        <v>-1.02</v>
      </c>
    </row>
    <row r="35" spans="1:8" x14ac:dyDescent="0.35">
      <c r="A35" s="1" t="str" cm="1">
        <f t="array" ref="A35:A40">SUBSTITUTE(A26:A31,"x","z")</f>
        <v>z1</v>
      </c>
      <c r="B35" s="4">
        <v>1.9510291678860658</v>
      </c>
      <c r="C35" s="1">
        <v>-1</v>
      </c>
      <c r="D35" s="1">
        <v>1.0049999999999999</v>
      </c>
      <c r="E35" s="1"/>
      <c r="F35" s="1"/>
      <c r="G35" s="1"/>
      <c r="H35" s="1"/>
    </row>
    <row r="36" spans="1:8" x14ac:dyDescent="0.35">
      <c r="A36" s="1" t="str">
        <v>z2</v>
      </c>
      <c r="B36" s="4">
        <v>0</v>
      </c>
      <c r="C36" s="1"/>
      <c r="D36" s="1">
        <v>-1</v>
      </c>
      <c r="E36" s="1">
        <v>1.0049999999999999</v>
      </c>
      <c r="F36" s="1"/>
      <c r="G36" s="1"/>
      <c r="H36" s="1"/>
    </row>
    <row r="37" spans="1:8" x14ac:dyDescent="0.35">
      <c r="A37" s="1" t="str">
        <v>z3</v>
      </c>
      <c r="B37" s="4">
        <v>303.47268631964556</v>
      </c>
      <c r="C37" s="1"/>
      <c r="D37" s="1"/>
      <c r="E37" s="1">
        <v>-1</v>
      </c>
      <c r="F37" s="1">
        <v>1.0049999999999999</v>
      </c>
      <c r="G37" s="1"/>
      <c r="H37" s="1"/>
    </row>
    <row r="38" spans="1:8" x14ac:dyDescent="0.35">
      <c r="A38" s="1" t="str">
        <v>z4</v>
      </c>
      <c r="B38" s="4">
        <v>0</v>
      </c>
      <c r="C38" s="1"/>
      <c r="D38" s="1"/>
      <c r="E38" s="1"/>
      <c r="F38" s="1">
        <v>-1</v>
      </c>
      <c r="G38" s="1">
        <v>1.0049999999999999</v>
      </c>
      <c r="H38" s="1"/>
    </row>
    <row r="39" spans="1:8" x14ac:dyDescent="0.35">
      <c r="A39" s="1" t="str">
        <v>z5</v>
      </c>
      <c r="B39" s="4">
        <v>0</v>
      </c>
      <c r="C39" s="1"/>
      <c r="D39" s="1"/>
      <c r="E39" s="1"/>
      <c r="F39" s="1"/>
      <c r="G39" s="1">
        <v>-1</v>
      </c>
      <c r="H39" s="1">
        <v>1.0049999999999999</v>
      </c>
    </row>
    <row r="40" spans="1:8" x14ac:dyDescent="0.35">
      <c r="A40" s="1" t="str">
        <v>z6</v>
      </c>
      <c r="B40" s="4">
        <v>143.4578599539615</v>
      </c>
      <c r="C40" s="1"/>
      <c r="D40" s="1"/>
      <c r="E40" s="1"/>
      <c r="F40" s="1"/>
      <c r="G40" s="1"/>
      <c r="H40" s="1">
        <v>-1</v>
      </c>
    </row>
    <row r="41" spans="1:8" ht="14" thickBot="1" x14ac:dyDescent="0.4">
      <c r="C41" s="6">
        <f>SUMPRODUCT($B26:$B40,C26:C40)</f>
        <v>150</v>
      </c>
      <c r="D41" s="6">
        <f t="shared" ref="D41:H41" si="0">SUMPRODUCT($B26:$B40,D26:D40)</f>
        <v>100</v>
      </c>
      <c r="E41" s="6">
        <f t="shared" si="0"/>
        <v>-149.99999999999997</v>
      </c>
      <c r="F41" s="6">
        <f t="shared" si="0"/>
        <v>149.99999999999997</v>
      </c>
      <c r="G41" s="6">
        <f t="shared" si="0"/>
        <v>-100</v>
      </c>
      <c r="H41" s="6">
        <f t="shared" si="0"/>
        <v>-200</v>
      </c>
    </row>
    <row r="42" spans="1:8" ht="14" thickTop="1" x14ac:dyDescent="0.3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553B-A4A2-456D-A932-3E3DAE42FAA1}">
  <dimension ref="A1:A15"/>
  <sheetViews>
    <sheetView workbookViewId="0">
      <selection sqref="A1:A1048576"/>
    </sheetView>
  </sheetViews>
  <sheetFormatPr defaultRowHeight="13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5C49-D454-4528-A517-657C643012BC}">
  <dimension ref="A1:O12"/>
  <sheetViews>
    <sheetView workbookViewId="0">
      <selection activeCell="L3" sqref="L3"/>
    </sheetView>
  </sheetViews>
  <sheetFormatPr defaultRowHeight="13.5" x14ac:dyDescent="0.35"/>
  <sheetData>
    <row r="1" spans="1:15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-1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-1.01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1.0049999999999999</v>
      </c>
      <c r="K2">
        <v>-1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0</v>
      </c>
      <c r="B3">
        <v>-1.01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K3">
        <v>1.0049999999999999</v>
      </c>
      <c r="L3">
        <v>-1</v>
      </c>
      <c r="M3">
        <v>0</v>
      </c>
      <c r="N3">
        <v>0</v>
      </c>
      <c r="O3">
        <v>0</v>
      </c>
    </row>
    <row r="4" spans="1:15" x14ac:dyDescent="0.35">
      <c r="A4">
        <v>0</v>
      </c>
      <c r="B4">
        <v>0</v>
      </c>
      <c r="C4">
        <v>-1.01</v>
      </c>
      <c r="D4">
        <v>1</v>
      </c>
      <c r="E4">
        <v>0</v>
      </c>
      <c r="F4">
        <v>0</v>
      </c>
      <c r="G4">
        <v>-1.02</v>
      </c>
      <c r="H4">
        <v>0</v>
      </c>
      <c r="I4">
        <v>0</v>
      </c>
      <c r="J4">
        <v>0</v>
      </c>
      <c r="K4">
        <v>0</v>
      </c>
      <c r="L4">
        <v>1.0049999999999999</v>
      </c>
      <c r="M4">
        <v>-1</v>
      </c>
      <c r="N4">
        <v>0</v>
      </c>
      <c r="O4">
        <v>0</v>
      </c>
    </row>
    <row r="5" spans="1:15" x14ac:dyDescent="0.35">
      <c r="A5">
        <v>0</v>
      </c>
      <c r="B5">
        <v>0</v>
      </c>
      <c r="C5">
        <v>0</v>
      </c>
      <c r="D5">
        <v>-1.01</v>
      </c>
      <c r="E5">
        <v>1</v>
      </c>
      <c r="F5">
        <v>0</v>
      </c>
      <c r="G5">
        <v>0</v>
      </c>
      <c r="H5">
        <v>-1.02</v>
      </c>
      <c r="I5">
        <v>0</v>
      </c>
      <c r="J5">
        <v>0</v>
      </c>
      <c r="K5">
        <v>0</v>
      </c>
      <c r="L5">
        <v>0</v>
      </c>
      <c r="M5">
        <v>1.0049999999999999</v>
      </c>
      <c r="N5">
        <v>-1</v>
      </c>
      <c r="O5">
        <v>0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-1.01</v>
      </c>
      <c r="F6">
        <v>1</v>
      </c>
      <c r="G6">
        <v>0</v>
      </c>
      <c r="H6">
        <v>0</v>
      </c>
      <c r="I6">
        <v>-1.02</v>
      </c>
      <c r="J6">
        <v>0</v>
      </c>
      <c r="K6">
        <v>0</v>
      </c>
      <c r="L6">
        <v>0</v>
      </c>
      <c r="M6">
        <v>0</v>
      </c>
      <c r="N6">
        <v>1.0049999999999999</v>
      </c>
      <c r="O6">
        <v>-1</v>
      </c>
    </row>
    <row r="7" spans="1:15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BD09-0A00-4136-A2CC-23EB11605F6F}">
  <dimension ref="A1:A12"/>
  <sheetViews>
    <sheetView workbookViewId="0"/>
  </sheetViews>
  <sheetFormatPr defaultRowHeight="13.5" x14ac:dyDescent="0.35"/>
  <sheetData>
    <row r="1" spans="1:1" x14ac:dyDescent="0.35">
      <c r="A1" s="7" t="s">
        <v>35</v>
      </c>
    </row>
    <row r="2" spans="1:1" x14ac:dyDescent="0.35">
      <c r="A2" s="7" t="s">
        <v>35</v>
      </c>
    </row>
    <row r="3" spans="1:1" x14ac:dyDescent="0.35">
      <c r="A3" s="7" t="s">
        <v>35</v>
      </c>
    </row>
    <row r="4" spans="1:1" x14ac:dyDescent="0.35">
      <c r="A4" s="7" t="s">
        <v>35</v>
      </c>
    </row>
    <row r="5" spans="1:1" x14ac:dyDescent="0.35">
      <c r="A5" s="7" t="s">
        <v>35</v>
      </c>
    </row>
    <row r="6" spans="1:1" x14ac:dyDescent="0.35">
      <c r="A6" s="7" t="s">
        <v>35</v>
      </c>
    </row>
    <row r="7" spans="1:1" x14ac:dyDescent="0.35">
      <c r="A7" s="7" t="s">
        <v>36</v>
      </c>
    </row>
    <row r="8" spans="1:1" x14ac:dyDescent="0.35">
      <c r="A8" s="7" t="s">
        <v>36</v>
      </c>
    </row>
    <row r="9" spans="1:1" x14ac:dyDescent="0.35">
      <c r="A9" s="7" t="s">
        <v>36</v>
      </c>
    </row>
    <row r="10" spans="1:1" x14ac:dyDescent="0.35">
      <c r="A10" s="7" t="s">
        <v>36</v>
      </c>
    </row>
    <row r="11" spans="1:1" x14ac:dyDescent="0.35">
      <c r="A11" s="7" t="s">
        <v>36</v>
      </c>
    </row>
    <row r="12" spans="1:1" x14ac:dyDescent="0.35">
      <c r="A12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A03-524E-4D7A-A7D8-1E221C02BDF5}">
  <dimension ref="A1:A12"/>
  <sheetViews>
    <sheetView workbookViewId="0"/>
  </sheetViews>
  <sheetFormatPr defaultRowHeight="13.5" x14ac:dyDescent="0.35"/>
  <sheetData>
    <row r="1" spans="1:1" x14ac:dyDescent="0.35">
      <c r="A1">
        <v>150.00000000000006</v>
      </c>
    </row>
    <row r="2" spans="1:1" x14ac:dyDescent="0.35">
      <c r="A2">
        <v>100</v>
      </c>
    </row>
    <row r="3" spans="1:1" x14ac:dyDescent="0.35">
      <c r="A3">
        <v>-150</v>
      </c>
    </row>
    <row r="4" spans="1:1" x14ac:dyDescent="0.35">
      <c r="A4">
        <v>150</v>
      </c>
    </row>
    <row r="5" spans="1:1" x14ac:dyDescent="0.35">
      <c r="A5">
        <v>-100</v>
      </c>
    </row>
    <row r="6" spans="1:1" x14ac:dyDescent="0.35">
      <c r="A6">
        <v>-200</v>
      </c>
    </row>
    <row r="7" spans="1:1" x14ac:dyDescent="0.35">
      <c r="A7">
        <v>100</v>
      </c>
    </row>
    <row r="8" spans="1:1" x14ac:dyDescent="0.35">
      <c r="A8">
        <v>100</v>
      </c>
    </row>
    <row r="9" spans="1:1" x14ac:dyDescent="0.35">
      <c r="A9">
        <v>100</v>
      </c>
    </row>
    <row r="10" spans="1:1" x14ac:dyDescent="0.35">
      <c r="A10">
        <v>100</v>
      </c>
    </row>
    <row r="11" spans="1:1" x14ac:dyDescent="0.35">
      <c r="A11">
        <v>100</v>
      </c>
    </row>
    <row r="12" spans="1:1" x14ac:dyDescent="0.35">
      <c r="A1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B3-A334-4B57-A149-9A84E31C4D07}">
  <dimension ref="A1:G8"/>
  <sheetViews>
    <sheetView workbookViewId="0"/>
  </sheetViews>
  <sheetFormatPr defaultRowHeight="13.5" x14ac:dyDescent="0.35"/>
  <cols>
    <col min="1" max="1" width="16.69921875" bestFit="1" customWidth="1"/>
    <col min="2" max="7" width="12.69921875" customWidth="1"/>
  </cols>
  <sheetData>
    <row r="1" spans="1:7" x14ac:dyDescent="0.35">
      <c r="A1" s="2" t="s">
        <v>7</v>
      </c>
    </row>
    <row r="2" spans="1:7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-100</v>
      </c>
      <c r="C3" s="1">
        <v>-150</v>
      </c>
      <c r="D3" s="1">
        <v>-150</v>
      </c>
      <c r="E3" s="1">
        <v>100</v>
      </c>
      <c r="F3" s="1">
        <v>150</v>
      </c>
      <c r="G3" s="1">
        <v>250</v>
      </c>
    </row>
    <row r="4" spans="1:7" x14ac:dyDescent="0.35">
      <c r="A4" s="2"/>
    </row>
    <row r="5" spans="1:7" x14ac:dyDescent="0.35">
      <c r="A5" s="2" t="s">
        <v>8</v>
      </c>
      <c r="B5" s="2" t="s">
        <v>37</v>
      </c>
    </row>
    <row r="6" spans="1:7" x14ac:dyDescent="0.35">
      <c r="A6" s="2"/>
      <c r="B6" s="2" t="s">
        <v>38</v>
      </c>
    </row>
    <row r="7" spans="1:7" x14ac:dyDescent="0.35">
      <c r="A7" s="2"/>
      <c r="B7" s="2" t="s">
        <v>39</v>
      </c>
    </row>
    <row r="8" spans="1:7" x14ac:dyDescent="0.35">
      <c r="A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7878-3221-4884-80C8-34624BE032C6}">
  <dimension ref="A1:H40"/>
  <sheetViews>
    <sheetView topLeftCell="A15" workbookViewId="0">
      <selection activeCell="J32" sqref="J32"/>
    </sheetView>
  </sheetViews>
  <sheetFormatPr defaultRowHeight="13.5" x14ac:dyDescent="0.35"/>
  <cols>
    <col min="1" max="1" width="15.69921875" customWidth="1"/>
    <col min="2" max="7" width="12.69921875" customWidth="1"/>
    <col min="8" max="8" width="11.69921875" customWidth="1"/>
  </cols>
  <sheetData>
    <row r="1" spans="1:7" x14ac:dyDescent="0.35">
      <c r="A1" s="2" t="s">
        <v>7</v>
      </c>
    </row>
    <row r="2" spans="1:7" x14ac:dyDescent="0.35">
      <c r="A2" s="2" t="s">
        <v>10</v>
      </c>
      <c r="B2" s="1" t="s">
        <v>4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</row>
    <row r="3" spans="1:7" x14ac:dyDescent="0.35">
      <c r="A3" s="2" t="s">
        <v>0</v>
      </c>
      <c r="B3" s="1">
        <v>-150</v>
      </c>
      <c r="C3" s="1">
        <v>-100</v>
      </c>
      <c r="D3" s="1">
        <v>150</v>
      </c>
      <c r="E3" s="1">
        <v>-150</v>
      </c>
      <c r="F3" s="1">
        <v>100</v>
      </c>
      <c r="G3" s="1">
        <v>200</v>
      </c>
    </row>
    <row r="4" spans="1:7" x14ac:dyDescent="0.35">
      <c r="A4" s="2"/>
    </row>
    <row r="5" spans="1:7" x14ac:dyDescent="0.35">
      <c r="A5" s="2" t="s">
        <v>8</v>
      </c>
      <c r="B5" s="2" t="s">
        <v>9</v>
      </c>
    </row>
    <row r="6" spans="1:7" x14ac:dyDescent="0.35">
      <c r="A6" s="2"/>
      <c r="B6" s="2" t="s">
        <v>44</v>
      </c>
    </row>
    <row r="7" spans="1:7" x14ac:dyDescent="0.35">
      <c r="A7" s="2"/>
      <c r="B7" s="2" t="s">
        <v>11</v>
      </c>
    </row>
    <row r="8" spans="1:7" x14ac:dyDescent="0.35">
      <c r="A8" s="2"/>
    </row>
    <row r="9" spans="1:7" x14ac:dyDescent="0.35">
      <c r="A9" s="2" t="s">
        <v>13</v>
      </c>
    </row>
    <row r="10" spans="1:7" x14ac:dyDescent="0.35">
      <c r="A10" s="2" t="s">
        <v>12</v>
      </c>
    </row>
    <row r="11" spans="1:7" x14ac:dyDescent="0.35">
      <c r="A11" s="2" t="s">
        <v>14</v>
      </c>
    </row>
    <row r="13" spans="1:7" x14ac:dyDescent="0.35">
      <c r="A13" s="2" t="s">
        <v>15</v>
      </c>
    </row>
    <row r="14" spans="1:7" ht="15.5" x14ac:dyDescent="0.35">
      <c r="A14" s="2" t="s">
        <v>18</v>
      </c>
    </row>
    <row r="15" spans="1:7" x14ac:dyDescent="0.35">
      <c r="A15" s="2" t="s">
        <v>16</v>
      </c>
    </row>
    <row r="16" spans="1:7" x14ac:dyDescent="0.35">
      <c r="A16" s="3">
        <v>45383</v>
      </c>
      <c r="B16" t="s">
        <v>21</v>
      </c>
    </row>
    <row r="17" spans="1:8" x14ac:dyDescent="0.35">
      <c r="A17" s="3">
        <v>45413</v>
      </c>
      <c r="B17" t="s">
        <v>40</v>
      </c>
    </row>
    <row r="18" spans="1:8" x14ac:dyDescent="0.35">
      <c r="A18" s="3">
        <v>45444</v>
      </c>
      <c r="B18" t="s">
        <v>41</v>
      </c>
    </row>
    <row r="19" spans="1:8" x14ac:dyDescent="0.35">
      <c r="A19" s="3">
        <v>45474</v>
      </c>
      <c r="B19" t="s">
        <v>32</v>
      </c>
    </row>
    <row r="20" spans="1:8" x14ac:dyDescent="0.35">
      <c r="A20" s="3">
        <v>45505</v>
      </c>
      <c r="B20" t="s">
        <v>42</v>
      </c>
    </row>
    <row r="21" spans="1:8" x14ac:dyDescent="0.35">
      <c r="A21" s="3">
        <v>45536</v>
      </c>
      <c r="B21" t="s">
        <v>43</v>
      </c>
    </row>
    <row r="22" spans="1:8" x14ac:dyDescent="0.35">
      <c r="A22" s="2" t="s">
        <v>19</v>
      </c>
    </row>
    <row r="23" spans="1:8" x14ac:dyDescent="0.35">
      <c r="A23" s="2" t="s">
        <v>20</v>
      </c>
    </row>
    <row r="25" spans="1:8" x14ac:dyDescent="0.35">
      <c r="C25" s="5">
        <v>45383</v>
      </c>
      <c r="D25" s="5">
        <v>45413</v>
      </c>
      <c r="E25" s="5">
        <v>45444</v>
      </c>
      <c r="F25" s="5">
        <v>45474</v>
      </c>
      <c r="G25" s="5">
        <v>45505</v>
      </c>
      <c r="H25" s="5">
        <v>45536</v>
      </c>
    </row>
    <row r="26" spans="1:8" x14ac:dyDescent="0.35">
      <c r="A26" s="1" t="s">
        <v>17</v>
      </c>
      <c r="B26" s="4">
        <v>24.316425040763033</v>
      </c>
      <c r="C26" s="1">
        <v>1</v>
      </c>
      <c r="D26" s="1">
        <v>-1.01</v>
      </c>
      <c r="E26" s="1"/>
      <c r="F26" s="1"/>
      <c r="G26" s="1"/>
      <c r="H26" s="1"/>
    </row>
    <row r="27" spans="1:8" x14ac:dyDescent="0.35">
      <c r="A27" s="1" t="s">
        <v>24</v>
      </c>
      <c r="B27" s="4">
        <v>0</v>
      </c>
      <c r="C27" s="1"/>
      <c r="D27" s="1">
        <v>1</v>
      </c>
      <c r="E27" s="1">
        <v>-1.01</v>
      </c>
      <c r="F27" s="1"/>
      <c r="G27" s="1"/>
      <c r="H27" s="1"/>
    </row>
    <row r="28" spans="1:8" x14ac:dyDescent="0.35">
      <c r="A28" s="1" t="s">
        <v>25</v>
      </c>
      <c r="B28" s="4">
        <v>0</v>
      </c>
      <c r="C28" s="1"/>
      <c r="D28" s="1"/>
      <c r="E28" s="1">
        <v>1</v>
      </c>
      <c r="F28" s="1">
        <v>-1.01</v>
      </c>
      <c r="G28" s="1"/>
      <c r="H28" s="1"/>
    </row>
    <row r="29" spans="1:8" x14ac:dyDescent="0.35">
      <c r="A29" s="1" t="s">
        <v>26</v>
      </c>
      <c r="B29" s="4">
        <v>0</v>
      </c>
      <c r="C29" s="1"/>
      <c r="D29" s="1"/>
      <c r="E29" s="1"/>
      <c r="F29" s="1">
        <v>1</v>
      </c>
      <c r="G29" s="1">
        <v>-1.01</v>
      </c>
      <c r="H29" s="1"/>
    </row>
    <row r="30" spans="1:8" x14ac:dyDescent="0.35">
      <c r="A30" s="1" t="s">
        <v>27</v>
      </c>
      <c r="B30" s="4">
        <v>28.197246458421702</v>
      </c>
      <c r="C30" s="1"/>
      <c r="D30" s="1"/>
      <c r="E30" s="1"/>
      <c r="F30" s="1"/>
      <c r="G30" s="1">
        <v>1</v>
      </c>
      <c r="H30" s="1">
        <v>-1.01</v>
      </c>
    </row>
    <row r="31" spans="1:8" x14ac:dyDescent="0.35">
      <c r="A31" s="1" t="s">
        <v>28</v>
      </c>
      <c r="B31" s="4">
        <v>100</v>
      </c>
      <c r="C31" s="1"/>
      <c r="D31" s="1"/>
      <c r="E31" s="1"/>
      <c r="F31" s="1"/>
      <c r="G31" s="1"/>
      <c r="H31" s="1">
        <v>1</v>
      </c>
    </row>
    <row r="32" spans="1:8" x14ac:dyDescent="0.35">
      <c r="A32" s="1" t="s">
        <v>29</v>
      </c>
      <c r="B32" s="4">
        <v>125.68357495923696</v>
      </c>
      <c r="C32" s="1">
        <v>1</v>
      </c>
      <c r="D32" s="1">
        <v>1</v>
      </c>
      <c r="E32" s="1">
        <v>1</v>
      </c>
      <c r="F32" s="1">
        <v>-1.02</v>
      </c>
      <c r="G32" s="1">
        <v>-1.02</v>
      </c>
      <c r="H32" s="1">
        <v>-1.02</v>
      </c>
    </row>
    <row r="33" spans="1:8" x14ac:dyDescent="0.35">
      <c r="A33" s="1" t="str" cm="1">
        <f t="array" ref="A33:A38">SUBSTITUTE(A26:A31,"x","z")</f>
        <v>z1</v>
      </c>
      <c r="B33" s="4">
        <v>0</v>
      </c>
      <c r="C33" s="1">
        <v>-1</v>
      </c>
      <c r="D33" s="1">
        <v>1.0049999999999999</v>
      </c>
      <c r="E33" s="1"/>
      <c r="F33" s="1"/>
      <c r="G33" s="1"/>
      <c r="H33" s="1"/>
    </row>
    <row r="34" spans="1:8" x14ac:dyDescent="0.35">
      <c r="A34" s="1" t="str">
        <v>z2</v>
      </c>
      <c r="B34" s="4">
        <v>1.1239856680662825</v>
      </c>
      <c r="C34" s="1"/>
      <c r="D34" s="1">
        <v>-1</v>
      </c>
      <c r="E34" s="1">
        <v>1.0049999999999999</v>
      </c>
      <c r="F34" s="1"/>
      <c r="G34" s="1"/>
      <c r="H34" s="1"/>
    </row>
    <row r="35" spans="1:8" x14ac:dyDescent="0.35">
      <c r="A35" s="1" t="str">
        <v>z3</v>
      </c>
      <c r="B35" s="4">
        <v>276.8131805556435</v>
      </c>
      <c r="C35" s="1"/>
      <c r="D35" s="1"/>
      <c r="E35" s="1">
        <v>-1</v>
      </c>
      <c r="F35" s="1">
        <v>1.0049999999999999</v>
      </c>
      <c r="G35" s="1"/>
      <c r="H35" s="1"/>
    </row>
    <row r="36" spans="1:8" x14ac:dyDescent="0.35">
      <c r="A36" s="1" t="str">
        <v>z4</v>
      </c>
      <c r="B36" s="4">
        <v>0</v>
      </c>
      <c r="C36" s="1"/>
      <c r="D36" s="1"/>
      <c r="E36" s="1"/>
      <c r="F36" s="1">
        <v>-1</v>
      </c>
      <c r="G36" s="1">
        <v>1.0049999999999999</v>
      </c>
      <c r="H36" s="1"/>
    </row>
    <row r="37" spans="1:8" x14ac:dyDescent="0.35">
      <c r="A37" s="1" t="str">
        <v>z5</v>
      </c>
      <c r="B37" s="4">
        <v>0</v>
      </c>
      <c r="C37" s="1"/>
      <c r="D37" s="1"/>
      <c r="E37" s="1"/>
      <c r="F37" s="1"/>
      <c r="G37" s="1">
        <v>-1</v>
      </c>
      <c r="H37" s="1">
        <v>1.0049999999999999</v>
      </c>
    </row>
    <row r="38" spans="1:8" x14ac:dyDescent="0.35">
      <c r="A38" s="1" t="str">
        <v>z6</v>
      </c>
      <c r="B38" s="4">
        <v>143.32353461857238</v>
      </c>
      <c r="C38" s="1"/>
      <c r="D38" s="1"/>
      <c r="E38" s="1"/>
      <c r="F38" s="1"/>
      <c r="G38" s="1"/>
      <c r="H38" s="1">
        <v>-1</v>
      </c>
    </row>
    <row r="39" spans="1:8" ht="14" thickBot="1" x14ac:dyDescent="0.4">
      <c r="C39" s="6">
        <f t="shared" ref="C39:H39" si="0">SUMPRODUCT($B26:$B38,C26:C38)</f>
        <v>150</v>
      </c>
      <c r="D39" s="6">
        <f t="shared" si="0"/>
        <v>100.00000000000001</v>
      </c>
      <c r="E39" s="6">
        <f t="shared" si="0"/>
        <v>-149.99999999999991</v>
      </c>
      <c r="F39" s="6">
        <f t="shared" si="0"/>
        <v>149.99999999999994</v>
      </c>
      <c r="G39" s="6">
        <f t="shared" si="0"/>
        <v>-100.00000000000001</v>
      </c>
      <c r="H39" s="6">
        <f t="shared" si="0"/>
        <v>-200</v>
      </c>
    </row>
    <row r="40" spans="1:8" ht="14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f.obj</vt:lpstr>
      <vt:lpstr>f.mat</vt:lpstr>
      <vt:lpstr>f.dir</vt:lpstr>
      <vt:lpstr>f.rhs</vt:lpstr>
      <vt:lpstr>Assignment 4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2024-02-01T15:26:23Z</dcterms:created>
  <dcterms:modified xsi:type="dcterms:W3CDTF">2025-02-15T07:37:35Z</dcterms:modified>
</cp:coreProperties>
</file>