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 17\my gitdata\testing-\"/>
    </mc:Choice>
  </mc:AlternateContent>
  <xr:revisionPtr revIDLastSave="0" documentId="8_{F2419E1F-241C-499B-B4DA-31AB34725355}" xr6:coauthVersionLast="47" xr6:coauthVersionMax="47" xr10:uidLastSave="{00000000-0000-0000-0000-000000000000}"/>
  <bookViews>
    <workbookView xWindow="-108" yWindow="-108" windowWidth="23256" windowHeight="12456" xr2:uid="{D29AE4E0-571E-4844-94EA-8DA976DBE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4" i="1" l="1"/>
  <c r="O42" i="1"/>
  <c r="L6" i="1"/>
  <c r="C42" i="1"/>
  <c r="D42" i="1"/>
  <c r="E42" i="1"/>
  <c r="F42" i="1"/>
  <c r="G42" i="1"/>
  <c r="B42" i="1"/>
  <c r="F14" i="1"/>
  <c r="F6" i="1"/>
  <c r="F7" i="1"/>
  <c r="F8" i="1"/>
  <c r="F9" i="1"/>
  <c r="F10" i="1"/>
  <c r="F11" i="1"/>
  <c r="F12" i="1"/>
  <c r="F13" i="1"/>
  <c r="F5" i="1"/>
</calcChain>
</file>

<file path=xl/sharedStrings.xml><?xml version="1.0" encoding="utf-8"?>
<sst xmlns="http://schemas.openxmlformats.org/spreadsheetml/2006/main" count="91" uniqueCount="32">
  <si>
    <t>Student_name</t>
  </si>
  <si>
    <t>Sr_no</t>
  </si>
  <si>
    <t>Student_id</t>
  </si>
  <si>
    <t>Marks</t>
  </si>
  <si>
    <t>Grade</t>
  </si>
  <si>
    <t>Kunal Patel</t>
  </si>
  <si>
    <t>Altamash Siddiqui</t>
  </si>
  <si>
    <t>Vinayak Madilwar</t>
  </si>
  <si>
    <t>Vinay Kumar</t>
  </si>
  <si>
    <t>Kunal Singh</t>
  </si>
  <si>
    <t>Kunal Thawri</t>
  </si>
  <si>
    <t>Sanskruti Raut</t>
  </si>
  <si>
    <t>Bhumi Madilwar</t>
  </si>
  <si>
    <t>Shruti Jakkulwar</t>
  </si>
  <si>
    <t>Om Kumar</t>
  </si>
  <si>
    <t>Department</t>
  </si>
  <si>
    <t>AI&amp;DS</t>
  </si>
  <si>
    <t>CSE</t>
  </si>
  <si>
    <t>ME</t>
  </si>
  <si>
    <t>ETC</t>
  </si>
  <si>
    <t>Column1</t>
  </si>
  <si>
    <t>Total marks</t>
  </si>
  <si>
    <t>A</t>
  </si>
  <si>
    <t>C</t>
  </si>
  <si>
    <t>B</t>
  </si>
  <si>
    <t>hlookup</t>
  </si>
  <si>
    <t>rol</t>
  </si>
  <si>
    <t>coml</t>
  </si>
  <si>
    <t>result</t>
  </si>
  <si>
    <t xml:space="preserve">index </t>
  </si>
  <si>
    <t>vlooup,</t>
  </si>
  <si>
    <t>match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</si>
</sst>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538B-10D8-4844-99A2-341DD2686FFB}">
  <dimension ref="A2:R54"/>
  <sheetViews>
    <sheetView tabSelected="1" topLeftCell="A27" workbookViewId="0">
      <selection activeCell="O45" sqref="O45"/>
    </sheetView>
  </sheetViews>
  <sheetFormatPr defaultRowHeight="14.4" x14ac:dyDescent="0.3"/>
  <cols>
    <col min="2" max="2" width="8.88671875" style="1"/>
    <col min="3" max="3" width="15.5546875" style="10" bestFit="1" customWidth="1"/>
    <col min="4" max="4" width="15.5546875" bestFit="1" customWidth="1"/>
    <col min="5" max="5" width="13" customWidth="1"/>
    <col min="6" max="6" width="8.88671875" style="10"/>
    <col min="7" max="7" width="13" style="10" bestFit="1" customWidth="1"/>
    <col min="15" max="15" width="10.88671875" bestFit="1" customWidth="1"/>
  </cols>
  <sheetData>
    <row r="2" spans="2:18" x14ac:dyDescent="0.3">
      <c r="C2" s="2" t="s">
        <v>30</v>
      </c>
      <c r="D2" s="2"/>
      <c r="E2" s="2"/>
      <c r="F2" s="2"/>
      <c r="G2" s="2"/>
      <c r="M2" t="s">
        <v>29</v>
      </c>
    </row>
    <row r="4" spans="2:18" x14ac:dyDescent="0.3">
      <c r="B4" s="6" t="s">
        <v>1</v>
      </c>
      <c r="C4" s="8" t="s">
        <v>2</v>
      </c>
      <c r="D4" s="4" t="s">
        <v>0</v>
      </c>
      <c r="E4" s="4" t="s">
        <v>15</v>
      </c>
      <c r="F4" s="8" t="s">
        <v>3</v>
      </c>
      <c r="G4" s="8" t="s">
        <v>21</v>
      </c>
      <c r="H4" s="4" t="s">
        <v>4</v>
      </c>
      <c r="Q4" s="6" t="s">
        <v>26</v>
      </c>
      <c r="R4" s="6" t="s">
        <v>27</v>
      </c>
    </row>
    <row r="5" spans="2:18" x14ac:dyDescent="0.3">
      <c r="B5" s="7">
        <v>1</v>
      </c>
      <c r="C5" s="9">
        <v>82664</v>
      </c>
      <c r="D5" s="3" t="s">
        <v>5</v>
      </c>
      <c r="E5" s="3" t="s">
        <v>16</v>
      </c>
      <c r="F5" s="9">
        <f>VLOOKUP(C5,G$20:H$30,2,FALSE)</f>
        <v>497</v>
      </c>
      <c r="G5" s="9">
        <v>500</v>
      </c>
      <c r="H5" s="3" t="s">
        <v>22</v>
      </c>
      <c r="L5" s="8" t="s">
        <v>28</v>
      </c>
      <c r="Q5">
        <v>4</v>
      </c>
      <c r="R5">
        <v>4</v>
      </c>
    </row>
    <row r="6" spans="2:18" x14ac:dyDescent="0.3">
      <c r="B6" s="7">
        <v>2</v>
      </c>
      <c r="C6" s="9">
        <v>80167</v>
      </c>
      <c r="D6" s="3" t="s">
        <v>6</v>
      </c>
      <c r="E6" s="3" t="s">
        <v>17</v>
      </c>
      <c r="F6" s="9">
        <f t="shared" ref="F6:F13" si="0">VLOOKUP(C6,G$20:H$30,2,FALSE)</f>
        <v>437</v>
      </c>
      <c r="G6" s="9">
        <v>500</v>
      </c>
      <c r="H6" s="3" t="s">
        <v>22</v>
      </c>
      <c r="L6" t="str">
        <f>INDEX(B4:H14,Q5,R5)</f>
        <v>ME</v>
      </c>
    </row>
    <row r="7" spans="2:18" x14ac:dyDescent="0.3">
      <c r="B7" s="7">
        <v>3</v>
      </c>
      <c r="C7" s="9">
        <v>85003</v>
      </c>
      <c r="D7" s="3" t="s">
        <v>7</v>
      </c>
      <c r="E7" s="3" t="s">
        <v>18</v>
      </c>
      <c r="F7" s="9">
        <f t="shared" si="0"/>
        <v>423</v>
      </c>
      <c r="G7" s="9">
        <v>500</v>
      </c>
      <c r="H7" s="3" t="s">
        <v>22</v>
      </c>
    </row>
    <row r="8" spans="2:18" x14ac:dyDescent="0.3">
      <c r="B8" s="7">
        <v>4</v>
      </c>
      <c r="C8" s="9">
        <v>84331</v>
      </c>
      <c r="D8" s="3" t="s">
        <v>8</v>
      </c>
      <c r="E8" s="3" t="s">
        <v>19</v>
      </c>
      <c r="F8" s="9">
        <f t="shared" si="0"/>
        <v>463</v>
      </c>
      <c r="G8" s="9">
        <v>500</v>
      </c>
      <c r="H8" s="3" t="s">
        <v>22</v>
      </c>
    </row>
    <row r="9" spans="2:18" x14ac:dyDescent="0.3">
      <c r="B9" s="7">
        <v>5</v>
      </c>
      <c r="C9" s="9">
        <v>86635</v>
      </c>
      <c r="D9" s="3" t="s">
        <v>9</v>
      </c>
      <c r="E9" s="3" t="s">
        <v>16</v>
      </c>
      <c r="F9" s="9">
        <f t="shared" si="0"/>
        <v>463</v>
      </c>
      <c r="G9" s="9">
        <v>500</v>
      </c>
      <c r="H9" s="3" t="s">
        <v>22</v>
      </c>
    </row>
    <row r="10" spans="2:18" x14ac:dyDescent="0.3">
      <c r="B10" s="7">
        <v>6</v>
      </c>
      <c r="C10" s="9">
        <v>79485</v>
      </c>
      <c r="D10" s="3" t="s">
        <v>10</v>
      </c>
      <c r="E10" s="3" t="s">
        <v>17</v>
      </c>
      <c r="F10" s="9">
        <f t="shared" si="0"/>
        <v>325</v>
      </c>
      <c r="G10" s="9">
        <v>500</v>
      </c>
      <c r="H10" s="3" t="s">
        <v>24</v>
      </c>
    </row>
    <row r="11" spans="2:18" x14ac:dyDescent="0.3">
      <c r="B11" s="7">
        <v>7</v>
      </c>
      <c r="C11" s="9">
        <v>85186</v>
      </c>
      <c r="D11" s="3" t="s">
        <v>11</v>
      </c>
      <c r="E11" s="3" t="s">
        <v>18</v>
      </c>
      <c r="F11" s="9">
        <f t="shared" si="0"/>
        <v>345</v>
      </c>
      <c r="G11" s="9">
        <v>500</v>
      </c>
      <c r="H11" s="3" t="s">
        <v>24</v>
      </c>
    </row>
    <row r="12" spans="2:18" x14ac:dyDescent="0.3">
      <c r="B12" s="7">
        <v>8</v>
      </c>
      <c r="C12" s="9">
        <v>86249</v>
      </c>
      <c r="D12" s="3" t="s">
        <v>12</v>
      </c>
      <c r="E12" s="3" t="s">
        <v>19</v>
      </c>
      <c r="F12" s="9">
        <f t="shared" si="0"/>
        <v>234</v>
      </c>
      <c r="G12" s="9">
        <v>500</v>
      </c>
      <c r="H12" s="3" t="s">
        <v>23</v>
      </c>
    </row>
    <row r="13" spans="2:18" x14ac:dyDescent="0.3">
      <c r="B13" s="7">
        <v>9</v>
      </c>
      <c r="C13" s="9">
        <v>80551</v>
      </c>
      <c r="D13" s="3" t="s">
        <v>13</v>
      </c>
      <c r="E13" s="3" t="s">
        <v>16</v>
      </c>
      <c r="F13" s="9">
        <f t="shared" si="0"/>
        <v>489</v>
      </c>
      <c r="G13" s="9">
        <v>500</v>
      </c>
      <c r="H13" s="3" t="s">
        <v>22</v>
      </c>
    </row>
    <row r="14" spans="2:18" x14ac:dyDescent="0.3">
      <c r="B14" s="7">
        <v>10</v>
      </c>
      <c r="C14" s="9">
        <v>80667</v>
      </c>
      <c r="D14" s="3" t="s">
        <v>14</v>
      </c>
      <c r="E14" s="3" t="s">
        <v>17</v>
      </c>
      <c r="F14" s="9">
        <f>VLOOKUP(C14,G$20:H$30,2,FALSE)</f>
        <v>453</v>
      </c>
      <c r="G14" s="9">
        <v>500</v>
      </c>
      <c r="H14" s="3" t="s">
        <v>22</v>
      </c>
    </row>
    <row r="20" spans="7:8" x14ac:dyDescent="0.3">
      <c r="G20" s="8" t="s">
        <v>2</v>
      </c>
      <c r="H20" s="8" t="s">
        <v>3</v>
      </c>
    </row>
    <row r="21" spans="7:8" x14ac:dyDescent="0.3">
      <c r="G21" s="9">
        <v>82664</v>
      </c>
      <c r="H21" s="9">
        <v>497</v>
      </c>
    </row>
    <row r="22" spans="7:8" x14ac:dyDescent="0.3">
      <c r="G22" s="9">
        <v>80167</v>
      </c>
      <c r="H22" s="9">
        <v>437</v>
      </c>
    </row>
    <row r="23" spans="7:8" x14ac:dyDescent="0.3">
      <c r="G23" s="9">
        <v>85003</v>
      </c>
      <c r="H23" s="9">
        <v>423</v>
      </c>
    </row>
    <row r="24" spans="7:8" x14ac:dyDescent="0.3">
      <c r="G24" s="9">
        <v>84331</v>
      </c>
      <c r="H24" s="9">
        <v>463</v>
      </c>
    </row>
    <row r="25" spans="7:8" x14ac:dyDescent="0.3">
      <c r="G25" s="9">
        <v>86635</v>
      </c>
      <c r="H25" s="9">
        <v>463</v>
      </c>
    </row>
    <row r="26" spans="7:8" x14ac:dyDescent="0.3">
      <c r="G26" s="9">
        <v>79485</v>
      </c>
      <c r="H26" s="9">
        <v>325</v>
      </c>
    </row>
    <row r="27" spans="7:8" x14ac:dyDescent="0.3">
      <c r="G27" s="9">
        <v>85186</v>
      </c>
      <c r="H27" s="9">
        <v>345</v>
      </c>
    </row>
    <row r="28" spans="7:8" x14ac:dyDescent="0.3">
      <c r="G28" s="9">
        <v>86249</v>
      </c>
      <c r="H28" s="9">
        <v>234</v>
      </c>
    </row>
    <row r="29" spans="7:8" x14ac:dyDescent="0.3">
      <c r="G29" s="9">
        <v>80551</v>
      </c>
      <c r="H29" s="9">
        <v>489</v>
      </c>
    </row>
    <row r="30" spans="7:8" x14ac:dyDescent="0.3">
      <c r="G30" s="9">
        <v>80667</v>
      </c>
      <c r="H30" s="9">
        <v>453</v>
      </c>
    </row>
    <row r="34" spans="1:15" x14ac:dyDescent="0.3">
      <c r="B34" s="1" t="s">
        <v>25</v>
      </c>
    </row>
    <row r="37" spans="1:15" x14ac:dyDescent="0.3">
      <c r="A37" s="4" t="s">
        <v>1</v>
      </c>
      <c r="B37" s="8" t="s">
        <v>2</v>
      </c>
      <c r="C37" s="8" t="s">
        <v>0</v>
      </c>
      <c r="D37" s="4" t="s">
        <v>15</v>
      </c>
      <c r="E37" s="4" t="s">
        <v>3</v>
      </c>
      <c r="F37" s="4" t="s">
        <v>21</v>
      </c>
      <c r="G37" s="4" t="s">
        <v>4</v>
      </c>
    </row>
    <row r="38" spans="1:15" x14ac:dyDescent="0.3">
      <c r="A38" s="5">
        <v>1</v>
      </c>
      <c r="B38" s="9">
        <v>82664</v>
      </c>
      <c r="C38" s="9" t="s">
        <v>5</v>
      </c>
      <c r="D38" s="3" t="s">
        <v>16</v>
      </c>
      <c r="E38" s="3">
        <v>497</v>
      </c>
      <c r="F38" s="3">
        <v>500</v>
      </c>
      <c r="G38" s="3" t="s">
        <v>22</v>
      </c>
    </row>
    <row r="39" spans="1:15" x14ac:dyDescent="0.3">
      <c r="A39" s="5">
        <v>2</v>
      </c>
      <c r="B39" s="9">
        <v>80167</v>
      </c>
      <c r="C39" s="9" t="s">
        <v>6</v>
      </c>
      <c r="D39" s="3" t="s">
        <v>17</v>
      </c>
      <c r="E39" s="3">
        <v>437</v>
      </c>
      <c r="F39" s="3">
        <v>500</v>
      </c>
      <c r="G39" s="3" t="s">
        <v>22</v>
      </c>
    </row>
    <row r="40" spans="1:15" x14ac:dyDescent="0.3">
      <c r="A40" s="5">
        <v>3</v>
      </c>
      <c r="B40" s="9">
        <v>85003</v>
      </c>
      <c r="C40" s="9" t="s">
        <v>7</v>
      </c>
      <c r="D40" s="3" t="s">
        <v>18</v>
      </c>
      <c r="E40" s="3">
        <v>423</v>
      </c>
      <c r="F40" s="3">
        <v>500</v>
      </c>
      <c r="G40" s="3" t="s">
        <v>22</v>
      </c>
    </row>
    <row r="41" spans="1:15" x14ac:dyDescent="0.3">
      <c r="A41" s="5">
        <v>4</v>
      </c>
      <c r="B41" s="9">
        <v>84331</v>
      </c>
      <c r="C41" s="9" t="s">
        <v>8</v>
      </c>
      <c r="D41" s="3" t="s">
        <v>19</v>
      </c>
      <c r="E41" s="3">
        <v>463</v>
      </c>
      <c r="F41" s="3">
        <v>500</v>
      </c>
      <c r="G41" s="3" t="s">
        <v>22</v>
      </c>
      <c r="O41" s="4" t="s">
        <v>31</v>
      </c>
    </row>
    <row r="42" spans="1:15" x14ac:dyDescent="0.3">
      <c r="A42" s="5">
        <v>5</v>
      </c>
      <c r="B42" s="9">
        <f>HLOOKUP(B37,C53:I54,2,FALSE)</f>
        <v>86635</v>
      </c>
      <c r="C42" s="9" t="str">
        <f t="shared" ref="C42:G42" si="1">HLOOKUP(C37,D53:J54,2,FALSE)</f>
        <v>Kunal Singh</v>
      </c>
      <c r="D42" s="9" t="str">
        <f t="shared" si="1"/>
        <v>AI&amp;DS</v>
      </c>
      <c r="E42" s="11">
        <f t="shared" si="1"/>
        <v>463</v>
      </c>
      <c r="F42" s="11">
        <f t="shared" si="1"/>
        <v>500</v>
      </c>
      <c r="G42" s="9" t="str">
        <f t="shared" si="1"/>
        <v>A</v>
      </c>
      <c r="O42">
        <f>MATCH(E44,E38:E47,0)</f>
        <v>7</v>
      </c>
    </row>
    <row r="43" spans="1:15" x14ac:dyDescent="0.3">
      <c r="A43" s="5">
        <v>6</v>
      </c>
      <c r="B43" s="9">
        <v>79485</v>
      </c>
      <c r="C43" s="9" t="s">
        <v>10</v>
      </c>
      <c r="D43" s="3" t="s">
        <v>17</v>
      </c>
      <c r="E43" s="3">
        <v>325</v>
      </c>
      <c r="F43" s="3">
        <v>500</v>
      </c>
      <c r="G43" s="3" t="s">
        <v>24</v>
      </c>
    </row>
    <row r="44" spans="1:15" x14ac:dyDescent="0.3">
      <c r="A44" s="5">
        <v>7</v>
      </c>
      <c r="B44" s="9">
        <v>85186</v>
      </c>
      <c r="C44" s="9" t="s">
        <v>11</v>
      </c>
      <c r="D44" s="3" t="s">
        <v>18</v>
      </c>
      <c r="E44" s="3">
        <v>345</v>
      </c>
      <c r="F44" s="3">
        <v>500</v>
      </c>
      <c r="G44" s="3" t="s">
        <v>24</v>
      </c>
      <c r="O44">
        <f>MATCH(E39,E38:E47,0)</f>
        <v>2</v>
      </c>
    </row>
    <row r="45" spans="1:15" x14ac:dyDescent="0.3">
      <c r="A45" s="5">
        <v>8</v>
      </c>
      <c r="B45" s="9">
        <v>86249</v>
      </c>
      <c r="C45" s="9" t="s">
        <v>12</v>
      </c>
      <c r="D45" s="3" t="s">
        <v>19</v>
      </c>
      <c r="E45" s="3">
        <v>234</v>
      </c>
      <c r="F45" s="3">
        <v>500</v>
      </c>
      <c r="G45" s="3" t="s">
        <v>23</v>
      </c>
    </row>
    <row r="46" spans="1:15" x14ac:dyDescent="0.3">
      <c r="A46" s="5">
        <v>9</v>
      </c>
      <c r="B46" s="9">
        <v>80551</v>
      </c>
      <c r="C46" s="9" t="s">
        <v>13</v>
      </c>
      <c r="D46" s="3" t="s">
        <v>16</v>
      </c>
      <c r="E46" s="3">
        <v>489</v>
      </c>
      <c r="F46" s="3">
        <v>500</v>
      </c>
      <c r="G46" s="3" t="s">
        <v>22</v>
      </c>
    </row>
    <row r="47" spans="1:15" x14ac:dyDescent="0.3">
      <c r="A47" s="5">
        <v>10</v>
      </c>
      <c r="B47" s="9">
        <v>80667</v>
      </c>
      <c r="C47" s="9" t="s">
        <v>14</v>
      </c>
      <c r="D47" s="3" t="s">
        <v>17</v>
      </c>
      <c r="E47" s="3">
        <v>453</v>
      </c>
      <c r="F47" s="3">
        <v>500</v>
      </c>
      <c r="G47" s="3" t="s">
        <v>22</v>
      </c>
    </row>
    <row r="53" spans="3:9" x14ac:dyDescent="0.3">
      <c r="C53" s="4" t="s">
        <v>1</v>
      </c>
      <c r="D53" s="8" t="s">
        <v>2</v>
      </c>
      <c r="E53" s="8" t="s">
        <v>0</v>
      </c>
      <c r="F53" s="4" t="s">
        <v>15</v>
      </c>
      <c r="G53" s="4" t="s">
        <v>3</v>
      </c>
      <c r="H53" s="4" t="s">
        <v>21</v>
      </c>
      <c r="I53" s="4" t="s">
        <v>4</v>
      </c>
    </row>
    <row r="54" spans="3:9" x14ac:dyDescent="0.3">
      <c r="C54" s="5">
        <v>5</v>
      </c>
      <c r="D54" s="9">
        <v>86635</v>
      </c>
      <c r="E54" s="9" t="s">
        <v>9</v>
      </c>
      <c r="F54" s="3" t="s">
        <v>16</v>
      </c>
      <c r="G54" s="3">
        <v>463</v>
      </c>
      <c r="H54" s="3">
        <v>500</v>
      </c>
      <c r="I54" s="3" t="s">
        <v>22</v>
      </c>
    </row>
  </sheetData>
  <mergeCells count="1"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patel</dc:creator>
  <cp:lastModifiedBy>kunal patel</cp:lastModifiedBy>
  <dcterms:created xsi:type="dcterms:W3CDTF">2025-03-18T02:52:23Z</dcterms:created>
  <dcterms:modified xsi:type="dcterms:W3CDTF">2025-03-18T04:06:13Z</dcterms:modified>
</cp:coreProperties>
</file>