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7"/>
  <workbookPr/>
  <mc:AlternateContent xmlns:mc="http://schemas.openxmlformats.org/markup-compatibility/2006">
    <mc:Choice Requires="x15">
      <x15ac:absPath xmlns:x15ac="http://schemas.microsoft.com/office/spreadsheetml/2010/11/ac" url="D:\BTECH\TY\SEM VI\Financial and Cost Accounting - Jasmin Bid\Excel Sheet\"/>
    </mc:Choice>
  </mc:AlternateContent>
  <xr:revisionPtr revIDLastSave="0" documentId="13_ncr:1_{5ECA6EC7-5C29-4CD6-81AD-8517A170F3CC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Iluus 3" sheetId="1" r:id="rId1"/>
    <sheet name="Illus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M14" i="2"/>
  <c r="E17" i="2"/>
  <c r="L14" i="2"/>
  <c r="M15" i="2"/>
  <c r="L15" i="2"/>
  <c r="F15" i="2"/>
  <c r="E15" i="2"/>
  <c r="E15" i="1"/>
  <c r="K12" i="1"/>
  <c r="E10" i="1"/>
  <c r="E13" i="1"/>
  <c r="K6" i="1"/>
  <c r="K13" i="1" l="1"/>
</calcChain>
</file>

<file path=xl/sharedStrings.xml><?xml version="1.0" encoding="utf-8"?>
<sst xmlns="http://schemas.openxmlformats.org/spreadsheetml/2006/main" count="64" uniqueCount="46">
  <si>
    <t>In the books of Kamal Traders</t>
  </si>
  <si>
    <t>Simple Cash Book</t>
  </si>
  <si>
    <t>Dr.</t>
  </si>
  <si>
    <t>Cr.</t>
  </si>
  <si>
    <t xml:space="preserve">Date </t>
  </si>
  <si>
    <t xml:space="preserve">Receipts </t>
  </si>
  <si>
    <t xml:space="preserve">R. No. </t>
  </si>
  <si>
    <t>L. F.</t>
  </si>
  <si>
    <t xml:space="preserve"> Amount </t>
  </si>
  <si>
    <t>Payments</t>
  </si>
  <si>
    <t xml:space="preserve"> V. No.</t>
  </si>
  <si>
    <t xml:space="preserve"> L. F. </t>
  </si>
  <si>
    <t>Amount</t>
  </si>
  <si>
    <t>2018 Aug</t>
  </si>
  <si>
    <t>To Balance B/d</t>
  </si>
  <si>
    <t>By Purchace A/c</t>
  </si>
  <si>
    <t>To Sakshi A/c</t>
  </si>
  <si>
    <t>By Shares A/c</t>
  </si>
  <si>
    <t>To Dividend  A/c</t>
  </si>
  <si>
    <t>By Sundry Expense A/c</t>
  </si>
  <si>
    <t>To interest A/c</t>
  </si>
  <si>
    <t>By Drawing A/c</t>
  </si>
  <si>
    <t>To Sales A/c</t>
  </si>
  <si>
    <t>By Telephone A/c</t>
  </si>
  <si>
    <t>By Electricity A/c</t>
  </si>
  <si>
    <t>By Balance c/d</t>
  </si>
  <si>
    <t xml:space="preserve">2018 Sept </t>
  </si>
  <si>
    <t>In the books of Sundar and Co.</t>
  </si>
  <si>
    <t>Cash Book with two columns</t>
  </si>
  <si>
    <t>Cash</t>
  </si>
  <si>
    <t>Bank</t>
  </si>
  <si>
    <t>2018 Sept</t>
  </si>
  <si>
    <t>To balance A/c</t>
  </si>
  <si>
    <t>By Purchase A/c</t>
  </si>
  <si>
    <t>By Machinery A/c</t>
  </si>
  <si>
    <t>By Mrunals A/c</t>
  </si>
  <si>
    <t>To Bank A/c</t>
  </si>
  <si>
    <t>C</t>
  </si>
  <si>
    <t>By Stationary A/c</t>
  </si>
  <si>
    <t>By Avdhut A/c</t>
  </si>
  <si>
    <t>By Cash A/c</t>
  </si>
  <si>
    <t>By Rent A/c</t>
  </si>
  <si>
    <t>By Salary A/c</t>
  </si>
  <si>
    <t>By Balance C/d</t>
  </si>
  <si>
    <t>2018 Oct</t>
  </si>
  <si>
    <t>By Balance B/d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</si>
</sst>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A3" sqref="A3:K4"/>
    </sheetView>
  </sheetViews>
  <sheetFormatPr defaultRowHeight="15"/>
  <cols>
    <col min="1" max="1" width="10.7109375" customWidth="1"/>
    <col min="2" max="2" width="18.5703125" customWidth="1"/>
    <col min="4" max="4" width="4.28515625" customWidth="1"/>
    <col min="8" max="8" width="21.42578125" customWidth="1"/>
  </cols>
  <sheetData>
    <row r="1" spans="1:1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1" t="s">
        <v>2</v>
      </c>
      <c r="B3" s="1"/>
      <c r="C3" s="1"/>
      <c r="D3" s="1"/>
      <c r="E3" s="1"/>
      <c r="F3" s="1"/>
      <c r="G3" s="1" t="s">
        <v>3</v>
      </c>
      <c r="H3" s="1"/>
      <c r="I3" s="1"/>
      <c r="J3" s="1"/>
      <c r="K3" s="1"/>
    </row>
    <row r="4" spans="1:11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/>
      <c r="G4" s="1" t="s">
        <v>4</v>
      </c>
      <c r="H4" s="1" t="s">
        <v>9</v>
      </c>
      <c r="I4" s="1" t="s">
        <v>10</v>
      </c>
      <c r="J4" s="1" t="s">
        <v>11</v>
      </c>
      <c r="K4" s="1" t="s">
        <v>12</v>
      </c>
    </row>
    <row r="5" spans="1:11">
      <c r="A5" s="1" t="s">
        <v>13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>
      <c r="A6" s="1">
        <v>1</v>
      </c>
      <c r="B6" s="2" t="s">
        <v>14</v>
      </c>
      <c r="C6" s="2"/>
      <c r="D6" s="2"/>
      <c r="E6" s="1">
        <v>37400</v>
      </c>
      <c r="F6" s="2"/>
      <c r="G6" s="1">
        <v>5</v>
      </c>
      <c r="H6" s="2" t="s">
        <v>15</v>
      </c>
      <c r="I6" s="2"/>
      <c r="J6" s="2"/>
      <c r="K6" s="1">
        <f>25000*12%</f>
        <v>3000</v>
      </c>
    </row>
    <row r="7" spans="1:11">
      <c r="A7" s="1">
        <v>4</v>
      </c>
      <c r="B7" s="2" t="s">
        <v>16</v>
      </c>
      <c r="C7" s="2"/>
      <c r="D7" s="2"/>
      <c r="E7" s="1">
        <v>25000</v>
      </c>
      <c r="F7" s="2"/>
      <c r="G7" s="1">
        <v>8</v>
      </c>
      <c r="H7" s="2" t="s">
        <v>17</v>
      </c>
      <c r="I7" s="2"/>
      <c r="J7" s="2"/>
      <c r="K7" s="1">
        <v>25000</v>
      </c>
    </row>
    <row r="8" spans="1:11">
      <c r="A8" s="1">
        <v>16</v>
      </c>
      <c r="B8" s="2" t="s">
        <v>18</v>
      </c>
      <c r="C8" s="2"/>
      <c r="D8" s="2"/>
      <c r="E8" s="1">
        <v>2000</v>
      </c>
      <c r="F8" s="2"/>
      <c r="G8" s="1">
        <v>10</v>
      </c>
      <c r="H8" s="2" t="s">
        <v>19</v>
      </c>
      <c r="I8" s="2"/>
      <c r="J8" s="2"/>
      <c r="K8" s="1">
        <v>3000</v>
      </c>
    </row>
    <row r="9" spans="1:11">
      <c r="A9" s="1">
        <v>22</v>
      </c>
      <c r="B9" s="2" t="s">
        <v>20</v>
      </c>
      <c r="C9" s="2"/>
      <c r="D9" s="2"/>
      <c r="E9" s="1">
        <v>1000</v>
      </c>
      <c r="F9" s="2"/>
      <c r="G9" s="1">
        <v>12</v>
      </c>
      <c r="H9" s="2" t="s">
        <v>21</v>
      </c>
      <c r="I9" s="2"/>
      <c r="J9" s="2"/>
      <c r="K9" s="1">
        <v>8000</v>
      </c>
    </row>
    <row r="10" spans="1:11">
      <c r="A10" s="1">
        <v>25</v>
      </c>
      <c r="B10" s="2" t="s">
        <v>22</v>
      </c>
      <c r="C10" s="2"/>
      <c r="D10" s="2"/>
      <c r="E10" s="1">
        <f>25000*20%</f>
        <v>5000</v>
      </c>
      <c r="F10" s="2"/>
      <c r="G10" s="1">
        <v>20</v>
      </c>
      <c r="H10" s="2" t="s">
        <v>23</v>
      </c>
      <c r="I10" s="2"/>
      <c r="J10" s="2"/>
      <c r="K10" s="1">
        <v>6000</v>
      </c>
    </row>
    <row r="11" spans="1:11">
      <c r="A11" s="1"/>
      <c r="B11" s="2"/>
      <c r="C11" s="2"/>
      <c r="D11" s="2"/>
      <c r="E11" s="1"/>
      <c r="F11" s="2"/>
      <c r="G11" s="1">
        <v>28</v>
      </c>
      <c r="H11" s="2" t="s">
        <v>24</v>
      </c>
      <c r="I11" s="2"/>
      <c r="J11" s="2"/>
      <c r="K11" s="1">
        <v>4500</v>
      </c>
    </row>
    <row r="12" spans="1:11">
      <c r="A12" s="1"/>
      <c r="B12" s="2"/>
      <c r="C12" s="2"/>
      <c r="D12" s="2"/>
      <c r="E12" s="1"/>
      <c r="F12" s="2"/>
      <c r="G12" s="1">
        <v>31</v>
      </c>
      <c r="H12" s="2" t="s">
        <v>25</v>
      </c>
      <c r="I12" s="2"/>
      <c r="J12" s="2"/>
      <c r="K12" s="1">
        <f>70400-49500</f>
        <v>20900</v>
      </c>
    </row>
    <row r="13" spans="1:11">
      <c r="A13" s="1"/>
      <c r="B13" s="2"/>
      <c r="C13" s="2"/>
      <c r="D13" s="2"/>
      <c r="E13" s="1">
        <f>SUM(E6:E12)</f>
        <v>70400</v>
      </c>
      <c r="F13" s="2"/>
      <c r="G13" s="1"/>
      <c r="H13" s="2"/>
      <c r="I13" s="2"/>
      <c r="J13" s="2"/>
      <c r="K13" s="1">
        <f>SUM(K6:K12)</f>
        <v>70400</v>
      </c>
    </row>
    <row r="14" spans="1:11">
      <c r="A14" s="1" t="s">
        <v>26</v>
      </c>
      <c r="B14" s="2"/>
      <c r="C14" s="2"/>
      <c r="D14" s="2"/>
      <c r="E14" s="1"/>
      <c r="F14" s="2"/>
      <c r="G14" s="2"/>
      <c r="H14" s="2"/>
      <c r="I14" s="2"/>
      <c r="J14" s="2"/>
      <c r="K14" s="1"/>
    </row>
    <row r="15" spans="1:11">
      <c r="A15" s="1">
        <v>1</v>
      </c>
      <c r="B15" s="2" t="s">
        <v>14</v>
      </c>
      <c r="C15" s="2"/>
      <c r="D15" s="2"/>
      <c r="E15" s="1">
        <f>K12</f>
        <v>20900</v>
      </c>
      <c r="F15" s="2"/>
      <c r="G15" s="2"/>
      <c r="H15" s="2"/>
      <c r="I15" s="2"/>
      <c r="J15" s="2"/>
      <c r="K15" s="1"/>
    </row>
  </sheetData>
  <mergeCells count="2"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E277-5E30-427B-A2DF-2FB40BE0644D}">
  <dimension ref="A1:M17"/>
  <sheetViews>
    <sheetView tabSelected="1" workbookViewId="0">
      <selection activeCell="J12" sqref="J12"/>
    </sheetView>
  </sheetViews>
  <sheetFormatPr defaultRowHeight="15"/>
  <cols>
    <col min="2" max="2" width="16.42578125" customWidth="1"/>
    <col min="9" max="9" width="19.85546875" customWidth="1"/>
  </cols>
  <sheetData>
    <row r="1" spans="1:13">
      <c r="A1" t="s">
        <v>27</v>
      </c>
    </row>
    <row r="2" spans="1:13">
      <c r="A2" t="s">
        <v>28</v>
      </c>
    </row>
    <row r="3" spans="1:13">
      <c r="A3" s="1" t="s">
        <v>2</v>
      </c>
      <c r="B3" s="1"/>
      <c r="C3" s="1"/>
      <c r="D3" s="1"/>
      <c r="E3" s="1"/>
      <c r="F3" s="1"/>
      <c r="G3" s="1"/>
      <c r="H3" s="1" t="s">
        <v>3</v>
      </c>
      <c r="I3" s="1"/>
      <c r="J3" s="1"/>
      <c r="K3" s="1"/>
      <c r="L3" s="1"/>
      <c r="M3" s="2"/>
    </row>
    <row r="4" spans="1:13">
      <c r="A4" s="1" t="s">
        <v>4</v>
      </c>
      <c r="B4" s="1" t="s">
        <v>5</v>
      </c>
      <c r="C4" s="1" t="s">
        <v>6</v>
      </c>
      <c r="D4" s="1" t="s">
        <v>7</v>
      </c>
      <c r="E4" s="1" t="s">
        <v>29</v>
      </c>
      <c r="F4" s="1" t="s">
        <v>30</v>
      </c>
      <c r="G4" s="1"/>
      <c r="H4" s="1" t="s">
        <v>4</v>
      </c>
      <c r="I4" s="1" t="s">
        <v>9</v>
      </c>
      <c r="J4" s="1" t="s">
        <v>10</v>
      </c>
      <c r="K4" s="1" t="s">
        <v>11</v>
      </c>
      <c r="L4" s="1" t="s">
        <v>29</v>
      </c>
      <c r="M4" s="1" t="s">
        <v>30</v>
      </c>
    </row>
    <row r="5" spans="1:13">
      <c r="A5" s="2" t="s">
        <v>31</v>
      </c>
      <c r="B5" s="2"/>
      <c r="C5" s="2"/>
      <c r="D5" s="2"/>
      <c r="E5" s="2"/>
      <c r="F5" s="2"/>
      <c r="G5" s="2"/>
      <c r="H5" s="2" t="s">
        <v>31</v>
      </c>
      <c r="I5" s="2"/>
      <c r="J5" s="2"/>
      <c r="K5" s="2"/>
      <c r="L5" s="2"/>
      <c r="M5" s="2"/>
    </row>
    <row r="6" spans="1:13">
      <c r="A6" s="2">
        <v>1</v>
      </c>
      <c r="B6" s="2" t="s">
        <v>32</v>
      </c>
      <c r="C6" s="2"/>
      <c r="D6" s="2"/>
      <c r="E6" s="2">
        <v>15000</v>
      </c>
      <c r="F6" s="2">
        <v>52000</v>
      </c>
      <c r="G6" s="2"/>
      <c r="H6" s="2">
        <v>4</v>
      </c>
      <c r="I6" s="2" t="s">
        <v>33</v>
      </c>
      <c r="J6" s="2"/>
      <c r="K6" s="2"/>
      <c r="L6" s="2"/>
      <c r="M6" s="2">
        <v>15000</v>
      </c>
    </row>
    <row r="7" spans="1:13">
      <c r="A7" s="2">
        <v>8</v>
      </c>
      <c r="B7" s="2" t="s">
        <v>22</v>
      </c>
      <c r="C7" s="2"/>
      <c r="D7" s="2"/>
      <c r="E7" s="2">
        <v>8000</v>
      </c>
      <c r="F7" s="2"/>
      <c r="G7" s="2"/>
      <c r="H7" s="2">
        <v>13</v>
      </c>
      <c r="I7" s="2" t="s">
        <v>34</v>
      </c>
      <c r="J7" s="2"/>
      <c r="K7" s="2"/>
      <c r="L7" s="2"/>
      <c r="M7" s="2">
        <v>10000</v>
      </c>
    </row>
    <row r="8" spans="1:13">
      <c r="A8" s="2">
        <v>16</v>
      </c>
      <c r="B8" s="2" t="s">
        <v>22</v>
      </c>
      <c r="C8" s="2"/>
      <c r="D8" s="2"/>
      <c r="E8" s="2"/>
      <c r="F8" s="2">
        <v>12000</v>
      </c>
      <c r="G8" s="2"/>
      <c r="H8" s="2">
        <v>17</v>
      </c>
      <c r="I8" s="2" t="s">
        <v>35</v>
      </c>
      <c r="J8" s="2"/>
      <c r="K8" s="2"/>
      <c r="L8" s="2">
        <v>18000</v>
      </c>
      <c r="M8" s="2"/>
    </row>
    <row r="9" spans="1:13">
      <c r="A9" s="2">
        <v>27</v>
      </c>
      <c r="B9" s="2" t="s">
        <v>36</v>
      </c>
      <c r="C9" s="2" t="s">
        <v>37</v>
      </c>
      <c r="D9" s="2"/>
      <c r="E9" s="2">
        <v>12000</v>
      </c>
      <c r="F9" s="2"/>
      <c r="G9" s="2"/>
      <c r="H9" s="2">
        <v>20</v>
      </c>
      <c r="I9" s="2" t="s">
        <v>38</v>
      </c>
      <c r="J9" s="2"/>
      <c r="K9" s="2"/>
      <c r="L9" s="2"/>
      <c r="M9" s="2">
        <v>2100</v>
      </c>
    </row>
    <row r="10" spans="1:13">
      <c r="A10" s="2"/>
      <c r="B10" s="2"/>
      <c r="C10" s="2"/>
      <c r="D10" s="2"/>
      <c r="E10" s="2"/>
      <c r="F10" s="2"/>
      <c r="G10" s="2"/>
      <c r="H10" s="2">
        <v>24</v>
      </c>
      <c r="I10" s="2" t="s">
        <v>39</v>
      </c>
      <c r="J10" s="2"/>
      <c r="K10" s="2"/>
      <c r="L10" s="2"/>
      <c r="M10" s="2">
        <v>1800</v>
      </c>
    </row>
    <row r="11" spans="1:13">
      <c r="A11" s="2"/>
      <c r="B11" s="2"/>
      <c r="C11" s="2"/>
      <c r="D11" s="2"/>
      <c r="E11" s="2"/>
      <c r="F11" s="2"/>
      <c r="G11" s="2"/>
      <c r="H11" s="2">
        <v>27</v>
      </c>
      <c r="I11" s="2" t="s">
        <v>40</v>
      </c>
      <c r="J11" s="2" t="s">
        <v>37</v>
      </c>
      <c r="K11" s="2"/>
      <c r="L11" s="2"/>
      <c r="M11" s="2">
        <v>12000</v>
      </c>
    </row>
    <row r="12" spans="1:13">
      <c r="A12" s="2"/>
      <c r="B12" s="2"/>
      <c r="C12" s="2"/>
      <c r="D12" s="2"/>
      <c r="E12" s="2"/>
      <c r="F12" s="2"/>
      <c r="G12" s="2"/>
      <c r="H12" s="2">
        <v>30</v>
      </c>
      <c r="I12" s="2" t="s">
        <v>41</v>
      </c>
      <c r="J12" s="2"/>
      <c r="K12" s="2"/>
      <c r="L12" s="2"/>
      <c r="M12" s="2">
        <v>500</v>
      </c>
    </row>
    <row r="13" spans="1:13">
      <c r="A13" s="2"/>
      <c r="B13" s="2"/>
      <c r="C13" s="2"/>
      <c r="D13" s="2"/>
      <c r="E13" s="2"/>
      <c r="F13" s="2"/>
      <c r="G13" s="2"/>
      <c r="H13" s="2">
        <v>30</v>
      </c>
      <c r="I13" s="2" t="s">
        <v>42</v>
      </c>
      <c r="J13" s="2"/>
      <c r="K13" s="2"/>
      <c r="L13" s="2">
        <v>4000</v>
      </c>
      <c r="M13" s="2"/>
    </row>
    <row r="14" spans="1:13">
      <c r="A14" s="2"/>
      <c r="B14" s="2"/>
      <c r="C14" s="2"/>
      <c r="D14" s="2"/>
      <c r="E14" s="2"/>
      <c r="F14" s="2"/>
      <c r="G14" s="2"/>
      <c r="H14" s="2">
        <v>30</v>
      </c>
      <c r="I14" s="2" t="s">
        <v>43</v>
      </c>
      <c r="J14" s="2"/>
      <c r="K14" s="2"/>
      <c r="L14" s="2">
        <f>35000-22000</f>
        <v>13000</v>
      </c>
      <c r="M14" s="2">
        <f>64000-41400</f>
        <v>22600</v>
      </c>
    </row>
    <row r="15" spans="1:13">
      <c r="A15" s="2"/>
      <c r="B15" s="2"/>
      <c r="C15" s="2"/>
      <c r="D15" s="2"/>
      <c r="E15" s="2">
        <f>SUM(E6:E14)</f>
        <v>35000</v>
      </c>
      <c r="F15" s="2">
        <f>SUM(F6:F14)</f>
        <v>64000</v>
      </c>
      <c r="G15" s="2"/>
      <c r="H15" s="2"/>
      <c r="I15" s="2"/>
      <c r="J15" s="2"/>
      <c r="K15" s="2"/>
      <c r="L15" s="2">
        <f>SUM(L6:L14)</f>
        <v>35000</v>
      </c>
      <c r="M15" s="2">
        <f>SUM(M6:M14)</f>
        <v>64000</v>
      </c>
    </row>
    <row r="16" spans="1:13">
      <c r="A16" s="2" t="s">
        <v>44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>
        <v>1</v>
      </c>
      <c r="B17" s="2" t="s">
        <v>45</v>
      </c>
      <c r="C17" s="2"/>
      <c r="D17" s="2"/>
      <c r="E17" s="2">
        <f>35000-22000</f>
        <v>13000</v>
      </c>
      <c r="F17" s="2">
        <f>64000-41400</f>
        <v>22600</v>
      </c>
      <c r="G17" s="2"/>
      <c r="H17" s="2"/>
      <c r="I17" s="2"/>
      <c r="J17" s="2"/>
      <c r="K17" s="2"/>
      <c r="L17" s="2"/>
      <c r="M17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5A59A193031B4FA3AE1695977455D5" ma:contentTypeVersion="12" ma:contentTypeDescription="Create a new document." ma:contentTypeScope="" ma:versionID="a3581080d66eeb7ee11c19a3d7816b27">
  <xsd:schema xmlns:xsd="http://www.w3.org/2001/XMLSchema" xmlns:xs="http://www.w3.org/2001/XMLSchema" xmlns:p="http://schemas.microsoft.com/office/2006/metadata/properties" xmlns:ns2="eef5d95b-3b6e-445f-86bc-bd4e6d561047" xmlns:ns3="d99a907f-d3cf-4d86-a8e4-943e2be70537" targetNamespace="http://schemas.microsoft.com/office/2006/metadata/properties" ma:root="true" ma:fieldsID="9d656c8ba25cb54d205cfe53aa7371a4" ns2:_="" ns3:_="">
    <xsd:import namespace="eef5d95b-3b6e-445f-86bc-bd4e6d561047"/>
    <xsd:import namespace="d99a907f-d3cf-4d86-a8e4-943e2be705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5d95b-3b6e-445f-86bc-bd4e6d5610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a907f-d3cf-4d86-a8e4-943e2be7053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5EB1EE-60A1-4AA3-99F6-B18351100F44}"/>
</file>

<file path=customXml/itemProps2.xml><?xml version="1.0" encoding="utf-8"?>
<ds:datastoreItem xmlns:ds="http://schemas.openxmlformats.org/officeDocument/2006/customXml" ds:itemID="{BE7A3077-0476-4E5C-8E10-2DA6087EA85D}"/>
</file>

<file path=customXml/itemProps3.xml><?xml version="1.0" encoding="utf-8"?>
<ds:datastoreItem xmlns:ds="http://schemas.openxmlformats.org/officeDocument/2006/customXml" ds:itemID="{C8C924AF-F0F2-483A-B4F6-B058B83410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Varun Khadayate</dc:creator>
  <cp:keywords/>
  <dc:description/>
  <cp:lastModifiedBy>VARUN KHADAYATE - 70362019028</cp:lastModifiedBy>
  <cp:revision/>
  <dcterms:created xsi:type="dcterms:W3CDTF">2015-06-05T18:17:20Z</dcterms:created>
  <dcterms:modified xsi:type="dcterms:W3CDTF">2022-03-30T06:17:29Z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0x010100075A59A193031B4FA3AE1695977455D5</vt:lpwstr>
  </property>
</Properties>
</file>