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3"/>
  <workbookPr/>
  <mc:AlternateContent xmlns:mc="http://schemas.openxmlformats.org/markup-compatibility/2006">
    <mc:Choice Requires="x15">
      <x15ac:absPath xmlns:x15ac="http://schemas.microsoft.com/office/spreadsheetml/2010/11/ac" url="C:\Users\nmims.student\Documents\"/>
    </mc:Choice>
  </mc:AlternateContent>
  <xr:revisionPtr revIDLastSave="231" documentId="11_435159198F0BF3C7730501A73901786979EB7901" xr6:coauthVersionLast="47" xr6:coauthVersionMax="47" xr10:uidLastSave="{92403BA7-B950-442F-BD37-44015C052074}"/>
  <bookViews>
    <workbookView xWindow="0" yWindow="0" windowWidth="19200" windowHeight="6620" firstSheet="2" activeTab="2" xr2:uid="{00000000-000D-0000-FFFF-FFFF00000000}"/>
  </bookViews>
  <sheets>
    <sheet name="Illus. 33" sheetId="4" r:id="rId1"/>
    <sheet name="Illus. 36" sheetId="1" r:id="rId2"/>
    <sheet name="Illus. 39" sheetId="2" r:id="rId3"/>
    <sheet name="Illus. 40" sheetId="5" r:id="rId4"/>
    <sheet name="Illus. 41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" l="1"/>
  <c r="E7" i="2"/>
  <c r="D8" i="2"/>
  <c r="E8" i="2"/>
  <c r="D9" i="2"/>
  <c r="E9" i="2"/>
  <c r="E10" i="2" s="1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E6" i="2"/>
  <c r="D6" i="2"/>
  <c r="C10" i="2"/>
  <c r="C11" i="2"/>
  <c r="B10" i="2"/>
  <c r="D10" i="2" l="1"/>
  <c r="B11" i="2"/>
  <c r="D11" i="2" s="1"/>
  <c r="E11" i="2" s="1"/>
</calcChain>
</file>

<file path=xl/sharedStrings.xml><?xml version="1.0" encoding="utf-8"?>
<sst xmlns="http://schemas.openxmlformats.org/spreadsheetml/2006/main" count="284" uniqueCount="115">
  <si>
    <t>NILKAMAL LTD.</t>
  </si>
  <si>
    <t>VERTICAL INCOME STATEMENT</t>
  </si>
  <si>
    <t>In Lakhs</t>
  </si>
  <si>
    <t>Particulars</t>
  </si>
  <si>
    <t>Amount</t>
  </si>
  <si>
    <t>Change</t>
  </si>
  <si>
    <t> </t>
  </si>
  <si>
    <t>Increase or Decrease (+ / - ₹)</t>
  </si>
  <si>
    <t>Percentage of Change (+ / -)</t>
  </si>
  <si>
    <t>Sales</t>
  </si>
  <si>
    <t>Less: Cogs</t>
  </si>
  <si>
    <t>Opening stock</t>
  </si>
  <si>
    <t>Purchases</t>
  </si>
  <si>
    <t>Wages</t>
  </si>
  <si>
    <t>Depreciation on machinery</t>
  </si>
  <si>
    <t>(-) Closing stock</t>
  </si>
  <si>
    <t>Total COGS</t>
  </si>
  <si>
    <t>Gross profit (1-2)</t>
  </si>
  <si>
    <t>Less: Operating expenses</t>
  </si>
  <si>
    <t>a. Administrative expense</t>
  </si>
  <si>
    <t>Depreciaton on furniture</t>
  </si>
  <si>
    <t>Administrative exp</t>
  </si>
  <si>
    <t>Total Administrative exp</t>
  </si>
  <si>
    <t>b. Selling &amp; Distribution exp</t>
  </si>
  <si>
    <t>Selling exp</t>
  </si>
  <si>
    <t>Carriage Outward</t>
  </si>
  <si>
    <t>Total Selling &amp; Distribution</t>
  </si>
  <si>
    <t>Total Operating Exp (a+b)</t>
  </si>
  <si>
    <t>Operating Profit (3-4)</t>
  </si>
  <si>
    <t>Less: Interest on Debenture</t>
  </si>
  <si>
    <t>Net Profit after Interest</t>
  </si>
  <si>
    <t>Add: Net Non Operating Income</t>
  </si>
  <si>
    <t>a.Non Operating Income</t>
  </si>
  <si>
    <t>Dividend</t>
  </si>
  <si>
    <t>Profit on Sale of Machiery</t>
  </si>
  <si>
    <t>Total</t>
  </si>
  <si>
    <t>b. Non Operating Expense</t>
  </si>
  <si>
    <t>Loss by Fire</t>
  </si>
  <si>
    <t>Total Non operating income (a-b)</t>
  </si>
  <si>
    <t>Net profit before tax</t>
  </si>
  <si>
    <t>Provision for tax</t>
  </si>
  <si>
    <t>Net profit after tax</t>
  </si>
  <si>
    <t>Sources of fund:</t>
  </si>
  <si>
    <t>Shareholders fund</t>
  </si>
  <si>
    <t>Sharecapital</t>
  </si>
  <si>
    <t>Equity capital</t>
  </si>
  <si>
    <t>Preference capital</t>
  </si>
  <si>
    <t>Reserves &amp; Surplus</t>
  </si>
  <si>
    <t>Less: Miscellaneous Exp not written off:</t>
  </si>
  <si>
    <t>Preliminary exp</t>
  </si>
  <si>
    <t>Total shareholders fund</t>
  </si>
  <si>
    <t>Loan Funds:</t>
  </si>
  <si>
    <t>Secured Loan</t>
  </si>
  <si>
    <t>Usecured loan</t>
  </si>
  <si>
    <t>Total Loan Funds</t>
  </si>
  <si>
    <t>Total Capital employed</t>
  </si>
  <si>
    <t>Application of Funds</t>
  </si>
  <si>
    <t>Fixed Assets</t>
  </si>
  <si>
    <t>Investments</t>
  </si>
  <si>
    <t>Working Capital</t>
  </si>
  <si>
    <t>Currents Assets:</t>
  </si>
  <si>
    <t>Quick Assets</t>
  </si>
  <si>
    <t>Current assets excluding bank</t>
  </si>
  <si>
    <t>Bank bal</t>
  </si>
  <si>
    <t>Loans &amp; Advances</t>
  </si>
  <si>
    <t>Total Current Assets</t>
  </si>
  <si>
    <t>Less: Current Liabilities</t>
  </si>
  <si>
    <t>Quick Liabilities</t>
  </si>
  <si>
    <t>Creditors</t>
  </si>
  <si>
    <t>Outstanding exp</t>
  </si>
  <si>
    <t>Provisions</t>
  </si>
  <si>
    <t>Unclaimed Dividend</t>
  </si>
  <si>
    <t>Total Current Liabilities</t>
  </si>
  <si>
    <t>Net Working capital</t>
  </si>
  <si>
    <t>DT LTD.</t>
  </si>
  <si>
    <t>Increase  or Decrease (+ / - ₹)</t>
  </si>
  <si>
    <t>(A) Sales</t>
  </si>
  <si>
    <t>Cost of Goods Sold</t>
  </si>
  <si>
    <t>Opening Stock</t>
  </si>
  <si>
    <t>Wages*</t>
  </si>
  <si>
    <t>Less : Closing Stock</t>
  </si>
  <si>
    <t>(B) Cost of Goods Sold</t>
  </si>
  <si>
    <t>(C) Gross Profit (A - B)</t>
  </si>
  <si>
    <t>Operating Expenses</t>
  </si>
  <si>
    <t>(a) Administrative</t>
  </si>
  <si>
    <t>(b) Selling</t>
  </si>
  <si>
    <t>(c) Finance</t>
  </si>
  <si>
    <t>(D) Total Operating Expenses</t>
  </si>
  <si>
    <t>Net Operating Profit (C - D)</t>
  </si>
  <si>
    <t>Add : Non Operating Income</t>
  </si>
  <si>
    <t>Net Profit Before Tax</t>
  </si>
  <si>
    <t>Less : Provision for Tax</t>
  </si>
  <si>
    <t>Net Profit After Tax</t>
  </si>
  <si>
    <t>Mahesh Pvt. Ltd.</t>
  </si>
  <si>
    <t>Cost of Goods Sold :</t>
  </si>
  <si>
    <t>Closing Stock</t>
  </si>
  <si>
    <t>Gross Profit</t>
  </si>
  <si>
    <t>Operating Expenses :</t>
  </si>
  <si>
    <t>(a) Administrative Expenses</t>
  </si>
  <si>
    <t>(b) Financial Expenses</t>
  </si>
  <si>
    <t>(c) Selling Expenses</t>
  </si>
  <si>
    <t>Total operating Expenses</t>
  </si>
  <si>
    <t>Provision for Tax</t>
  </si>
  <si>
    <t>Net Profit after Tax</t>
  </si>
  <si>
    <t>Sources of Fund</t>
  </si>
  <si>
    <t>Equity Share Capital</t>
  </si>
  <si>
    <t>Nil</t>
  </si>
  <si>
    <t>Preference Share Capital</t>
  </si>
  <si>
    <t>Reserves and Surplus</t>
  </si>
  <si>
    <t>Less : Accumulated Losses</t>
  </si>
  <si>
    <t>Shareholder's Fund</t>
  </si>
  <si>
    <t>Loan Fund</t>
  </si>
  <si>
    <t>10% Debentures</t>
  </si>
  <si>
    <t>Sources of Funds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</si>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</sst>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  <xf numFmtId="14" fontId="2" fillId="0" borderId="5" xfId="0" applyNumberFormat="1" applyFont="1" applyBorder="1"/>
    <xf numFmtId="0" fontId="2" fillId="0" borderId="5" xfId="0" applyFont="1" applyBorder="1" applyAlignment="1">
      <alignment wrapText="1"/>
    </xf>
    <xf numFmtId="0" fontId="3" fillId="0" borderId="4" xfId="0" applyFont="1" applyBorder="1"/>
    <xf numFmtId="0" fontId="4" fillId="0" borderId="5" xfId="0" applyFont="1" applyBorder="1"/>
    <xf numFmtId="0" fontId="3" fillId="0" borderId="5" xfId="0" applyFont="1" applyBorder="1"/>
    <xf numFmtId="0" fontId="5" fillId="0" borderId="5" xfId="0" applyFont="1" applyBorder="1"/>
    <xf numFmtId="0" fontId="6" fillId="0" borderId="5" xfId="0" applyFont="1" applyBorder="1"/>
    <xf numFmtId="0" fontId="7" fillId="0" borderId="5" xfId="0" applyFont="1" applyBorder="1"/>
    <xf numFmtId="0" fontId="3" fillId="0" borderId="0" xfId="0" applyFont="1"/>
    <xf numFmtId="0" fontId="2" fillId="0" borderId="0" xfId="0" applyFont="1"/>
    <xf numFmtId="0" fontId="4" fillId="0" borderId="4" xfId="0" applyFont="1" applyBorder="1"/>
    <xf numFmtId="0" fontId="4" fillId="0" borderId="0" xfId="0" applyFont="1"/>
    <xf numFmtId="0" fontId="3" fillId="0" borderId="1" xfId="0" applyFont="1" applyBorder="1"/>
    <xf numFmtId="0" fontId="4" fillId="0" borderId="2" xfId="0" applyFont="1" applyBorder="1"/>
    <xf numFmtId="0" fontId="3" fillId="0" borderId="2" xfId="0" applyFont="1" applyBorder="1"/>
    <xf numFmtId="9" fontId="1" fillId="0" borderId="0" xfId="0" applyNumberFormat="1" applyFont="1"/>
    <xf numFmtId="9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0" fontId="8" fillId="0" borderId="4" xfId="0" applyFont="1" applyBorder="1"/>
    <xf numFmtId="0" fontId="4" fillId="0" borderId="1" xfId="0" applyFont="1" applyBorder="1"/>
    <xf numFmtId="0" fontId="9" fillId="0" borderId="4" xfId="0" applyFont="1" applyBorder="1"/>
    <xf numFmtId="0" fontId="10" fillId="0" borderId="4" xfId="0" applyFont="1" applyBorder="1"/>
    <xf numFmtId="0" fontId="10" fillId="0" borderId="5" xfId="0" applyFont="1" applyBorder="1"/>
    <xf numFmtId="0" fontId="3" fillId="0" borderId="0" xfId="0" applyFont="1" applyAlignment="1"/>
    <xf numFmtId="0" fontId="3" fillId="0" borderId="6" xfId="0" applyFont="1" applyBorder="1" applyAlignment="1"/>
    <xf numFmtId="0" fontId="2" fillId="0" borderId="3" xfId="0" applyFont="1" applyBorder="1" applyAlignment="1"/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268D-6AA1-485A-94CF-054460F79B2D}">
  <dimension ref="A1:G37"/>
  <sheetViews>
    <sheetView workbookViewId="0">
      <selection activeCell="C6" sqref="C6"/>
    </sheetView>
  </sheetViews>
  <sheetFormatPr defaultRowHeight="15"/>
  <cols>
    <col min="1" max="1" width="31" customWidth="1"/>
  </cols>
  <sheetData>
    <row r="1" spans="1:7">
      <c r="A1" s="32" t="s">
        <v>0</v>
      </c>
      <c r="B1" s="32"/>
      <c r="C1" s="32"/>
      <c r="D1" s="32"/>
      <c r="E1" s="32"/>
      <c r="F1" s="17"/>
    </row>
    <row r="2" spans="1:7">
      <c r="A2" s="33" t="s">
        <v>1</v>
      </c>
      <c r="B2" s="33"/>
      <c r="C2" s="33"/>
      <c r="D2" s="33"/>
      <c r="E2" s="33"/>
      <c r="F2" s="16"/>
      <c r="G2" t="s">
        <v>2</v>
      </c>
    </row>
    <row r="3" spans="1:7">
      <c r="A3" s="6" t="s">
        <v>3</v>
      </c>
      <c r="B3" s="34" t="s">
        <v>4</v>
      </c>
      <c r="C3" s="35"/>
      <c r="D3" s="34" t="s">
        <v>5</v>
      </c>
      <c r="E3" s="35"/>
      <c r="F3" s="16"/>
    </row>
    <row r="4" spans="1:7" ht="60">
      <c r="A4" s="6" t="s">
        <v>6</v>
      </c>
      <c r="B4" s="12">
        <v>2013</v>
      </c>
      <c r="C4" s="12">
        <v>2014</v>
      </c>
      <c r="D4" s="9" t="s">
        <v>7</v>
      </c>
      <c r="E4" s="9" t="s">
        <v>8</v>
      </c>
      <c r="F4" s="17"/>
    </row>
    <row r="5" spans="1:7">
      <c r="A5" s="6" t="s">
        <v>9</v>
      </c>
      <c r="B5" s="7">
        <v>45</v>
      </c>
      <c r="C5" s="7">
        <v>60</v>
      </c>
      <c r="D5" s="7">
        <v>15</v>
      </c>
      <c r="E5" s="7">
        <v>33.33</v>
      </c>
      <c r="F5" s="17"/>
    </row>
    <row r="6" spans="1:7">
      <c r="A6" s="10" t="s">
        <v>10</v>
      </c>
      <c r="B6" s="7" t="s">
        <v>6</v>
      </c>
      <c r="C6" s="7" t="s">
        <v>6</v>
      </c>
      <c r="D6" s="7" t="s">
        <v>6</v>
      </c>
      <c r="E6" s="7" t="s">
        <v>6</v>
      </c>
      <c r="F6" s="17"/>
    </row>
    <row r="7" spans="1:7">
      <c r="A7" s="6" t="s">
        <v>11</v>
      </c>
      <c r="B7" s="7">
        <v>2.25</v>
      </c>
      <c r="C7" s="7">
        <v>3</v>
      </c>
      <c r="D7" s="7">
        <v>0.75</v>
      </c>
      <c r="E7" s="7">
        <v>33.33</v>
      </c>
      <c r="F7" s="17"/>
    </row>
    <row r="8" spans="1:7">
      <c r="A8" s="6" t="s">
        <v>12</v>
      </c>
      <c r="B8" s="7">
        <v>22.5</v>
      </c>
      <c r="C8" s="7">
        <v>32.1</v>
      </c>
      <c r="D8" s="7">
        <v>9.6</v>
      </c>
      <c r="E8" s="7">
        <v>42.67</v>
      </c>
      <c r="F8" s="17"/>
    </row>
    <row r="9" spans="1:7">
      <c r="A9" s="6" t="s">
        <v>13</v>
      </c>
      <c r="B9" s="7">
        <v>1.95</v>
      </c>
      <c r="C9" s="7">
        <v>3</v>
      </c>
      <c r="D9" s="7">
        <v>1.05</v>
      </c>
      <c r="E9" s="7">
        <v>53.85</v>
      </c>
      <c r="F9" s="17"/>
    </row>
    <row r="10" spans="1:7">
      <c r="A10" s="6" t="s">
        <v>14</v>
      </c>
      <c r="B10" s="7">
        <v>0.36</v>
      </c>
      <c r="C10" s="7">
        <v>0.3</v>
      </c>
      <c r="D10" s="7">
        <v>-0.06</v>
      </c>
      <c r="E10" s="7">
        <v>-16.670000000000002</v>
      </c>
      <c r="F10" s="17"/>
    </row>
    <row r="11" spans="1:7">
      <c r="A11" s="6" t="s">
        <v>15</v>
      </c>
      <c r="B11" s="7">
        <v>3</v>
      </c>
      <c r="C11" s="7">
        <v>3.6</v>
      </c>
      <c r="D11" s="7">
        <v>0.6</v>
      </c>
      <c r="E11" s="7">
        <v>20</v>
      </c>
      <c r="F11" s="17"/>
    </row>
    <row r="12" spans="1:7">
      <c r="A12" s="10" t="s">
        <v>16</v>
      </c>
      <c r="B12" s="7">
        <v>24.06</v>
      </c>
      <c r="C12" s="7">
        <v>34.799999999999997</v>
      </c>
      <c r="D12" s="7">
        <v>10.74</v>
      </c>
      <c r="E12" s="7">
        <v>44.64</v>
      </c>
      <c r="F12" s="17"/>
    </row>
    <row r="13" spans="1:7">
      <c r="A13" s="10" t="s">
        <v>17</v>
      </c>
      <c r="B13" s="7">
        <v>20.94</v>
      </c>
      <c r="C13" s="7">
        <v>25.2</v>
      </c>
      <c r="D13" s="7">
        <v>4.26</v>
      </c>
      <c r="E13" s="7">
        <v>20.34</v>
      </c>
      <c r="F13" s="17"/>
    </row>
    <row r="14" spans="1:7">
      <c r="A14" s="10" t="s">
        <v>18</v>
      </c>
      <c r="B14" s="7" t="s">
        <v>6</v>
      </c>
      <c r="C14" s="7" t="s">
        <v>6</v>
      </c>
      <c r="D14" s="7" t="s">
        <v>6</v>
      </c>
      <c r="E14" s="7" t="s">
        <v>6</v>
      </c>
      <c r="F14" s="17"/>
    </row>
    <row r="15" spans="1:7">
      <c r="A15" s="10" t="s">
        <v>19</v>
      </c>
      <c r="B15" s="7" t="s">
        <v>6</v>
      </c>
      <c r="C15" s="7" t="s">
        <v>6</v>
      </c>
      <c r="D15" s="7" t="s">
        <v>6</v>
      </c>
      <c r="E15" s="7" t="s">
        <v>6</v>
      </c>
      <c r="F15" s="17"/>
    </row>
    <row r="16" spans="1:7">
      <c r="A16" s="6" t="s">
        <v>20</v>
      </c>
      <c r="B16" s="7">
        <v>0.15</v>
      </c>
      <c r="C16" s="7">
        <v>0.15</v>
      </c>
      <c r="D16" s="7">
        <v>0</v>
      </c>
      <c r="E16" s="7">
        <v>0</v>
      </c>
      <c r="F16" s="17"/>
    </row>
    <row r="17" spans="1:6">
      <c r="A17" s="6" t="s">
        <v>21</v>
      </c>
      <c r="B17" s="7">
        <v>2.94</v>
      </c>
      <c r="C17" s="7">
        <v>4.41</v>
      </c>
      <c r="D17" s="7">
        <v>1.47</v>
      </c>
      <c r="E17" s="7">
        <v>50</v>
      </c>
      <c r="F17" s="17"/>
    </row>
    <row r="18" spans="1:6">
      <c r="A18" s="18" t="s">
        <v>22</v>
      </c>
      <c r="B18" s="7">
        <v>3.09</v>
      </c>
      <c r="C18" s="7">
        <v>4.5599999999999996</v>
      </c>
      <c r="D18" s="7">
        <v>1.47</v>
      </c>
      <c r="E18" s="7">
        <v>47.57</v>
      </c>
      <c r="F18" s="17"/>
    </row>
    <row r="19" spans="1:6">
      <c r="A19" s="10" t="s">
        <v>23</v>
      </c>
      <c r="B19" s="7" t="s">
        <v>6</v>
      </c>
      <c r="C19" s="7" t="s">
        <v>6</v>
      </c>
      <c r="D19" s="7" t="s">
        <v>6</v>
      </c>
      <c r="E19" s="7" t="s">
        <v>6</v>
      </c>
      <c r="F19" s="17"/>
    </row>
    <row r="20" spans="1:6">
      <c r="A20" s="6" t="s">
        <v>24</v>
      </c>
      <c r="B20" s="7">
        <v>4.5599999999999996</v>
      </c>
      <c r="C20" s="7">
        <v>7.53</v>
      </c>
      <c r="D20" s="7">
        <v>2.97</v>
      </c>
      <c r="E20" s="7">
        <v>65.13</v>
      </c>
      <c r="F20" s="17"/>
    </row>
    <row r="21" spans="1:6">
      <c r="A21" s="6" t="s">
        <v>25</v>
      </c>
      <c r="B21" s="7">
        <v>0.75</v>
      </c>
      <c r="C21" s="7">
        <v>3.15</v>
      </c>
      <c r="D21" s="7">
        <v>2.4</v>
      </c>
      <c r="E21" s="7">
        <v>320</v>
      </c>
      <c r="F21" s="17"/>
    </row>
    <row r="22" spans="1:6">
      <c r="A22" s="18" t="s">
        <v>26</v>
      </c>
      <c r="B22" s="7">
        <v>5.31</v>
      </c>
      <c r="C22" s="7">
        <v>10.68</v>
      </c>
      <c r="D22" s="7">
        <v>5.37</v>
      </c>
      <c r="E22" s="7">
        <v>101.13</v>
      </c>
      <c r="F22" s="17"/>
    </row>
    <row r="23" spans="1:6">
      <c r="A23" s="10" t="s">
        <v>27</v>
      </c>
      <c r="B23" s="7">
        <v>8.4</v>
      </c>
      <c r="C23" s="7">
        <v>15.24</v>
      </c>
      <c r="D23" s="7">
        <v>6.84</v>
      </c>
      <c r="E23" s="7">
        <v>81.430000000000007</v>
      </c>
      <c r="F23" s="17"/>
    </row>
    <row r="24" spans="1:6">
      <c r="A24" s="10" t="s">
        <v>28</v>
      </c>
      <c r="B24" s="7">
        <v>12.54</v>
      </c>
      <c r="C24" s="7">
        <v>9.9600000000000009</v>
      </c>
      <c r="D24" s="7">
        <v>-2.58</v>
      </c>
      <c r="E24" s="7">
        <v>-20.57</v>
      </c>
      <c r="F24" s="17"/>
    </row>
    <row r="25" spans="1:6">
      <c r="A25" s="10" t="s">
        <v>29</v>
      </c>
      <c r="B25" s="7">
        <v>1.5</v>
      </c>
      <c r="C25" s="7">
        <v>1.5</v>
      </c>
      <c r="D25" s="7">
        <v>0</v>
      </c>
      <c r="E25" s="7">
        <v>0</v>
      </c>
      <c r="F25" s="17"/>
    </row>
    <row r="26" spans="1:6">
      <c r="A26" s="10" t="s">
        <v>30</v>
      </c>
      <c r="B26" s="7">
        <v>11.04</v>
      </c>
      <c r="C26" s="7">
        <v>8.4600000000000009</v>
      </c>
      <c r="D26" s="7">
        <v>-2.58</v>
      </c>
      <c r="E26" s="7">
        <v>-23.37</v>
      </c>
      <c r="F26" s="17"/>
    </row>
    <row r="27" spans="1:6">
      <c r="A27" s="6" t="s">
        <v>31</v>
      </c>
      <c r="B27" s="7" t="s">
        <v>6</v>
      </c>
      <c r="C27" s="7" t="s">
        <v>6</v>
      </c>
      <c r="D27" s="7" t="s">
        <v>6</v>
      </c>
      <c r="E27" s="7" t="s">
        <v>6</v>
      </c>
      <c r="F27" s="17"/>
    </row>
    <row r="28" spans="1:6">
      <c r="A28" s="10" t="s">
        <v>32</v>
      </c>
      <c r="B28" s="7" t="s">
        <v>6</v>
      </c>
      <c r="C28" s="7" t="s">
        <v>6</v>
      </c>
      <c r="D28" s="7" t="s">
        <v>6</v>
      </c>
      <c r="E28" s="7" t="s">
        <v>6</v>
      </c>
      <c r="F28" s="17"/>
    </row>
    <row r="29" spans="1:6">
      <c r="A29" s="6" t="s">
        <v>33</v>
      </c>
      <c r="B29" s="7">
        <v>0.12</v>
      </c>
      <c r="C29" s="7">
        <v>0.39</v>
      </c>
      <c r="D29" s="7">
        <v>0.27</v>
      </c>
      <c r="E29" s="7">
        <v>225</v>
      </c>
      <c r="F29" s="17"/>
    </row>
    <row r="30" spans="1:6">
      <c r="A30" s="6" t="s">
        <v>34</v>
      </c>
      <c r="B30" s="7">
        <v>0.24</v>
      </c>
      <c r="C30" s="7" t="s">
        <v>6</v>
      </c>
      <c r="D30" s="7">
        <v>-0.24</v>
      </c>
      <c r="E30" s="7">
        <v>-100</v>
      </c>
      <c r="F30" s="17"/>
    </row>
    <row r="31" spans="1:6">
      <c r="A31" s="6" t="s">
        <v>35</v>
      </c>
      <c r="B31" s="7">
        <v>0.36</v>
      </c>
      <c r="C31" s="7">
        <v>0.39</v>
      </c>
      <c r="D31" s="7">
        <v>0.03</v>
      </c>
      <c r="E31" s="7">
        <v>8.33</v>
      </c>
      <c r="F31" s="17"/>
    </row>
    <row r="32" spans="1:6">
      <c r="A32" s="10" t="s">
        <v>36</v>
      </c>
      <c r="B32" s="7" t="s">
        <v>6</v>
      </c>
      <c r="C32" s="7" t="s">
        <v>6</v>
      </c>
      <c r="D32" s="7" t="s">
        <v>6</v>
      </c>
      <c r="E32" s="7" t="s">
        <v>6</v>
      </c>
      <c r="F32" s="17"/>
    </row>
    <row r="33" spans="1:6">
      <c r="A33" s="6" t="s">
        <v>37</v>
      </c>
      <c r="B33" s="7">
        <v>0</v>
      </c>
      <c r="C33" s="7">
        <v>0.15</v>
      </c>
      <c r="D33" s="7">
        <v>0.15</v>
      </c>
      <c r="E33" s="7" t="s">
        <v>6</v>
      </c>
      <c r="F33" s="17"/>
    </row>
    <row r="34" spans="1:6">
      <c r="A34" s="6" t="s">
        <v>38</v>
      </c>
      <c r="B34" s="7">
        <v>0.36</v>
      </c>
      <c r="C34" s="7">
        <v>0.24</v>
      </c>
      <c r="D34" s="7">
        <v>-0.12</v>
      </c>
      <c r="E34" s="7">
        <v>-33.33</v>
      </c>
      <c r="F34" s="17"/>
    </row>
    <row r="35" spans="1:6">
      <c r="A35" s="10" t="s">
        <v>39</v>
      </c>
      <c r="B35" s="7">
        <v>11.4</v>
      </c>
      <c r="C35" s="7">
        <v>8.6999999999999993</v>
      </c>
      <c r="D35" s="7">
        <v>-2.7</v>
      </c>
      <c r="E35" s="7">
        <v>-23.68</v>
      </c>
      <c r="F35" s="17"/>
    </row>
    <row r="36" spans="1:6">
      <c r="A36" s="6" t="s">
        <v>40</v>
      </c>
      <c r="B36" s="7">
        <v>5.7</v>
      </c>
      <c r="C36" s="7">
        <v>4.3499999999999996</v>
      </c>
      <c r="D36" s="7">
        <v>-1.35</v>
      </c>
      <c r="E36" s="7">
        <v>-23.68</v>
      </c>
      <c r="F36" s="17"/>
    </row>
    <row r="37" spans="1:6">
      <c r="A37" s="6" t="s">
        <v>41</v>
      </c>
      <c r="B37" s="7">
        <v>5.7</v>
      </c>
      <c r="C37" s="7">
        <v>4.3499999999999996</v>
      </c>
      <c r="D37" s="7">
        <v>-1.35</v>
      </c>
      <c r="E37" s="7">
        <v>-23.68</v>
      </c>
      <c r="F37" s="17"/>
    </row>
  </sheetData>
  <mergeCells count="4">
    <mergeCell ref="A1:E1"/>
    <mergeCell ref="A2:E2"/>
    <mergeCell ref="B3:C3"/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opLeftCell="A22" zoomScale="105" zoomScaleNormal="105" workbookViewId="0">
      <selection activeCell="F40" sqref="F40"/>
    </sheetView>
  </sheetViews>
  <sheetFormatPr defaultRowHeight="14.85"/>
  <cols>
    <col min="1" max="1" width="36.85546875" customWidth="1"/>
    <col min="2" max="2" width="13.85546875" customWidth="1"/>
    <col min="3" max="3" width="11.85546875" customWidth="1"/>
    <col min="6" max="6" width="10.42578125" customWidth="1"/>
  </cols>
  <sheetData>
    <row r="1" spans="1:6" ht="14.85" customHeight="1">
      <c r="A1" s="5" t="s">
        <v>3</v>
      </c>
      <c r="B1" s="34" t="s">
        <v>4</v>
      </c>
      <c r="C1" s="35"/>
      <c r="D1" s="34" t="s">
        <v>5</v>
      </c>
      <c r="E1" s="35"/>
    </row>
    <row r="2" spans="1:6" ht="60">
      <c r="A2" s="6" t="s">
        <v>6</v>
      </c>
      <c r="B2" s="8">
        <v>41364</v>
      </c>
      <c r="C2" s="8">
        <v>41729</v>
      </c>
      <c r="D2" s="9" t="s">
        <v>7</v>
      </c>
      <c r="E2" s="9" t="s">
        <v>8</v>
      </c>
    </row>
    <row r="3" spans="1:6" ht="15">
      <c r="A3" s="10" t="s">
        <v>42</v>
      </c>
      <c r="B3" s="7" t="s">
        <v>6</v>
      </c>
      <c r="C3" s="7" t="s">
        <v>6</v>
      </c>
      <c r="D3" s="7" t="s">
        <v>6</v>
      </c>
      <c r="E3" s="7" t="s">
        <v>6</v>
      </c>
    </row>
    <row r="4" spans="1:6" ht="15">
      <c r="A4" s="6" t="s">
        <v>43</v>
      </c>
      <c r="B4" s="7" t="s">
        <v>6</v>
      </c>
      <c r="C4" s="7" t="s">
        <v>6</v>
      </c>
      <c r="D4" s="7" t="s">
        <v>6</v>
      </c>
      <c r="E4" s="7" t="s">
        <v>6</v>
      </c>
    </row>
    <row r="5" spans="1:6" ht="15">
      <c r="A5" s="6" t="s">
        <v>44</v>
      </c>
      <c r="B5" s="7" t="s">
        <v>6</v>
      </c>
      <c r="C5" s="7" t="s">
        <v>6</v>
      </c>
      <c r="D5" s="7" t="s">
        <v>6</v>
      </c>
      <c r="E5" s="7" t="s">
        <v>6</v>
      </c>
    </row>
    <row r="6" spans="1:6" ht="15">
      <c r="A6" s="6" t="s">
        <v>45</v>
      </c>
      <c r="B6" s="7">
        <v>50000</v>
      </c>
      <c r="C6" s="7">
        <v>70000</v>
      </c>
      <c r="D6" s="7">
        <v>20000</v>
      </c>
      <c r="E6" s="7">
        <v>40</v>
      </c>
      <c r="F6" s="2"/>
    </row>
    <row r="7" spans="1:6" ht="15">
      <c r="A7" s="6" t="s">
        <v>46</v>
      </c>
      <c r="B7" s="7">
        <v>20000</v>
      </c>
      <c r="C7" s="7">
        <v>0</v>
      </c>
      <c r="D7" s="7">
        <v>-20000</v>
      </c>
      <c r="E7" s="7">
        <v>-100</v>
      </c>
    </row>
    <row r="8" spans="1:6" ht="15">
      <c r="A8" s="10" t="s">
        <v>35</v>
      </c>
      <c r="B8" s="12">
        <v>70000</v>
      </c>
      <c r="C8" s="12">
        <v>70000</v>
      </c>
      <c r="D8" s="7">
        <v>0</v>
      </c>
      <c r="E8" s="7">
        <v>0</v>
      </c>
    </row>
    <row r="9" spans="1:6" ht="15">
      <c r="A9" s="10" t="s">
        <v>6</v>
      </c>
      <c r="B9" s="12" t="s">
        <v>6</v>
      </c>
      <c r="C9" s="12" t="s">
        <v>6</v>
      </c>
      <c r="D9" s="7" t="s">
        <v>6</v>
      </c>
      <c r="E9" s="7" t="s">
        <v>6</v>
      </c>
    </row>
    <row r="10" spans="1:6" ht="15">
      <c r="A10" s="6" t="s">
        <v>47</v>
      </c>
      <c r="B10" s="7">
        <v>50000</v>
      </c>
      <c r="C10" s="7">
        <v>68000</v>
      </c>
      <c r="D10" s="7">
        <v>18000</v>
      </c>
      <c r="E10" s="7">
        <v>36</v>
      </c>
    </row>
    <row r="11" spans="1:6" ht="15">
      <c r="A11" s="27" t="s">
        <v>48</v>
      </c>
      <c r="B11" s="7" t="s">
        <v>6</v>
      </c>
      <c r="C11" s="7" t="s">
        <v>6</v>
      </c>
      <c r="D11" s="7" t="s">
        <v>6</v>
      </c>
      <c r="E11" s="7" t="s">
        <v>6</v>
      </c>
      <c r="F11" s="3"/>
    </row>
    <row r="12" spans="1:6" ht="15">
      <c r="A12" s="6" t="s">
        <v>49</v>
      </c>
      <c r="B12" s="7">
        <v>12000</v>
      </c>
      <c r="C12" s="7">
        <v>10000</v>
      </c>
      <c r="D12" s="7">
        <v>-2000</v>
      </c>
      <c r="E12" s="7">
        <v>-16.670000000000002</v>
      </c>
      <c r="F12" s="3"/>
    </row>
    <row r="13" spans="1:6" ht="15">
      <c r="A13" s="10" t="s">
        <v>50</v>
      </c>
      <c r="B13" s="12">
        <v>108000</v>
      </c>
      <c r="C13" s="12">
        <v>128000</v>
      </c>
      <c r="D13" s="7">
        <v>20000</v>
      </c>
      <c r="E13" s="7">
        <v>18.52</v>
      </c>
      <c r="F13" s="3"/>
    </row>
    <row r="14" spans="1:6" ht="15">
      <c r="A14" s="6" t="s">
        <v>6</v>
      </c>
      <c r="B14" s="7" t="s">
        <v>6</v>
      </c>
      <c r="C14" s="7" t="s">
        <v>6</v>
      </c>
      <c r="D14" s="7" t="s">
        <v>6</v>
      </c>
      <c r="E14" s="7" t="s">
        <v>6</v>
      </c>
      <c r="F14" s="3"/>
    </row>
    <row r="15" spans="1:6" ht="15">
      <c r="A15" s="10" t="s">
        <v>51</v>
      </c>
      <c r="B15" s="7" t="s">
        <v>6</v>
      </c>
      <c r="C15" s="7" t="s">
        <v>6</v>
      </c>
      <c r="D15" s="7" t="s">
        <v>6</v>
      </c>
      <c r="E15" s="7" t="s">
        <v>6</v>
      </c>
      <c r="F15" s="3"/>
    </row>
    <row r="16" spans="1:6" ht="15">
      <c r="A16" s="6" t="s">
        <v>52</v>
      </c>
      <c r="B16" s="7">
        <v>22000</v>
      </c>
      <c r="C16" s="7">
        <v>24000</v>
      </c>
      <c r="D16" s="7">
        <v>2000</v>
      </c>
      <c r="E16" s="7">
        <v>9.09</v>
      </c>
      <c r="F16" s="3"/>
    </row>
    <row r="17" spans="1:6" ht="15">
      <c r="A17" s="6" t="s">
        <v>53</v>
      </c>
      <c r="B17" s="7">
        <v>30000</v>
      </c>
      <c r="C17" s="7">
        <v>0</v>
      </c>
      <c r="D17" s="7">
        <v>-30000</v>
      </c>
      <c r="E17" s="7">
        <v>-100</v>
      </c>
      <c r="F17" s="3"/>
    </row>
    <row r="18" spans="1:6" ht="15">
      <c r="A18" s="10" t="s">
        <v>54</v>
      </c>
      <c r="B18" s="12">
        <v>52000</v>
      </c>
      <c r="C18" s="12">
        <v>24000</v>
      </c>
      <c r="D18" s="7">
        <v>-28000</v>
      </c>
      <c r="E18" s="7">
        <v>-53.85</v>
      </c>
      <c r="F18" s="3"/>
    </row>
    <row r="19" spans="1:6" ht="15">
      <c r="A19" s="6" t="s">
        <v>6</v>
      </c>
      <c r="B19" s="7" t="s">
        <v>6</v>
      </c>
      <c r="C19" s="7" t="s">
        <v>6</v>
      </c>
      <c r="D19" s="7" t="s">
        <v>6</v>
      </c>
      <c r="E19" s="7" t="s">
        <v>6</v>
      </c>
      <c r="F19" s="3"/>
    </row>
    <row r="20" spans="1:6" ht="15">
      <c r="A20" s="10" t="s">
        <v>55</v>
      </c>
      <c r="B20" s="12">
        <v>160000</v>
      </c>
      <c r="C20" s="12">
        <v>152000</v>
      </c>
      <c r="D20" s="7">
        <v>-8000</v>
      </c>
      <c r="E20" s="7">
        <v>-5</v>
      </c>
      <c r="F20" s="3"/>
    </row>
    <row r="21" spans="1:6" ht="15">
      <c r="A21" s="6" t="s">
        <v>6</v>
      </c>
      <c r="B21" s="7" t="s">
        <v>6</v>
      </c>
      <c r="C21" s="7" t="s">
        <v>6</v>
      </c>
      <c r="D21" s="7" t="s">
        <v>6</v>
      </c>
      <c r="E21" s="7" t="s">
        <v>6</v>
      </c>
      <c r="F21" s="3"/>
    </row>
    <row r="22" spans="1:6" ht="15">
      <c r="A22" s="10" t="s">
        <v>56</v>
      </c>
      <c r="B22" s="7" t="s">
        <v>6</v>
      </c>
      <c r="C22" s="7" t="s">
        <v>6</v>
      </c>
      <c r="D22" s="7" t="s">
        <v>6</v>
      </c>
      <c r="E22" s="7" t="s">
        <v>6</v>
      </c>
      <c r="F22" s="3"/>
    </row>
    <row r="23" spans="1:6" ht="15">
      <c r="A23" s="6" t="s">
        <v>57</v>
      </c>
      <c r="B23" s="7">
        <v>70000</v>
      </c>
      <c r="C23" s="7">
        <v>82000</v>
      </c>
      <c r="D23" s="7">
        <v>12000</v>
      </c>
      <c r="E23" s="7">
        <v>17.14</v>
      </c>
      <c r="F23" s="3"/>
    </row>
    <row r="24" spans="1:6" ht="15">
      <c r="A24" s="6" t="s">
        <v>58</v>
      </c>
      <c r="B24" s="7">
        <v>20000</v>
      </c>
      <c r="C24" s="7">
        <v>10000</v>
      </c>
      <c r="D24" s="7">
        <v>-10000</v>
      </c>
      <c r="E24" s="7">
        <v>-50</v>
      </c>
      <c r="F24" s="3"/>
    </row>
    <row r="25" spans="1:6" ht="15">
      <c r="A25" s="6" t="s">
        <v>59</v>
      </c>
      <c r="B25" s="7" t="s">
        <v>6</v>
      </c>
      <c r="C25" s="7" t="s">
        <v>6</v>
      </c>
      <c r="D25" s="7" t="s">
        <v>6</v>
      </c>
      <c r="E25" s="7" t="s">
        <v>6</v>
      </c>
      <c r="F25" s="3"/>
    </row>
    <row r="26" spans="1:6" ht="15">
      <c r="A26" s="10" t="s">
        <v>60</v>
      </c>
      <c r="B26" s="7" t="s">
        <v>6</v>
      </c>
      <c r="C26" s="7" t="s">
        <v>6</v>
      </c>
      <c r="D26" s="7" t="s">
        <v>6</v>
      </c>
      <c r="E26" s="7" t="s">
        <v>6</v>
      </c>
      <c r="F26" s="3"/>
    </row>
    <row r="27" spans="1:6" ht="15">
      <c r="A27" s="6" t="s">
        <v>61</v>
      </c>
      <c r="B27" s="7" t="s">
        <v>6</v>
      </c>
      <c r="C27" s="7" t="s">
        <v>6</v>
      </c>
      <c r="D27" s="7" t="s">
        <v>6</v>
      </c>
      <c r="E27" s="7" t="s">
        <v>6</v>
      </c>
      <c r="F27" s="3"/>
    </row>
    <row r="28" spans="1:6" ht="15">
      <c r="A28" s="6" t="s">
        <v>62</v>
      </c>
      <c r="B28" s="7">
        <v>100000</v>
      </c>
      <c r="C28" s="7">
        <v>92000</v>
      </c>
      <c r="D28" s="7">
        <v>-8000</v>
      </c>
      <c r="E28" s="7">
        <v>-8</v>
      </c>
      <c r="F28" s="3"/>
    </row>
    <row r="29" spans="1:6" ht="15">
      <c r="A29" s="6" t="s">
        <v>63</v>
      </c>
      <c r="B29" s="7">
        <v>10000</v>
      </c>
      <c r="C29" s="7">
        <v>20000</v>
      </c>
      <c r="D29" s="7">
        <v>10000</v>
      </c>
      <c r="E29" s="7">
        <v>100</v>
      </c>
      <c r="F29" s="3"/>
    </row>
    <row r="30" spans="1:6" ht="15">
      <c r="A30" s="6" t="s">
        <v>64</v>
      </c>
      <c r="B30" s="7">
        <v>40000</v>
      </c>
      <c r="C30" s="7">
        <v>30000</v>
      </c>
      <c r="D30" s="7">
        <v>-10000</v>
      </c>
      <c r="E30" s="7">
        <v>-25</v>
      </c>
      <c r="F30" s="3"/>
    </row>
    <row r="31" spans="1:6" ht="15">
      <c r="A31" s="10" t="s">
        <v>65</v>
      </c>
      <c r="B31" s="7">
        <v>150000</v>
      </c>
      <c r="C31" s="7">
        <v>142000</v>
      </c>
      <c r="D31" s="7">
        <v>-8000</v>
      </c>
      <c r="E31" s="7">
        <v>-5.33</v>
      </c>
      <c r="F31" s="3"/>
    </row>
    <row r="32" spans="1:6" ht="15">
      <c r="A32" s="10" t="s">
        <v>66</v>
      </c>
      <c r="B32" s="7" t="s">
        <v>6</v>
      </c>
      <c r="C32" s="7" t="s">
        <v>6</v>
      </c>
      <c r="D32" s="7" t="s">
        <v>6</v>
      </c>
      <c r="E32" s="7" t="s">
        <v>6</v>
      </c>
      <c r="F32" s="3"/>
    </row>
    <row r="33" spans="1:6" ht="15">
      <c r="A33" s="6" t="s">
        <v>67</v>
      </c>
      <c r="B33" s="7" t="s">
        <v>6</v>
      </c>
      <c r="C33" s="7" t="s">
        <v>6</v>
      </c>
      <c r="D33" s="7" t="s">
        <v>6</v>
      </c>
      <c r="E33" s="7" t="s">
        <v>6</v>
      </c>
      <c r="F33" s="3"/>
    </row>
    <row r="34" spans="1:6" ht="15">
      <c r="A34" s="6" t="s">
        <v>68</v>
      </c>
      <c r="B34" s="7">
        <v>20000</v>
      </c>
      <c r="C34" s="7">
        <v>25000</v>
      </c>
      <c r="D34" s="7">
        <v>5000</v>
      </c>
      <c r="E34" s="7">
        <v>25</v>
      </c>
      <c r="F34" s="3"/>
    </row>
    <row r="35" spans="1:6" ht="15">
      <c r="A35" s="6" t="s">
        <v>69</v>
      </c>
      <c r="B35" s="7">
        <v>6000</v>
      </c>
      <c r="C35" s="7">
        <v>5000</v>
      </c>
      <c r="D35" s="7">
        <v>-1000</v>
      </c>
      <c r="E35" s="7">
        <v>-16.670000000000002</v>
      </c>
      <c r="F35" s="3"/>
    </row>
    <row r="36" spans="1:6" ht="15">
      <c r="A36" s="6" t="s">
        <v>70</v>
      </c>
      <c r="B36" s="7">
        <v>54000</v>
      </c>
      <c r="C36" s="7">
        <v>50000</v>
      </c>
      <c r="D36" s="7">
        <v>-4000</v>
      </c>
      <c r="E36" s="7">
        <v>-7.41</v>
      </c>
      <c r="F36" s="3"/>
    </row>
    <row r="37" spans="1:6" ht="15">
      <c r="A37" s="6" t="s">
        <v>71</v>
      </c>
      <c r="B37" s="7">
        <v>0</v>
      </c>
      <c r="C37" s="7">
        <v>2000</v>
      </c>
      <c r="D37" s="7">
        <v>2000</v>
      </c>
      <c r="E37" s="7">
        <v>0</v>
      </c>
      <c r="F37" s="3"/>
    </row>
    <row r="38" spans="1:6" ht="15">
      <c r="A38" s="6" t="s">
        <v>72</v>
      </c>
      <c r="B38" s="7">
        <v>80000</v>
      </c>
      <c r="C38" s="7">
        <v>82000</v>
      </c>
      <c r="D38" s="7">
        <v>2000</v>
      </c>
      <c r="E38" s="7">
        <v>2.5</v>
      </c>
      <c r="F38" s="3"/>
    </row>
    <row r="39" spans="1:6" ht="15">
      <c r="A39" s="6" t="s">
        <v>73</v>
      </c>
      <c r="B39" s="7">
        <v>70000</v>
      </c>
      <c r="C39" s="7">
        <v>60000</v>
      </c>
      <c r="D39" s="7">
        <v>-10000</v>
      </c>
      <c r="E39" s="7">
        <v>-14.29</v>
      </c>
      <c r="F39" s="3"/>
    </row>
    <row r="40" spans="1:6" ht="15">
      <c r="A40" s="6" t="s">
        <v>6</v>
      </c>
      <c r="B40" s="7" t="s">
        <v>6</v>
      </c>
      <c r="C40" s="7" t="s">
        <v>6</v>
      </c>
      <c r="D40" s="7" t="s">
        <v>6</v>
      </c>
      <c r="E40" s="7" t="s">
        <v>6</v>
      </c>
      <c r="F40" s="3"/>
    </row>
    <row r="41" spans="1:6" ht="15">
      <c r="A41" s="6" t="s">
        <v>55</v>
      </c>
      <c r="B41" s="12">
        <v>160000</v>
      </c>
      <c r="C41" s="12">
        <v>152000</v>
      </c>
      <c r="D41" s="7">
        <v>-8000</v>
      </c>
      <c r="E41" s="7">
        <v>-5</v>
      </c>
      <c r="F41" s="3"/>
    </row>
    <row r="42" spans="1:6" ht="15">
      <c r="F42" s="3"/>
    </row>
    <row r="43" spans="1:6" ht="15">
      <c r="B43" s="1"/>
      <c r="F43" s="3"/>
    </row>
    <row r="44" spans="1:6">
      <c r="F44" s="3"/>
    </row>
    <row r="45" spans="1:6">
      <c r="F45" s="3"/>
    </row>
    <row r="46" spans="1:6" ht="15">
      <c r="B46" s="1"/>
      <c r="C46" s="1"/>
      <c r="D46" s="1"/>
      <c r="F46" s="3"/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873C-E1DE-42CA-81EC-47768F79057A}">
  <dimension ref="A1:F24"/>
  <sheetViews>
    <sheetView tabSelected="1" topLeftCell="A3" workbookViewId="0">
      <selection activeCell="B8" sqref="B8"/>
    </sheetView>
  </sheetViews>
  <sheetFormatPr defaultRowHeight="15"/>
  <cols>
    <col min="1" max="1" width="33.140625" customWidth="1"/>
    <col min="2" max="2" width="11.7109375" customWidth="1"/>
    <col min="3" max="3" width="14.5703125" customWidth="1"/>
    <col min="4" max="4" width="10.85546875" bestFit="1" customWidth="1"/>
    <col min="5" max="5" width="17" customWidth="1"/>
    <col min="6" max="6" width="15" customWidth="1"/>
  </cols>
  <sheetData>
    <row r="1" spans="1:6">
      <c r="A1" s="33" t="s">
        <v>74</v>
      </c>
      <c r="B1" s="33"/>
      <c r="C1" s="33"/>
      <c r="D1" s="33"/>
      <c r="E1" s="33"/>
    </row>
    <row r="2" spans="1:6">
      <c r="A2" s="6" t="s">
        <v>3</v>
      </c>
      <c r="B2" s="34" t="s">
        <v>4</v>
      </c>
      <c r="C2" s="35"/>
      <c r="D2" s="34" t="s">
        <v>5</v>
      </c>
      <c r="E2" s="35"/>
    </row>
    <row r="3" spans="1:6" ht="45">
      <c r="A3" s="6" t="s">
        <v>6</v>
      </c>
      <c r="B3" s="8">
        <v>41364</v>
      </c>
      <c r="C3" s="8">
        <v>41729</v>
      </c>
      <c r="D3" s="9" t="s">
        <v>75</v>
      </c>
      <c r="E3" s="9" t="s">
        <v>8</v>
      </c>
    </row>
    <row r="4" spans="1:6">
      <c r="A4" s="6" t="s">
        <v>76</v>
      </c>
      <c r="B4" s="28">
        <v>1600000</v>
      </c>
      <c r="C4" s="21">
        <v>2000000</v>
      </c>
      <c r="D4" s="22">
        <v>400000</v>
      </c>
      <c r="E4" s="22">
        <v>25</v>
      </c>
    </row>
    <row r="5" spans="1:6">
      <c r="A5" s="10" t="s">
        <v>77</v>
      </c>
      <c r="B5" s="6" t="s">
        <v>6</v>
      </c>
      <c r="C5" s="7" t="s">
        <v>6</v>
      </c>
      <c r="D5" s="7" t="s">
        <v>6</v>
      </c>
      <c r="E5" s="7" t="s">
        <v>6</v>
      </c>
    </row>
    <row r="6" spans="1:6">
      <c r="A6" s="6" t="s">
        <v>78</v>
      </c>
      <c r="B6" s="10">
        <v>80000</v>
      </c>
      <c r="C6" s="12">
        <v>120000</v>
      </c>
      <c r="D6" s="11">
        <f>C6-B6</f>
        <v>40000</v>
      </c>
      <c r="E6" s="11">
        <f>D6/B6*100</f>
        <v>50</v>
      </c>
      <c r="F6" s="4"/>
    </row>
    <row r="7" spans="1:6">
      <c r="A7" s="6" t="s">
        <v>12</v>
      </c>
      <c r="B7" s="18">
        <v>1000000</v>
      </c>
      <c r="C7" s="11">
        <v>1200000</v>
      </c>
      <c r="D7" s="31">
        <f>C7-B7</f>
        <v>200000</v>
      </c>
      <c r="E7" s="31">
        <f>D7/B7*100</f>
        <v>20</v>
      </c>
      <c r="F7" s="23"/>
    </row>
    <row r="8" spans="1:6">
      <c r="A8" s="6" t="s">
        <v>79</v>
      </c>
      <c r="B8" s="10">
        <v>240000</v>
      </c>
      <c r="C8" s="12">
        <v>440000</v>
      </c>
      <c r="D8" s="11">
        <f>C8-B8</f>
        <v>200000</v>
      </c>
      <c r="E8" s="11">
        <f>D8/B8*100</f>
        <v>83.333333333333343</v>
      </c>
    </row>
    <row r="9" spans="1:6">
      <c r="A9" s="6" t="s">
        <v>80</v>
      </c>
      <c r="B9" s="18">
        <v>120000</v>
      </c>
      <c r="C9" s="12">
        <v>160000</v>
      </c>
      <c r="D9" s="11">
        <f>C9-B9</f>
        <v>40000</v>
      </c>
      <c r="E9" s="11">
        <f>D9/B9*100</f>
        <v>33.333333333333329</v>
      </c>
      <c r="F9" s="24"/>
    </row>
    <row r="10" spans="1:6">
      <c r="A10" s="6" t="s">
        <v>81</v>
      </c>
      <c r="B10" s="18">
        <f>B6+B7+B8-B9</f>
        <v>1200000</v>
      </c>
      <c r="C10" s="30">
        <f>C6+C7+C8-C9</f>
        <v>1600000</v>
      </c>
      <c r="D10" s="31">
        <f>C10-B10</f>
        <v>400000</v>
      </c>
      <c r="E10" s="31">
        <f>E6+E7+E8-E9</f>
        <v>120.00000000000001</v>
      </c>
      <c r="F10" s="23"/>
    </row>
    <row r="11" spans="1:6">
      <c r="A11" s="6" t="s">
        <v>82</v>
      </c>
      <c r="B11" s="6">
        <f>B4-B10</f>
        <v>400000</v>
      </c>
      <c r="C11" s="29">
        <f>C4-C10</f>
        <v>400000</v>
      </c>
      <c r="D11" s="31">
        <f>C11-B11</f>
        <v>0</v>
      </c>
      <c r="E11" s="31">
        <f>D11/B11*100</f>
        <v>0</v>
      </c>
      <c r="F11" s="25"/>
    </row>
    <row r="12" spans="1:6">
      <c r="A12" s="10" t="s">
        <v>83</v>
      </c>
      <c r="B12" s="18" t="s">
        <v>6</v>
      </c>
      <c r="C12" s="11" t="s">
        <v>6</v>
      </c>
      <c r="D12" s="11"/>
      <c r="E12" s="11"/>
      <c r="F12" s="19"/>
    </row>
    <row r="13" spans="1:6">
      <c r="A13" s="6" t="s">
        <v>84</v>
      </c>
      <c r="B13" s="18">
        <v>100000</v>
      </c>
      <c r="C13" s="11">
        <v>120000</v>
      </c>
      <c r="D13" s="31">
        <f>C13-B13</f>
        <v>20000</v>
      </c>
      <c r="E13" s="31">
        <f>D13/B13*100</f>
        <v>20</v>
      </c>
      <c r="F13" s="19"/>
    </row>
    <row r="14" spans="1:6">
      <c r="A14" s="6" t="s">
        <v>85</v>
      </c>
      <c r="B14" s="10">
        <v>50000</v>
      </c>
      <c r="C14" s="12">
        <v>60000</v>
      </c>
      <c r="D14" s="31">
        <f>C14-B14</f>
        <v>10000</v>
      </c>
      <c r="E14" s="31">
        <f>D14/B14*100</f>
        <v>20</v>
      </c>
      <c r="F14" s="17"/>
    </row>
    <row r="15" spans="1:6">
      <c r="A15" s="6" t="s">
        <v>86</v>
      </c>
      <c r="B15" s="6">
        <v>20000</v>
      </c>
      <c r="C15" s="7">
        <v>24500</v>
      </c>
      <c r="D15" s="31">
        <f>C15-B15</f>
        <v>4500</v>
      </c>
      <c r="E15" s="31">
        <f>D15/B15*100</f>
        <v>22.5</v>
      </c>
    </row>
    <row r="16" spans="1:6">
      <c r="A16" s="6" t="s">
        <v>87</v>
      </c>
      <c r="B16" s="18">
        <v>170000</v>
      </c>
      <c r="C16" s="11">
        <v>204500</v>
      </c>
      <c r="D16" s="11">
        <f>C16-B16</f>
        <v>34500</v>
      </c>
      <c r="E16" s="11">
        <f>D16/B16*100</f>
        <v>20.294117647058822</v>
      </c>
      <c r="F16" s="23"/>
    </row>
    <row r="17" spans="1:6">
      <c r="A17" s="6" t="s">
        <v>88</v>
      </c>
      <c r="B17" s="18">
        <v>230000</v>
      </c>
      <c r="C17" s="11">
        <v>195500</v>
      </c>
      <c r="D17" s="11">
        <f>C17-B17</f>
        <v>-34500</v>
      </c>
      <c r="E17" s="11">
        <f>D17/B17*100</f>
        <v>-15</v>
      </c>
      <c r="F17" s="24"/>
    </row>
    <row r="18" spans="1:6">
      <c r="A18" s="6" t="s">
        <v>89</v>
      </c>
      <c r="B18" s="10">
        <v>20000</v>
      </c>
      <c r="C18" s="12">
        <v>100000</v>
      </c>
      <c r="D18" s="11">
        <f>C18-B18</f>
        <v>80000</v>
      </c>
      <c r="E18" s="11">
        <f>D18/B18*100</f>
        <v>400</v>
      </c>
      <c r="F18" s="26"/>
    </row>
    <row r="19" spans="1:6">
      <c r="A19" s="6" t="s">
        <v>90</v>
      </c>
      <c r="B19" s="6">
        <v>250000</v>
      </c>
      <c r="C19" s="7">
        <v>295500</v>
      </c>
      <c r="D19" s="11">
        <f>C19-B19</f>
        <v>45500</v>
      </c>
      <c r="E19" s="11">
        <f>D19/B19*100</f>
        <v>18.2</v>
      </c>
      <c r="F19" s="25"/>
    </row>
    <row r="20" spans="1:6">
      <c r="A20" s="6" t="s">
        <v>91</v>
      </c>
      <c r="B20" s="6">
        <v>40000</v>
      </c>
      <c r="C20" s="7">
        <v>60000</v>
      </c>
      <c r="D20" s="11">
        <f>C20-B20</f>
        <v>20000</v>
      </c>
      <c r="E20" s="11">
        <f>D20/B20*100</f>
        <v>50</v>
      </c>
      <c r="F20" s="19"/>
    </row>
    <row r="21" spans="1:6">
      <c r="A21" s="6" t="s">
        <v>92</v>
      </c>
      <c r="B21" s="10">
        <v>210000</v>
      </c>
      <c r="C21" s="12">
        <v>235500</v>
      </c>
      <c r="D21" s="11">
        <f>C21-B21</f>
        <v>25500</v>
      </c>
      <c r="E21" s="11">
        <f>D21/B21*100</f>
        <v>12.142857142857142</v>
      </c>
      <c r="F21" s="24"/>
    </row>
    <row r="22" spans="1:6">
      <c r="B22" s="1"/>
      <c r="C22" s="17"/>
      <c r="D22" s="17"/>
      <c r="E22" s="19"/>
      <c r="F22" s="19"/>
    </row>
    <row r="23" spans="1:6">
      <c r="C23" s="17"/>
      <c r="D23" s="17"/>
      <c r="E23" s="19"/>
      <c r="F23" s="19"/>
    </row>
    <row r="24" spans="1:6">
      <c r="B24" s="1"/>
      <c r="C24" s="16"/>
      <c r="D24" s="16"/>
      <c r="E24" s="19"/>
      <c r="F24" s="19"/>
    </row>
  </sheetData>
  <mergeCells count="3">
    <mergeCell ref="A1:E1"/>
    <mergeCell ref="B2:C2"/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47CA-A500-4B98-BF9E-F28B45B13120}">
  <dimension ref="A1:E18"/>
  <sheetViews>
    <sheetView workbookViewId="0">
      <selection activeCell="G8" sqref="G8"/>
    </sheetView>
  </sheetViews>
  <sheetFormatPr defaultRowHeight="15"/>
  <cols>
    <col min="1" max="1" width="26.140625" customWidth="1"/>
  </cols>
  <sheetData>
    <row r="1" spans="1:5">
      <c r="A1" s="33" t="s">
        <v>93</v>
      </c>
      <c r="B1" s="33"/>
      <c r="C1" s="33"/>
      <c r="D1" s="33"/>
      <c r="E1" s="33"/>
    </row>
    <row r="2" spans="1:5">
      <c r="A2" s="6" t="s">
        <v>3</v>
      </c>
      <c r="B2" s="34" t="s">
        <v>4</v>
      </c>
      <c r="C2" s="35"/>
      <c r="D2" s="34" t="s">
        <v>5</v>
      </c>
      <c r="E2" s="35"/>
    </row>
    <row r="3" spans="1:5" ht="60">
      <c r="A3" s="6" t="s">
        <v>6</v>
      </c>
      <c r="B3" s="7">
        <v>2013</v>
      </c>
      <c r="C3" s="7">
        <v>2014</v>
      </c>
      <c r="D3" s="9" t="s">
        <v>75</v>
      </c>
      <c r="E3" s="9" t="s">
        <v>8</v>
      </c>
    </row>
    <row r="4" spans="1:5">
      <c r="A4" s="6" t="s">
        <v>9</v>
      </c>
      <c r="B4" s="20">
        <v>600000</v>
      </c>
      <c r="C4" s="21">
        <v>900000</v>
      </c>
      <c r="D4" s="22">
        <v>300000</v>
      </c>
      <c r="E4" s="21">
        <v>50</v>
      </c>
    </row>
    <row r="5" spans="1:5">
      <c r="A5" s="10" t="s">
        <v>94</v>
      </c>
      <c r="B5" s="6" t="s">
        <v>6</v>
      </c>
      <c r="C5" s="7" t="s">
        <v>6</v>
      </c>
      <c r="D5" s="7" t="s">
        <v>6</v>
      </c>
      <c r="E5" s="7" t="s">
        <v>6</v>
      </c>
    </row>
    <row r="6" spans="1:5">
      <c r="A6" s="6" t="s">
        <v>78</v>
      </c>
      <c r="B6" s="18">
        <v>70000</v>
      </c>
      <c r="C6" s="12">
        <v>60000</v>
      </c>
      <c r="D6" s="12">
        <v>10000</v>
      </c>
      <c r="E6" s="11">
        <v>14.29</v>
      </c>
    </row>
    <row r="7" spans="1:5">
      <c r="A7" s="6" t="s">
        <v>12</v>
      </c>
      <c r="B7" s="10">
        <v>400000</v>
      </c>
      <c r="C7" s="11">
        <v>480000</v>
      </c>
      <c r="D7" s="12">
        <v>80000</v>
      </c>
      <c r="E7" s="11">
        <v>20</v>
      </c>
    </row>
    <row r="8" spans="1:5">
      <c r="A8" s="6" t="s">
        <v>95</v>
      </c>
      <c r="B8" s="6">
        <v>60000</v>
      </c>
      <c r="C8" s="7">
        <v>67500</v>
      </c>
      <c r="D8" s="11">
        <v>7500</v>
      </c>
      <c r="E8" s="11">
        <v>12.5</v>
      </c>
    </row>
    <row r="9" spans="1:5">
      <c r="A9" s="6" t="s">
        <v>77</v>
      </c>
      <c r="B9" s="19">
        <v>390000</v>
      </c>
      <c r="C9" s="18">
        <v>487500</v>
      </c>
      <c r="D9" s="12">
        <v>97500</v>
      </c>
      <c r="E9" s="12">
        <v>25</v>
      </c>
    </row>
    <row r="10" spans="1:5">
      <c r="A10" s="6" t="s">
        <v>96</v>
      </c>
      <c r="B10" s="5">
        <v>210000</v>
      </c>
      <c r="C10" s="7">
        <v>412500</v>
      </c>
      <c r="D10" s="11">
        <v>202500</v>
      </c>
      <c r="E10" s="11">
        <v>96.43</v>
      </c>
    </row>
    <row r="11" spans="1:5">
      <c r="A11" s="10" t="s">
        <v>97</v>
      </c>
      <c r="B11" s="6" t="s">
        <v>6</v>
      </c>
      <c r="C11" s="7" t="s">
        <v>6</v>
      </c>
      <c r="D11" s="7" t="s">
        <v>6</v>
      </c>
      <c r="E11" s="7" t="s">
        <v>6</v>
      </c>
    </row>
    <row r="12" spans="1:5">
      <c r="A12" s="6" t="s">
        <v>98</v>
      </c>
      <c r="B12" s="20">
        <v>40000</v>
      </c>
      <c r="C12" s="21">
        <v>80000</v>
      </c>
      <c r="D12" s="21">
        <v>40000</v>
      </c>
      <c r="E12" s="22">
        <v>100</v>
      </c>
    </row>
    <row r="13" spans="1:5">
      <c r="A13" s="6" t="s">
        <v>99</v>
      </c>
      <c r="B13" s="10">
        <v>60000</v>
      </c>
      <c r="C13" s="12">
        <v>72000</v>
      </c>
      <c r="D13" s="11">
        <v>12000</v>
      </c>
      <c r="E13" s="11">
        <v>20</v>
      </c>
    </row>
    <row r="14" spans="1:5">
      <c r="A14" s="6" t="s">
        <v>100</v>
      </c>
      <c r="B14" s="18">
        <v>50000</v>
      </c>
      <c r="C14" s="12">
        <v>150000</v>
      </c>
      <c r="D14" s="12">
        <v>100000</v>
      </c>
      <c r="E14" s="12">
        <v>200</v>
      </c>
    </row>
    <row r="15" spans="1:5">
      <c r="A15" s="6" t="s">
        <v>101</v>
      </c>
      <c r="B15" s="6">
        <v>150000</v>
      </c>
      <c r="C15" s="7">
        <v>302000</v>
      </c>
      <c r="D15" s="11">
        <v>152000</v>
      </c>
      <c r="E15" s="11">
        <v>101.33</v>
      </c>
    </row>
    <row r="16" spans="1:5">
      <c r="A16" s="6" t="s">
        <v>90</v>
      </c>
      <c r="B16" s="12">
        <v>60000</v>
      </c>
      <c r="C16" s="12">
        <v>110500</v>
      </c>
      <c r="D16" s="11">
        <v>50500</v>
      </c>
      <c r="E16" s="11">
        <v>84.17</v>
      </c>
    </row>
    <row r="17" spans="1:5">
      <c r="A17" s="6" t="s">
        <v>102</v>
      </c>
      <c r="B17" s="7" t="s">
        <v>6</v>
      </c>
      <c r="C17" s="7" t="s">
        <v>6</v>
      </c>
      <c r="D17" s="11">
        <v>0</v>
      </c>
      <c r="E17" s="11" t="e">
        <v>#DIV/0!</v>
      </c>
    </row>
    <row r="18" spans="1:5">
      <c r="A18" s="6" t="s">
        <v>103</v>
      </c>
      <c r="B18" s="12">
        <v>36000</v>
      </c>
      <c r="C18" s="11">
        <v>63000</v>
      </c>
      <c r="D18" s="12">
        <v>27000</v>
      </c>
      <c r="E18" s="12">
        <v>75</v>
      </c>
    </row>
  </sheetData>
  <mergeCells count="3">
    <mergeCell ref="A1:E1"/>
    <mergeCell ref="B2:C2"/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B58B-0FAF-4520-8648-50DB675E9E0A}">
  <dimension ref="A1:E18"/>
  <sheetViews>
    <sheetView workbookViewId="0">
      <selection activeCell="H16" sqref="H16"/>
    </sheetView>
  </sheetViews>
  <sheetFormatPr defaultRowHeight="15"/>
  <cols>
    <col min="1" max="1" width="23.5703125" customWidth="1"/>
    <col min="2" max="2" width="11.85546875" customWidth="1"/>
    <col min="3" max="3" width="12" customWidth="1"/>
  </cols>
  <sheetData>
    <row r="1" spans="1:5">
      <c r="A1" s="5" t="s">
        <v>3</v>
      </c>
      <c r="B1" s="34" t="s">
        <v>4</v>
      </c>
      <c r="C1" s="35"/>
      <c r="D1" s="34" t="s">
        <v>5</v>
      </c>
      <c r="E1" s="35"/>
    </row>
    <row r="2" spans="1:5" ht="60">
      <c r="A2" s="6" t="s">
        <v>6</v>
      </c>
      <c r="B2" s="8">
        <v>41364</v>
      </c>
      <c r="C2" s="8">
        <v>41729</v>
      </c>
      <c r="D2" s="9" t="s">
        <v>7</v>
      </c>
      <c r="E2" s="9" t="s">
        <v>8</v>
      </c>
    </row>
    <row r="3" spans="1:5">
      <c r="A3" s="10" t="s">
        <v>104</v>
      </c>
      <c r="B3" s="7" t="s">
        <v>6</v>
      </c>
      <c r="C3" s="7" t="s">
        <v>6</v>
      </c>
      <c r="D3" s="7" t="s">
        <v>6</v>
      </c>
      <c r="E3" s="7" t="s">
        <v>6</v>
      </c>
    </row>
    <row r="4" spans="1:5">
      <c r="A4" s="6" t="s">
        <v>105</v>
      </c>
      <c r="B4" s="11">
        <v>200000</v>
      </c>
      <c r="C4" s="12">
        <v>200000</v>
      </c>
      <c r="D4" s="11">
        <v>0</v>
      </c>
      <c r="E4" s="12" t="s">
        <v>106</v>
      </c>
    </row>
    <row r="5" spans="1:5">
      <c r="A5" s="6" t="s">
        <v>107</v>
      </c>
      <c r="B5" s="12">
        <v>150000</v>
      </c>
      <c r="C5" s="11">
        <v>100000</v>
      </c>
      <c r="D5" s="12">
        <v>-50000</v>
      </c>
      <c r="E5" s="11">
        <v>-33.333333000000003</v>
      </c>
    </row>
    <row r="6" spans="1:5">
      <c r="A6" s="6" t="s">
        <v>108</v>
      </c>
      <c r="B6" s="11">
        <v>180000</v>
      </c>
      <c r="C6" s="11">
        <v>104000</v>
      </c>
      <c r="D6" s="11">
        <v>-76000</v>
      </c>
      <c r="E6" s="11">
        <v>-42.222222000000002</v>
      </c>
    </row>
    <row r="7" spans="1:5">
      <c r="A7" s="6" t="s">
        <v>6</v>
      </c>
      <c r="B7" s="12">
        <v>530000</v>
      </c>
      <c r="C7" s="11">
        <v>404000</v>
      </c>
      <c r="D7" s="11">
        <v>-126000</v>
      </c>
      <c r="E7" s="11">
        <v>-23.773585000000001</v>
      </c>
    </row>
    <row r="8" spans="1:5">
      <c r="A8" s="6" t="s">
        <v>109</v>
      </c>
      <c r="B8" s="11">
        <v>20000</v>
      </c>
      <c r="C8" s="12">
        <v>20000</v>
      </c>
      <c r="D8" s="11">
        <v>0</v>
      </c>
      <c r="E8" s="12" t="s">
        <v>106</v>
      </c>
    </row>
    <row r="9" spans="1:5">
      <c r="A9" s="6" t="s">
        <v>110</v>
      </c>
      <c r="B9" s="11">
        <v>510000</v>
      </c>
      <c r="C9" s="11">
        <v>384000</v>
      </c>
      <c r="D9" s="12">
        <v>-126000</v>
      </c>
      <c r="E9" s="11">
        <v>-24.705881999999999</v>
      </c>
    </row>
    <row r="10" spans="1:5">
      <c r="A10" s="10" t="s">
        <v>111</v>
      </c>
      <c r="B10" s="7" t="s">
        <v>6</v>
      </c>
      <c r="C10" s="7" t="s">
        <v>6</v>
      </c>
      <c r="D10" s="7" t="s">
        <v>6</v>
      </c>
      <c r="E10" s="7" t="s">
        <v>6</v>
      </c>
    </row>
    <row r="11" spans="1:5">
      <c r="A11" s="6" t="s">
        <v>112</v>
      </c>
      <c r="B11" s="11">
        <v>200000</v>
      </c>
      <c r="C11" s="11">
        <v>150000</v>
      </c>
      <c r="D11" s="11">
        <v>-50000</v>
      </c>
      <c r="E11" s="11">
        <v>-25</v>
      </c>
    </row>
    <row r="12" spans="1:5" ht="15.75">
      <c r="A12" s="10" t="s">
        <v>113</v>
      </c>
      <c r="B12" s="13">
        <v>710000</v>
      </c>
      <c r="C12" s="14">
        <v>534000</v>
      </c>
      <c r="D12" s="14">
        <v>-176000</v>
      </c>
      <c r="E12" s="14">
        <v>-24.788730000000001</v>
      </c>
    </row>
    <row r="13" spans="1:5">
      <c r="A13" s="6" t="s">
        <v>6</v>
      </c>
      <c r="B13" s="7" t="s">
        <v>6</v>
      </c>
      <c r="C13" s="7" t="s">
        <v>6</v>
      </c>
      <c r="D13" s="7" t="s">
        <v>6</v>
      </c>
      <c r="E13" s="7" t="s">
        <v>6</v>
      </c>
    </row>
    <row r="14" spans="1:5">
      <c r="A14" s="10" t="s">
        <v>56</v>
      </c>
      <c r="B14" s="7" t="s">
        <v>6</v>
      </c>
      <c r="C14" s="7" t="s">
        <v>6</v>
      </c>
      <c r="D14" s="7" t="s">
        <v>6</v>
      </c>
      <c r="E14" s="7" t="s">
        <v>6</v>
      </c>
    </row>
    <row r="15" spans="1:5">
      <c r="A15" s="6" t="s">
        <v>57</v>
      </c>
      <c r="B15" s="12">
        <v>530000</v>
      </c>
      <c r="C15" s="11">
        <v>500000</v>
      </c>
      <c r="D15" s="12">
        <v>-30000</v>
      </c>
      <c r="E15" s="7">
        <v>-5.6603773999999998</v>
      </c>
    </row>
    <row r="16" spans="1:5">
      <c r="A16" s="6" t="s">
        <v>114</v>
      </c>
      <c r="B16" s="11">
        <v>100000</v>
      </c>
      <c r="C16" s="11">
        <v>50000</v>
      </c>
      <c r="D16" s="12">
        <v>-50000</v>
      </c>
      <c r="E16" s="7">
        <v>-50</v>
      </c>
    </row>
    <row r="17" spans="1:5">
      <c r="A17" s="6" t="s">
        <v>59</v>
      </c>
      <c r="B17" s="11">
        <v>80000</v>
      </c>
      <c r="C17" s="11">
        <v>-16000</v>
      </c>
      <c r="D17" s="12">
        <v>-96000</v>
      </c>
      <c r="E17" s="12">
        <v>-120</v>
      </c>
    </row>
    <row r="18" spans="1:5" ht="15.75">
      <c r="A18" s="6" t="s">
        <v>56</v>
      </c>
      <c r="B18" s="15">
        <v>710000</v>
      </c>
      <c r="C18" s="14">
        <v>534000</v>
      </c>
      <c r="D18" s="14">
        <v>-176000</v>
      </c>
      <c r="E18" s="14">
        <v>-24.788730000000001</v>
      </c>
    </row>
  </sheetData>
  <mergeCells count="2">
    <mergeCell ref="B1:C1"/>
    <mergeCell ref="D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5A59A193031B4FA3AE1695977455D5" ma:contentTypeVersion="12" ma:contentTypeDescription="Create a new document." ma:contentTypeScope="" ma:versionID="a3581080d66eeb7ee11c19a3d7816b27">
  <xsd:schema xmlns:xsd="http://www.w3.org/2001/XMLSchema" xmlns:xs="http://www.w3.org/2001/XMLSchema" xmlns:p="http://schemas.microsoft.com/office/2006/metadata/properties" xmlns:ns2="eef5d95b-3b6e-445f-86bc-bd4e6d561047" xmlns:ns3="d99a907f-d3cf-4d86-a8e4-943e2be70537" targetNamespace="http://schemas.microsoft.com/office/2006/metadata/properties" ma:root="true" ma:fieldsID="9d656c8ba25cb54d205cfe53aa7371a4" ns2:_="" ns3:_="">
    <xsd:import namespace="eef5d95b-3b6e-445f-86bc-bd4e6d561047"/>
    <xsd:import namespace="d99a907f-d3cf-4d86-a8e4-943e2be705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5d95b-3b6e-445f-86bc-bd4e6d5610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9a907f-d3cf-4d86-a8e4-943e2be705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57588A-D05B-4DB2-B4DF-FC63B6449DC3}"/>
</file>

<file path=customXml/itemProps2.xml><?xml version="1.0" encoding="utf-8"?>
<ds:datastoreItem xmlns:ds="http://schemas.openxmlformats.org/officeDocument/2006/customXml" ds:itemID="{955C5397-E7D2-45F0-AE28-46AB3EB7AF00}"/>
</file>

<file path=customXml/itemProps3.xml><?xml version="1.0" encoding="utf-8"?>
<ds:datastoreItem xmlns:ds="http://schemas.openxmlformats.org/officeDocument/2006/customXml" ds:itemID="{28A0FD94-8102-4873-A665-68B5A930BA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fincos</dc:title>
  <dc:subject/>
  <dc:creator>NMIMS Student</dc:creator>
  <cp:keywords/>
  <dc:description/>
  <cp:lastModifiedBy>ABHIJITH PILLAI - 70362019047</cp:lastModifiedBy>
  <cp:revision/>
  <dcterms:created xsi:type="dcterms:W3CDTF">2022-02-18T08:26:30Z</dcterms:created>
  <dcterms:modified xsi:type="dcterms:W3CDTF">2022-03-01T16:30:56Z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0x010100075A59A193031B4FA3AE1695977455D5</vt:lpwstr>
  </property>
</Properties>
</file>