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ECH\TY\SEM VI\Financial and Cost Accounting - Jasmin Bid\Excel Sheet\"/>
    </mc:Choice>
  </mc:AlternateContent>
  <xr:revisionPtr revIDLastSave="0" documentId="13_ncr:1_{B668999D-B2C2-4487-BBDB-B48F93889474}" xr6:coauthVersionLast="47" xr6:coauthVersionMax="47" xr10:uidLastSave="{00000000-0000-0000-0000-000000000000}"/>
  <bookViews>
    <workbookView xWindow="-120" yWindow="-120" windowWidth="20640" windowHeight="11040" activeTab="4" xr2:uid="{74B65A33-C0FD-4CE5-B392-4F8CC95C787F}"/>
  </bookViews>
  <sheets>
    <sheet name="Statements" sheetId="1" r:id="rId1"/>
    <sheet name="Journal Entry" sheetId="2" r:id="rId2"/>
    <sheet name="Ledger" sheetId="3" r:id="rId3"/>
    <sheet name="Trial Balance" sheetId="4" r:id="rId4"/>
    <sheet name="Final Accou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5" l="1"/>
  <c r="J14" i="5"/>
  <c r="J8" i="5"/>
  <c r="E18" i="5"/>
  <c r="B18" i="5"/>
  <c r="E11" i="5"/>
  <c r="B11" i="5"/>
  <c r="D11" i="3" l="1"/>
  <c r="E21" i="4"/>
  <c r="D21" i="4" l="1"/>
  <c r="I110" i="3"/>
  <c r="D110" i="3"/>
  <c r="I103" i="3"/>
  <c r="D103" i="3"/>
  <c r="D96" i="3"/>
  <c r="I95" i="3"/>
  <c r="D95" i="3"/>
  <c r="D88" i="3"/>
  <c r="I87" i="3"/>
  <c r="D87" i="3"/>
  <c r="I79" i="3"/>
  <c r="D79" i="3"/>
  <c r="I71" i="3"/>
  <c r="D71" i="3"/>
  <c r="I63" i="3"/>
  <c r="D63" i="3"/>
  <c r="I55" i="3"/>
  <c r="D55" i="3"/>
  <c r="I48" i="3"/>
  <c r="D48" i="3"/>
  <c r="D41" i="3"/>
  <c r="I41" i="3"/>
  <c r="D34" i="3"/>
  <c r="D33" i="3"/>
  <c r="D19" i="3"/>
  <c r="D12" i="3"/>
  <c r="F60" i="2"/>
  <c r="E60" i="2"/>
  <c r="I33" i="3" l="1"/>
  <c r="I11" i="3"/>
  <c r="I19" i="3"/>
</calcChain>
</file>

<file path=xl/sharedStrings.xml><?xml version="1.0" encoding="utf-8"?>
<sst xmlns="http://schemas.openxmlformats.org/spreadsheetml/2006/main" count="315" uniqueCount="127">
  <si>
    <t>Journal Entry in the books of VK</t>
  </si>
  <si>
    <t>Date</t>
  </si>
  <si>
    <t>October 8 Machinery Purchased Rs.2,50,000 and installation expenses paid Rs. 50,000. Amount paid by cheque.</t>
  </si>
  <si>
    <t>October 12 Computer Purchased paid by cheque Rs. 30,000.</t>
  </si>
  <si>
    <t>October 18 Carriage paid Rs. 10,000.</t>
  </si>
  <si>
    <t>October 27 Cash withdrawn from bank for office use Rs.40,000.</t>
  </si>
  <si>
    <t>October 28 Advertisement Expenses paid by cheque Rs. 20,000.</t>
  </si>
  <si>
    <t>October 29Commission Received Rs. 10,000.</t>
  </si>
  <si>
    <t>October 31 Bank charges charged by bank  Rs. 5,000.</t>
  </si>
  <si>
    <t>Particulars</t>
  </si>
  <si>
    <t>L.F</t>
  </si>
  <si>
    <t>Debit Amount</t>
  </si>
  <si>
    <t>Credit Amount</t>
  </si>
  <si>
    <t>To Capital A/c</t>
  </si>
  <si>
    <t>Cash A/c ----Dr</t>
  </si>
  <si>
    <t>(Being Business started for cash)</t>
  </si>
  <si>
    <t>To Cash A/c</t>
  </si>
  <si>
    <t>(Being Cash Deposited in Bank)</t>
  </si>
  <si>
    <t>Dr</t>
  </si>
  <si>
    <t>Bank A/c ----Dr</t>
  </si>
  <si>
    <t>Purchase A/c ----Dr</t>
  </si>
  <si>
    <t>(Being Goods Purchased for cash at 25% trade discount)</t>
  </si>
  <si>
    <t>To Bank A/c</t>
  </si>
  <si>
    <t>Machinery A/c ----Dr</t>
  </si>
  <si>
    <t>(Being Machinery Purchased 2,50,000 and installation expenses paid 50,000 by cheque)</t>
  </si>
  <si>
    <t>Computer A/c ----Dr</t>
  </si>
  <si>
    <t>(Being Computer Purchased by cheque)</t>
  </si>
  <si>
    <t>To Sales A/c</t>
  </si>
  <si>
    <t>(Being goods sold for Cash and deposited into bank same day)</t>
  </si>
  <si>
    <t>Carriage A/c ----Dr</t>
  </si>
  <si>
    <t>(Carraige Paid)</t>
  </si>
  <si>
    <t>Padave &amp; Brother's A/c ----Dr</t>
  </si>
  <si>
    <t>(Being goods sold on credit at 25% Trade discount)</t>
  </si>
  <si>
    <t>Furniture A/c ----Dr</t>
  </si>
  <si>
    <t>(Being Furniture Purchased by cheque)</t>
  </si>
  <si>
    <t>To Padave &amp; Brother's A/c</t>
  </si>
  <si>
    <t>(Being Cash withdrawn from bank for office use)</t>
  </si>
  <si>
    <t>Advertisement A/c ----Dr</t>
  </si>
  <si>
    <t>(Being Advertisement paid by cheque)</t>
  </si>
  <si>
    <t>To Commission Received A/c</t>
  </si>
  <si>
    <t>(Commission received)</t>
  </si>
  <si>
    <t>Total of Journal</t>
  </si>
  <si>
    <t>(Cheques received from Padave and brother Rs 1,00,000 and deposited into Bank same day)</t>
  </si>
  <si>
    <t>Bank Charges ----Dr</t>
  </si>
  <si>
    <t>(Bank charges charged by bank)</t>
  </si>
  <si>
    <t>Ledger</t>
  </si>
  <si>
    <t>J.F</t>
  </si>
  <si>
    <t>Amount</t>
  </si>
  <si>
    <t>Cr</t>
  </si>
  <si>
    <t>By Bank A/c</t>
  </si>
  <si>
    <t>By Purchase A/c</t>
  </si>
  <si>
    <t>By Carriage A/c</t>
  </si>
  <si>
    <t>By Balance c/d</t>
  </si>
  <si>
    <t>To Balance b/d</t>
  </si>
  <si>
    <t>Cash Account</t>
  </si>
  <si>
    <t>Capital Account</t>
  </si>
  <si>
    <t>To Balance c/d</t>
  </si>
  <si>
    <t>By Cash A/c</t>
  </si>
  <si>
    <t>By Balance b/d</t>
  </si>
  <si>
    <t>Bank Account</t>
  </si>
  <si>
    <t>To Padave &amp; Brothers A/c</t>
  </si>
  <si>
    <t>By Machinery A/c</t>
  </si>
  <si>
    <t>By Computer A/c</t>
  </si>
  <si>
    <t>By Furniture A/c</t>
  </si>
  <si>
    <t>By Advertisement A/c</t>
  </si>
  <si>
    <t>By Bank Charges A/c</t>
  </si>
  <si>
    <t>Purchase Account</t>
  </si>
  <si>
    <t>By Trading A/c</t>
  </si>
  <si>
    <t>Carraige Account</t>
  </si>
  <si>
    <t>Machinery Account</t>
  </si>
  <si>
    <t>Computer Account</t>
  </si>
  <si>
    <t>Advertisement Account</t>
  </si>
  <si>
    <t>By Profit and Loss A/c</t>
  </si>
  <si>
    <t>Sales Account</t>
  </si>
  <si>
    <t>To Trading A/c</t>
  </si>
  <si>
    <t>By Padave &amp; Brothers A/c</t>
  </si>
  <si>
    <t>Padave &amp; Brothers Account (Debtors)</t>
  </si>
  <si>
    <t>Furniture Account</t>
  </si>
  <si>
    <t>Commision Recieved Account</t>
  </si>
  <si>
    <t>To Profit and Loss A/c</t>
  </si>
  <si>
    <t>Bank Charges Account</t>
  </si>
  <si>
    <t>Sr.No</t>
  </si>
  <si>
    <t>Head of Account</t>
  </si>
  <si>
    <t>LF</t>
  </si>
  <si>
    <t>Debit balances (Rs.)</t>
  </si>
  <si>
    <t>Credit Balances (Rs.)</t>
  </si>
  <si>
    <t>Journal Format of Trial Balance:</t>
  </si>
  <si>
    <t>In the books of VK</t>
  </si>
  <si>
    <t>Trial Balance As on 31st October 2020</t>
  </si>
  <si>
    <t>Commission Received Account</t>
  </si>
  <si>
    <t>Carriage Account</t>
  </si>
  <si>
    <t>Padave &amp;Company(Debtors)</t>
  </si>
  <si>
    <t>Value of Closing Stock Rs. 20,000.</t>
  </si>
  <si>
    <t>On 1st October 2020 VK started a business with cash Rs 20,00,000.</t>
  </si>
  <si>
    <t>October 3 Cash deposited into the bank Rs. 15,00,000.</t>
  </si>
  <si>
    <t>October 6 Goods purchased for cash Rs 5,00,000 at 20% trade discount .</t>
  </si>
  <si>
    <t>October 16 Goods sold for Cash Rs. 6,00,000 and deposited in to the bank same day.</t>
  </si>
  <si>
    <t>October 20 Goods Sold on credit to  Mohit &amp; Brother Rs.2,00,000 at 25% trade discount .</t>
  </si>
  <si>
    <t>October 25 Furniture Purchased for office use  paid by cheque Rs. 50,000.</t>
  </si>
  <si>
    <t>October 26 Cheques received from Mohit and brother Rs 1,00,000 and deposited into Bank  same day.</t>
  </si>
  <si>
    <t>Trading Account</t>
  </si>
  <si>
    <t>By Sales A/c</t>
  </si>
  <si>
    <t>By Closing Stock</t>
  </si>
  <si>
    <t>Profit and Loss Account</t>
  </si>
  <si>
    <t>By Gross Profit B/d</t>
  </si>
  <si>
    <t>To Purchase A/c</t>
  </si>
  <si>
    <t>To Carriage A/c</t>
  </si>
  <si>
    <t>To Gross Profit c/d</t>
  </si>
  <si>
    <t>To Advertisement A/c</t>
  </si>
  <si>
    <t>To Bank charges A/c</t>
  </si>
  <si>
    <t>To Net Profit Transferred to Capital A/c</t>
  </si>
  <si>
    <t>By Commission Received A/c</t>
  </si>
  <si>
    <t>Trading and Profit and Loss Account for the year ended 31st October 2020</t>
  </si>
  <si>
    <t>VK A/c</t>
  </si>
  <si>
    <t>Liabilities</t>
  </si>
  <si>
    <t>Assets</t>
  </si>
  <si>
    <t>Capital A/c</t>
  </si>
  <si>
    <t>Add: Net Profit</t>
  </si>
  <si>
    <t>Furniture</t>
  </si>
  <si>
    <t>Closing Stock</t>
  </si>
  <si>
    <t>Balancesheet as on 31st October 2020</t>
  </si>
  <si>
    <t>Machinery</t>
  </si>
  <si>
    <t>Computer</t>
  </si>
  <si>
    <t>Debtors(Padave &amp; Brothers)</t>
  </si>
  <si>
    <t>Cash in hand</t>
  </si>
  <si>
    <t>Cash at Bank</t>
  </si>
  <si>
    <t>Bank Charges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</si>
</sst>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E8F7-8950-44E9-8453-0DAEFF2A62E4}">
  <dimension ref="A1:A15"/>
  <sheetViews>
    <sheetView workbookViewId="0">
      <selection activeCell="F13" sqref="F13"/>
    </sheetView>
  </sheetViews>
  <sheetFormatPr defaultRowHeight="15" x14ac:dyDescent="0.25"/>
  <sheetData>
    <row r="1" spans="1:1" s="2" customFormat="1" x14ac:dyDescent="0.25">
      <c r="A1" s="1" t="s">
        <v>93</v>
      </c>
    </row>
    <row r="2" spans="1:1" x14ac:dyDescent="0.25">
      <c r="A2" s="1" t="s">
        <v>94</v>
      </c>
    </row>
    <row r="3" spans="1:1" x14ac:dyDescent="0.25">
      <c r="A3" s="1" t="s">
        <v>95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96</v>
      </c>
    </row>
    <row r="7" spans="1:1" x14ac:dyDescent="0.25">
      <c r="A7" s="1" t="s">
        <v>4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5</v>
      </c>
    </row>
    <row r="12" spans="1:1" x14ac:dyDescent="0.25">
      <c r="A12" s="1" t="s">
        <v>6</v>
      </c>
    </row>
    <row r="13" spans="1:1" x14ac:dyDescent="0.25">
      <c r="A13" s="1" t="s">
        <v>7</v>
      </c>
    </row>
    <row r="14" spans="1:1" x14ac:dyDescent="0.25">
      <c r="A14" s="1" t="s">
        <v>8</v>
      </c>
    </row>
    <row r="15" spans="1:1" x14ac:dyDescent="0.25">
      <c r="A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798D-2EE0-4BD5-B635-3237B0C7F5D6}">
  <dimension ref="A1:G60"/>
  <sheetViews>
    <sheetView topLeftCell="A25" workbookViewId="0">
      <selection activeCell="E60" sqref="E60"/>
    </sheetView>
  </sheetViews>
  <sheetFormatPr defaultRowHeight="15" x14ac:dyDescent="0.25"/>
  <cols>
    <col min="2" max="2" width="29.85546875" customWidth="1"/>
    <col min="3" max="3" width="27" style="4" customWidth="1"/>
    <col min="5" max="5" width="14.5703125" customWidth="1"/>
    <col min="6" max="6" width="14.7109375" customWidth="1"/>
  </cols>
  <sheetData>
    <row r="1" spans="1:7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13" t="s">
        <v>1</v>
      </c>
      <c r="B2" s="13" t="s">
        <v>9</v>
      </c>
      <c r="C2" s="13"/>
      <c r="D2" s="13" t="s">
        <v>10</v>
      </c>
      <c r="E2" s="13" t="s">
        <v>11</v>
      </c>
      <c r="F2" s="13" t="s">
        <v>12</v>
      </c>
    </row>
    <row r="3" spans="1:7" x14ac:dyDescent="0.25">
      <c r="A3" s="13">
        <v>2020</v>
      </c>
      <c r="B3" s="12"/>
      <c r="C3" s="12"/>
      <c r="D3" s="12"/>
      <c r="E3" s="12"/>
      <c r="F3" s="12"/>
    </row>
    <row r="4" spans="1:7" x14ac:dyDescent="0.25">
      <c r="A4" s="14">
        <v>37165</v>
      </c>
      <c r="B4" s="12" t="s">
        <v>14</v>
      </c>
      <c r="C4" s="12"/>
      <c r="D4" s="12"/>
      <c r="E4" s="12">
        <v>200000</v>
      </c>
      <c r="F4" s="12"/>
    </row>
    <row r="5" spans="1:7" x14ac:dyDescent="0.25">
      <c r="A5" s="12"/>
      <c r="B5" s="12"/>
      <c r="C5" s="12" t="s">
        <v>13</v>
      </c>
      <c r="D5" s="12"/>
      <c r="E5" s="12"/>
      <c r="F5" s="12">
        <v>200000</v>
      </c>
    </row>
    <row r="6" spans="1:7" x14ac:dyDescent="0.25">
      <c r="A6" s="12"/>
      <c r="B6" s="10" t="s">
        <v>15</v>
      </c>
      <c r="C6" s="10"/>
      <c r="D6" s="12"/>
      <c r="E6" s="12"/>
      <c r="F6" s="12"/>
    </row>
    <row r="7" spans="1:7" x14ac:dyDescent="0.25">
      <c r="A7" s="12"/>
      <c r="B7" s="12"/>
      <c r="C7" s="12"/>
      <c r="D7" s="12"/>
      <c r="E7" s="12"/>
      <c r="F7" s="12"/>
    </row>
    <row r="8" spans="1:7" x14ac:dyDescent="0.25">
      <c r="A8" s="14">
        <v>37895</v>
      </c>
      <c r="B8" s="12" t="s">
        <v>19</v>
      </c>
      <c r="C8" s="12"/>
      <c r="D8" s="12"/>
      <c r="E8" s="12">
        <v>1500000</v>
      </c>
      <c r="F8" s="12"/>
    </row>
    <row r="9" spans="1:7" x14ac:dyDescent="0.25">
      <c r="A9" s="12"/>
      <c r="B9" s="12"/>
      <c r="C9" s="12" t="s">
        <v>16</v>
      </c>
      <c r="D9" s="12"/>
      <c r="E9" s="12"/>
      <c r="F9" s="12">
        <v>1500000</v>
      </c>
    </row>
    <row r="10" spans="1:7" x14ac:dyDescent="0.25">
      <c r="A10" s="12"/>
      <c r="B10" s="10" t="s">
        <v>17</v>
      </c>
      <c r="C10" s="10"/>
      <c r="D10" s="12"/>
      <c r="E10" s="12"/>
      <c r="F10" s="12"/>
    </row>
    <row r="11" spans="1:7" x14ac:dyDescent="0.25">
      <c r="A11" s="12"/>
      <c r="B11" s="12"/>
      <c r="C11" s="12"/>
      <c r="D11" s="12"/>
      <c r="E11" s="12"/>
      <c r="F11" s="12"/>
    </row>
    <row r="12" spans="1:7" x14ac:dyDescent="0.25">
      <c r="A12" s="14">
        <v>38991</v>
      </c>
      <c r="B12" s="12" t="s">
        <v>20</v>
      </c>
      <c r="C12" s="12"/>
      <c r="D12" s="12"/>
      <c r="E12" s="12">
        <v>400000</v>
      </c>
      <c r="F12" s="12"/>
    </row>
    <row r="13" spans="1:7" x14ac:dyDescent="0.25">
      <c r="A13" s="12"/>
      <c r="B13" s="12"/>
      <c r="C13" s="12" t="s">
        <v>16</v>
      </c>
      <c r="D13" s="12"/>
      <c r="E13" s="12"/>
      <c r="F13" s="12">
        <v>400000</v>
      </c>
    </row>
    <row r="14" spans="1:7" x14ac:dyDescent="0.25">
      <c r="A14" s="12"/>
      <c r="B14" s="11" t="s">
        <v>21</v>
      </c>
      <c r="C14" s="11"/>
      <c r="D14" s="12"/>
      <c r="E14" s="12"/>
      <c r="F14" s="12"/>
    </row>
    <row r="15" spans="1:7" x14ac:dyDescent="0.25">
      <c r="A15" s="12"/>
      <c r="B15" s="12"/>
      <c r="C15" s="12"/>
      <c r="D15" s="12"/>
      <c r="E15" s="12"/>
      <c r="F15" s="12"/>
    </row>
    <row r="16" spans="1:7" x14ac:dyDescent="0.25">
      <c r="A16" s="14">
        <v>39722</v>
      </c>
      <c r="B16" s="12" t="s">
        <v>23</v>
      </c>
      <c r="C16" s="12"/>
      <c r="D16" s="12"/>
      <c r="E16" s="12">
        <v>300000</v>
      </c>
      <c r="F16" s="12"/>
    </row>
    <row r="17" spans="1:6" x14ac:dyDescent="0.25">
      <c r="A17" s="12"/>
      <c r="B17" s="12"/>
      <c r="C17" s="12" t="s">
        <v>22</v>
      </c>
      <c r="D17" s="12"/>
      <c r="E17" s="12"/>
      <c r="F17" s="12">
        <v>300000</v>
      </c>
    </row>
    <row r="18" spans="1:6" ht="42.75" customHeight="1" x14ac:dyDescent="0.25">
      <c r="A18" s="12"/>
      <c r="B18" s="11" t="s">
        <v>24</v>
      </c>
      <c r="C18" s="11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4">
        <v>41183</v>
      </c>
      <c r="B20" s="12" t="s">
        <v>25</v>
      </c>
      <c r="C20" s="12"/>
      <c r="D20" s="12"/>
      <c r="E20" s="12">
        <v>30000</v>
      </c>
      <c r="F20" s="12"/>
    </row>
    <row r="21" spans="1:6" x14ac:dyDescent="0.25">
      <c r="A21" s="12"/>
      <c r="B21" s="12"/>
      <c r="C21" s="12" t="s">
        <v>22</v>
      </c>
      <c r="D21" s="12"/>
      <c r="E21" s="12"/>
      <c r="F21" s="12">
        <v>30000</v>
      </c>
    </row>
    <row r="22" spans="1:6" ht="28.5" customHeight="1" x14ac:dyDescent="0.25">
      <c r="A22" s="12"/>
      <c r="B22" s="11" t="s">
        <v>26</v>
      </c>
      <c r="C22" s="11"/>
      <c r="D22" s="12"/>
      <c r="E22" s="12"/>
      <c r="F22" s="12"/>
    </row>
    <row r="23" spans="1:6" x14ac:dyDescent="0.25">
      <c r="A23" s="12"/>
      <c r="B23" s="12"/>
      <c r="C23" s="12"/>
      <c r="D23" s="12"/>
      <c r="E23" s="12"/>
      <c r="F23" s="12"/>
    </row>
    <row r="24" spans="1:6" x14ac:dyDescent="0.25">
      <c r="A24" s="14">
        <v>42644</v>
      </c>
      <c r="B24" s="12" t="s">
        <v>19</v>
      </c>
      <c r="C24" s="12"/>
      <c r="D24" s="12"/>
      <c r="E24" s="12">
        <v>600000</v>
      </c>
      <c r="F24" s="12"/>
    </row>
    <row r="25" spans="1:6" x14ac:dyDescent="0.25">
      <c r="A25" s="12"/>
      <c r="B25" s="12"/>
      <c r="C25" s="12" t="s">
        <v>27</v>
      </c>
      <c r="D25" s="12"/>
      <c r="E25" s="12"/>
      <c r="F25" s="12">
        <v>600000</v>
      </c>
    </row>
    <row r="26" spans="1:6" ht="30.75" customHeight="1" x14ac:dyDescent="0.25">
      <c r="A26" s="12"/>
      <c r="B26" s="11" t="s">
        <v>28</v>
      </c>
      <c r="C26" s="11"/>
      <c r="D26" s="12"/>
      <c r="E26" s="12"/>
      <c r="F26" s="12"/>
    </row>
    <row r="27" spans="1:6" x14ac:dyDescent="0.25">
      <c r="A27" s="12"/>
      <c r="B27" s="12"/>
      <c r="C27" s="12"/>
      <c r="D27" s="12"/>
      <c r="E27" s="12"/>
      <c r="F27" s="12"/>
    </row>
    <row r="28" spans="1:6" x14ac:dyDescent="0.25">
      <c r="A28" s="14">
        <v>43374</v>
      </c>
      <c r="B28" s="12" t="s">
        <v>29</v>
      </c>
      <c r="C28" s="12"/>
      <c r="D28" s="12"/>
      <c r="E28" s="12">
        <v>10000</v>
      </c>
      <c r="F28" s="12"/>
    </row>
    <row r="29" spans="1:6" x14ac:dyDescent="0.25">
      <c r="A29" s="12"/>
      <c r="B29" s="12"/>
      <c r="C29" s="12" t="s">
        <v>16</v>
      </c>
      <c r="D29" s="12"/>
      <c r="E29" s="12"/>
      <c r="F29" s="12">
        <v>10000</v>
      </c>
    </row>
    <row r="30" spans="1:6" x14ac:dyDescent="0.25">
      <c r="A30" s="12"/>
      <c r="B30" s="11" t="s">
        <v>30</v>
      </c>
      <c r="C30" s="11"/>
      <c r="D30" s="12"/>
      <c r="E30" s="12"/>
      <c r="F30" s="12"/>
    </row>
    <row r="31" spans="1:6" x14ac:dyDescent="0.25">
      <c r="A31" s="12"/>
      <c r="B31" s="12"/>
      <c r="C31" s="12"/>
      <c r="D31" s="12"/>
      <c r="E31" s="12"/>
      <c r="F31" s="12"/>
    </row>
    <row r="32" spans="1:6" x14ac:dyDescent="0.25">
      <c r="A32" s="14">
        <v>44105</v>
      </c>
      <c r="B32" s="12" t="s">
        <v>31</v>
      </c>
      <c r="C32" s="12"/>
      <c r="D32" s="12"/>
      <c r="E32" s="12">
        <v>150000</v>
      </c>
      <c r="F32" s="12"/>
    </row>
    <row r="33" spans="1:6" x14ac:dyDescent="0.25">
      <c r="A33" s="12"/>
      <c r="B33" s="12"/>
      <c r="C33" s="12" t="s">
        <v>27</v>
      </c>
      <c r="D33" s="12"/>
      <c r="E33" s="12"/>
      <c r="F33" s="12">
        <v>150000</v>
      </c>
    </row>
    <row r="34" spans="1:6" ht="12.75" customHeight="1" x14ac:dyDescent="0.25">
      <c r="A34" s="12"/>
      <c r="B34" s="11" t="s">
        <v>32</v>
      </c>
      <c r="C34" s="11"/>
      <c r="D34" s="12"/>
      <c r="E34" s="12"/>
      <c r="F34" s="12"/>
    </row>
    <row r="35" spans="1:6" x14ac:dyDescent="0.25">
      <c r="A35" s="12"/>
      <c r="B35" s="12"/>
      <c r="C35" s="12"/>
      <c r="D35" s="12"/>
      <c r="E35" s="12"/>
      <c r="F35" s="12"/>
    </row>
    <row r="36" spans="1:6" x14ac:dyDescent="0.25">
      <c r="A36" s="14">
        <v>45931</v>
      </c>
      <c r="B36" s="12" t="s">
        <v>33</v>
      </c>
      <c r="C36" s="12"/>
      <c r="D36" s="12"/>
      <c r="E36" s="12">
        <v>50000</v>
      </c>
      <c r="F36" s="12"/>
    </row>
    <row r="37" spans="1:6" x14ac:dyDescent="0.25">
      <c r="A37" s="12"/>
      <c r="B37" s="12"/>
      <c r="C37" s="12" t="s">
        <v>22</v>
      </c>
      <c r="D37" s="12"/>
      <c r="E37" s="12"/>
      <c r="F37" s="12">
        <v>50000</v>
      </c>
    </row>
    <row r="38" spans="1:6" ht="15.75" customHeight="1" x14ac:dyDescent="0.25">
      <c r="A38" s="12"/>
      <c r="B38" s="11" t="s">
        <v>34</v>
      </c>
      <c r="C38" s="11"/>
      <c r="D38" s="12"/>
      <c r="E38" s="12"/>
      <c r="F38" s="12"/>
    </row>
    <row r="39" spans="1:6" x14ac:dyDescent="0.25">
      <c r="A39" s="12"/>
      <c r="B39" s="12"/>
      <c r="C39" s="12"/>
      <c r="D39" s="12"/>
      <c r="E39" s="12"/>
      <c r="F39" s="12"/>
    </row>
    <row r="40" spans="1:6" x14ac:dyDescent="0.25">
      <c r="A40" s="14">
        <v>46296</v>
      </c>
      <c r="B40" s="12" t="s">
        <v>19</v>
      </c>
      <c r="C40" s="12"/>
      <c r="D40" s="12"/>
      <c r="E40" s="12">
        <v>100000</v>
      </c>
      <c r="F40" s="12"/>
    </row>
    <row r="41" spans="1:6" x14ac:dyDescent="0.25">
      <c r="A41" s="12"/>
      <c r="B41" s="12"/>
      <c r="C41" s="12" t="s">
        <v>35</v>
      </c>
      <c r="D41" s="12"/>
      <c r="E41" s="12"/>
      <c r="F41" s="12">
        <v>100000</v>
      </c>
    </row>
    <row r="42" spans="1:6" ht="43.5" customHeight="1" x14ac:dyDescent="0.25">
      <c r="A42" s="12"/>
      <c r="B42" s="11" t="s">
        <v>42</v>
      </c>
      <c r="C42" s="11"/>
      <c r="D42" s="12"/>
      <c r="E42" s="12"/>
      <c r="F42" s="12"/>
    </row>
    <row r="43" spans="1:6" x14ac:dyDescent="0.25">
      <c r="A43" s="12"/>
      <c r="B43" s="12"/>
      <c r="C43" s="12"/>
      <c r="D43" s="12"/>
      <c r="E43" s="12"/>
      <c r="F43" s="12"/>
    </row>
    <row r="44" spans="1:6" x14ac:dyDescent="0.25">
      <c r="A44" s="14">
        <v>46661</v>
      </c>
      <c r="B44" s="12" t="s">
        <v>14</v>
      </c>
      <c r="C44" s="12"/>
      <c r="D44" s="12"/>
      <c r="E44" s="12">
        <v>40000</v>
      </c>
      <c r="F44" s="12"/>
    </row>
    <row r="45" spans="1:6" x14ac:dyDescent="0.25">
      <c r="A45" s="12"/>
      <c r="B45" s="12"/>
      <c r="C45" s="12" t="s">
        <v>22</v>
      </c>
      <c r="D45" s="12"/>
      <c r="E45" s="12"/>
      <c r="F45" s="12">
        <v>40000</v>
      </c>
    </row>
    <row r="46" spans="1:6" ht="33" customHeight="1" x14ac:dyDescent="0.25">
      <c r="A46" s="12"/>
      <c r="B46" s="11" t="s">
        <v>36</v>
      </c>
      <c r="C46" s="11"/>
      <c r="D46" s="12"/>
      <c r="E46" s="12"/>
      <c r="F46" s="12"/>
    </row>
    <row r="47" spans="1:6" x14ac:dyDescent="0.25">
      <c r="A47" s="12"/>
      <c r="B47" s="12"/>
      <c r="C47" s="12"/>
      <c r="D47" s="12"/>
      <c r="E47" s="12"/>
      <c r="F47" s="12"/>
    </row>
    <row r="48" spans="1:6" x14ac:dyDescent="0.25">
      <c r="A48" s="14">
        <v>47027</v>
      </c>
      <c r="B48" s="12" t="s">
        <v>37</v>
      </c>
      <c r="C48" s="12"/>
      <c r="D48" s="12"/>
      <c r="E48" s="12">
        <v>20000</v>
      </c>
      <c r="F48" s="12"/>
    </row>
    <row r="49" spans="1:6" x14ac:dyDescent="0.25">
      <c r="A49" s="12"/>
      <c r="B49" s="12"/>
      <c r="C49" s="12" t="s">
        <v>22</v>
      </c>
      <c r="D49" s="12"/>
      <c r="E49" s="12"/>
      <c r="F49" s="12">
        <v>20000</v>
      </c>
    </row>
    <row r="50" spans="1:6" x14ac:dyDescent="0.25">
      <c r="A50" s="12"/>
      <c r="B50" s="11" t="s">
        <v>38</v>
      </c>
      <c r="C50" s="11"/>
      <c r="D50" s="12"/>
      <c r="E50" s="12"/>
      <c r="F50" s="12"/>
    </row>
    <row r="51" spans="1:6" x14ac:dyDescent="0.25">
      <c r="A51" s="12"/>
      <c r="B51" s="12"/>
      <c r="C51" s="12"/>
      <c r="D51" s="12"/>
      <c r="E51" s="12"/>
      <c r="F51" s="12"/>
    </row>
    <row r="52" spans="1:6" x14ac:dyDescent="0.25">
      <c r="A52" s="14">
        <v>47392</v>
      </c>
      <c r="B52" s="12" t="s">
        <v>14</v>
      </c>
      <c r="C52" s="12"/>
      <c r="D52" s="12"/>
      <c r="E52" s="12">
        <v>10000</v>
      </c>
      <c r="F52" s="12"/>
    </row>
    <row r="53" spans="1:6" x14ac:dyDescent="0.25">
      <c r="A53" s="12"/>
      <c r="B53" s="12"/>
      <c r="C53" s="12" t="s">
        <v>39</v>
      </c>
      <c r="D53" s="12"/>
      <c r="E53" s="12"/>
      <c r="F53" s="12">
        <v>10000</v>
      </c>
    </row>
    <row r="54" spans="1:6" x14ac:dyDescent="0.25">
      <c r="A54" s="12"/>
      <c r="B54" s="11" t="s">
        <v>40</v>
      </c>
      <c r="C54" s="11"/>
      <c r="D54" s="12"/>
      <c r="E54" s="12"/>
      <c r="F54" s="12"/>
    </row>
    <row r="55" spans="1:6" s="4" customFormat="1" x14ac:dyDescent="0.25">
      <c r="A55" s="12"/>
      <c r="B55" s="17"/>
      <c r="C55" s="17"/>
      <c r="D55" s="12"/>
      <c r="E55" s="12"/>
      <c r="F55" s="12"/>
    </row>
    <row r="56" spans="1:6" s="4" customFormat="1" x14ac:dyDescent="0.25">
      <c r="A56" s="14">
        <v>11597</v>
      </c>
      <c r="B56" s="17" t="s">
        <v>43</v>
      </c>
      <c r="C56" s="17"/>
      <c r="D56" s="12"/>
      <c r="E56" s="12">
        <v>5000</v>
      </c>
      <c r="F56" s="12"/>
    </row>
    <row r="57" spans="1:6" s="4" customFormat="1" x14ac:dyDescent="0.25">
      <c r="A57" s="12"/>
      <c r="B57" s="17"/>
      <c r="C57" s="17" t="s">
        <v>22</v>
      </c>
      <c r="D57" s="12"/>
      <c r="E57" s="12"/>
      <c r="F57" s="12">
        <v>5000</v>
      </c>
    </row>
    <row r="58" spans="1:6" x14ac:dyDescent="0.25">
      <c r="A58" s="12"/>
      <c r="B58" s="20" t="s">
        <v>44</v>
      </c>
      <c r="C58" s="21"/>
      <c r="D58" s="12"/>
      <c r="E58" s="12"/>
      <c r="F58" s="12"/>
    </row>
    <row r="59" spans="1:6" s="4" customFormat="1" x14ac:dyDescent="0.25">
      <c r="A59" s="12"/>
      <c r="B59" s="18"/>
      <c r="C59" s="19"/>
      <c r="D59" s="12"/>
      <c r="E59" s="12"/>
      <c r="F59" s="12"/>
    </row>
    <row r="60" spans="1:6" x14ac:dyDescent="0.25">
      <c r="A60" s="12"/>
      <c r="B60" s="15" t="s">
        <v>41</v>
      </c>
      <c r="C60" s="16"/>
      <c r="D60" s="12"/>
      <c r="E60" s="12">
        <f>SUM(E4:E58)</f>
        <v>3415000</v>
      </c>
      <c r="F60" s="12">
        <f>SUM(F4:F58)</f>
        <v>3415000</v>
      </c>
    </row>
  </sheetData>
  <mergeCells count="16">
    <mergeCell ref="B42:C42"/>
    <mergeCell ref="B46:C46"/>
    <mergeCell ref="B50:C50"/>
    <mergeCell ref="B54:C54"/>
    <mergeCell ref="B60:C60"/>
    <mergeCell ref="B58:C58"/>
    <mergeCell ref="B22:C22"/>
    <mergeCell ref="B26:C26"/>
    <mergeCell ref="B30:C30"/>
    <mergeCell ref="B34:C34"/>
    <mergeCell ref="B38:C38"/>
    <mergeCell ref="A1:G1"/>
    <mergeCell ref="B14:C14"/>
    <mergeCell ref="B6:C6"/>
    <mergeCell ref="B10:C10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1F70-27A3-4F93-9016-25973E474376}">
  <dimension ref="A1:I110"/>
  <sheetViews>
    <sheetView topLeftCell="A95" workbookViewId="0">
      <selection activeCell="I114" sqref="I114"/>
    </sheetView>
  </sheetViews>
  <sheetFormatPr defaultRowHeight="15" x14ac:dyDescent="0.25"/>
  <cols>
    <col min="2" max="2" width="26.42578125" customWidth="1"/>
    <col min="7" max="7" width="24.140625" customWidth="1"/>
  </cols>
  <sheetData>
    <row r="1" spans="1:9" x14ac:dyDescent="0.25">
      <c r="A1" s="22" t="s">
        <v>45</v>
      </c>
      <c r="B1" s="22"/>
      <c r="C1" s="22"/>
      <c r="D1" s="22"/>
      <c r="E1" s="22"/>
      <c r="F1" s="22"/>
      <c r="G1" s="22"/>
      <c r="H1" s="22"/>
      <c r="I1" s="22"/>
    </row>
    <row r="2" spans="1:9" s="4" customForma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s="4" customFormat="1" x14ac:dyDescent="0.25">
      <c r="A3" s="7" t="s">
        <v>54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3" t="s">
        <v>18</v>
      </c>
      <c r="I4" s="3" t="s">
        <v>48</v>
      </c>
    </row>
    <row r="5" spans="1:9" x14ac:dyDescent="0.25">
      <c r="A5" s="13" t="s">
        <v>1</v>
      </c>
      <c r="B5" s="13" t="s">
        <v>9</v>
      </c>
      <c r="C5" s="13" t="s">
        <v>46</v>
      </c>
      <c r="D5" s="13" t="s">
        <v>47</v>
      </c>
      <c r="E5" s="13"/>
      <c r="F5" s="13" t="s">
        <v>1</v>
      </c>
      <c r="G5" s="13" t="s">
        <v>9</v>
      </c>
      <c r="H5" s="13" t="s">
        <v>46</v>
      </c>
      <c r="I5" s="13" t="s">
        <v>47</v>
      </c>
    </row>
    <row r="6" spans="1:9" x14ac:dyDescent="0.25">
      <c r="A6" s="12">
        <v>2020</v>
      </c>
      <c r="B6" s="12"/>
      <c r="C6" s="12"/>
      <c r="D6" s="12"/>
      <c r="E6" s="12"/>
      <c r="F6" s="12">
        <v>2020</v>
      </c>
      <c r="G6" s="12"/>
      <c r="H6" s="12"/>
      <c r="I6" s="12"/>
    </row>
    <row r="7" spans="1:9" x14ac:dyDescent="0.25">
      <c r="A7" s="14">
        <v>37165</v>
      </c>
      <c r="B7" s="12" t="s">
        <v>13</v>
      </c>
      <c r="C7" s="12"/>
      <c r="D7" s="12">
        <v>2000000</v>
      </c>
      <c r="E7" s="12"/>
      <c r="F7" s="14">
        <v>37530</v>
      </c>
      <c r="G7" s="12" t="s">
        <v>49</v>
      </c>
      <c r="H7" s="12"/>
      <c r="I7" s="12">
        <v>1500000</v>
      </c>
    </row>
    <row r="8" spans="1:9" x14ac:dyDescent="0.25">
      <c r="A8" s="14">
        <v>46661</v>
      </c>
      <c r="B8" s="12" t="s">
        <v>22</v>
      </c>
      <c r="C8" s="12"/>
      <c r="D8" s="12">
        <v>40000</v>
      </c>
      <c r="E8" s="12"/>
      <c r="F8" s="14">
        <v>38991</v>
      </c>
      <c r="G8" s="12" t="s">
        <v>50</v>
      </c>
      <c r="H8" s="12"/>
      <c r="I8" s="12">
        <v>400000</v>
      </c>
    </row>
    <row r="9" spans="1:9" x14ac:dyDescent="0.25">
      <c r="A9" s="14">
        <v>47392</v>
      </c>
      <c r="B9" s="12" t="s">
        <v>39</v>
      </c>
      <c r="C9" s="12"/>
      <c r="D9" s="12">
        <v>10000</v>
      </c>
      <c r="E9" s="12"/>
      <c r="F9" s="14">
        <v>43374</v>
      </c>
      <c r="G9" s="12" t="s">
        <v>51</v>
      </c>
      <c r="H9" s="12"/>
      <c r="I9" s="12">
        <v>10000</v>
      </c>
    </row>
    <row r="10" spans="1:9" x14ac:dyDescent="0.25">
      <c r="A10" s="12"/>
      <c r="B10" s="12"/>
      <c r="C10" s="12"/>
      <c r="D10" s="12"/>
      <c r="E10" s="12"/>
      <c r="F10" s="14">
        <v>11597</v>
      </c>
      <c r="G10" s="12" t="s">
        <v>52</v>
      </c>
      <c r="H10" s="12"/>
      <c r="I10" s="12">
        <v>140000</v>
      </c>
    </row>
    <row r="11" spans="1:9" s="4" customFormat="1" x14ac:dyDescent="0.25">
      <c r="A11" s="12"/>
      <c r="B11" s="12"/>
      <c r="C11" s="12"/>
      <c r="D11" s="23">
        <f>SUM(D7:D10)</f>
        <v>2050000</v>
      </c>
      <c r="E11" s="12"/>
      <c r="F11" s="12"/>
      <c r="G11" s="12"/>
      <c r="H11" s="12"/>
      <c r="I11" s="23">
        <f>SUM(I7:I10)</f>
        <v>2050000</v>
      </c>
    </row>
    <row r="12" spans="1:9" x14ac:dyDescent="0.25">
      <c r="A12" s="14">
        <v>37196</v>
      </c>
      <c r="B12" s="12" t="s">
        <v>53</v>
      </c>
      <c r="C12" s="12"/>
      <c r="D12" s="12">
        <f>I10</f>
        <v>140000</v>
      </c>
      <c r="E12" s="12"/>
      <c r="F12" s="12"/>
      <c r="G12" s="12"/>
      <c r="H12" s="12"/>
      <c r="I12" s="12"/>
    </row>
    <row r="14" spans="1:9" x14ac:dyDescent="0.25">
      <c r="A14" s="7" t="s">
        <v>55</v>
      </c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3" t="s">
        <v>18</v>
      </c>
      <c r="B15" s="4"/>
      <c r="C15" s="4"/>
      <c r="D15" s="4"/>
      <c r="E15" s="4"/>
      <c r="F15" s="4"/>
      <c r="G15" s="4"/>
      <c r="H15" s="4"/>
      <c r="I15" s="3" t="s">
        <v>48</v>
      </c>
    </row>
    <row r="16" spans="1:9" x14ac:dyDescent="0.25">
      <c r="A16" s="13" t="s">
        <v>1</v>
      </c>
      <c r="B16" s="13" t="s">
        <v>9</v>
      </c>
      <c r="C16" s="13" t="s">
        <v>46</v>
      </c>
      <c r="D16" s="13" t="s">
        <v>47</v>
      </c>
      <c r="E16" s="13"/>
      <c r="F16" s="13" t="s">
        <v>1</v>
      </c>
      <c r="G16" s="13" t="s">
        <v>9</v>
      </c>
      <c r="H16" s="13" t="s">
        <v>46</v>
      </c>
      <c r="I16" s="13" t="s">
        <v>47</v>
      </c>
    </row>
    <row r="17" spans="1:9" x14ac:dyDescent="0.25">
      <c r="A17" s="12">
        <v>2020</v>
      </c>
      <c r="B17" s="12"/>
      <c r="C17" s="12"/>
      <c r="D17" s="12"/>
      <c r="E17" s="12"/>
      <c r="F17" s="12">
        <v>2020</v>
      </c>
      <c r="G17" s="12"/>
      <c r="H17" s="12"/>
      <c r="I17" s="12"/>
    </row>
    <row r="18" spans="1:9" x14ac:dyDescent="0.25">
      <c r="A18" s="14">
        <v>11597</v>
      </c>
      <c r="B18" s="12" t="s">
        <v>56</v>
      </c>
      <c r="C18" s="12"/>
      <c r="D18" s="12">
        <v>2000000</v>
      </c>
      <c r="E18" s="12"/>
      <c r="F18" s="14">
        <v>37530</v>
      </c>
      <c r="G18" s="12" t="s">
        <v>57</v>
      </c>
      <c r="H18" s="12"/>
      <c r="I18" s="12">
        <v>2000000</v>
      </c>
    </row>
    <row r="19" spans="1:9" x14ac:dyDescent="0.25">
      <c r="A19" s="12"/>
      <c r="B19" s="12"/>
      <c r="C19" s="12"/>
      <c r="D19" s="23">
        <f>SUM(D18:D18)</f>
        <v>2000000</v>
      </c>
      <c r="E19" s="12"/>
      <c r="F19" s="12"/>
      <c r="G19" s="12"/>
      <c r="H19" s="12"/>
      <c r="I19" s="23">
        <f>SUM(I18:I18)</f>
        <v>2000000</v>
      </c>
    </row>
    <row r="20" spans="1:9" x14ac:dyDescent="0.25">
      <c r="A20" s="14"/>
      <c r="B20" s="12"/>
      <c r="C20" s="12"/>
      <c r="D20" s="12"/>
      <c r="E20" s="12"/>
      <c r="F20" s="14">
        <v>37196</v>
      </c>
      <c r="G20" s="12" t="s">
        <v>58</v>
      </c>
      <c r="H20" s="12"/>
      <c r="I20" s="12">
        <v>2000000</v>
      </c>
    </row>
    <row r="22" spans="1:9" x14ac:dyDescent="0.25">
      <c r="A22" s="7" t="s">
        <v>59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3" t="s">
        <v>18</v>
      </c>
      <c r="B23" s="4"/>
      <c r="C23" s="4"/>
      <c r="D23" s="4"/>
      <c r="E23" s="4"/>
      <c r="F23" s="4"/>
      <c r="G23" s="4"/>
      <c r="H23" s="4"/>
      <c r="I23" s="3" t="s">
        <v>48</v>
      </c>
    </row>
    <row r="24" spans="1:9" x14ac:dyDescent="0.25">
      <c r="A24" s="13" t="s">
        <v>1</v>
      </c>
      <c r="B24" s="13" t="s">
        <v>9</v>
      </c>
      <c r="C24" s="13" t="s">
        <v>46</v>
      </c>
      <c r="D24" s="13" t="s">
        <v>47</v>
      </c>
      <c r="E24" s="13"/>
      <c r="F24" s="13" t="s">
        <v>1</v>
      </c>
      <c r="G24" s="13" t="s">
        <v>9</v>
      </c>
      <c r="H24" s="13" t="s">
        <v>46</v>
      </c>
      <c r="I24" s="13" t="s">
        <v>47</v>
      </c>
    </row>
    <row r="25" spans="1:9" x14ac:dyDescent="0.25">
      <c r="A25" s="12">
        <v>2020</v>
      </c>
      <c r="B25" s="12"/>
      <c r="C25" s="12"/>
      <c r="D25" s="12"/>
      <c r="E25" s="12"/>
      <c r="F25" s="12">
        <v>2020</v>
      </c>
      <c r="G25" s="12"/>
      <c r="H25" s="12"/>
      <c r="I25" s="12"/>
    </row>
    <row r="26" spans="1:9" x14ac:dyDescent="0.25">
      <c r="A26" s="14">
        <v>37895</v>
      </c>
      <c r="B26" s="12" t="s">
        <v>16</v>
      </c>
      <c r="C26" s="12"/>
      <c r="D26" s="12">
        <v>1500000</v>
      </c>
      <c r="E26" s="12"/>
      <c r="F26" s="14">
        <v>39722</v>
      </c>
      <c r="G26" s="12" t="s">
        <v>61</v>
      </c>
      <c r="H26" s="12"/>
      <c r="I26" s="12">
        <v>300000</v>
      </c>
    </row>
    <row r="27" spans="1:9" x14ac:dyDescent="0.25">
      <c r="A27" s="14">
        <v>42644</v>
      </c>
      <c r="B27" s="12" t="s">
        <v>27</v>
      </c>
      <c r="C27" s="12"/>
      <c r="D27" s="12">
        <v>600000</v>
      </c>
      <c r="E27" s="12"/>
      <c r="F27" s="14">
        <v>41183</v>
      </c>
      <c r="G27" s="12" t="s">
        <v>62</v>
      </c>
      <c r="H27" s="12"/>
      <c r="I27" s="12">
        <v>30000</v>
      </c>
    </row>
    <row r="28" spans="1:9" x14ac:dyDescent="0.25">
      <c r="A28" s="14">
        <v>46296</v>
      </c>
      <c r="B28" s="12" t="s">
        <v>60</v>
      </c>
      <c r="C28" s="12"/>
      <c r="D28" s="12">
        <v>100000</v>
      </c>
      <c r="E28" s="12"/>
      <c r="F28" s="14">
        <v>44105</v>
      </c>
      <c r="G28" s="12" t="s">
        <v>63</v>
      </c>
      <c r="H28" s="12"/>
      <c r="I28" s="12">
        <v>50000</v>
      </c>
    </row>
    <row r="29" spans="1:9" s="4" customFormat="1" x14ac:dyDescent="0.25">
      <c r="A29" s="14"/>
      <c r="B29" s="12"/>
      <c r="C29" s="12"/>
      <c r="D29" s="12"/>
      <c r="E29" s="12"/>
      <c r="F29" s="14">
        <v>46661</v>
      </c>
      <c r="G29" s="12" t="s">
        <v>57</v>
      </c>
      <c r="H29" s="12"/>
      <c r="I29" s="12">
        <v>40000</v>
      </c>
    </row>
    <row r="30" spans="1:9" s="4" customFormat="1" x14ac:dyDescent="0.25">
      <c r="A30" s="14"/>
      <c r="B30" s="12"/>
      <c r="C30" s="12"/>
      <c r="D30" s="12"/>
      <c r="E30" s="12"/>
      <c r="F30" s="14">
        <v>44835</v>
      </c>
      <c r="G30" s="12" t="s">
        <v>64</v>
      </c>
      <c r="H30" s="12"/>
      <c r="I30" s="12">
        <v>20000</v>
      </c>
    </row>
    <row r="31" spans="1:9" s="4" customFormat="1" x14ac:dyDescent="0.25">
      <c r="A31" s="14"/>
      <c r="B31" s="12"/>
      <c r="C31" s="12"/>
      <c r="D31" s="12"/>
      <c r="E31" s="12"/>
      <c r="F31" s="14">
        <v>11597</v>
      </c>
      <c r="G31" s="12" t="s">
        <v>65</v>
      </c>
      <c r="H31" s="12"/>
      <c r="I31" s="12">
        <v>5000</v>
      </c>
    </row>
    <row r="32" spans="1:9" x14ac:dyDescent="0.25">
      <c r="A32" s="12"/>
      <c r="B32" s="12"/>
      <c r="C32" s="12"/>
      <c r="D32" s="12"/>
      <c r="E32" s="12"/>
      <c r="F32" s="14">
        <v>11597</v>
      </c>
      <c r="G32" s="12" t="s">
        <v>52</v>
      </c>
      <c r="H32" s="12"/>
      <c r="I32" s="12">
        <v>1755000</v>
      </c>
    </row>
    <row r="33" spans="1:9" x14ac:dyDescent="0.25">
      <c r="A33" s="12"/>
      <c r="B33" s="12"/>
      <c r="C33" s="12"/>
      <c r="D33" s="23">
        <f>SUM(D26:D32)</f>
        <v>2200000</v>
      </c>
      <c r="E33" s="12"/>
      <c r="F33" s="12"/>
      <c r="G33" s="12"/>
      <c r="H33" s="12"/>
      <c r="I33" s="23">
        <f>SUM(I26:I32)</f>
        <v>2200000</v>
      </c>
    </row>
    <row r="34" spans="1:9" x14ac:dyDescent="0.25">
      <c r="A34" s="14">
        <v>37196</v>
      </c>
      <c r="B34" s="12" t="s">
        <v>53</v>
      </c>
      <c r="C34" s="12"/>
      <c r="D34" s="12">
        <f>I32</f>
        <v>1755000</v>
      </c>
      <c r="E34" s="12"/>
      <c r="F34" s="12"/>
      <c r="G34" s="12"/>
      <c r="H34" s="12"/>
      <c r="I34" s="12"/>
    </row>
    <row r="36" spans="1:9" x14ac:dyDescent="0.25">
      <c r="A36" s="7" t="s">
        <v>66</v>
      </c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3" t="s">
        <v>18</v>
      </c>
      <c r="B37" s="4"/>
      <c r="C37" s="4"/>
      <c r="D37" s="4"/>
      <c r="E37" s="4"/>
      <c r="F37" s="4"/>
      <c r="G37" s="4"/>
      <c r="H37" s="4"/>
      <c r="I37" s="3" t="s">
        <v>48</v>
      </c>
    </row>
    <row r="38" spans="1:9" x14ac:dyDescent="0.25">
      <c r="A38" s="13" t="s">
        <v>1</v>
      </c>
      <c r="B38" s="13" t="s">
        <v>9</v>
      </c>
      <c r="C38" s="13" t="s">
        <v>46</v>
      </c>
      <c r="D38" s="13" t="s">
        <v>47</v>
      </c>
      <c r="E38" s="13"/>
      <c r="F38" s="13" t="s">
        <v>1</v>
      </c>
      <c r="G38" s="13" t="s">
        <v>9</v>
      </c>
      <c r="H38" s="13" t="s">
        <v>46</v>
      </c>
      <c r="I38" s="13" t="s">
        <v>47</v>
      </c>
    </row>
    <row r="39" spans="1:9" x14ac:dyDescent="0.25">
      <c r="A39" s="12">
        <v>2020</v>
      </c>
      <c r="B39" s="12"/>
      <c r="C39" s="12"/>
      <c r="D39" s="12"/>
      <c r="E39" s="12"/>
      <c r="F39" s="12">
        <v>2020</v>
      </c>
      <c r="G39" s="12"/>
      <c r="H39" s="12"/>
      <c r="I39" s="12"/>
    </row>
    <row r="40" spans="1:9" x14ac:dyDescent="0.25">
      <c r="A40" s="14">
        <v>38991</v>
      </c>
      <c r="B40" s="12" t="s">
        <v>16</v>
      </c>
      <c r="C40" s="12"/>
      <c r="D40" s="12">
        <v>400000</v>
      </c>
      <c r="E40" s="12"/>
      <c r="F40" s="14">
        <v>11597</v>
      </c>
      <c r="G40" s="12" t="s">
        <v>67</v>
      </c>
      <c r="H40" s="12"/>
      <c r="I40" s="12">
        <v>400000</v>
      </c>
    </row>
    <row r="41" spans="1:9" x14ac:dyDescent="0.25">
      <c r="A41" s="12"/>
      <c r="B41" s="12"/>
      <c r="C41" s="12"/>
      <c r="D41" s="23">
        <f>SUM(D40:D40)</f>
        <v>400000</v>
      </c>
      <c r="E41" s="12"/>
      <c r="F41" s="12"/>
      <c r="G41" s="12"/>
      <c r="H41" s="12"/>
      <c r="I41" s="23">
        <f>SUM(I40:I40)</f>
        <v>400000</v>
      </c>
    </row>
    <row r="43" spans="1:9" x14ac:dyDescent="0.25">
      <c r="A43" s="7" t="s">
        <v>68</v>
      </c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3" t="s">
        <v>18</v>
      </c>
      <c r="B44" s="4"/>
      <c r="C44" s="4"/>
      <c r="D44" s="4"/>
      <c r="E44" s="4"/>
      <c r="F44" s="4"/>
      <c r="G44" s="4"/>
      <c r="H44" s="4"/>
      <c r="I44" s="3" t="s">
        <v>48</v>
      </c>
    </row>
    <row r="45" spans="1:9" x14ac:dyDescent="0.25">
      <c r="A45" s="13" t="s">
        <v>1</v>
      </c>
      <c r="B45" s="13" t="s">
        <v>9</v>
      </c>
      <c r="C45" s="13" t="s">
        <v>46</v>
      </c>
      <c r="D45" s="13" t="s">
        <v>47</v>
      </c>
      <c r="E45" s="13"/>
      <c r="F45" s="13" t="s">
        <v>1</v>
      </c>
      <c r="G45" s="13" t="s">
        <v>9</v>
      </c>
      <c r="H45" s="13" t="s">
        <v>46</v>
      </c>
      <c r="I45" s="13" t="s">
        <v>47</v>
      </c>
    </row>
    <row r="46" spans="1:9" x14ac:dyDescent="0.25">
      <c r="A46" s="12">
        <v>2020</v>
      </c>
      <c r="B46" s="12"/>
      <c r="C46" s="12"/>
      <c r="D46" s="12"/>
      <c r="E46" s="12"/>
      <c r="F46" s="12">
        <v>2020</v>
      </c>
      <c r="G46" s="12"/>
      <c r="H46" s="12"/>
      <c r="I46" s="12"/>
    </row>
    <row r="47" spans="1:9" x14ac:dyDescent="0.25">
      <c r="A47" s="14">
        <v>39356</v>
      </c>
      <c r="B47" s="12" t="s">
        <v>16</v>
      </c>
      <c r="C47" s="12"/>
      <c r="D47" s="12">
        <v>10000</v>
      </c>
      <c r="E47" s="12"/>
      <c r="F47" s="14">
        <v>11597</v>
      </c>
      <c r="G47" s="12" t="s">
        <v>67</v>
      </c>
      <c r="H47" s="12"/>
      <c r="I47" s="12">
        <v>10000</v>
      </c>
    </row>
    <row r="48" spans="1:9" x14ac:dyDescent="0.25">
      <c r="A48" s="12"/>
      <c r="B48" s="12"/>
      <c r="C48" s="12"/>
      <c r="D48" s="23">
        <f>SUM(D47:D47)</f>
        <v>10000</v>
      </c>
      <c r="E48" s="12"/>
      <c r="F48" s="12"/>
      <c r="G48" s="12"/>
      <c r="H48" s="12"/>
      <c r="I48" s="23">
        <f>SUM(I47:I47)</f>
        <v>10000</v>
      </c>
    </row>
    <row r="50" spans="1:9" x14ac:dyDescent="0.25">
      <c r="A50" s="7" t="s">
        <v>69</v>
      </c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3" t="s">
        <v>18</v>
      </c>
      <c r="B51" s="4"/>
      <c r="C51" s="4"/>
      <c r="D51" s="4"/>
      <c r="E51" s="4"/>
      <c r="F51" s="4"/>
      <c r="G51" s="4"/>
      <c r="H51" s="4"/>
      <c r="I51" s="3" t="s">
        <v>48</v>
      </c>
    </row>
    <row r="52" spans="1:9" x14ac:dyDescent="0.25">
      <c r="A52" s="13" t="s">
        <v>1</v>
      </c>
      <c r="B52" s="13" t="s">
        <v>9</v>
      </c>
      <c r="C52" s="13" t="s">
        <v>46</v>
      </c>
      <c r="D52" s="13" t="s">
        <v>47</v>
      </c>
      <c r="E52" s="13"/>
      <c r="F52" s="13" t="s">
        <v>1</v>
      </c>
      <c r="G52" s="13" t="s">
        <v>9</v>
      </c>
      <c r="H52" s="13" t="s">
        <v>46</v>
      </c>
      <c r="I52" s="13" t="s">
        <v>47</v>
      </c>
    </row>
    <row r="53" spans="1:9" x14ac:dyDescent="0.25">
      <c r="A53" s="12">
        <v>2020</v>
      </c>
      <c r="B53" s="12"/>
      <c r="C53" s="12"/>
      <c r="D53" s="12"/>
      <c r="E53" s="12"/>
      <c r="F53" s="12">
        <v>2020</v>
      </c>
      <c r="G53" s="12"/>
      <c r="H53" s="12"/>
      <c r="I53" s="12"/>
    </row>
    <row r="54" spans="1:9" x14ac:dyDescent="0.25">
      <c r="A54" s="14">
        <v>39722</v>
      </c>
      <c r="B54" s="12" t="s">
        <v>22</v>
      </c>
      <c r="C54" s="12"/>
      <c r="D54" s="12">
        <v>300000</v>
      </c>
      <c r="E54" s="12"/>
      <c r="F54" s="14">
        <v>37530</v>
      </c>
      <c r="G54" s="12" t="s">
        <v>52</v>
      </c>
      <c r="H54" s="12"/>
      <c r="I54" s="12">
        <v>300000</v>
      </c>
    </row>
    <row r="55" spans="1:9" x14ac:dyDescent="0.25">
      <c r="A55" s="12"/>
      <c r="B55" s="12"/>
      <c r="C55" s="12"/>
      <c r="D55" s="23">
        <f>SUM(D54:D54)</f>
        <v>300000</v>
      </c>
      <c r="E55" s="12"/>
      <c r="F55" s="12"/>
      <c r="G55" s="12"/>
      <c r="H55" s="12"/>
      <c r="I55" s="23">
        <f>SUM(I54:I54)</f>
        <v>300000</v>
      </c>
    </row>
    <row r="56" spans="1:9" x14ac:dyDescent="0.25">
      <c r="A56" s="14">
        <v>37196</v>
      </c>
      <c r="B56" s="12" t="s">
        <v>58</v>
      </c>
      <c r="C56" s="12"/>
      <c r="D56" s="12">
        <v>300000</v>
      </c>
      <c r="E56" s="12"/>
      <c r="F56" s="14"/>
      <c r="G56" s="12"/>
      <c r="H56" s="12"/>
      <c r="I56" s="12"/>
    </row>
    <row r="58" spans="1:9" x14ac:dyDescent="0.25">
      <c r="A58" s="7" t="s">
        <v>70</v>
      </c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3" t="s">
        <v>18</v>
      </c>
      <c r="B59" s="4"/>
      <c r="C59" s="4"/>
      <c r="D59" s="4"/>
      <c r="E59" s="4"/>
      <c r="F59" s="4"/>
      <c r="G59" s="4"/>
      <c r="H59" s="4"/>
      <c r="I59" s="3" t="s">
        <v>48</v>
      </c>
    </row>
    <row r="60" spans="1:9" x14ac:dyDescent="0.25">
      <c r="A60" s="13" t="s">
        <v>1</v>
      </c>
      <c r="B60" s="13" t="s">
        <v>9</v>
      </c>
      <c r="C60" s="13" t="s">
        <v>46</v>
      </c>
      <c r="D60" s="13" t="s">
        <v>47</v>
      </c>
      <c r="E60" s="13"/>
      <c r="F60" s="13" t="s">
        <v>1</v>
      </c>
      <c r="G60" s="13" t="s">
        <v>9</v>
      </c>
      <c r="H60" s="13" t="s">
        <v>46</v>
      </c>
      <c r="I60" s="13" t="s">
        <v>47</v>
      </c>
    </row>
    <row r="61" spans="1:9" x14ac:dyDescent="0.25">
      <c r="A61" s="12">
        <v>2020</v>
      </c>
      <c r="B61" s="12"/>
      <c r="C61" s="12"/>
      <c r="D61" s="12"/>
      <c r="E61" s="12"/>
      <c r="F61" s="12">
        <v>2020</v>
      </c>
      <c r="G61" s="12"/>
      <c r="H61" s="12"/>
      <c r="I61" s="12"/>
    </row>
    <row r="62" spans="1:9" x14ac:dyDescent="0.25">
      <c r="A62" s="14">
        <v>41183</v>
      </c>
      <c r="B62" s="12" t="s">
        <v>22</v>
      </c>
      <c r="C62" s="12"/>
      <c r="D62" s="12">
        <v>30000</v>
      </c>
      <c r="E62" s="12"/>
      <c r="F62" s="14">
        <v>37530</v>
      </c>
      <c r="G62" s="12" t="s">
        <v>52</v>
      </c>
      <c r="H62" s="12"/>
      <c r="I62" s="12">
        <v>30000</v>
      </c>
    </row>
    <row r="63" spans="1:9" x14ac:dyDescent="0.25">
      <c r="A63" s="12"/>
      <c r="B63" s="12"/>
      <c r="C63" s="12"/>
      <c r="D63" s="23">
        <f>SUM(D62:D62)</f>
        <v>30000</v>
      </c>
      <c r="E63" s="12"/>
      <c r="F63" s="12"/>
      <c r="G63" s="12"/>
      <c r="H63" s="12"/>
      <c r="I63" s="23">
        <f>SUM(I62:I62)</f>
        <v>30000</v>
      </c>
    </row>
    <row r="64" spans="1:9" x14ac:dyDescent="0.25">
      <c r="A64" s="14">
        <v>37196</v>
      </c>
      <c r="B64" s="12" t="s">
        <v>58</v>
      </c>
      <c r="C64" s="12"/>
      <c r="D64" s="12">
        <v>30000</v>
      </c>
      <c r="E64" s="12"/>
      <c r="F64" s="14"/>
      <c r="G64" s="12"/>
      <c r="H64" s="12"/>
      <c r="I64" s="12"/>
    </row>
    <row r="66" spans="1:9" x14ac:dyDescent="0.25">
      <c r="A66" s="7" t="s">
        <v>71</v>
      </c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3" t="s">
        <v>18</v>
      </c>
      <c r="B67" s="4"/>
      <c r="C67" s="4"/>
      <c r="D67" s="4"/>
      <c r="E67" s="4"/>
      <c r="F67" s="4"/>
      <c r="G67" s="4"/>
      <c r="H67" s="4"/>
      <c r="I67" s="3" t="s">
        <v>48</v>
      </c>
    </row>
    <row r="68" spans="1:9" x14ac:dyDescent="0.25">
      <c r="A68" s="13" t="s">
        <v>1</v>
      </c>
      <c r="B68" s="13" t="s">
        <v>9</v>
      </c>
      <c r="C68" s="13" t="s">
        <v>46</v>
      </c>
      <c r="D68" s="13" t="s">
        <v>47</v>
      </c>
      <c r="E68" s="13"/>
      <c r="F68" s="13" t="s">
        <v>1</v>
      </c>
      <c r="G68" s="13" t="s">
        <v>9</v>
      </c>
      <c r="H68" s="13" t="s">
        <v>46</v>
      </c>
      <c r="I68" s="13" t="s">
        <v>47</v>
      </c>
    </row>
    <row r="69" spans="1:9" x14ac:dyDescent="0.25">
      <c r="A69" s="12">
        <v>2020</v>
      </c>
      <c r="B69" s="12"/>
      <c r="C69" s="12"/>
      <c r="D69" s="12"/>
      <c r="E69" s="12"/>
      <c r="F69" s="12">
        <v>2020</v>
      </c>
      <c r="G69" s="12"/>
      <c r="H69" s="12"/>
      <c r="I69" s="12"/>
    </row>
    <row r="70" spans="1:9" x14ac:dyDescent="0.25">
      <c r="A70" s="14">
        <v>47027</v>
      </c>
      <c r="B70" s="12" t="s">
        <v>22</v>
      </c>
      <c r="C70" s="12"/>
      <c r="D70" s="12">
        <v>20000</v>
      </c>
      <c r="E70" s="12"/>
      <c r="F70" s="14">
        <v>11597</v>
      </c>
      <c r="G70" s="12" t="s">
        <v>72</v>
      </c>
      <c r="H70" s="12"/>
      <c r="I70" s="12">
        <v>20000</v>
      </c>
    </row>
    <row r="71" spans="1:9" x14ac:dyDescent="0.25">
      <c r="A71" s="12"/>
      <c r="B71" s="12"/>
      <c r="C71" s="12"/>
      <c r="D71" s="23">
        <f>SUM(D70:D70)</f>
        <v>20000</v>
      </c>
      <c r="E71" s="12"/>
      <c r="F71" s="12"/>
      <c r="G71" s="12"/>
      <c r="H71" s="12"/>
      <c r="I71" s="23">
        <f>SUM(I70:I70)</f>
        <v>20000</v>
      </c>
    </row>
    <row r="73" spans="1:9" x14ac:dyDescent="0.25">
      <c r="A73" s="7" t="s">
        <v>73</v>
      </c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3" t="s">
        <v>18</v>
      </c>
      <c r="B74" s="4"/>
      <c r="C74" s="4"/>
      <c r="D74" s="4"/>
      <c r="E74" s="4"/>
      <c r="F74" s="4"/>
      <c r="G74" s="4"/>
      <c r="H74" s="4"/>
      <c r="I74" s="3" t="s">
        <v>48</v>
      </c>
    </row>
    <row r="75" spans="1:9" x14ac:dyDescent="0.25">
      <c r="A75" s="13" t="s">
        <v>1</v>
      </c>
      <c r="B75" s="13" t="s">
        <v>9</v>
      </c>
      <c r="C75" s="13" t="s">
        <v>46</v>
      </c>
      <c r="D75" s="13" t="s">
        <v>47</v>
      </c>
      <c r="E75" s="13"/>
      <c r="F75" s="13" t="s">
        <v>1</v>
      </c>
      <c r="G75" s="13" t="s">
        <v>9</v>
      </c>
      <c r="H75" s="13" t="s">
        <v>46</v>
      </c>
      <c r="I75" s="13" t="s">
        <v>47</v>
      </c>
    </row>
    <row r="76" spans="1:9" x14ac:dyDescent="0.25">
      <c r="A76" s="12">
        <v>2020</v>
      </c>
      <c r="B76" s="12"/>
      <c r="C76" s="12"/>
      <c r="D76" s="12"/>
      <c r="E76" s="12"/>
      <c r="F76" s="12">
        <v>2020</v>
      </c>
      <c r="G76" s="12"/>
      <c r="H76" s="12"/>
      <c r="I76" s="12"/>
    </row>
    <row r="77" spans="1:9" x14ac:dyDescent="0.25">
      <c r="A77" s="14">
        <v>47027</v>
      </c>
      <c r="B77" s="12" t="s">
        <v>74</v>
      </c>
      <c r="C77" s="12"/>
      <c r="D77" s="12">
        <v>750000</v>
      </c>
      <c r="E77" s="12"/>
      <c r="F77" s="14">
        <v>11597</v>
      </c>
      <c r="G77" s="12" t="s">
        <v>49</v>
      </c>
      <c r="H77" s="12"/>
      <c r="I77" s="12">
        <v>600000</v>
      </c>
    </row>
    <row r="78" spans="1:9" s="4" customFormat="1" x14ac:dyDescent="0.25">
      <c r="A78" s="14"/>
      <c r="B78" s="12"/>
      <c r="C78" s="12"/>
      <c r="D78" s="12"/>
      <c r="E78" s="12"/>
      <c r="F78" s="14">
        <v>44105</v>
      </c>
      <c r="G78" s="12" t="s">
        <v>75</v>
      </c>
      <c r="H78" s="12"/>
      <c r="I78" s="12">
        <v>150000</v>
      </c>
    </row>
    <row r="79" spans="1:9" x14ac:dyDescent="0.25">
      <c r="A79" s="12"/>
      <c r="B79" s="12"/>
      <c r="C79" s="12"/>
      <c r="D79" s="23">
        <f>SUM(D77:D77)</f>
        <v>750000</v>
      </c>
      <c r="E79" s="12"/>
      <c r="F79" s="12"/>
      <c r="G79" s="12"/>
      <c r="H79" s="12"/>
      <c r="I79" s="23">
        <f>SUM(I77:I78)</f>
        <v>750000</v>
      </c>
    </row>
    <row r="81" spans="1:9" x14ac:dyDescent="0.25">
      <c r="A81" s="7" t="s">
        <v>76</v>
      </c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3" t="s">
        <v>18</v>
      </c>
      <c r="B82" s="4"/>
      <c r="C82" s="4"/>
      <c r="D82" s="4"/>
      <c r="E82" s="4"/>
      <c r="F82" s="4"/>
      <c r="G82" s="4"/>
      <c r="H82" s="4"/>
      <c r="I82" s="3" t="s">
        <v>48</v>
      </c>
    </row>
    <row r="83" spans="1:9" x14ac:dyDescent="0.25">
      <c r="A83" s="13" t="s">
        <v>1</v>
      </c>
      <c r="B83" s="13" t="s">
        <v>9</v>
      </c>
      <c r="C83" s="13" t="s">
        <v>46</v>
      </c>
      <c r="D83" s="13" t="s">
        <v>47</v>
      </c>
      <c r="E83" s="13"/>
      <c r="F83" s="13" t="s">
        <v>1</v>
      </c>
      <c r="G83" s="13" t="s">
        <v>9</v>
      </c>
      <c r="H83" s="13" t="s">
        <v>46</v>
      </c>
      <c r="I83" s="13" t="s">
        <v>47</v>
      </c>
    </row>
    <row r="84" spans="1:9" x14ac:dyDescent="0.25">
      <c r="A84" s="12">
        <v>2020</v>
      </c>
      <c r="B84" s="12"/>
      <c r="C84" s="12"/>
      <c r="D84" s="12"/>
      <c r="E84" s="12"/>
      <c r="F84" s="12">
        <v>2020</v>
      </c>
      <c r="G84" s="12"/>
      <c r="H84" s="12"/>
      <c r="I84" s="12"/>
    </row>
    <row r="85" spans="1:9" x14ac:dyDescent="0.25">
      <c r="A85" s="14">
        <v>44105</v>
      </c>
      <c r="B85" s="12" t="s">
        <v>27</v>
      </c>
      <c r="C85" s="12"/>
      <c r="D85" s="12">
        <v>150000</v>
      </c>
      <c r="E85" s="12"/>
      <c r="F85" s="14">
        <v>46296</v>
      </c>
      <c r="G85" s="12" t="s">
        <v>49</v>
      </c>
      <c r="H85" s="12"/>
      <c r="I85" s="12">
        <v>100000</v>
      </c>
    </row>
    <row r="86" spans="1:9" x14ac:dyDescent="0.25">
      <c r="A86" s="14"/>
      <c r="B86" s="12"/>
      <c r="C86" s="12"/>
      <c r="D86" s="12"/>
      <c r="E86" s="12"/>
      <c r="F86" s="14">
        <v>11597</v>
      </c>
      <c r="G86" s="12" t="s">
        <v>52</v>
      </c>
      <c r="H86" s="12"/>
      <c r="I86" s="12">
        <v>50000</v>
      </c>
    </row>
    <row r="87" spans="1:9" s="4" customFormat="1" x14ac:dyDescent="0.25">
      <c r="A87" s="14"/>
      <c r="B87" s="12"/>
      <c r="C87" s="12"/>
      <c r="D87" s="23">
        <f>SUM(D84:D86)</f>
        <v>150000</v>
      </c>
      <c r="E87" s="12"/>
      <c r="F87" s="12"/>
      <c r="G87" s="12"/>
      <c r="H87" s="12"/>
      <c r="I87" s="23">
        <f>SUM(I84:I86)</f>
        <v>150000</v>
      </c>
    </row>
    <row r="88" spans="1:9" x14ac:dyDescent="0.25">
      <c r="A88" s="14">
        <v>37196</v>
      </c>
      <c r="B88" s="12" t="s">
        <v>58</v>
      </c>
      <c r="C88" s="12"/>
      <c r="D88" s="24">
        <f>I86</f>
        <v>50000</v>
      </c>
      <c r="E88" s="12"/>
      <c r="F88" s="12"/>
      <c r="G88" s="12"/>
      <c r="H88" s="12"/>
      <c r="I88" s="23"/>
    </row>
    <row r="90" spans="1:9" x14ac:dyDescent="0.25">
      <c r="A90" s="7" t="s">
        <v>77</v>
      </c>
      <c r="B90" s="7"/>
      <c r="C90" s="7"/>
      <c r="D90" s="7"/>
      <c r="E90" s="7"/>
      <c r="F90" s="7"/>
      <c r="G90" s="7"/>
      <c r="H90" s="7"/>
      <c r="I90" s="7"/>
    </row>
    <row r="91" spans="1:9" x14ac:dyDescent="0.25">
      <c r="A91" s="3" t="s">
        <v>18</v>
      </c>
      <c r="B91" s="4"/>
      <c r="C91" s="4"/>
      <c r="D91" s="4"/>
      <c r="E91" s="4"/>
      <c r="F91" s="4"/>
      <c r="G91" s="4"/>
      <c r="H91" s="4"/>
      <c r="I91" s="3" t="s">
        <v>48</v>
      </c>
    </row>
    <row r="92" spans="1:9" x14ac:dyDescent="0.25">
      <c r="A92" s="13" t="s">
        <v>1</v>
      </c>
      <c r="B92" s="13" t="s">
        <v>9</v>
      </c>
      <c r="C92" s="13" t="s">
        <v>46</v>
      </c>
      <c r="D92" s="13" t="s">
        <v>47</v>
      </c>
      <c r="E92" s="13"/>
      <c r="F92" s="13" t="s">
        <v>1</v>
      </c>
      <c r="G92" s="13" t="s">
        <v>9</v>
      </c>
      <c r="H92" s="13" t="s">
        <v>46</v>
      </c>
      <c r="I92" s="13" t="s">
        <v>47</v>
      </c>
    </row>
    <row r="93" spans="1:9" x14ac:dyDescent="0.25">
      <c r="A93" s="12">
        <v>2020</v>
      </c>
      <c r="B93" s="12"/>
      <c r="C93" s="12"/>
      <c r="D93" s="12"/>
      <c r="E93" s="12"/>
      <c r="F93" s="12">
        <v>2020</v>
      </c>
      <c r="G93" s="12"/>
      <c r="H93" s="12"/>
      <c r="I93" s="12"/>
    </row>
    <row r="94" spans="1:9" x14ac:dyDescent="0.25">
      <c r="A94" s="14">
        <v>45931</v>
      </c>
      <c r="B94" s="12" t="s">
        <v>22</v>
      </c>
      <c r="C94" s="12"/>
      <c r="D94" s="12">
        <v>50000</v>
      </c>
      <c r="E94" s="12"/>
      <c r="F94" s="14">
        <v>46296</v>
      </c>
      <c r="G94" s="12" t="s">
        <v>52</v>
      </c>
      <c r="H94" s="12"/>
      <c r="I94" s="12">
        <v>50000</v>
      </c>
    </row>
    <row r="95" spans="1:9" x14ac:dyDescent="0.25">
      <c r="A95" s="14"/>
      <c r="B95" s="12"/>
      <c r="C95" s="12"/>
      <c r="D95" s="23">
        <f>SUM(D93:D94)</f>
        <v>50000</v>
      </c>
      <c r="E95" s="12"/>
      <c r="F95" s="12"/>
      <c r="G95" s="12"/>
      <c r="H95" s="12"/>
      <c r="I95" s="23">
        <f>SUM(I93:I94)</f>
        <v>50000</v>
      </c>
    </row>
    <row r="96" spans="1:9" x14ac:dyDescent="0.25">
      <c r="A96" s="14">
        <v>37196</v>
      </c>
      <c r="B96" s="12" t="s">
        <v>58</v>
      </c>
      <c r="C96" s="12"/>
      <c r="D96" s="24">
        <f>I94</f>
        <v>50000</v>
      </c>
      <c r="E96" s="12"/>
      <c r="F96" s="12"/>
      <c r="G96" s="12"/>
      <c r="H96" s="12"/>
      <c r="I96" s="23"/>
    </row>
    <row r="98" spans="1:9" x14ac:dyDescent="0.25">
      <c r="A98" s="7" t="s">
        <v>78</v>
      </c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s="3" t="s">
        <v>18</v>
      </c>
      <c r="B99" s="4"/>
      <c r="C99" s="4"/>
      <c r="D99" s="4"/>
      <c r="E99" s="4"/>
      <c r="F99" s="4"/>
      <c r="G99" s="4"/>
      <c r="H99" s="4"/>
      <c r="I99" s="3" t="s">
        <v>48</v>
      </c>
    </row>
    <row r="100" spans="1:9" x14ac:dyDescent="0.25">
      <c r="A100" s="13" t="s">
        <v>1</v>
      </c>
      <c r="B100" s="13" t="s">
        <v>9</v>
      </c>
      <c r="C100" s="13" t="s">
        <v>46</v>
      </c>
      <c r="D100" s="13" t="s">
        <v>47</v>
      </c>
      <c r="E100" s="13"/>
      <c r="F100" s="13" t="s">
        <v>1</v>
      </c>
      <c r="G100" s="13" t="s">
        <v>9</v>
      </c>
      <c r="H100" s="13" t="s">
        <v>46</v>
      </c>
      <c r="I100" s="13" t="s">
        <v>47</v>
      </c>
    </row>
    <row r="101" spans="1:9" x14ac:dyDescent="0.25">
      <c r="A101" s="12">
        <v>2020</v>
      </c>
      <c r="B101" s="12"/>
      <c r="C101" s="12"/>
      <c r="D101" s="12"/>
      <c r="E101" s="12"/>
      <c r="F101" s="12">
        <v>2020</v>
      </c>
      <c r="G101" s="12"/>
      <c r="H101" s="12"/>
      <c r="I101" s="12"/>
    </row>
    <row r="102" spans="1:9" x14ac:dyDescent="0.25">
      <c r="A102" s="14">
        <v>11597</v>
      </c>
      <c r="B102" s="12" t="s">
        <v>79</v>
      </c>
      <c r="C102" s="12"/>
      <c r="D102" s="12">
        <v>10000</v>
      </c>
      <c r="E102" s="12"/>
      <c r="F102" s="14">
        <v>47392</v>
      </c>
      <c r="G102" s="12" t="s">
        <v>57</v>
      </c>
      <c r="H102" s="12"/>
      <c r="I102" s="12">
        <v>10000</v>
      </c>
    </row>
    <row r="103" spans="1:9" x14ac:dyDescent="0.25">
      <c r="A103" s="12"/>
      <c r="B103" s="12"/>
      <c r="C103" s="12"/>
      <c r="D103" s="23">
        <f>SUM(D102:D102)</f>
        <v>10000</v>
      </c>
      <c r="E103" s="12"/>
      <c r="F103" s="12"/>
      <c r="G103" s="12"/>
      <c r="H103" s="12"/>
      <c r="I103" s="23">
        <f>SUM(I102:I102)</f>
        <v>10000</v>
      </c>
    </row>
    <row r="105" spans="1:9" x14ac:dyDescent="0.25">
      <c r="A105" s="7" t="s">
        <v>80</v>
      </c>
      <c r="B105" s="7"/>
      <c r="C105" s="7"/>
      <c r="D105" s="7"/>
      <c r="E105" s="7"/>
      <c r="F105" s="7"/>
      <c r="G105" s="7"/>
      <c r="H105" s="7"/>
      <c r="I105" s="7"/>
    </row>
    <row r="106" spans="1:9" x14ac:dyDescent="0.25">
      <c r="A106" s="3" t="s">
        <v>18</v>
      </c>
      <c r="B106" s="4"/>
      <c r="C106" s="4"/>
      <c r="D106" s="4"/>
      <c r="E106" s="4"/>
      <c r="F106" s="4"/>
      <c r="G106" s="4"/>
      <c r="H106" s="4"/>
      <c r="I106" s="3" t="s">
        <v>48</v>
      </c>
    </row>
    <row r="107" spans="1:9" x14ac:dyDescent="0.25">
      <c r="A107" s="13" t="s">
        <v>1</v>
      </c>
      <c r="B107" s="13" t="s">
        <v>9</v>
      </c>
      <c r="C107" s="13" t="s">
        <v>46</v>
      </c>
      <c r="D107" s="13" t="s">
        <v>47</v>
      </c>
      <c r="E107" s="13"/>
      <c r="F107" s="13" t="s">
        <v>1</v>
      </c>
      <c r="G107" s="13" t="s">
        <v>9</v>
      </c>
      <c r="H107" s="13" t="s">
        <v>46</v>
      </c>
      <c r="I107" s="13" t="s">
        <v>47</v>
      </c>
    </row>
    <row r="108" spans="1:9" x14ac:dyDescent="0.25">
      <c r="A108" s="12">
        <v>2020</v>
      </c>
      <c r="B108" s="12"/>
      <c r="C108" s="12"/>
      <c r="D108" s="12"/>
      <c r="E108" s="12"/>
      <c r="F108" s="12">
        <v>2020</v>
      </c>
      <c r="G108" s="12"/>
      <c r="H108" s="12"/>
      <c r="I108" s="12"/>
    </row>
    <row r="109" spans="1:9" x14ac:dyDescent="0.25">
      <c r="A109" s="14">
        <v>11597</v>
      </c>
      <c r="B109" s="12" t="s">
        <v>22</v>
      </c>
      <c r="C109" s="12"/>
      <c r="D109" s="12">
        <v>5000</v>
      </c>
      <c r="E109" s="12"/>
      <c r="F109" s="14">
        <v>11597</v>
      </c>
      <c r="G109" s="12" t="s">
        <v>72</v>
      </c>
      <c r="H109" s="12"/>
      <c r="I109" s="12">
        <v>5000</v>
      </c>
    </row>
    <row r="110" spans="1:9" x14ac:dyDescent="0.25">
      <c r="A110" s="12"/>
      <c r="B110" s="12"/>
      <c r="C110" s="12"/>
      <c r="D110" s="23">
        <f>SUM(D109:D109)</f>
        <v>5000</v>
      </c>
      <c r="E110" s="12"/>
      <c r="F110" s="12"/>
      <c r="G110" s="12"/>
      <c r="H110" s="12"/>
      <c r="I110" s="23">
        <f>SUM(I109:I109)</f>
        <v>5000</v>
      </c>
    </row>
  </sheetData>
  <mergeCells count="14">
    <mergeCell ref="A98:I98"/>
    <mergeCell ref="A105:I105"/>
    <mergeCell ref="A50:I50"/>
    <mergeCell ref="A58:I58"/>
    <mergeCell ref="A66:I66"/>
    <mergeCell ref="A73:I73"/>
    <mergeCell ref="A81:I81"/>
    <mergeCell ref="A90:I90"/>
    <mergeCell ref="A1:I1"/>
    <mergeCell ref="A3:I3"/>
    <mergeCell ref="A14:I14"/>
    <mergeCell ref="A22:I22"/>
    <mergeCell ref="A36:I36"/>
    <mergeCell ref="A43:I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B5C0-BDA5-4EF9-AB92-395A36B3C780}">
  <dimension ref="A1:E22"/>
  <sheetViews>
    <sheetView topLeftCell="A4" workbookViewId="0">
      <selection activeCell="D15" sqref="D15"/>
    </sheetView>
  </sheetViews>
  <sheetFormatPr defaultRowHeight="15" x14ac:dyDescent="0.25"/>
  <cols>
    <col min="1" max="1" width="9.140625" style="26"/>
    <col min="2" max="2" width="28.140625" style="26" customWidth="1"/>
    <col min="3" max="3" width="9.140625" style="26"/>
    <col min="4" max="4" width="18" style="26" customWidth="1"/>
    <col min="5" max="5" width="21" style="26" customWidth="1"/>
    <col min="6" max="16384" width="9.140625" style="26"/>
  </cols>
  <sheetData>
    <row r="1" spans="1:5" x14ac:dyDescent="0.25">
      <c r="A1" s="25" t="s">
        <v>86</v>
      </c>
    </row>
    <row r="2" spans="1:5" x14ac:dyDescent="0.25">
      <c r="A2" s="25"/>
    </row>
    <row r="3" spans="1:5" x14ac:dyDescent="0.25">
      <c r="A3" s="25" t="s">
        <v>87</v>
      </c>
    </row>
    <row r="5" spans="1:5" x14ac:dyDescent="0.25">
      <c r="A5" s="25" t="s">
        <v>88</v>
      </c>
    </row>
    <row r="7" spans="1:5" x14ac:dyDescent="0.25">
      <c r="A7" s="27" t="s">
        <v>81</v>
      </c>
      <c r="B7" s="27" t="s">
        <v>82</v>
      </c>
      <c r="C7" s="27" t="s">
        <v>83</v>
      </c>
      <c r="D7" s="27" t="s">
        <v>84</v>
      </c>
      <c r="E7" s="27" t="s">
        <v>85</v>
      </c>
    </row>
    <row r="8" spans="1:5" x14ac:dyDescent="0.25">
      <c r="A8" s="28">
        <v>1</v>
      </c>
      <c r="B8" s="29" t="s">
        <v>54</v>
      </c>
      <c r="C8" s="28"/>
      <c r="D8" s="28">
        <v>140000</v>
      </c>
      <c r="E8" s="28"/>
    </row>
    <row r="9" spans="1:5" x14ac:dyDescent="0.25">
      <c r="A9" s="28">
        <v>2</v>
      </c>
      <c r="B9" s="29" t="s">
        <v>55</v>
      </c>
      <c r="C9" s="28"/>
      <c r="D9" s="28"/>
      <c r="E9" s="28">
        <v>2000000</v>
      </c>
    </row>
    <row r="10" spans="1:5" x14ac:dyDescent="0.25">
      <c r="A10" s="28">
        <v>3</v>
      </c>
      <c r="B10" s="29" t="s">
        <v>59</v>
      </c>
      <c r="C10" s="28"/>
      <c r="D10" s="28">
        <v>1755000</v>
      </c>
      <c r="E10" s="28"/>
    </row>
    <row r="11" spans="1:5" x14ac:dyDescent="0.25">
      <c r="A11" s="28">
        <v>4</v>
      </c>
      <c r="B11" s="29" t="s">
        <v>66</v>
      </c>
      <c r="C11" s="28"/>
      <c r="D11" s="28">
        <v>400000</v>
      </c>
      <c r="E11" s="28"/>
    </row>
    <row r="12" spans="1:5" x14ac:dyDescent="0.25">
      <c r="A12" s="28">
        <v>5</v>
      </c>
      <c r="B12" s="29" t="s">
        <v>69</v>
      </c>
      <c r="C12" s="28"/>
      <c r="D12" s="28">
        <v>300000</v>
      </c>
      <c r="E12" s="28"/>
    </row>
    <row r="13" spans="1:5" x14ac:dyDescent="0.25">
      <c r="A13" s="28">
        <v>6</v>
      </c>
      <c r="B13" s="29" t="s">
        <v>70</v>
      </c>
      <c r="C13" s="28"/>
      <c r="D13" s="28">
        <v>30000</v>
      </c>
      <c r="E13" s="28"/>
    </row>
    <row r="14" spans="1:5" x14ac:dyDescent="0.25">
      <c r="A14" s="28">
        <v>7</v>
      </c>
      <c r="B14" s="29" t="s">
        <v>73</v>
      </c>
      <c r="C14" s="28"/>
      <c r="D14" s="28"/>
      <c r="E14" s="28">
        <v>750000</v>
      </c>
    </row>
    <row r="15" spans="1:5" x14ac:dyDescent="0.25">
      <c r="A15" s="28">
        <v>8</v>
      </c>
      <c r="B15" s="29" t="s">
        <v>91</v>
      </c>
      <c r="C15" s="28"/>
      <c r="D15" s="28">
        <v>50000</v>
      </c>
      <c r="E15" s="28"/>
    </row>
    <row r="16" spans="1:5" x14ac:dyDescent="0.25">
      <c r="A16" s="28">
        <v>9</v>
      </c>
      <c r="B16" s="29" t="s">
        <v>77</v>
      </c>
      <c r="C16" s="28"/>
      <c r="D16" s="28">
        <v>50000</v>
      </c>
      <c r="E16" s="28"/>
    </row>
    <row r="17" spans="1:5" x14ac:dyDescent="0.25">
      <c r="A17" s="28">
        <v>10</v>
      </c>
      <c r="B17" s="29" t="s">
        <v>89</v>
      </c>
      <c r="C17" s="28"/>
      <c r="D17" s="28"/>
      <c r="E17" s="28">
        <v>10000</v>
      </c>
    </row>
    <row r="18" spans="1:5" x14ac:dyDescent="0.25">
      <c r="A18" s="28">
        <v>11</v>
      </c>
      <c r="B18" s="29" t="s">
        <v>90</v>
      </c>
      <c r="C18" s="28"/>
      <c r="D18" s="28">
        <v>10000</v>
      </c>
      <c r="E18" s="28"/>
    </row>
    <row r="19" spans="1:5" x14ac:dyDescent="0.25">
      <c r="A19" s="28">
        <v>12</v>
      </c>
      <c r="B19" s="29" t="s">
        <v>71</v>
      </c>
      <c r="C19" s="28"/>
      <c r="D19" s="28">
        <v>20000</v>
      </c>
      <c r="E19" s="28"/>
    </row>
    <row r="20" spans="1:5" x14ac:dyDescent="0.25">
      <c r="A20" s="28">
        <v>13</v>
      </c>
      <c r="B20" s="29" t="s">
        <v>126</v>
      </c>
      <c r="C20" s="28"/>
      <c r="D20" s="28">
        <v>5000</v>
      </c>
      <c r="E20" s="28"/>
    </row>
    <row r="21" spans="1:5" x14ac:dyDescent="0.25">
      <c r="A21" s="30"/>
      <c r="B21" s="30"/>
      <c r="C21" s="30"/>
      <c r="D21" s="30">
        <f>SUM(D8:D20)</f>
        <v>2760000</v>
      </c>
      <c r="E21" s="30">
        <f>SUM(E8:E20)</f>
        <v>2760000</v>
      </c>
    </row>
    <row r="22" spans="1:5" x14ac:dyDescent="0.25">
      <c r="A22" s="3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242D-5139-4937-9013-E0A8BF87F87A}">
  <dimension ref="A1:N18"/>
  <sheetViews>
    <sheetView tabSelected="1" workbookViewId="0">
      <selection activeCell="H3" sqref="H3:N3"/>
    </sheetView>
  </sheetViews>
  <sheetFormatPr defaultRowHeight="15" x14ac:dyDescent="0.25"/>
  <cols>
    <col min="1" max="1" width="36.7109375" customWidth="1"/>
    <col min="4" max="4" width="20.5703125" customWidth="1"/>
    <col min="8" max="8" width="20.140625" customWidth="1"/>
    <col min="12" max="12" width="25.85546875" customWidth="1"/>
  </cols>
  <sheetData>
    <row r="1" spans="1:14" x14ac:dyDescent="0.25">
      <c r="A1" s="22" t="s">
        <v>113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4" customFormat="1" x14ac:dyDescent="0.25">
      <c r="A2" s="35"/>
      <c r="B2" s="35"/>
      <c r="C2" s="35"/>
      <c r="D2" s="35"/>
      <c r="E2" s="35"/>
    </row>
    <row r="3" spans="1:14" x14ac:dyDescent="0.25">
      <c r="A3" s="32" t="s">
        <v>112</v>
      </c>
      <c r="B3" s="32"/>
      <c r="C3" s="32"/>
      <c r="D3" s="32"/>
      <c r="E3" s="32"/>
      <c r="H3" s="32" t="s">
        <v>120</v>
      </c>
      <c r="I3" s="32"/>
      <c r="J3" s="32"/>
      <c r="K3" s="32"/>
      <c r="L3" s="32"/>
      <c r="M3" s="32"/>
      <c r="N3" s="32"/>
    </row>
    <row r="4" spans="1:14" x14ac:dyDescent="0.25">
      <c r="A4" s="5"/>
      <c r="B4" s="6"/>
      <c r="C4" s="6"/>
      <c r="D4" s="6"/>
      <c r="E4" s="6"/>
      <c r="H4" s="6"/>
      <c r="I4" s="6"/>
      <c r="J4" s="6"/>
      <c r="K4" s="6"/>
      <c r="L4" s="6"/>
      <c r="M4" s="6"/>
      <c r="N4" s="6"/>
    </row>
    <row r="5" spans="1:14" x14ac:dyDescent="0.25">
      <c r="A5" s="4"/>
      <c r="B5" s="33" t="s">
        <v>100</v>
      </c>
      <c r="C5" s="33"/>
      <c r="D5" s="33"/>
      <c r="E5" s="6"/>
      <c r="H5" s="9" t="s">
        <v>18</v>
      </c>
      <c r="I5" s="9"/>
      <c r="J5" s="9"/>
      <c r="K5" s="9"/>
      <c r="L5" s="9" t="s">
        <v>48</v>
      </c>
      <c r="M5" s="9"/>
      <c r="N5" s="9"/>
    </row>
    <row r="6" spans="1:14" x14ac:dyDescent="0.25">
      <c r="A6" s="9" t="s">
        <v>18</v>
      </c>
      <c r="B6" s="9"/>
      <c r="C6" s="9"/>
      <c r="D6" s="9" t="s">
        <v>48</v>
      </c>
      <c r="E6" s="9"/>
      <c r="H6" s="34" t="s">
        <v>114</v>
      </c>
      <c r="I6" s="34" t="s">
        <v>47</v>
      </c>
      <c r="J6" s="34" t="s">
        <v>47</v>
      </c>
      <c r="K6" s="34"/>
      <c r="L6" s="34" t="s">
        <v>115</v>
      </c>
      <c r="M6" s="34" t="s">
        <v>47</v>
      </c>
      <c r="N6" s="34" t="s">
        <v>47</v>
      </c>
    </row>
    <row r="7" spans="1:14" x14ac:dyDescent="0.25">
      <c r="A7" s="34" t="s">
        <v>9</v>
      </c>
      <c r="B7" s="34" t="s">
        <v>47</v>
      </c>
      <c r="C7" s="34"/>
      <c r="D7" s="34" t="s">
        <v>9</v>
      </c>
      <c r="E7" s="34" t="s">
        <v>47</v>
      </c>
      <c r="H7" s="8" t="s">
        <v>116</v>
      </c>
      <c r="I7" s="28">
        <v>2000000</v>
      </c>
      <c r="J7" s="8"/>
      <c r="K7" s="8"/>
      <c r="L7" s="8" t="s">
        <v>121</v>
      </c>
      <c r="M7" s="8"/>
      <c r="N7" s="28">
        <v>300000</v>
      </c>
    </row>
    <row r="8" spans="1:14" x14ac:dyDescent="0.25">
      <c r="A8" s="36" t="s">
        <v>105</v>
      </c>
      <c r="B8" s="36">
        <v>400000</v>
      </c>
      <c r="C8" s="8"/>
      <c r="D8" s="36" t="s">
        <v>101</v>
      </c>
      <c r="E8" s="36">
        <v>750000</v>
      </c>
      <c r="H8" s="8" t="s">
        <v>117</v>
      </c>
      <c r="I8" s="8">
        <v>345000</v>
      </c>
      <c r="J8" s="8">
        <f>I7+I8</f>
        <v>2345000</v>
      </c>
      <c r="K8" s="8"/>
      <c r="L8" s="8" t="s">
        <v>118</v>
      </c>
      <c r="M8" s="8"/>
      <c r="N8" s="28">
        <v>50000</v>
      </c>
    </row>
    <row r="9" spans="1:14" x14ac:dyDescent="0.25">
      <c r="A9" s="36" t="s">
        <v>106</v>
      </c>
      <c r="B9" s="36">
        <v>10000</v>
      </c>
      <c r="C9" s="8"/>
      <c r="D9" s="36" t="s">
        <v>102</v>
      </c>
      <c r="E9" s="8">
        <v>20000</v>
      </c>
      <c r="H9" s="8"/>
      <c r="I9" s="8"/>
      <c r="J9" s="8"/>
      <c r="K9" s="8"/>
      <c r="L9" s="8" t="s">
        <v>122</v>
      </c>
      <c r="M9" s="8"/>
      <c r="N9" s="28">
        <v>30000</v>
      </c>
    </row>
    <row r="10" spans="1:14" x14ac:dyDescent="0.25">
      <c r="A10" s="36" t="s">
        <v>107</v>
      </c>
      <c r="B10" s="36">
        <v>360000</v>
      </c>
      <c r="C10" s="8"/>
      <c r="D10" s="9"/>
      <c r="E10" s="8"/>
      <c r="H10" s="8"/>
      <c r="I10" s="8"/>
      <c r="J10" s="8"/>
      <c r="K10" s="8"/>
      <c r="L10" s="8" t="s">
        <v>123</v>
      </c>
      <c r="M10" s="8"/>
      <c r="N10" s="28">
        <v>50000</v>
      </c>
    </row>
    <row r="11" spans="1:14" x14ac:dyDescent="0.25">
      <c r="A11" s="8"/>
      <c r="B11" s="9">
        <f>SUM(B8:B10)</f>
        <v>770000</v>
      </c>
      <c r="C11" s="9"/>
      <c r="D11" s="9"/>
      <c r="E11" s="9">
        <f>SUM(E8:E10)</f>
        <v>770000</v>
      </c>
      <c r="H11" s="8"/>
      <c r="I11" s="8"/>
      <c r="J11" s="8"/>
      <c r="K11" s="8"/>
      <c r="L11" s="8" t="s">
        <v>124</v>
      </c>
      <c r="M11" s="8"/>
      <c r="N11" s="28">
        <v>140000</v>
      </c>
    </row>
    <row r="12" spans="1:14" x14ac:dyDescent="0.25">
      <c r="A12" s="4"/>
      <c r="B12" s="4"/>
      <c r="C12" s="4"/>
      <c r="D12" s="4"/>
      <c r="E12" s="4"/>
      <c r="H12" s="8"/>
      <c r="I12" s="8"/>
      <c r="J12" s="8"/>
      <c r="K12" s="8"/>
      <c r="L12" s="8" t="s">
        <v>125</v>
      </c>
      <c r="M12" s="8"/>
      <c r="N12" s="8">
        <v>1755000</v>
      </c>
    </row>
    <row r="13" spans="1:14" x14ac:dyDescent="0.25">
      <c r="A13" s="4"/>
      <c r="B13" s="4"/>
      <c r="C13" s="4"/>
      <c r="D13" s="4"/>
      <c r="E13" s="4"/>
      <c r="H13" s="8"/>
      <c r="I13" s="8"/>
      <c r="J13" s="8"/>
      <c r="K13" s="8"/>
      <c r="L13" s="8" t="s">
        <v>119</v>
      </c>
      <c r="M13" s="8"/>
      <c r="N13" s="8">
        <v>20000</v>
      </c>
    </row>
    <row r="14" spans="1:14" x14ac:dyDescent="0.25">
      <c r="A14" s="4"/>
      <c r="B14" s="33" t="s">
        <v>103</v>
      </c>
      <c r="C14" s="33"/>
      <c r="D14" s="33"/>
      <c r="E14" s="4"/>
      <c r="H14" s="8"/>
      <c r="I14" s="8"/>
      <c r="J14" s="8">
        <f>SUM(J8:J13)</f>
        <v>2345000</v>
      </c>
      <c r="K14" s="8"/>
      <c r="L14" s="8"/>
      <c r="M14" s="8"/>
      <c r="N14" s="8">
        <f>SUM(N7:N13)</f>
        <v>2345000</v>
      </c>
    </row>
    <row r="15" spans="1:14" x14ac:dyDescent="0.25">
      <c r="A15" s="8" t="s">
        <v>108</v>
      </c>
      <c r="B15" s="8">
        <v>20000</v>
      </c>
      <c r="C15" s="8"/>
      <c r="D15" s="8" t="s">
        <v>104</v>
      </c>
      <c r="E15" s="8">
        <v>360000</v>
      </c>
      <c r="H15" s="37"/>
      <c r="I15" s="37"/>
      <c r="J15" s="37"/>
      <c r="K15" s="37"/>
      <c r="L15" s="37"/>
      <c r="M15" s="37"/>
      <c r="N15" s="37"/>
    </row>
    <row r="16" spans="1:14" x14ac:dyDescent="0.25">
      <c r="A16" s="8" t="s">
        <v>109</v>
      </c>
      <c r="B16" s="8">
        <v>5000</v>
      </c>
      <c r="C16" s="8"/>
      <c r="D16" s="8" t="s">
        <v>111</v>
      </c>
      <c r="E16" s="8">
        <v>10000</v>
      </c>
      <c r="H16" s="37"/>
      <c r="I16" s="37"/>
      <c r="J16" s="37"/>
      <c r="K16" s="37"/>
      <c r="L16" s="37"/>
      <c r="M16" s="37"/>
      <c r="N16" s="37"/>
    </row>
    <row r="17" spans="1:14" x14ac:dyDescent="0.25">
      <c r="A17" s="36" t="s">
        <v>110</v>
      </c>
      <c r="B17" s="8">
        <v>345000</v>
      </c>
      <c r="C17" s="8"/>
      <c r="D17" s="9"/>
      <c r="E17" s="8"/>
      <c r="H17" s="37"/>
      <c r="I17" s="37"/>
      <c r="J17" s="38"/>
      <c r="K17" s="38"/>
      <c r="L17" s="38"/>
      <c r="M17" s="38"/>
      <c r="N17" s="38"/>
    </row>
    <row r="18" spans="1:14" x14ac:dyDescent="0.25">
      <c r="A18" s="8"/>
      <c r="B18" s="9">
        <f>SUM(B15:B17)</f>
        <v>370000</v>
      </c>
      <c r="C18" s="9"/>
      <c r="D18" s="9"/>
      <c r="E18" s="9">
        <f>SUM(E15:E17)</f>
        <v>370000</v>
      </c>
    </row>
  </sheetData>
  <mergeCells count="5">
    <mergeCell ref="A3:E3"/>
    <mergeCell ref="B5:D5"/>
    <mergeCell ref="B14:D14"/>
    <mergeCell ref="H3:N3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Statements</vt:lpstr>
      <vt:lpstr>Journal Entry</vt:lpstr>
      <vt:lpstr>Ledger</vt:lpstr>
      <vt:lpstr>Trial Balance</vt:lpstr>
      <vt:lpstr>Final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2022-03-14T16:29:22Z</dcterms:created>
  <dcterms:modified xsi:type="dcterms:W3CDTF">2022-03-14T19:02:08Z</dcterms:modified>
</cp:coreProperties>
</file>