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laimer" sheetId="1" state="visible" r:id="rId2"/>
    <sheet name="Dapil DPR" sheetId="2" state="visible" r:id="rId3"/>
    <sheet name="Dapil DPD" sheetId="3" state="visible" r:id="rId4"/>
    <sheet name="Dapil DPRD" sheetId="4" state="visible" r:id="rId5"/>
    <sheet name="DPT" sheetId="5" state="visible" r:id="rId6"/>
    <sheet name="DPTb" sheetId="6" state="visible" r:id="rId7"/>
    <sheet name="DPK" sheetId="7" state="visible" r:id="rId8"/>
    <sheet name="C1-PPWP lembar 1" sheetId="8" state="visible" r:id="rId9"/>
    <sheet name="C1-PPWP lembar 2" sheetId="9" state="visible" r:id="rId10"/>
    <sheet name="C1-DPR lembar 1" sheetId="10" state="visible" r:id="rId11"/>
    <sheet name="C1 - DPR Lembar 2 hal 1" sheetId="11" state="visible" r:id="rId12"/>
    <sheet name="C1 - DPR Lembar 2 hal 2" sheetId="12" state="visible" r:id="rId13"/>
    <sheet name="C1 - DPR Lembar 2 hal 3" sheetId="13" state="visible" r:id="rId14"/>
    <sheet name="C1 - DPR Lembar 2 hal 4" sheetId="14" state="visible" r:id="rId15"/>
    <sheet name="C1 - DPR Lembar 3" sheetId="15" state="visible" r:id="rId16"/>
    <sheet name="C1-DPD lembar 1" sheetId="16" state="visible" r:id="rId17"/>
    <sheet name="C1-DPD Lembar 2" sheetId="17" state="visible" r:id="rId18"/>
    <sheet name="C1 - DPD Lembar 3" sheetId="18" state="visible" r:id="rId19"/>
    <sheet name="C1-DPRD lembar 1" sheetId="19" state="visible" r:id="rId20"/>
    <sheet name="C1 - DPRD Lembar 2 hal 1" sheetId="20" state="visible" r:id="rId21"/>
    <sheet name="C1 - DPRD Lembar 2 hal 2" sheetId="21" state="visible" r:id="rId22"/>
    <sheet name="C1 - DPRD Lembar 2 hal 3" sheetId="22" state="visible" r:id="rId23"/>
    <sheet name="C1 - DPRD Lembar 2 hal 4" sheetId="23" state="visible" r:id="rId24"/>
    <sheet name="C1 - DPRD Lembar 3" sheetId="24" state="visible" r:id="rId25"/>
    <sheet name="C1-DPRD KotaDesa lembar 1" sheetId="25" state="visible" r:id="rId26"/>
    <sheet name="C1 - DPRD KotaDesa Lembar 2 hal 1" sheetId="26" state="visible" r:id="rId27"/>
    <sheet name="C1 - DPRD KotaDesa Lembar 2 hal 2" sheetId="27" state="visible" r:id="rId28"/>
    <sheet name="C1 - DPRD KotaDesa Lembar 2 hal 3" sheetId="28" state="visible" r:id="rId29"/>
    <sheet name="C1 - DPRD KotaDesa Lembar 2 hal 4" sheetId="29" state="visible" r:id="rId30"/>
    <sheet name="C1 - DPRD KotaDesa Lembar 3" sheetId="30" state="visible" r:id="rId3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<sst xmlns="http://schemas.openxmlformats.org/spreadsheetml/2006/main" count="1380" uniqueCount="446">
  <si>
    <t xml:space="preserve">ALAT BANTU (TAK RESMI) MENGHITUNG C1</t>
  </si>
  <si>
    <t xml:space="preserve">File Excel ini hanya digunakan untuk membantu perhitungan. </t>
  </si>
  <si>
    <t xml:space="preserve">Belum dilakukan test secara mendalam, jadi tetap waspada saat menggunakan.</t>
  </si>
  <si>
    <t xml:space="preserve">Bila ketemu bug, silakan hubungi pengembang, Narpati Wisjnu Ari Pradana ( kunderemp@gmail.com )</t>
  </si>
  <si>
    <t xml:space="preserve">Data yang digunakan adalah data Dapil II (Jakarta Selatan, Jakarta Pusat, Luar Negeri) </t>
  </si>
  <si>
    <t xml:space="preserve">dan data Jakarta Dapil 7 untuk DPRD.</t>
  </si>
  <si>
    <t xml:space="preserve">Ada template untuk DPRD tingkat II (Kota / Desa) namun saat ini hanya diisi dummy.</t>
  </si>
  <si>
    <t xml:space="preserve">Silakan diubah datanya untuk keperluan sendiri.</t>
  </si>
  <si>
    <t xml:space="preserve">Bebas disebarkan namun tetap test dahulu untuk memastikan alat bantu ini berfungsi.</t>
  </si>
  <si>
    <t xml:space="preserve">Saya tidak berani bertanggung jawab jika ternyata ada kasus khusus yang mempengaruhi hasil perhitungan atau bug. </t>
  </si>
  <si>
    <t xml:space="preserve">Karena itu, sekali lagi, test dahulu sebelum mencobanya.</t>
  </si>
  <si>
    <t xml:space="preserve">Warna Abu-Abu artinya jangan diisi karena berisi formula untuk menghitung.</t>
  </si>
  <si>
    <t xml:space="preserve">Untuk pengisian DPTb, isi dahulu Dapil DPR, Dapil DPD, dan Dapil DPRD untuk tahu apakah pemilih bisa memilih caleg DPR, DPD, atau DPRD.</t>
  </si>
  <si>
    <t xml:space="preserve">DAPIL DPR</t>
  </si>
  <si>
    <t xml:space="preserve">Nama Dapil</t>
  </si>
  <si>
    <t xml:space="preserve">Jakarta II</t>
  </si>
  <si>
    <t xml:space="preserve">Kota Dapil</t>
  </si>
  <si>
    <t xml:space="preserve">Jakarta Selatan</t>
  </si>
  <si>
    <t xml:space="preserve">Jakarta Pusat</t>
  </si>
  <si>
    <t xml:space="preserve">Luar Negeri</t>
  </si>
  <si>
    <t xml:space="preserve">DAPIL DPD</t>
  </si>
  <si>
    <t xml:space="preserve">Jakarta Timur</t>
  </si>
  <si>
    <t xml:space="preserve">Jakarta Barat</t>
  </si>
  <si>
    <t xml:space="preserve">Jakarta Utara</t>
  </si>
  <si>
    <t xml:space="preserve">Kepulauan Seribu</t>
  </si>
  <si>
    <t xml:space="preserve">Kecamatan Dapil</t>
  </si>
  <si>
    <t xml:space="preserve">Setiabudi</t>
  </si>
  <si>
    <t xml:space="preserve">Pesanggrahan</t>
  </si>
  <si>
    <t xml:space="preserve">Cilandak</t>
  </si>
  <si>
    <t xml:space="preserve">Kebayoran Lama</t>
  </si>
  <si>
    <t xml:space="preserve">Kebayoran Baru</t>
  </si>
  <si>
    <t xml:space="preserve">No TPS</t>
  </si>
  <si>
    <t xml:space="preserve">Desa/Kelurahan</t>
  </si>
  <si>
    <t xml:space="preserve">Kecamatan</t>
  </si>
  <si>
    <t xml:space="preserve">Kabupaten/Kota</t>
  </si>
  <si>
    <t xml:space="preserve">Provinsi</t>
  </si>
  <si>
    <t xml:space="preserve">Jumlah Laki-laki Pemilih dalam DPT</t>
  </si>
  <si>
    <t xml:space="preserve">Ket Disabilitas: 1. Tuna Daksa, 2. Tuna Netra, 3. Tuna Runggu, 4. Tuna Grahita, 5. Disabilitas Lainnya</t>
  </si>
  <si>
    <t xml:space="preserve">Jumlah Perempuan Pemilih dalam DPT</t>
  </si>
  <si>
    <t xml:space="preserve">Status Perkawinan: B (belum kawin) S (Sudah Kawin) P (Pernah Kawin)</t>
  </si>
  <si>
    <t xml:space="preserve">Jumlah Laki-laki menggunakan hak pilih</t>
  </si>
  <si>
    <t xml:space="preserve">Jumlah Perempuan menggunakan hak pilih</t>
  </si>
  <si>
    <t xml:space="preserve">Jumlah Disabilitas dalam DPT</t>
  </si>
  <si>
    <t xml:space="preserve">Jumlah Disabilitas menggunakan hak pilih</t>
  </si>
  <si>
    <t xml:space="preserve">ID</t>
  </si>
  <si>
    <t xml:space="preserve">NKK</t>
  </si>
  <si>
    <t xml:space="preserve">NIK</t>
  </si>
  <si>
    <t xml:space="preserve">Nama</t>
  </si>
  <si>
    <t xml:space="preserve">Tempat Lahir</t>
  </si>
  <si>
    <t xml:space="preserve">Tanggal Lahir</t>
  </si>
  <si>
    <t xml:space="preserve">Kawin</t>
  </si>
  <si>
    <t xml:space="preserve">Jenis Kelamin</t>
  </si>
  <si>
    <t xml:space="preserve">Alamat</t>
  </si>
  <si>
    <t xml:space="preserve">RT</t>
  </si>
  <si>
    <t xml:space="preserve">RW</t>
  </si>
  <si>
    <t xml:space="preserve">Difabel</t>
  </si>
  <si>
    <t xml:space="preserve">Keterangan</t>
  </si>
  <si>
    <t xml:space="preserve">Sumber</t>
  </si>
  <si>
    <t xml:space="preserve">Menggunakan Hak Pilih</t>
  </si>
  <si>
    <t xml:space="preserve">Thoriq Bin Udin</t>
  </si>
  <si>
    <t xml:space="preserve">L</t>
  </si>
  <si>
    <t xml:space="preserve">Y</t>
  </si>
  <si>
    <t xml:space="preserve">Luki bin Udin</t>
  </si>
  <si>
    <t xml:space="preserve">Hella bin Udin</t>
  </si>
  <si>
    <t xml:space="preserve">P</t>
  </si>
  <si>
    <t xml:space="preserve">Jumlah Laki-laki Pemilih DPR</t>
  </si>
  <si>
    <t xml:space="preserve">Jumlah Laki-laki Pemilih DPD</t>
  </si>
  <si>
    <t xml:space="preserve">Jumlah Laki-laki Pemilih DPRD</t>
  </si>
  <si>
    <t xml:space="preserve">Jumlah Perempuan Pemilih DPR</t>
  </si>
  <si>
    <t xml:space="preserve">Jumlah Perempuan Pemilih DPD</t>
  </si>
  <si>
    <t xml:space="preserve">Jumlah Perempuan Pemilih DPRD</t>
  </si>
  <si>
    <t xml:space="preserve">Jumlah Laki-laki Mengunakan Hak Pilih DPR</t>
  </si>
  <si>
    <t xml:space="preserve">Jumlah Laki-laki Mengunakan Hak Pilih DPD</t>
  </si>
  <si>
    <t xml:space="preserve">Jumlah Laki-laki Mengunakan Hak Pilih DPRD</t>
  </si>
  <si>
    <t xml:space="preserve">Jumlah Perempuan menggunakan hak pilih DPR</t>
  </si>
  <si>
    <t xml:space="preserve">Jumlah Perempuan menggunakan hak pilih DPD</t>
  </si>
  <si>
    <t xml:space="preserve">Jumlah Perempuan menggunakan hak pilih DPRD</t>
  </si>
  <si>
    <t xml:space="preserve">Alamat Asal</t>
  </si>
  <si>
    <t xml:space="preserve">Provinsi Asal</t>
  </si>
  <si>
    <t xml:space="preserve">Kabupaten / Kota Asal</t>
  </si>
  <si>
    <t xml:space="preserve">Kecamatan Asal</t>
  </si>
  <si>
    <t xml:space="preserve">Kelurahan Asal</t>
  </si>
  <si>
    <t xml:space="preserve">TPS Asal</t>
  </si>
  <si>
    <t xml:space="preserve">Alasan Pindah Memilih</t>
  </si>
  <si>
    <t xml:space="preserve">Pilih DPR</t>
  </si>
  <si>
    <t xml:space="preserve">Pilih DPD</t>
  </si>
  <si>
    <t xml:space="preserve">Pilih DPRD</t>
  </si>
  <si>
    <t xml:space="preserve">PRESIDEN</t>
  </si>
  <si>
    <t xml:space="preserve">I. DATA PEMILIH DAN PENGGUNAAN HAK PILIH</t>
  </si>
  <si>
    <t xml:space="preserve">URAIAN          </t>
  </si>
  <si>
    <t xml:space="preserve">LAKI-LAKI</t>
  </si>
  <si>
    <t xml:space="preserve">PEREMPUAN</t>
  </si>
  <si>
    <t xml:space="preserve">JUMLAH</t>
  </si>
  <si>
    <t xml:space="preserve">A</t>
  </si>
  <si>
    <t xml:space="preserve">DATA PEMILIH</t>
  </si>
  <si>
    <t xml:space="preserve">1. Jumlah Pemilih dalam DPT (model A3. KPU)</t>
  </si>
  <si>
    <t xml:space="preserve">2. Jumlah Pemilih dalam DPTB (model A.4 KPU)</t>
  </si>
  <si>
    <t xml:space="preserve">3. Jumlah Pemilih dalam DPK (model A.DPK – KPU)</t>
  </si>
  <si>
    <t xml:space="preserve">4. jumlah Pemilih (A.1 + A.2 + A.3)</t>
  </si>
  <si>
    <t xml:space="preserve">B</t>
  </si>
  <si>
    <t xml:space="preserve">Pengguna Hak Pilih</t>
  </si>
  <si>
    <t xml:space="preserve">II. DATA PEMILIH DISABILITAS</t>
  </si>
  <si>
    <t xml:space="preserve">NO</t>
  </si>
  <si>
    <t xml:space="preserve">Jumlah seluruh pemilih disabilitas dalam DPT, DPTb, dan DPK</t>
  </si>
  <si>
    <t xml:space="preserve">Jumlah seluruh pemilih disabilitas yang menggunakan hak pilih</t>
  </si>
  <si>
    <t xml:space="preserve">III. DATA PENGGUNAAN SURAT SUARA</t>
  </si>
  <si>
    <t xml:space="preserve">Jumlah surat suara yang diterima termasuk surat suara cadangan 2% dari DPT (2 + 3 + 4)</t>
  </si>
  <si>
    <t xml:space="preserve">Jumlah surat suara yang dikembalikan oleh pemilih karena rusak/keliru coblos</t>
  </si>
  <si>
    <t xml:space="preserve">Jumlah surat suara yang tidak digunakan/tidak terpakai termasuk sisa surat suara cadangan</t>
  </si>
  <si>
    <t xml:space="preserve">Jumlah surat suara yang digunakan</t>
  </si>
  <si>
    <t xml:space="preserve">IV. DATA PEROLEHAN SUARA PASANGAN CALON PRESIDEN DAN WAKIL PRESIDEN</t>
  </si>
  <si>
    <t xml:space="preserve">Ir. H. JOKO WIDODO</t>
  </si>
  <si>
    <t xml:space="preserve">Prof. Dr. (H.C) KH. MA’RUF AMIN</t>
  </si>
  <si>
    <t xml:space="preserve">H. PRABOWO SUBIANTO</t>
  </si>
  <si>
    <t xml:space="preserve">H. SANDIAGA SALAHUDDIN UNO</t>
  </si>
  <si>
    <t xml:space="preserve">V. DATA SUARA SAH DAN TIDAK SAH</t>
  </si>
  <si>
    <t xml:space="preserve">URAIAN</t>
  </si>
  <si>
    <t xml:space="preserve">A.</t>
  </si>
  <si>
    <t xml:space="preserve">JUMLAH SELURUH SUARA SAH</t>
  </si>
  <si>
    <t xml:space="preserve">(IV.01 + IV.02)</t>
  </si>
  <si>
    <t xml:space="preserve">B.</t>
  </si>
  <si>
    <t xml:space="preserve">JUMLAH SUARA TIDAK SAH</t>
  </si>
  <si>
    <t xml:space="preserve">C.</t>
  </si>
  <si>
    <t xml:space="preserve">&lt;= jumlah surat suara terpakai dari lembar sebelumnya</t>
  </si>
  <si>
    <t xml:space="preserve">DAN SUARA TIDAK SAH</t>
  </si>
  <si>
    <t xml:space="preserve">(A + B)</t>
  </si>
  <si>
    <t xml:space="preserve">DPR</t>
  </si>
  <si>
    <t xml:space="preserve">IV. DATA PEROLEHAN SUARA PARTAI POLITIK DAN SUARA CALON</t>
  </si>
  <si>
    <t xml:space="preserve">NOMOR, NAMA PARTAI DAN CALON</t>
  </si>
  <si>
    <t xml:space="preserve">SUARA SAH</t>
  </si>
  <si>
    <t xml:space="preserve">A.1</t>
  </si>
  <si>
    <t xml:space="preserve">1. Partai Kebangsaan Bangsa</t>
  </si>
  <si>
    <t xml:space="preserve">2. Gerindra</t>
  </si>
  <si>
    <t xml:space="preserve">A.2</t>
  </si>
  <si>
    <t xml:space="preserve">1. Ahmad Iman</t>
  </si>
  <si>
    <t xml:space="preserve">1. Himmatul Aliyah</t>
  </si>
  <si>
    <t xml:space="preserve">2. Imam Subali</t>
  </si>
  <si>
    <t xml:space="preserve">2. Biem Triani Benjamin</t>
  </si>
  <si>
    <t xml:space="preserve">3. Emieliany</t>
  </si>
  <si>
    <t xml:space="preserve">3. Haposan Paulus Batubara</t>
  </si>
  <si>
    <t xml:space="preserve">4. Rizky Putri Amalia</t>
  </si>
  <si>
    <t xml:space="preserve">4. Yora Lovita E. Haloho</t>
  </si>
  <si>
    <t xml:space="preserve">5. Andi Amar</t>
  </si>
  <si>
    <t xml:space="preserve">5. Irlisa Rachmadian</t>
  </si>
  <si>
    <t xml:space="preserve">6. Nadhila Chairannisa</t>
  </si>
  <si>
    <t xml:space="preserve">6. Elvin</t>
  </si>
  <si>
    <t xml:space="preserve">7. Azmi Hakam Guntoro</t>
  </si>
  <si>
    <t xml:space="preserve">7. Basri Kinas Mappaseng</t>
  </si>
  <si>
    <t xml:space="preserve">JUMLAH SUARA SAH PARTAI POLITIK</t>
  </si>
  <si>
    <t xml:space="preserve">DAN CALON (A.1 + A.2)</t>
  </si>
  <si>
    <t xml:space="preserve">3. PDIP</t>
  </si>
  <si>
    <t xml:space="preserve">4. Golkar</t>
  </si>
  <si>
    <t xml:space="preserve">1. Eriko Sotarduga BPS</t>
  </si>
  <si>
    <t xml:space="preserve">1. Christina Aryani</t>
  </si>
  <si>
    <t xml:space="preserve">2. Zuhairi B. Misrawi</t>
  </si>
  <si>
    <t xml:space="preserve">2. Puput Novel</t>
  </si>
  <si>
    <t xml:space="preserve">3. Amendi Nasution</t>
  </si>
  <si>
    <t xml:space="preserve">3. Musthafa Bakri</t>
  </si>
  <si>
    <t xml:space="preserve">4. Masinton Pasaribu</t>
  </si>
  <si>
    <t xml:space="preserve">4. Gatot Sudariyono</t>
  </si>
  <si>
    <t xml:space="preserve">5. Herman Tji’din</t>
  </si>
  <si>
    <t xml:space="preserve">5. Retno Susilowati Amir</t>
  </si>
  <si>
    <t xml:space="preserve">6. Nuraini</t>
  </si>
  <si>
    <t xml:space="preserve">6. Roby Kurniawan</t>
  </si>
  <si>
    <t xml:space="preserve">7. Setiana Widjaja</t>
  </si>
  <si>
    <t xml:space="preserve">7. M. Ikhsah Ingratubun</t>
  </si>
  <si>
    <t xml:space="preserve">5. Nasdem</t>
  </si>
  <si>
    <t xml:space="preserve">6. Garuda</t>
  </si>
  <si>
    <t xml:space="preserve">1. Okky Asokawati</t>
  </si>
  <si>
    <t xml:space="preserve">1. Raymond Laksmanadi K</t>
  </si>
  <si>
    <t xml:space="preserve">2. Davin Kirana</t>
  </si>
  <si>
    <t xml:space="preserve">2. Yon Kun Arsoyo</t>
  </si>
  <si>
    <t xml:space="preserve">3. Achmad</t>
  </si>
  <si>
    <t xml:space="preserve">3. Natalia Wulandari</t>
  </si>
  <si>
    <t xml:space="preserve">4. Shanti Ramchand</t>
  </si>
  <si>
    <t xml:space="preserve">4. Fikri Rafiqah</t>
  </si>
  <si>
    <t xml:space="preserve">5. Yulisa Baramuli</t>
  </si>
  <si>
    <t xml:space="preserve">6. Tengku Adnan</t>
  </si>
  <si>
    <t xml:space="preserve">7. Millie Lukito</t>
  </si>
  <si>
    <t xml:space="preserve">7. Berkarya</t>
  </si>
  <si>
    <t xml:space="preserve">8. PKS</t>
  </si>
  <si>
    <t xml:space="preserve">1. Vasko Ruseimy</t>
  </si>
  <si>
    <t xml:space="preserve">1. M. Hidayat Nur Wahid</t>
  </si>
  <si>
    <t xml:space="preserve">2. Nina Krisnawati</t>
  </si>
  <si>
    <t xml:space="preserve">2. Kurniasih Mufidayati</t>
  </si>
  <si>
    <t xml:space="preserve">3. Sri Nurhandayani</t>
  </si>
  <si>
    <t xml:space="preserve">3. Naharus Surur</t>
  </si>
  <si>
    <t xml:space="preserve">4. Indra Duwila</t>
  </si>
  <si>
    <t xml:space="preserve">4. Ofiyati Sobriyah</t>
  </si>
  <si>
    <t xml:space="preserve">5. Mahfudz Djaelani</t>
  </si>
  <si>
    <t xml:space="preserve">5. Zahrina Nurbaiti</t>
  </si>
  <si>
    <t xml:space="preserve">6. Muhammad Amin Bn. Appa</t>
  </si>
  <si>
    <t xml:space="preserve">6. Farouk Abdullah Alwyni</t>
  </si>
  <si>
    <t xml:space="preserve">7. Nurfitria Farhana</t>
  </si>
  <si>
    <t xml:space="preserve">7, Meutia Geumala</t>
  </si>
  <si>
    <t xml:space="preserve">9. Perindo</t>
  </si>
  <si>
    <t xml:space="preserve">10. PPP</t>
  </si>
  <si>
    <t xml:space="preserve">1. Liliana Tanaja</t>
  </si>
  <si>
    <t xml:space="preserve">1. Lena Maryana</t>
  </si>
  <si>
    <t xml:space="preserve">2. Muhammad Tohong Hasibuan</t>
  </si>
  <si>
    <t xml:space="preserve">2. Rendhika Deniardy Harsono</t>
  </si>
  <si>
    <t xml:space="preserve">3. Riki Septiadi</t>
  </si>
  <si>
    <t xml:space="preserve">3. Lisa Indah Hardianti</t>
  </si>
  <si>
    <t xml:space="preserve">4. Rida Kemala</t>
  </si>
  <si>
    <t xml:space="preserve">4. Dato’ Muhammad Zainul Arifin</t>
  </si>
  <si>
    <t xml:space="preserve">5. David Eugenius E.</t>
  </si>
  <si>
    <t xml:space="preserve">5. Eni Mulyati</t>
  </si>
  <si>
    <t xml:space="preserve">6. Maju Dharyanto Hutapea</t>
  </si>
  <si>
    <t xml:space="preserve">6. Sri Saras Mundisari</t>
  </si>
  <si>
    <t xml:space="preserve">7. Medavita Hakim</t>
  </si>
  <si>
    <t xml:space="preserve">7. Ady Muzadi</t>
  </si>
  <si>
    <t xml:space="preserve">11. PSI</t>
  </si>
  <si>
    <t xml:space="preserve">12. PAN</t>
  </si>
  <si>
    <t xml:space="preserve">1. Tsamara Amany</t>
  </si>
  <si>
    <t xml:space="preserve">1. Epyardi Asda</t>
  </si>
  <si>
    <t xml:space="preserve">2. Suripto</t>
  </si>
  <si>
    <t xml:space="preserve">2. Dian Islamiati Fatwa</t>
  </si>
  <si>
    <t xml:space="preserve">3. Iwan H.S. Wiranataadmadja</t>
  </si>
  <si>
    <t xml:space="preserve">3. Eggy Sudjana</t>
  </si>
  <si>
    <t xml:space="preserve">4. Yohannes</t>
  </si>
  <si>
    <t xml:space="preserve">4. Nurdiati Akma</t>
  </si>
  <si>
    <t xml:space="preserve">5. Gina Erry Hernawaty</t>
  </si>
  <si>
    <t xml:space="preserve">5. Mandala Abadi</t>
  </si>
  <si>
    <t xml:space="preserve">6. Elsa Anggraeny</t>
  </si>
  <si>
    <t xml:space="preserve">6. Irawati Moerid</t>
  </si>
  <si>
    <t xml:space="preserve">7. Mangasi Sihombing</t>
  </si>
  <si>
    <t xml:space="preserve">7. Muhammad Ranu Arifudin</t>
  </si>
  <si>
    <t xml:space="preserve">13. Hanura</t>
  </si>
  <si>
    <t xml:space="preserve">14. Demokrat</t>
  </si>
  <si>
    <t xml:space="preserve">1. Dodi S. Abdulkadir</t>
  </si>
  <si>
    <t xml:space="preserve">1. Melani Leimena</t>
  </si>
  <si>
    <t xml:space="preserve">2. Ferry Soraya</t>
  </si>
  <si>
    <t xml:space="preserve">2. Taufiqurrahman</t>
  </si>
  <si>
    <t xml:space="preserve">3. Arief Patramijaya</t>
  </si>
  <si>
    <t xml:space="preserve">3. Mariana Harahap</t>
  </si>
  <si>
    <t xml:space="preserve">4. Huda Novrida</t>
  </si>
  <si>
    <t xml:space="preserve">4. Abdul Rasyid</t>
  </si>
  <si>
    <t xml:space="preserve">5. Rita Rosita Syarifudin</t>
  </si>
  <si>
    <t xml:space="preserve">5. Joy Destiny Tobing</t>
  </si>
  <si>
    <t xml:space="preserve">6. Lukman</t>
  </si>
  <si>
    <t xml:space="preserve">6. Benny Primadi Minarsono</t>
  </si>
  <si>
    <t xml:space="preserve">7. M.R. Syarif Hasan</t>
  </si>
  <si>
    <t xml:space="preserve">19. PBB</t>
  </si>
  <si>
    <t xml:space="preserve">20. PKPI</t>
  </si>
  <si>
    <t xml:space="preserve">1. Yuri Kemal Fadlullah</t>
  </si>
  <si>
    <t xml:space="preserve">1. Dzaky Aviastro</t>
  </si>
  <si>
    <t xml:space="preserve">2. Norman Zainal</t>
  </si>
  <si>
    <t xml:space="preserve">2. Rani Octiviani Setiadi</t>
  </si>
  <si>
    <t xml:space="preserve">3. Nur Yuniati Haryono</t>
  </si>
  <si>
    <t xml:space="preserve">3. Dinda Ayuningtyas</t>
  </si>
  <si>
    <t xml:space="preserve">4. Abbas Thaha</t>
  </si>
  <si>
    <t xml:space="preserve">4. Nining Prihatin</t>
  </si>
  <si>
    <t xml:space="preserve">5. Tb. Massa Djaafar</t>
  </si>
  <si>
    <t xml:space="preserve">5. Cakra Yudi Putra</t>
  </si>
  <si>
    <t xml:space="preserve">6. Fitriah Abdul Aziz</t>
  </si>
  <si>
    <t xml:space="preserve">DPD</t>
  </si>
  <si>
    <t xml:space="preserve">NOMOR DAN NAMA CALON</t>
  </si>
  <si>
    <t xml:space="preserve">21. Abdul Azis</t>
  </si>
  <si>
    <t xml:space="preserve">22. Agus Salim</t>
  </si>
  <si>
    <t xml:space="preserve">23. Alwiyah Ahmad</t>
  </si>
  <si>
    <t xml:space="preserve">24. Ardinto Demiyasa</t>
  </si>
  <si>
    <t xml:space="preserve">25. Ardi Putra Baramuli</t>
  </si>
  <si>
    <t xml:space="preserve">26. A Syamsyul Zakaria</t>
  </si>
  <si>
    <t xml:space="preserve">27. Dailami Firdaus</t>
  </si>
  <si>
    <t xml:space="preserve">28. Endang Widuri</t>
  </si>
  <si>
    <t xml:space="preserve">29. Fahira Idris</t>
  </si>
  <si>
    <t xml:space="preserve">30. Ferry Iswan</t>
  </si>
  <si>
    <t xml:space="preserve">31. H. Patrika Susana</t>
  </si>
  <si>
    <t xml:space="preserve">32. Jimly Asshidiqie</t>
  </si>
  <si>
    <t xml:space="preserve">33. Moh Ridwan Sr.</t>
  </si>
  <si>
    <t xml:space="preserve">34. M Saleh Khalid</t>
  </si>
  <si>
    <t xml:space="preserve">35. Muhammad Taufik</t>
  </si>
  <si>
    <t xml:space="preserve">36. Pardi</t>
  </si>
  <si>
    <t xml:space="preserve">37. P K Tino Rahardian</t>
  </si>
  <si>
    <t xml:space="preserve">38. Rijal</t>
  </si>
  <si>
    <t xml:space="preserve">39. Sabam Sirait</t>
  </si>
  <si>
    <t xml:space="preserve">40. Slamet Abadi</t>
  </si>
  <si>
    <t xml:space="preserve">41. Soemintars Muntoro</t>
  </si>
  <si>
    <t xml:space="preserve">42. Sudarto</t>
  </si>
  <si>
    <t xml:space="preserve">43. Sumarno</t>
  </si>
  <si>
    <t xml:space="preserve">44. Susana Suryani Sarumaha</t>
  </si>
  <si>
    <t xml:space="preserve">45. Suryatono Suwandi</t>
  </si>
  <si>
    <t xml:space="preserve">46. Sylviana Murni</t>
  </si>
  <si>
    <t xml:space="preserve">JUMLAH SUARA SAH CALON DPD</t>
  </si>
  <si>
    <t xml:space="preserve">DPRD</t>
  </si>
  <si>
    <t xml:space="preserve">1. Darussalam</t>
  </si>
  <si>
    <t xml:space="preserve">1. Abdul Ghoni</t>
  </si>
  <si>
    <t xml:space="preserve">2. Sutikno</t>
  </si>
  <si>
    <t xml:space="preserve">2. Setyoko</t>
  </si>
  <si>
    <t xml:space="preserve">3. Novita Lestari</t>
  </si>
  <si>
    <t xml:space="preserve">3. Nuraina</t>
  </si>
  <si>
    <t xml:space="preserve">4. Mirza Zulkarnaen</t>
  </si>
  <si>
    <t xml:space="preserve">4. Dhira Rama H.P.</t>
  </si>
  <si>
    <t xml:space="preserve">5. Bisman</t>
  </si>
  <si>
    <t xml:space="preserve">5. Vivi Effendy</t>
  </si>
  <si>
    <t xml:space="preserve">6. Mahwiyah</t>
  </si>
  <si>
    <t xml:space="preserve">6. Hr. Remy Suraadiningrat</t>
  </si>
  <si>
    <t xml:space="preserve">7. Bukrani Syarkani</t>
  </si>
  <si>
    <t xml:space="preserve">7. Jakwan</t>
  </si>
  <si>
    <t xml:space="preserve">8. Ahmad Roziqi</t>
  </si>
  <si>
    <t xml:space="preserve">8. Esti Arimi Putri</t>
  </si>
  <si>
    <t xml:space="preserve">9. Failah Sufah</t>
  </si>
  <si>
    <t xml:space="preserve">9. Robby Ferliansyah</t>
  </si>
  <si>
    <t xml:space="preserve">10. Priyo Pamungkas</t>
  </si>
  <si>
    <t xml:space="preserve">10. Andi Tenri Engka</t>
  </si>
  <si>
    <t xml:space="preserve">1. Gembong Warsono</t>
  </si>
  <si>
    <t xml:space="preserve">1. Adhinusa</t>
  </si>
  <si>
    <t xml:space="preserve">2. Simon A.M. Sitorus</t>
  </si>
  <si>
    <t xml:space="preserve">2. M. Ashraf Ali</t>
  </si>
  <si>
    <t xml:space="preserve">3. Indrawati Dewi</t>
  </si>
  <si>
    <t xml:space="preserve">3. Inez Yuanna</t>
  </si>
  <si>
    <t xml:space="preserve">4. Tri Noerika Hapsari</t>
  </si>
  <si>
    <t xml:space="preserve">4. R. Kumala Hari Murti</t>
  </si>
  <si>
    <t xml:space="preserve">5. Rikardo</t>
  </si>
  <si>
    <t xml:space="preserve">5. Muhammad Sanwani</t>
  </si>
  <si>
    <t xml:space="preserve">6. Regina Vianney Ayudya</t>
  </si>
  <si>
    <t xml:space="preserve">6. Nadia Aliffia</t>
  </si>
  <si>
    <t xml:space="preserve">7. Hasanudin</t>
  </si>
  <si>
    <t xml:space="preserve">7. Raden Aria Riefaldy</t>
  </si>
  <si>
    <t xml:space="preserve">8. Mika Panjaitan</t>
  </si>
  <si>
    <t xml:space="preserve">8. Adry Rostiati Primandini</t>
  </si>
  <si>
    <t xml:space="preserve">9. Shalimar Anwar Sani</t>
  </si>
  <si>
    <t xml:space="preserve">9. Safira Nadia</t>
  </si>
  <si>
    <t xml:space="preserve">10. Satrio Wibowo</t>
  </si>
  <si>
    <t xml:space="preserve">10. Andi Muhammad Baramuli</t>
  </si>
  <si>
    <t xml:space="preserve">1. Wibi Andrino</t>
  </si>
  <si>
    <t xml:space="preserve">1. Heru Nugroho</t>
  </si>
  <si>
    <t xml:space="preserve">2. Ari Surya Subrata</t>
  </si>
  <si>
    <t xml:space="preserve">2. Ike Prayudiwati</t>
  </si>
  <si>
    <t xml:space="preserve">3. Liliana Zahar</t>
  </si>
  <si>
    <t xml:space="preserve">3. Indra Ikhsan Novtrian</t>
  </si>
  <si>
    <t xml:space="preserve">4. Nurdiaz Yusuf</t>
  </si>
  <si>
    <t xml:space="preserve">4. Irwan</t>
  </si>
  <si>
    <t xml:space="preserve">5. Haryanto</t>
  </si>
  <si>
    <t xml:space="preserve">5. Devi Liana Agustin</t>
  </si>
  <si>
    <t xml:space="preserve">6. Ella Nurhidayati</t>
  </si>
  <si>
    <t xml:space="preserve">7. Bobby Indroharto</t>
  </si>
  <si>
    <t xml:space="preserve">8. Sigit Joko Prawito</t>
  </si>
  <si>
    <t xml:space="preserve">9. Inge Eveline Antonis</t>
  </si>
  <si>
    <t xml:space="preserve">1. Ulfa Afra Nissya Amka U.</t>
  </si>
  <si>
    <t xml:space="preserve">1. Umar</t>
  </si>
  <si>
    <t xml:space="preserve">2. Lili Erawati</t>
  </si>
  <si>
    <t xml:space="preserve">2. Nur Iman Santoso</t>
  </si>
  <si>
    <t xml:space="preserve">3. Renaldi Freyar Hawaldi</t>
  </si>
  <si>
    <t xml:space="preserve">3. Asmara Dewi</t>
  </si>
  <si>
    <t xml:space="preserve">4. Rahmawati</t>
  </si>
  <si>
    <t xml:space="preserve">4. Khoirudin</t>
  </si>
  <si>
    <t xml:space="preserve">5. Hamdani Na’im</t>
  </si>
  <si>
    <t xml:space="preserve">5. Erika Suryani Dewi</t>
  </si>
  <si>
    <t xml:space="preserve">6. Samsul Bahri</t>
  </si>
  <si>
    <t xml:space="preserve">6. Moh. Yamin</t>
  </si>
  <si>
    <t xml:space="preserve">7. Darwis</t>
  </si>
  <si>
    <t xml:space="preserve">7. Faizah Ahmad</t>
  </si>
  <si>
    <t xml:space="preserve">8. Budi Santosa</t>
  </si>
  <si>
    <t xml:space="preserve">8. Tarsono</t>
  </si>
  <si>
    <t xml:space="preserve">9. Kukuh Widodo</t>
  </si>
  <si>
    <t xml:space="preserve">9. Aswalludin</t>
  </si>
  <si>
    <t xml:space="preserve">10. Yudha Erawansyah</t>
  </si>
  <si>
    <t xml:space="preserve">10. Serioza Prakasa</t>
  </si>
  <si>
    <t xml:space="preserve">1. Effendy Syahputra</t>
  </si>
  <si>
    <t xml:space="preserve">1. Ichwan Zayadi</t>
  </si>
  <si>
    <t xml:space="preserve">2. Rimhot Turnip</t>
  </si>
  <si>
    <t xml:space="preserve">2. Muhammad Ainul Yakin</t>
  </si>
  <si>
    <t xml:space="preserve">3. Ida Pola Gandaria Silaen</t>
  </si>
  <si>
    <t xml:space="preserve">3. Devi Mardjuki</t>
  </si>
  <si>
    <t xml:space="preserve">4. Agus Setyoko</t>
  </si>
  <si>
    <t xml:space="preserve">4. Muhammad Sakori</t>
  </si>
  <si>
    <t xml:space="preserve">5. Imam Basuki</t>
  </si>
  <si>
    <t xml:space="preserve">5. Cecep Agus</t>
  </si>
  <si>
    <t xml:space="preserve">6. Siti Ainun Jariyah</t>
  </si>
  <si>
    <t xml:space="preserve">6. Farhah</t>
  </si>
  <si>
    <t xml:space="preserve">7. Ahmad Setiadi Wibowo</t>
  </si>
  <si>
    <t xml:space="preserve">7. Umar Zulkarnain</t>
  </si>
  <si>
    <t xml:space="preserve">8. Dery Leoma</t>
  </si>
  <si>
    <t xml:space="preserve">8. Teddy Yulianto</t>
  </si>
  <si>
    <t xml:space="preserve">9. Donny NCH Siregar</t>
  </si>
  <si>
    <t xml:space="preserve">9. Evi Yunita</t>
  </si>
  <si>
    <t xml:space="preserve">10. Ivan Lumbanradja</t>
  </si>
  <si>
    <t xml:space="preserve">10. Haerul Alamsyah</t>
  </si>
  <si>
    <t xml:space="preserve">1. Anggara Wicitra Sastroadmijojo</t>
  </si>
  <si>
    <t xml:space="preserve">1. Nanang Komara</t>
  </si>
  <si>
    <t xml:space="preserve">2. R. Nala Pintoko</t>
  </si>
  <si>
    <t xml:space="preserve">2. Farazandi Fidinansyah</t>
  </si>
  <si>
    <t xml:space="preserve">3. Permaswari Wardani</t>
  </si>
  <si>
    <t xml:space="preserve">3. Nur Indah Fitriani</t>
  </si>
  <si>
    <t xml:space="preserve">4. Mohammad Rianto Utama</t>
  </si>
  <si>
    <t xml:space="preserve">4. Gusrizal</t>
  </si>
  <si>
    <t xml:space="preserve">5. Tubagus Mochammad Rizky</t>
  </si>
  <si>
    <t xml:space="preserve">5. Raden Emmy Ridarti Sumangkut</t>
  </si>
  <si>
    <t xml:space="preserve">6. Dea Ismi Anggraini</t>
  </si>
  <si>
    <t xml:space="preserve">6. Chairul Alam A.R. </t>
  </si>
  <si>
    <t xml:space="preserve">7. R. Laksmono Hendro Primadi</t>
  </si>
  <si>
    <t xml:space="preserve">7. Indah Budi Zuliastanti</t>
  </si>
  <si>
    <t xml:space="preserve">8. Kristian Thomas</t>
  </si>
  <si>
    <t xml:space="preserve">8. Sedek Bahta</t>
  </si>
  <si>
    <t xml:space="preserve">9. Elva Farhi Qolbina</t>
  </si>
  <si>
    <t xml:space="preserve">9. Helsa Sulandanah</t>
  </si>
  <si>
    <t xml:space="preserve">10. Dadang</t>
  </si>
  <si>
    <t xml:space="preserve">10. Ladunni</t>
  </si>
  <si>
    <t xml:space="preserve">1. Ruslan Amsyari FS.</t>
  </si>
  <si>
    <t xml:space="preserve">1. Ali Mohammad Johan C.</t>
  </si>
  <si>
    <t xml:space="preserve">2. Abdul Khalim</t>
  </si>
  <si>
    <t xml:space="preserve">2. Agung Haryono</t>
  </si>
  <si>
    <t xml:space="preserve">3. Retna R. Situmorang</t>
  </si>
  <si>
    <t xml:space="preserve">3. Anastasya Ariyani Evasari</t>
  </si>
  <si>
    <t xml:space="preserve">4. Boyke Setiawan Soeratin</t>
  </si>
  <si>
    <t xml:space="preserve">4. Lucky Prihatta S.</t>
  </si>
  <si>
    <t xml:space="preserve">5. Krisno Putranto</t>
  </si>
  <si>
    <t xml:space="preserve">5. Amirullah</t>
  </si>
  <si>
    <t xml:space="preserve">6. Putri Johanna Margaret S. </t>
  </si>
  <si>
    <t xml:space="preserve">6. Elisabet Ratih Kartika S. </t>
  </si>
  <si>
    <t xml:space="preserve">7. Gunawihana</t>
  </si>
  <si>
    <t xml:space="preserve">7. Zainudin</t>
  </si>
  <si>
    <t xml:space="preserve">8. Suhendar</t>
  </si>
  <si>
    <t xml:space="preserve">8. Resty Ambarwulan</t>
  </si>
  <si>
    <t xml:space="preserve">9. Ika Agustin Damayanti</t>
  </si>
  <si>
    <t xml:space="preserve">9. Danial F. Lolo</t>
  </si>
  <si>
    <t xml:space="preserve">10. Rostianah</t>
  </si>
  <si>
    <t xml:space="preserve">10. Taufik Hidayat</t>
  </si>
  <si>
    <t xml:space="preserve">1. M. Jhon.</t>
  </si>
  <si>
    <t xml:space="preserve">1. Syarifudin Noor</t>
  </si>
  <si>
    <t xml:space="preserve">2. Mulyadi</t>
  </si>
  <si>
    <t xml:space="preserve">2. Riezky Delastama</t>
  </si>
  <si>
    <t xml:space="preserve">3. Meridian Ramadir</t>
  </si>
  <si>
    <t xml:space="preserve">3. Sri Hastuti</t>
  </si>
  <si>
    <t xml:space="preserve">4. Mahadi Manik</t>
  </si>
  <si>
    <t xml:space="preserve">4. Pramithya Anggriyani</t>
  </si>
  <si>
    <t xml:space="preserve">5. Burhan Saidi</t>
  </si>
  <si>
    <t xml:space="preserve">5. Samsul Huda</t>
  </si>
  <si>
    <t xml:space="preserve">6. Muryani Rangkuti</t>
  </si>
  <si>
    <t xml:space="preserve">6. Meidia Sigita Tauran</t>
  </si>
  <si>
    <t xml:space="preserve">7. Nur Ali</t>
  </si>
  <si>
    <t xml:space="preserve">8. Firza Budiawan</t>
  </si>
  <si>
    <t xml:space="preserve">9. Siti Akbariah</t>
  </si>
  <si>
    <t xml:space="preserve">10. Abdul Hakim</t>
  </si>
  <si>
    <t xml:space="preserve">DPRD Kota / Desa</t>
  </si>
  <si>
    <t xml:space="preserve">1. Nama Caleg</t>
  </si>
  <si>
    <t xml:space="preserve">2. Nama Caleg</t>
  </si>
  <si>
    <t xml:space="preserve">3. Nama Caleg</t>
  </si>
  <si>
    <t xml:space="preserve">4. Nama Caleg</t>
  </si>
  <si>
    <t xml:space="preserve">5. Nama Caleg</t>
  </si>
  <si>
    <t xml:space="preserve">6. Nama Caleg</t>
  </si>
  <si>
    <t xml:space="preserve">7. Nama Caleg</t>
  </si>
  <si>
    <t xml:space="preserve">8. Nama Caleg</t>
  </si>
  <si>
    <t xml:space="preserve">9. Nama Caleg</t>
  </si>
  <si>
    <t xml:space="preserve">10. Nama Caleg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</si>
</sst>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sz val="15"/>
      <name val="Arial"/>
      <family val="2"/>
      <charset val="1"/>
    </font>
    <font>
      <sz val="15"/>
      <color rgb="FF0000FF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7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3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999999"/>
      </patternFill>
    </fill>
    <fill>
      <patternFill patternType="solid">
        <fgColor rgb="FF333333"/>
        <bgColor rgb="FF3333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nderemp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8.55" hidden="false" customHeight="false" outlineLevel="0" collapsed="false">
      <c r="B4" s="1" t="s">
        <v>0</v>
      </c>
    </row>
    <row r="6" customFormat="false" ht="18.55" hidden="false" customHeight="false" outlineLevel="0" collapsed="false">
      <c r="B6" s="2" t="s">
        <v>1</v>
      </c>
    </row>
    <row r="7" customFormat="false" ht="18.55" hidden="false" customHeight="false" outlineLevel="0" collapsed="false">
      <c r="B7" s="2" t="s">
        <v>2</v>
      </c>
    </row>
    <row r="8" customFormat="false" ht="18.55" hidden="false" customHeight="false" outlineLevel="0" collapsed="false">
      <c r="B8" s="2"/>
    </row>
    <row r="9" customFormat="false" ht="17.9" hidden="false" customHeight="false" outlineLevel="0" collapsed="false">
      <c r="B9" s="3" t="s">
        <v>3</v>
      </c>
    </row>
    <row r="13" customFormat="false" ht="18.55" hidden="false" customHeight="false" outlineLevel="0" collapsed="false">
      <c r="B13" s="2" t="s">
        <v>4</v>
      </c>
    </row>
    <row r="14" customFormat="false" ht="18.55" hidden="false" customHeight="false" outlineLevel="0" collapsed="false">
      <c r="B14" s="2" t="s">
        <v>5</v>
      </c>
    </row>
    <row r="15" customFormat="false" ht="18.55" hidden="false" customHeight="false" outlineLevel="0" collapsed="false">
      <c r="B15" s="2"/>
    </row>
    <row r="16" customFormat="false" ht="18.55" hidden="false" customHeight="false" outlineLevel="0" collapsed="false">
      <c r="B16" s="2" t="s">
        <v>6</v>
      </c>
    </row>
    <row r="17" customFormat="false" ht="18.55" hidden="false" customHeight="false" outlineLevel="0" collapsed="false">
      <c r="B17" s="2"/>
    </row>
    <row r="18" customFormat="false" ht="18.55" hidden="false" customHeight="false" outlineLevel="0" collapsed="false">
      <c r="B18" s="2" t="s">
        <v>7</v>
      </c>
    </row>
    <row r="19" customFormat="false" ht="18.55" hidden="false" customHeight="false" outlineLevel="0" collapsed="false">
      <c r="B19" s="2"/>
    </row>
    <row r="20" customFormat="false" ht="18.55" hidden="false" customHeight="false" outlineLevel="0" collapsed="false">
      <c r="B20" s="2" t="s">
        <v>8</v>
      </c>
    </row>
    <row r="21" customFormat="false" ht="18.55" hidden="false" customHeight="false" outlineLevel="0" collapsed="false">
      <c r="B21" s="2" t="s">
        <v>9</v>
      </c>
    </row>
    <row r="23" customFormat="false" ht="18.55" hidden="false" customHeight="false" outlineLevel="0" collapsed="false">
      <c r="B23" s="2" t="s">
        <v>10</v>
      </c>
    </row>
    <row r="25" customFormat="false" ht="17.35" hidden="false" customHeight="false" outlineLevel="0" collapsed="false">
      <c r="B25" s="4" t="s">
        <v>11</v>
      </c>
    </row>
    <row r="26" customFormat="false" ht="17.35" hidden="false" customHeight="false" outlineLevel="0" collapsed="false">
      <c r="B26" s="4" t="s">
        <v>12</v>
      </c>
    </row>
  </sheetData>
  <hyperlinks>
    <hyperlink ref="B9" r:id="rId1" display="Bila ketemu bug, silakan hubungi pengembang, Narpati Wisjnu Ari Pradana ( kunderemp@gmail.com 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4"/>
  <sheetViews>
    <sheetView showFormulas="false" showGridLines="fals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I31" activeCellId="0" sqref="I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8.55" hidden="false" customHeight="false" outlineLevel="0" collapsed="false">
      <c r="A3" s="0" t="s">
        <v>33</v>
      </c>
      <c r="G3" s="0" t="s">
        <v>34</v>
      </c>
      <c r="L3" s="1" t="s">
        <v>126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88</v>
      </c>
    </row>
    <row r="7" customFormat="false" ht="16.15" hidden="false" customHeight="false" outlineLevel="0" collapsed="false">
      <c r="A7" s="10" t="s">
        <v>89</v>
      </c>
      <c r="B7" s="10"/>
      <c r="C7" s="11" t="s">
        <v>90</v>
      </c>
      <c r="D7" s="11"/>
      <c r="E7" s="11"/>
      <c r="F7" s="11" t="s">
        <v>91</v>
      </c>
      <c r="G7" s="11"/>
      <c r="H7" s="11"/>
      <c r="I7" s="11" t="s">
        <v>92</v>
      </c>
      <c r="J7" s="11"/>
      <c r="K7" s="11"/>
    </row>
    <row r="8" customFormat="false" ht="9.7" hidden="false" customHeight="true" outlineLevel="0" collapsed="false">
      <c r="A8" s="12" t="n">
        <v>1</v>
      </c>
      <c r="B8" s="13" t="n">
        <v>2</v>
      </c>
      <c r="C8" s="14" t="n">
        <v>3</v>
      </c>
      <c r="D8" s="14"/>
      <c r="E8" s="14"/>
      <c r="F8" s="14" t="n">
        <v>4</v>
      </c>
      <c r="G8" s="14"/>
      <c r="H8" s="14"/>
      <c r="I8" s="14" t="n">
        <v>5</v>
      </c>
      <c r="J8" s="14"/>
      <c r="K8" s="14"/>
    </row>
    <row r="9" customFormat="false" ht="18.55" hidden="false" customHeight="false" outlineLevel="0" collapsed="false">
      <c r="A9" s="15" t="s">
        <v>93</v>
      </c>
      <c r="B9" s="16" t="s">
        <v>94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2.8" hidden="false" customHeight="false" outlineLevel="0" collapsed="false">
      <c r="A10" s="15"/>
      <c r="B10" s="17" t="s">
        <v>95</v>
      </c>
      <c r="C10" s="18"/>
      <c r="D10" s="18"/>
      <c r="E10" s="18"/>
      <c r="F10" s="18"/>
      <c r="G10" s="18"/>
      <c r="H10" s="18"/>
      <c r="I10" s="19" t="n">
        <f aca="false">SUM(C10,F10)</f>
        <v>0</v>
      </c>
      <c r="J10" s="19"/>
      <c r="K10" s="19"/>
    </row>
    <row r="11" customFormat="false" ht="12.8" hidden="false" customHeight="false" outlineLevel="0" collapsed="false">
      <c r="A11" s="15"/>
      <c r="B11" s="17" t="s">
        <v>96</v>
      </c>
      <c r="C11" s="20"/>
      <c r="D11" s="20"/>
      <c r="E11" s="20"/>
      <c r="F11" s="20"/>
      <c r="G11" s="20"/>
      <c r="H11" s="20"/>
      <c r="I11" s="21" t="n">
        <f aca="false">SUM(C11,F11)</f>
        <v>0</v>
      </c>
      <c r="J11" s="21"/>
      <c r="K11" s="21"/>
    </row>
    <row r="12" customFormat="false" ht="12.8" hidden="false" customHeight="false" outlineLevel="0" collapsed="false">
      <c r="A12" s="15"/>
      <c r="B12" s="17" t="s">
        <v>97</v>
      </c>
      <c r="C12" s="22"/>
      <c r="D12" s="22"/>
      <c r="E12" s="22"/>
      <c r="F12" s="22"/>
      <c r="G12" s="22"/>
      <c r="H12" s="22"/>
      <c r="I12" s="23" t="n">
        <f aca="false">SUM(C12,F12)</f>
        <v>0</v>
      </c>
      <c r="J12" s="23"/>
      <c r="K12" s="23"/>
    </row>
    <row r="13" customFormat="false" ht="12.8" hidden="false" customHeight="false" outlineLevel="0" collapsed="false">
      <c r="A13" s="15"/>
      <c r="B13" s="17" t="s">
        <v>98</v>
      </c>
      <c r="C13" s="24" t="n">
        <f aca="false">SUM(C10:C12)</f>
        <v>0</v>
      </c>
      <c r="D13" s="24"/>
      <c r="E13" s="24"/>
      <c r="F13" s="24" t="n">
        <f aca="false">QUOTIENT(QUOTIENT(SUM(H10:H12),10)+SUM(G10:G12),10)+SUM(F10:F12)</f>
        <v>0</v>
      </c>
      <c r="G13" s="24"/>
      <c r="H13" s="24"/>
      <c r="I13" s="25" t="n">
        <f aca="false">QUOTIENT(QUOTIENT(SUM(K10:K12),10)+SUM(J10:J12),10)+SUM(I10:I12)</f>
        <v>0</v>
      </c>
      <c r="J13" s="25"/>
      <c r="K13" s="25"/>
    </row>
    <row r="15" customFormat="false" ht="18.55" hidden="false" customHeight="false" outlineLevel="0" collapsed="false">
      <c r="A15" s="15" t="s">
        <v>99</v>
      </c>
      <c r="B15" s="16" t="s">
        <v>100</v>
      </c>
      <c r="C15" s="16"/>
      <c r="D15" s="16"/>
      <c r="E15" s="16"/>
      <c r="F15" s="16"/>
      <c r="G15" s="16"/>
      <c r="H15" s="16"/>
      <c r="I15" s="16"/>
      <c r="J15" s="16"/>
      <c r="K15" s="16"/>
    </row>
    <row r="16" customFormat="false" ht="12.8" hidden="false" customHeight="false" outlineLevel="0" collapsed="false">
      <c r="A16" s="15"/>
      <c r="B16" s="17" t="s">
        <v>95</v>
      </c>
      <c r="C16" s="18"/>
      <c r="D16" s="18"/>
      <c r="E16" s="18"/>
      <c r="F16" s="18"/>
      <c r="G16" s="18"/>
      <c r="H16" s="18"/>
      <c r="I16" s="19" t="n">
        <f aca="false">SUM(C16,F16)</f>
        <v>0</v>
      </c>
      <c r="J16" s="19"/>
      <c r="K16" s="19"/>
    </row>
    <row r="17" customFormat="false" ht="12.8" hidden="false" customHeight="false" outlineLevel="0" collapsed="false">
      <c r="A17" s="15"/>
      <c r="B17" s="17" t="s">
        <v>96</v>
      </c>
      <c r="C17" s="22"/>
      <c r="D17" s="22"/>
      <c r="E17" s="22"/>
      <c r="F17" s="22"/>
      <c r="G17" s="22"/>
      <c r="H17" s="22"/>
      <c r="I17" s="23" t="n">
        <f aca="false">SUM(C17,F17)</f>
        <v>0</v>
      </c>
      <c r="J17" s="23"/>
      <c r="K17" s="23"/>
    </row>
    <row r="18" customFormat="false" ht="12.8" hidden="false" customHeight="false" outlineLevel="0" collapsed="false">
      <c r="A18" s="15"/>
      <c r="B18" s="17" t="s">
        <v>97</v>
      </c>
      <c r="C18" s="22"/>
      <c r="D18" s="22"/>
      <c r="E18" s="22"/>
      <c r="F18" s="22"/>
      <c r="G18" s="22"/>
      <c r="H18" s="22"/>
      <c r="I18" s="23" t="n">
        <f aca="false">SUM(C18,F18)</f>
        <v>0</v>
      </c>
      <c r="J18" s="23"/>
      <c r="K18" s="23"/>
    </row>
    <row r="19" customFormat="false" ht="12.8" hidden="false" customHeight="false" outlineLevel="0" collapsed="false">
      <c r="A19" s="15"/>
      <c r="B19" s="17" t="s">
        <v>98</v>
      </c>
      <c r="C19" s="26" t="n">
        <f aca="false">SUM(C16:C18)</f>
        <v>0</v>
      </c>
      <c r="D19" s="26"/>
      <c r="E19" s="26"/>
      <c r="F19" s="26" t="n">
        <f aca="false">SUM(F16:F18)</f>
        <v>0</v>
      </c>
      <c r="G19" s="26"/>
      <c r="H19" s="26"/>
      <c r="I19" s="27" t="n">
        <f aca="false">SUM(I16:I18)</f>
        <v>0</v>
      </c>
      <c r="J19" s="27"/>
      <c r="K19" s="27"/>
    </row>
    <row r="22" customFormat="false" ht="13.8" hidden="false" customHeight="false" outlineLevel="0" collapsed="false">
      <c r="A22" s="28" t="s">
        <v>101</v>
      </c>
    </row>
    <row r="23" customFormat="false" ht="16.15" hidden="false" customHeight="false" outlineLevel="0" collapsed="false">
      <c r="A23" s="29" t="s">
        <v>102</v>
      </c>
      <c r="B23" s="29" t="s">
        <v>89</v>
      </c>
      <c r="C23" s="11" t="s">
        <v>90</v>
      </c>
      <c r="D23" s="11"/>
      <c r="E23" s="11"/>
      <c r="F23" s="11" t="s">
        <v>91</v>
      </c>
      <c r="G23" s="11"/>
      <c r="H23" s="11"/>
      <c r="I23" s="11" t="s">
        <v>92</v>
      </c>
      <c r="J23" s="11"/>
      <c r="K23" s="11"/>
    </row>
    <row r="24" customFormat="false" ht="12.8" hidden="false" customHeight="false" outlineLevel="0" collapsed="false">
      <c r="A24" s="12" t="n">
        <v>1</v>
      </c>
      <c r="B24" s="13" t="n">
        <v>2</v>
      </c>
      <c r="C24" s="14" t="n">
        <v>3</v>
      </c>
      <c r="D24" s="14"/>
      <c r="E24" s="14"/>
      <c r="F24" s="14" t="n">
        <v>4</v>
      </c>
      <c r="G24" s="14"/>
      <c r="H24" s="14"/>
      <c r="I24" s="14" t="n">
        <v>5</v>
      </c>
      <c r="J24" s="14"/>
      <c r="K24" s="14"/>
    </row>
    <row r="25" customFormat="false" ht="12.8" hidden="false" customHeight="false" outlineLevel="0" collapsed="false">
      <c r="A25" s="17" t="n">
        <v>1</v>
      </c>
      <c r="B25" s="17" t="s">
        <v>103</v>
      </c>
      <c r="C25" s="18"/>
      <c r="D25" s="18"/>
      <c r="E25" s="18"/>
      <c r="F25" s="18"/>
      <c r="G25" s="18"/>
      <c r="H25" s="18"/>
      <c r="I25" s="19" t="n">
        <f aca="false">SUM(C25,F25)</f>
        <v>0</v>
      </c>
      <c r="J25" s="19"/>
      <c r="K25" s="19"/>
    </row>
    <row r="26" customFormat="false" ht="12.8" hidden="false" customHeight="false" outlineLevel="0" collapsed="false">
      <c r="A26" s="17" t="n">
        <v>2</v>
      </c>
      <c r="B26" s="17" t="s">
        <v>104</v>
      </c>
      <c r="C26" s="30"/>
      <c r="D26" s="30"/>
      <c r="E26" s="30"/>
      <c r="F26" s="30"/>
      <c r="G26" s="30"/>
      <c r="H26" s="30"/>
      <c r="I26" s="27" t="n">
        <f aca="false">SUM(C26,F26)</f>
        <v>0</v>
      </c>
      <c r="J26" s="27"/>
      <c r="K26" s="27"/>
    </row>
    <row r="28" customFormat="false" ht="13.8" hidden="false" customHeight="false" outlineLevel="0" collapsed="false">
      <c r="A28" s="28" t="s">
        <v>105</v>
      </c>
    </row>
    <row r="29" customFormat="false" ht="16.15" hidden="false" customHeight="false" outlineLevel="0" collapsed="false">
      <c r="A29" s="31" t="s">
        <v>102</v>
      </c>
      <c r="B29" s="11" t="s">
        <v>89</v>
      </c>
      <c r="C29" s="11"/>
      <c r="D29" s="11"/>
      <c r="E29" s="11"/>
      <c r="F29" s="11"/>
      <c r="G29" s="11"/>
      <c r="H29" s="11"/>
      <c r="I29" s="11" t="s">
        <v>92</v>
      </c>
      <c r="J29" s="11"/>
      <c r="K29" s="11"/>
    </row>
    <row r="30" customFormat="false" ht="12.8" hidden="false" customHeight="false" outlineLevel="0" collapsed="false">
      <c r="A30" s="12" t="n">
        <v>1</v>
      </c>
      <c r="B30" s="13" t="n">
        <v>2</v>
      </c>
      <c r="C30" s="14" t="n">
        <v>3</v>
      </c>
      <c r="D30" s="14"/>
      <c r="E30" s="14"/>
      <c r="F30" s="14" t="n">
        <v>4</v>
      </c>
      <c r="G30" s="14"/>
      <c r="H30" s="14"/>
      <c r="I30" s="14" t="n">
        <v>5</v>
      </c>
      <c r="J30" s="14"/>
      <c r="K30" s="14"/>
    </row>
    <row r="31" customFormat="false" ht="12.8" hidden="false" customHeight="false" outlineLevel="0" collapsed="false">
      <c r="A31" s="17" t="n">
        <v>1</v>
      </c>
      <c r="B31" s="32" t="s">
        <v>106</v>
      </c>
      <c r="C31" s="32"/>
      <c r="D31" s="32"/>
      <c r="E31" s="32"/>
      <c r="F31" s="32"/>
      <c r="G31" s="32"/>
      <c r="H31" s="32"/>
      <c r="I31" s="33"/>
      <c r="J31" s="33"/>
      <c r="K31" s="33"/>
    </row>
    <row r="32" customFormat="false" ht="12.8" hidden="false" customHeight="false" outlineLevel="0" collapsed="false">
      <c r="A32" s="17" t="n">
        <v>2</v>
      </c>
      <c r="B32" s="32" t="s">
        <v>107</v>
      </c>
      <c r="C32" s="32"/>
      <c r="D32" s="32"/>
      <c r="E32" s="32"/>
      <c r="F32" s="32"/>
      <c r="G32" s="32"/>
      <c r="H32" s="32"/>
      <c r="I32" s="33"/>
      <c r="J32" s="33"/>
      <c r="K32" s="33"/>
    </row>
    <row r="33" customFormat="false" ht="12.8" hidden="false" customHeight="false" outlineLevel="0" collapsed="false">
      <c r="A33" s="17" t="n">
        <v>3</v>
      </c>
      <c r="B33" s="32" t="s">
        <v>108</v>
      </c>
      <c r="C33" s="32"/>
      <c r="D33" s="32"/>
      <c r="E33" s="32"/>
      <c r="F33" s="32"/>
      <c r="G33" s="32"/>
      <c r="H33" s="32"/>
      <c r="I33" s="34" t="n">
        <f aca="false">I31 - I32  -  I34</f>
        <v>0</v>
      </c>
      <c r="J33" s="34"/>
      <c r="K33" s="34"/>
    </row>
    <row r="34" customFormat="false" ht="12.8" hidden="false" customHeight="false" outlineLevel="0" collapsed="false">
      <c r="A34" s="17" t="n">
        <v>4</v>
      </c>
      <c r="B34" s="32" t="s">
        <v>109</v>
      </c>
      <c r="C34" s="32"/>
      <c r="D34" s="32"/>
      <c r="E34" s="32"/>
      <c r="F34" s="32"/>
      <c r="G34" s="32"/>
      <c r="H34" s="32"/>
      <c r="I34" s="35" t="n">
        <f aca="false">I19</f>
        <v>0</v>
      </c>
      <c r="J34" s="35"/>
      <c r="K34" s="35"/>
    </row>
  </sheetData>
  <mergeCells count="59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C13:E13"/>
    <mergeCell ref="F13:H13"/>
    <mergeCell ref="I13:K13"/>
    <mergeCell ref="A15:A19"/>
    <mergeCell ref="C16:E16"/>
    <mergeCell ref="F16:H16"/>
    <mergeCell ref="I16:K16"/>
    <mergeCell ref="C17:E17"/>
    <mergeCell ref="F17:H17"/>
    <mergeCell ref="I17:K17"/>
    <mergeCell ref="C18:E18"/>
    <mergeCell ref="F18:H18"/>
    <mergeCell ref="I18:K18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B29:H29"/>
    <mergeCell ref="I29:K29"/>
    <mergeCell ref="C30:E30"/>
    <mergeCell ref="F30:H30"/>
    <mergeCell ref="I30:K30"/>
    <mergeCell ref="B31:H31"/>
    <mergeCell ref="I31:K31"/>
    <mergeCell ref="B32:H32"/>
    <mergeCell ref="I32:K32"/>
    <mergeCell ref="B33:H33"/>
    <mergeCell ref="I33:K33"/>
    <mergeCell ref="B34:H34"/>
    <mergeCell ref="I34:K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126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131</v>
      </c>
      <c r="C8" s="53"/>
      <c r="D8" s="53"/>
      <c r="E8" s="54"/>
      <c r="F8" s="54"/>
      <c r="G8" s="54"/>
      <c r="I8" s="52" t="s">
        <v>130</v>
      </c>
      <c r="J8" s="53" t="s">
        <v>132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134</v>
      </c>
      <c r="C9" s="32"/>
      <c r="D9" s="32"/>
      <c r="E9" s="54"/>
      <c r="F9" s="54"/>
      <c r="G9" s="54"/>
      <c r="I9" s="55" t="s">
        <v>133</v>
      </c>
      <c r="J9" s="32" t="s">
        <v>135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136</v>
      </c>
      <c r="C10" s="32"/>
      <c r="D10" s="32"/>
      <c r="E10" s="54"/>
      <c r="F10" s="54"/>
      <c r="G10" s="54"/>
      <c r="I10" s="55"/>
      <c r="J10" s="32" t="s">
        <v>137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138</v>
      </c>
      <c r="C11" s="32"/>
      <c r="D11" s="32"/>
      <c r="E11" s="54"/>
      <c r="F11" s="54"/>
      <c r="G11" s="54"/>
      <c r="I11" s="55"/>
      <c r="J11" s="32" t="s">
        <v>139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140</v>
      </c>
      <c r="C12" s="32"/>
      <c r="D12" s="32"/>
      <c r="E12" s="54"/>
      <c r="F12" s="54"/>
      <c r="G12" s="54"/>
      <c r="I12" s="55"/>
      <c r="J12" s="32" t="s">
        <v>141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142</v>
      </c>
      <c r="C13" s="32"/>
      <c r="D13" s="32"/>
      <c r="E13" s="54"/>
      <c r="F13" s="54"/>
      <c r="G13" s="54"/>
      <c r="I13" s="55"/>
      <c r="J13" s="32" t="s">
        <v>143</v>
      </c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144</v>
      </c>
      <c r="C14" s="32"/>
      <c r="D14" s="32"/>
      <c r="E14" s="54"/>
      <c r="F14" s="54"/>
      <c r="G14" s="54"/>
      <c r="I14" s="55"/>
      <c r="J14" s="32" t="s">
        <v>145</v>
      </c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 t="s">
        <v>146</v>
      </c>
      <c r="C15" s="32"/>
      <c r="D15" s="32"/>
      <c r="E15" s="54"/>
      <c r="F15" s="54"/>
      <c r="G15" s="54"/>
      <c r="I15" s="55"/>
      <c r="J15" s="32" t="s">
        <v>147</v>
      </c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/>
      <c r="C16" s="32"/>
      <c r="D16" s="32"/>
      <c r="E16" s="54"/>
      <c r="F16" s="54"/>
      <c r="G16" s="54"/>
      <c r="I16" s="55"/>
      <c r="J16" s="32"/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/>
      <c r="C17" s="32"/>
      <c r="D17" s="32"/>
      <c r="E17" s="54"/>
      <c r="F17" s="54"/>
      <c r="G17" s="54"/>
      <c r="I17" s="55"/>
      <c r="J17" s="32"/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/>
      <c r="C18" s="32"/>
      <c r="D18" s="32"/>
      <c r="E18" s="54"/>
      <c r="F18" s="54"/>
      <c r="G18" s="54"/>
      <c r="I18" s="55"/>
      <c r="J18" s="32"/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150</v>
      </c>
      <c r="C27" s="53"/>
      <c r="D27" s="53"/>
      <c r="E27" s="54"/>
      <c r="F27" s="54"/>
      <c r="G27" s="54"/>
      <c r="I27" s="52" t="s">
        <v>130</v>
      </c>
      <c r="J27" s="53" t="s">
        <v>151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152</v>
      </c>
      <c r="C28" s="32"/>
      <c r="D28" s="32"/>
      <c r="E28" s="54"/>
      <c r="F28" s="54"/>
      <c r="G28" s="54"/>
      <c r="I28" s="55" t="s">
        <v>133</v>
      </c>
      <c r="J28" s="32" t="s">
        <v>153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154</v>
      </c>
      <c r="C29" s="32"/>
      <c r="D29" s="32"/>
      <c r="E29" s="54"/>
      <c r="F29" s="54"/>
      <c r="G29" s="54"/>
      <c r="I29" s="55"/>
      <c r="J29" s="32" t="s">
        <v>155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156</v>
      </c>
      <c r="C30" s="32"/>
      <c r="D30" s="32"/>
      <c r="E30" s="54"/>
      <c r="F30" s="54"/>
      <c r="G30" s="54"/>
      <c r="I30" s="55"/>
      <c r="J30" s="32" t="s">
        <v>157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158</v>
      </c>
      <c r="C31" s="32"/>
      <c r="D31" s="32"/>
      <c r="E31" s="54"/>
      <c r="F31" s="54"/>
      <c r="G31" s="54"/>
      <c r="I31" s="55"/>
      <c r="J31" s="32" t="s">
        <v>159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160</v>
      </c>
      <c r="C32" s="32"/>
      <c r="D32" s="32"/>
      <c r="E32" s="54"/>
      <c r="F32" s="54"/>
      <c r="G32" s="54"/>
      <c r="I32" s="55"/>
      <c r="J32" s="32" t="s">
        <v>161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162</v>
      </c>
      <c r="C33" s="32"/>
      <c r="D33" s="32"/>
      <c r="E33" s="54"/>
      <c r="F33" s="54"/>
      <c r="G33" s="54"/>
      <c r="I33" s="55"/>
      <c r="J33" s="32" t="s">
        <v>163</v>
      </c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 t="s">
        <v>164</v>
      </c>
      <c r="C34" s="32"/>
      <c r="D34" s="32"/>
      <c r="E34" s="54"/>
      <c r="F34" s="54"/>
      <c r="G34" s="54"/>
      <c r="I34" s="55"/>
      <c r="J34" s="32" t="s">
        <v>165</v>
      </c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/>
      <c r="C35" s="32"/>
      <c r="D35" s="32"/>
      <c r="E35" s="54"/>
      <c r="F35" s="54"/>
      <c r="G35" s="54"/>
      <c r="I35" s="55"/>
      <c r="J35" s="32"/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/>
      <c r="C36" s="32"/>
      <c r="D36" s="32"/>
      <c r="E36" s="54"/>
      <c r="F36" s="54"/>
      <c r="G36" s="54"/>
      <c r="I36" s="55"/>
      <c r="J36" s="32"/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/>
      <c r="C37" s="32"/>
      <c r="D37" s="32"/>
      <c r="E37" s="54"/>
      <c r="F37" s="54"/>
      <c r="G37" s="54"/>
      <c r="I37" s="55"/>
      <c r="J37" s="32"/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126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166</v>
      </c>
      <c r="C8" s="53"/>
      <c r="D8" s="53"/>
      <c r="E8" s="54"/>
      <c r="F8" s="54"/>
      <c r="G8" s="54"/>
      <c r="I8" s="52" t="s">
        <v>130</v>
      </c>
      <c r="J8" s="53" t="s">
        <v>167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168</v>
      </c>
      <c r="C9" s="32"/>
      <c r="D9" s="32"/>
      <c r="E9" s="54"/>
      <c r="F9" s="54"/>
      <c r="G9" s="54"/>
      <c r="I9" s="55" t="s">
        <v>133</v>
      </c>
      <c r="J9" s="32" t="s">
        <v>169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170</v>
      </c>
      <c r="C10" s="32"/>
      <c r="D10" s="32"/>
      <c r="E10" s="54"/>
      <c r="F10" s="54"/>
      <c r="G10" s="54"/>
      <c r="I10" s="55"/>
      <c r="J10" s="32" t="s">
        <v>171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172</v>
      </c>
      <c r="C11" s="32"/>
      <c r="D11" s="32"/>
      <c r="E11" s="54"/>
      <c r="F11" s="54"/>
      <c r="G11" s="54"/>
      <c r="I11" s="55"/>
      <c r="J11" s="32" t="s">
        <v>173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174</v>
      </c>
      <c r="C12" s="32"/>
      <c r="D12" s="32"/>
      <c r="E12" s="54"/>
      <c r="F12" s="54"/>
      <c r="G12" s="54"/>
      <c r="I12" s="55"/>
      <c r="J12" s="32" t="s">
        <v>175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176</v>
      </c>
      <c r="C13" s="32"/>
      <c r="D13" s="32"/>
      <c r="E13" s="54"/>
      <c r="F13" s="54"/>
      <c r="G13" s="54"/>
      <c r="I13" s="55"/>
      <c r="J13" s="32"/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177</v>
      </c>
      <c r="C14" s="32"/>
      <c r="D14" s="32"/>
      <c r="E14" s="54"/>
      <c r="F14" s="54"/>
      <c r="G14" s="54"/>
      <c r="I14" s="55"/>
      <c r="J14" s="32"/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 t="s">
        <v>178</v>
      </c>
      <c r="C15" s="32"/>
      <c r="D15" s="32"/>
      <c r="E15" s="54"/>
      <c r="F15" s="54"/>
      <c r="G15" s="54"/>
      <c r="I15" s="55"/>
      <c r="J15" s="32"/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/>
      <c r="C16" s="32"/>
      <c r="D16" s="32"/>
      <c r="E16" s="54"/>
      <c r="F16" s="54"/>
      <c r="G16" s="54"/>
      <c r="I16" s="55"/>
      <c r="J16" s="32"/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/>
      <c r="C17" s="32"/>
      <c r="D17" s="32"/>
      <c r="E17" s="54"/>
      <c r="F17" s="54"/>
      <c r="G17" s="54"/>
      <c r="I17" s="55"/>
      <c r="J17" s="32"/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/>
      <c r="C18" s="32"/>
      <c r="D18" s="32"/>
      <c r="E18" s="54"/>
      <c r="F18" s="54"/>
      <c r="G18" s="54"/>
      <c r="I18" s="55"/>
      <c r="J18" s="32"/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179</v>
      </c>
      <c r="C27" s="53"/>
      <c r="D27" s="53"/>
      <c r="E27" s="54"/>
      <c r="F27" s="54"/>
      <c r="G27" s="54"/>
      <c r="I27" s="52" t="s">
        <v>130</v>
      </c>
      <c r="J27" s="53" t="s">
        <v>180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181</v>
      </c>
      <c r="C28" s="32"/>
      <c r="D28" s="32"/>
      <c r="E28" s="54"/>
      <c r="F28" s="54"/>
      <c r="G28" s="54"/>
      <c r="I28" s="55" t="s">
        <v>133</v>
      </c>
      <c r="J28" s="32" t="s">
        <v>182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183</v>
      </c>
      <c r="C29" s="32"/>
      <c r="D29" s="32"/>
      <c r="E29" s="54"/>
      <c r="F29" s="54"/>
      <c r="G29" s="54"/>
      <c r="I29" s="55"/>
      <c r="J29" s="32" t="s">
        <v>184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185</v>
      </c>
      <c r="C30" s="32"/>
      <c r="D30" s="32"/>
      <c r="E30" s="54"/>
      <c r="F30" s="54"/>
      <c r="G30" s="54"/>
      <c r="I30" s="55"/>
      <c r="J30" s="32" t="s">
        <v>186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187</v>
      </c>
      <c r="C31" s="32"/>
      <c r="D31" s="32"/>
      <c r="E31" s="54"/>
      <c r="F31" s="54"/>
      <c r="G31" s="54"/>
      <c r="I31" s="55"/>
      <c r="J31" s="32" t="s">
        <v>188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189</v>
      </c>
      <c r="C32" s="32"/>
      <c r="D32" s="32"/>
      <c r="E32" s="54"/>
      <c r="F32" s="54"/>
      <c r="G32" s="54"/>
      <c r="I32" s="55"/>
      <c r="J32" s="32" t="s">
        <v>190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191</v>
      </c>
      <c r="C33" s="32"/>
      <c r="D33" s="32"/>
      <c r="E33" s="54"/>
      <c r="F33" s="54"/>
      <c r="G33" s="54"/>
      <c r="I33" s="55"/>
      <c r="J33" s="32" t="s">
        <v>192</v>
      </c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 t="s">
        <v>193</v>
      </c>
      <c r="C34" s="32"/>
      <c r="D34" s="32"/>
      <c r="E34" s="54"/>
      <c r="F34" s="54"/>
      <c r="G34" s="54"/>
      <c r="I34" s="55"/>
      <c r="J34" s="32" t="s">
        <v>194</v>
      </c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/>
      <c r="C35" s="32"/>
      <c r="D35" s="32"/>
      <c r="E35" s="54"/>
      <c r="F35" s="54"/>
      <c r="G35" s="54"/>
      <c r="I35" s="55"/>
      <c r="J35" s="32"/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/>
      <c r="C36" s="32"/>
      <c r="D36" s="32"/>
      <c r="E36" s="54"/>
      <c r="F36" s="54"/>
      <c r="G36" s="54"/>
      <c r="I36" s="55"/>
      <c r="J36" s="32"/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/>
      <c r="C37" s="32"/>
      <c r="D37" s="32"/>
      <c r="E37" s="54"/>
      <c r="F37" s="54"/>
      <c r="G37" s="54"/>
      <c r="I37" s="55"/>
      <c r="J37" s="32"/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126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195</v>
      </c>
      <c r="C8" s="53"/>
      <c r="D8" s="53"/>
      <c r="E8" s="54"/>
      <c r="F8" s="54"/>
      <c r="G8" s="54"/>
      <c r="I8" s="52" t="s">
        <v>130</v>
      </c>
      <c r="J8" s="53" t="s">
        <v>196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197</v>
      </c>
      <c r="C9" s="32"/>
      <c r="D9" s="32"/>
      <c r="E9" s="54"/>
      <c r="F9" s="54"/>
      <c r="G9" s="54"/>
      <c r="I9" s="55" t="s">
        <v>133</v>
      </c>
      <c r="J9" s="32" t="s">
        <v>198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199</v>
      </c>
      <c r="C10" s="32"/>
      <c r="D10" s="32"/>
      <c r="E10" s="54"/>
      <c r="F10" s="54"/>
      <c r="G10" s="54"/>
      <c r="I10" s="55"/>
      <c r="J10" s="32" t="s">
        <v>200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201</v>
      </c>
      <c r="C11" s="32"/>
      <c r="D11" s="32"/>
      <c r="E11" s="54"/>
      <c r="F11" s="54"/>
      <c r="G11" s="54"/>
      <c r="I11" s="55"/>
      <c r="J11" s="32" t="s">
        <v>202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203</v>
      </c>
      <c r="C12" s="32"/>
      <c r="D12" s="32"/>
      <c r="E12" s="54"/>
      <c r="F12" s="54"/>
      <c r="G12" s="54"/>
      <c r="I12" s="55"/>
      <c r="J12" s="32" t="s">
        <v>204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205</v>
      </c>
      <c r="C13" s="32"/>
      <c r="D13" s="32"/>
      <c r="E13" s="54"/>
      <c r="F13" s="54"/>
      <c r="G13" s="54"/>
      <c r="I13" s="55"/>
      <c r="J13" s="32" t="s">
        <v>206</v>
      </c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207</v>
      </c>
      <c r="C14" s="32"/>
      <c r="D14" s="32"/>
      <c r="E14" s="54"/>
      <c r="F14" s="54"/>
      <c r="G14" s="54"/>
      <c r="I14" s="55"/>
      <c r="J14" s="32" t="s">
        <v>208</v>
      </c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 t="s">
        <v>209</v>
      </c>
      <c r="C15" s="32"/>
      <c r="D15" s="32"/>
      <c r="E15" s="54"/>
      <c r="F15" s="54"/>
      <c r="G15" s="54"/>
      <c r="I15" s="55"/>
      <c r="J15" s="32" t="s">
        <v>210</v>
      </c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/>
      <c r="C16" s="32"/>
      <c r="D16" s="32"/>
      <c r="E16" s="54"/>
      <c r="F16" s="54"/>
      <c r="G16" s="54"/>
      <c r="I16" s="55"/>
      <c r="J16" s="32"/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/>
      <c r="C17" s="32"/>
      <c r="D17" s="32"/>
      <c r="E17" s="54"/>
      <c r="F17" s="54"/>
      <c r="G17" s="54"/>
      <c r="I17" s="55"/>
      <c r="J17" s="32"/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/>
      <c r="C18" s="32"/>
      <c r="D18" s="32"/>
      <c r="E18" s="54"/>
      <c r="F18" s="54"/>
      <c r="G18" s="54"/>
      <c r="I18" s="55"/>
      <c r="J18" s="32"/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211</v>
      </c>
      <c r="C27" s="53"/>
      <c r="D27" s="53"/>
      <c r="E27" s="54"/>
      <c r="F27" s="54"/>
      <c r="G27" s="54"/>
      <c r="I27" s="52" t="s">
        <v>130</v>
      </c>
      <c r="J27" s="53" t="s">
        <v>212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213</v>
      </c>
      <c r="C28" s="32"/>
      <c r="D28" s="32"/>
      <c r="E28" s="54"/>
      <c r="F28" s="54"/>
      <c r="G28" s="54"/>
      <c r="I28" s="55" t="s">
        <v>133</v>
      </c>
      <c r="J28" s="32" t="s">
        <v>214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215</v>
      </c>
      <c r="C29" s="32"/>
      <c r="D29" s="32"/>
      <c r="E29" s="54"/>
      <c r="F29" s="54"/>
      <c r="G29" s="54"/>
      <c r="I29" s="55"/>
      <c r="J29" s="32" t="s">
        <v>216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217</v>
      </c>
      <c r="C30" s="32"/>
      <c r="D30" s="32"/>
      <c r="E30" s="54"/>
      <c r="F30" s="54"/>
      <c r="G30" s="54"/>
      <c r="I30" s="55"/>
      <c r="J30" s="32" t="s">
        <v>218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219</v>
      </c>
      <c r="C31" s="32"/>
      <c r="D31" s="32"/>
      <c r="E31" s="54"/>
      <c r="F31" s="54"/>
      <c r="G31" s="54"/>
      <c r="I31" s="55"/>
      <c r="J31" s="32" t="s">
        <v>220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221</v>
      </c>
      <c r="C32" s="32"/>
      <c r="D32" s="32"/>
      <c r="E32" s="54"/>
      <c r="F32" s="54"/>
      <c r="G32" s="54"/>
      <c r="I32" s="55"/>
      <c r="J32" s="32" t="s">
        <v>222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223</v>
      </c>
      <c r="C33" s="32"/>
      <c r="D33" s="32"/>
      <c r="E33" s="54"/>
      <c r="F33" s="54"/>
      <c r="G33" s="54"/>
      <c r="I33" s="55"/>
      <c r="J33" s="32" t="s">
        <v>224</v>
      </c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 t="s">
        <v>225</v>
      </c>
      <c r="C34" s="32"/>
      <c r="D34" s="32"/>
      <c r="E34" s="54"/>
      <c r="F34" s="54"/>
      <c r="G34" s="54"/>
      <c r="I34" s="55"/>
      <c r="J34" s="32" t="s">
        <v>226</v>
      </c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/>
      <c r="C35" s="32"/>
      <c r="D35" s="32"/>
      <c r="E35" s="54"/>
      <c r="F35" s="54"/>
      <c r="G35" s="54"/>
      <c r="I35" s="55"/>
      <c r="J35" s="32"/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/>
      <c r="C36" s="32"/>
      <c r="D36" s="32"/>
      <c r="E36" s="54"/>
      <c r="F36" s="54"/>
      <c r="G36" s="54"/>
      <c r="I36" s="55"/>
      <c r="J36" s="32"/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/>
      <c r="C37" s="32"/>
      <c r="D37" s="32"/>
      <c r="E37" s="54"/>
      <c r="F37" s="54"/>
      <c r="G37" s="54"/>
      <c r="I37" s="55"/>
      <c r="J37" s="32"/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126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227</v>
      </c>
      <c r="C8" s="53"/>
      <c r="D8" s="53"/>
      <c r="E8" s="54"/>
      <c r="F8" s="54"/>
      <c r="G8" s="54"/>
      <c r="I8" s="52" t="s">
        <v>130</v>
      </c>
      <c r="J8" s="53" t="s">
        <v>228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229</v>
      </c>
      <c r="C9" s="32"/>
      <c r="D9" s="32"/>
      <c r="E9" s="54"/>
      <c r="F9" s="54"/>
      <c r="G9" s="54"/>
      <c r="I9" s="55" t="s">
        <v>133</v>
      </c>
      <c r="J9" s="32" t="s">
        <v>230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231</v>
      </c>
      <c r="C10" s="32"/>
      <c r="D10" s="32"/>
      <c r="E10" s="54"/>
      <c r="F10" s="54"/>
      <c r="G10" s="54"/>
      <c r="I10" s="55"/>
      <c r="J10" s="32" t="s">
        <v>232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233</v>
      </c>
      <c r="C11" s="32"/>
      <c r="D11" s="32"/>
      <c r="E11" s="54"/>
      <c r="F11" s="54"/>
      <c r="G11" s="54"/>
      <c r="I11" s="55"/>
      <c r="J11" s="32" t="s">
        <v>234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235</v>
      </c>
      <c r="C12" s="32"/>
      <c r="D12" s="32"/>
      <c r="E12" s="54"/>
      <c r="F12" s="54"/>
      <c r="G12" s="54"/>
      <c r="I12" s="55"/>
      <c r="J12" s="32" t="s">
        <v>236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237</v>
      </c>
      <c r="C13" s="32"/>
      <c r="D13" s="32"/>
      <c r="E13" s="54"/>
      <c r="F13" s="54"/>
      <c r="G13" s="54"/>
      <c r="I13" s="55"/>
      <c r="J13" s="32" t="s">
        <v>238</v>
      </c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239</v>
      </c>
      <c r="C14" s="32"/>
      <c r="D14" s="32"/>
      <c r="E14" s="54"/>
      <c r="F14" s="54"/>
      <c r="G14" s="54"/>
      <c r="I14" s="55"/>
      <c r="J14" s="32" t="s">
        <v>240</v>
      </c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/>
      <c r="C15" s="32"/>
      <c r="D15" s="32"/>
      <c r="E15" s="54"/>
      <c r="F15" s="54"/>
      <c r="G15" s="54"/>
      <c r="I15" s="55"/>
      <c r="J15" s="32" t="s">
        <v>241</v>
      </c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/>
      <c r="C16" s="32"/>
      <c r="D16" s="32"/>
      <c r="E16" s="54"/>
      <c r="F16" s="54"/>
      <c r="G16" s="54"/>
      <c r="I16" s="55"/>
      <c r="J16" s="32"/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/>
      <c r="C17" s="32"/>
      <c r="D17" s="32"/>
      <c r="E17" s="54"/>
      <c r="F17" s="54"/>
      <c r="G17" s="54"/>
      <c r="I17" s="55"/>
      <c r="J17" s="32"/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/>
      <c r="C18" s="32"/>
      <c r="D18" s="32"/>
      <c r="E18" s="54"/>
      <c r="F18" s="54"/>
      <c r="G18" s="54"/>
      <c r="I18" s="55"/>
      <c r="J18" s="32"/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242</v>
      </c>
      <c r="C27" s="53"/>
      <c r="D27" s="53"/>
      <c r="E27" s="54"/>
      <c r="F27" s="54"/>
      <c r="G27" s="54"/>
      <c r="I27" s="52" t="s">
        <v>130</v>
      </c>
      <c r="J27" s="53" t="s">
        <v>243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244</v>
      </c>
      <c r="C28" s="32"/>
      <c r="D28" s="32"/>
      <c r="E28" s="54"/>
      <c r="F28" s="54"/>
      <c r="G28" s="54"/>
      <c r="I28" s="55" t="s">
        <v>133</v>
      </c>
      <c r="J28" s="32" t="s">
        <v>245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246</v>
      </c>
      <c r="C29" s="32"/>
      <c r="D29" s="32"/>
      <c r="E29" s="54"/>
      <c r="F29" s="54"/>
      <c r="G29" s="54"/>
      <c r="I29" s="55"/>
      <c r="J29" s="32" t="s">
        <v>247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248</v>
      </c>
      <c r="C30" s="32"/>
      <c r="D30" s="32"/>
      <c r="E30" s="54"/>
      <c r="F30" s="54"/>
      <c r="G30" s="54"/>
      <c r="I30" s="55"/>
      <c r="J30" s="32" t="s">
        <v>249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250</v>
      </c>
      <c r="C31" s="32"/>
      <c r="D31" s="32"/>
      <c r="E31" s="54"/>
      <c r="F31" s="54"/>
      <c r="G31" s="54"/>
      <c r="I31" s="55"/>
      <c r="J31" s="32" t="s">
        <v>251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252</v>
      </c>
      <c r="C32" s="32"/>
      <c r="D32" s="32"/>
      <c r="E32" s="54"/>
      <c r="F32" s="54"/>
      <c r="G32" s="54"/>
      <c r="I32" s="55"/>
      <c r="J32" s="32" t="s">
        <v>253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254</v>
      </c>
      <c r="C33" s="32"/>
      <c r="D33" s="32"/>
      <c r="E33" s="54"/>
      <c r="F33" s="54"/>
      <c r="G33" s="54"/>
      <c r="I33" s="55"/>
      <c r="J33" s="32"/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/>
      <c r="C34" s="32"/>
      <c r="D34" s="32"/>
      <c r="E34" s="54"/>
      <c r="F34" s="54"/>
      <c r="G34" s="54"/>
      <c r="I34" s="55"/>
      <c r="J34" s="32"/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/>
      <c r="C35" s="32"/>
      <c r="D35" s="32"/>
      <c r="E35" s="54"/>
      <c r="F35" s="54"/>
      <c r="G35" s="54"/>
      <c r="I35" s="55"/>
      <c r="J35" s="32"/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/>
      <c r="C36" s="32"/>
      <c r="D36" s="32"/>
      <c r="E36" s="54"/>
      <c r="F36" s="54"/>
      <c r="G36" s="54"/>
      <c r="I36" s="55"/>
      <c r="J36" s="32"/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/>
      <c r="C37" s="32"/>
      <c r="D37" s="32"/>
      <c r="E37" s="54"/>
      <c r="F37" s="54"/>
      <c r="G37" s="54"/>
      <c r="I37" s="55"/>
      <c r="J37" s="32"/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4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126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115</v>
      </c>
    </row>
    <row r="7" customFormat="false" ht="16.15" hidden="false" customHeight="false" outlineLevel="0" collapsed="false">
      <c r="A7" s="11" t="s">
        <v>116</v>
      </c>
      <c r="B7" s="11"/>
      <c r="C7" s="11"/>
      <c r="D7" s="11"/>
      <c r="E7" s="11"/>
      <c r="F7" s="11"/>
      <c r="G7" s="11"/>
      <c r="H7" s="11"/>
      <c r="I7" s="11" t="s">
        <v>92</v>
      </c>
      <c r="J7" s="11"/>
      <c r="K7" s="11"/>
    </row>
    <row r="8" customFormat="false" ht="12.8" hidden="false" customHeight="false" outlineLevel="0" collapsed="false">
      <c r="A8" s="46" t="s">
        <v>117</v>
      </c>
      <c r="B8" s="46"/>
      <c r="C8" s="40"/>
      <c r="D8" s="41"/>
      <c r="E8" s="42"/>
      <c r="F8" s="59"/>
      <c r="G8" s="60"/>
      <c r="H8" s="61"/>
      <c r="I8" s="62" t="n">
        <f aca="false">'C1 - DPR Lembar 2 hal 1'!E20+'C1 - DPR Lembar 2 hal 1'!M20+'C1 - DPR Lembar 2 hal 1'!E39+'C1 - DPR Lembar 2 hal 1'!M39 +'C1 - DPR Lembar 2 hal 2'!E20+'C1 - DPR Lembar 2 hal 2'!M20+'C1 - DPR Lembar 2 hal 2'!E39+'C1 - DPR Lembar 2 hal 2'!M39 +'C1 - DPR Lembar 2 hal 3'!E20+'C1 - DPR Lembar 2 hal 3'!M20+'C1 - DPR Lembar 2 hal 3'!E39+'C1 - DPR Lembar 2 hal 3'!M39 +'C1 - DPR Lembar 2 hal 4'!E20+'C1 - DPR Lembar 2 hal 4'!M20+'C1 - DPR Lembar 2 hal 4'!E39+'C1 - DPR Lembar 2 hal 4'!M39</f>
        <v>0</v>
      </c>
      <c r="J8" s="62"/>
      <c r="K8" s="62"/>
    </row>
    <row r="9" customFormat="false" ht="15" hidden="false" customHeight="false" outlineLevel="0" collapsed="false">
      <c r="A9" s="46"/>
      <c r="B9" s="46"/>
      <c r="C9" s="48" t="s">
        <v>118</v>
      </c>
      <c r="E9" s="49"/>
      <c r="F9" s="63"/>
      <c r="G9" s="64"/>
      <c r="H9" s="65"/>
      <c r="I9" s="62"/>
      <c r="J9" s="62"/>
      <c r="K9" s="62"/>
    </row>
    <row r="10" customFormat="false" ht="15" hidden="false" customHeight="false" outlineLevel="0" collapsed="false">
      <c r="A10" s="46"/>
      <c r="B10" s="46"/>
      <c r="C10" s="48" t="s">
        <v>119</v>
      </c>
      <c r="E10" s="49"/>
      <c r="F10" s="40"/>
      <c r="G10" s="41"/>
      <c r="H10" s="41"/>
      <c r="I10" s="41"/>
      <c r="J10" s="41"/>
      <c r="K10" s="42"/>
    </row>
    <row r="11" customFormat="false" ht="12.8" hidden="false" customHeight="false" outlineLevel="0" collapsed="false">
      <c r="A11" s="46"/>
      <c r="B11" s="46"/>
      <c r="C11" s="43"/>
      <c r="D11" s="44"/>
      <c r="E11" s="45"/>
      <c r="F11" s="43"/>
      <c r="G11" s="44"/>
      <c r="H11" s="44"/>
      <c r="I11" s="44"/>
      <c r="J11" s="44"/>
      <c r="K11" s="45"/>
    </row>
    <row r="13" customFormat="false" ht="12.8" hidden="false" customHeight="false" outlineLevel="0" collapsed="false">
      <c r="A13" s="46" t="s">
        <v>120</v>
      </c>
      <c r="B13" s="46"/>
      <c r="C13" s="40"/>
      <c r="D13" s="41"/>
      <c r="E13" s="42"/>
      <c r="F13" s="66"/>
      <c r="G13" s="66"/>
      <c r="H13" s="66"/>
      <c r="I13" s="67"/>
      <c r="J13" s="67"/>
      <c r="K13" s="67"/>
    </row>
    <row r="14" customFormat="false" ht="15" hidden="false" customHeight="false" outlineLevel="0" collapsed="false">
      <c r="A14" s="46"/>
      <c r="B14" s="46"/>
      <c r="C14" s="48" t="s">
        <v>121</v>
      </c>
      <c r="E14" s="49"/>
      <c r="F14" s="68"/>
      <c r="G14" s="68"/>
      <c r="H14" s="66"/>
      <c r="I14" s="67"/>
      <c r="J14" s="67"/>
      <c r="K14" s="67"/>
    </row>
    <row r="15" customFormat="false" ht="15" hidden="false" customHeight="false" outlineLevel="0" collapsed="false">
      <c r="A15" s="46"/>
      <c r="B15" s="46"/>
      <c r="C15" s="48"/>
      <c r="E15" s="49"/>
      <c r="F15" s="40"/>
      <c r="G15" s="41"/>
      <c r="H15" s="41"/>
      <c r="I15" s="41"/>
      <c r="J15" s="41"/>
      <c r="K15" s="42"/>
    </row>
    <row r="16" customFormat="false" ht="12.8" hidden="false" customHeight="false" outlineLevel="0" collapsed="false">
      <c r="A16" s="46"/>
      <c r="B16" s="46"/>
      <c r="C16" s="43"/>
      <c r="D16" s="44"/>
      <c r="E16" s="45"/>
      <c r="F16" s="43"/>
      <c r="G16" s="44"/>
      <c r="H16" s="44"/>
      <c r="I16" s="44"/>
      <c r="J16" s="44"/>
      <c r="K16" s="45"/>
    </row>
    <row r="18" customFormat="false" ht="12.8" hidden="false" customHeight="false" outlineLevel="0" collapsed="false">
      <c r="A18" s="46" t="s">
        <v>122</v>
      </c>
      <c r="B18" s="46"/>
      <c r="C18" s="40"/>
      <c r="D18" s="41"/>
      <c r="E18" s="42"/>
      <c r="F18" s="66"/>
      <c r="G18" s="66"/>
      <c r="H18" s="66"/>
      <c r="I18" s="62" t="n">
        <f aca="false">I8+I13</f>
        <v>0</v>
      </c>
      <c r="J18" s="62"/>
      <c r="K18" s="62"/>
      <c r="L18" s="0" t="n">
        <f aca="false">('C1-DPR lembar 1'!I19)</f>
        <v>0</v>
      </c>
      <c r="N18" s="0" t="s">
        <v>123</v>
      </c>
    </row>
    <row r="19" customFormat="false" ht="15" hidden="false" customHeight="false" outlineLevel="0" collapsed="false">
      <c r="A19" s="46"/>
      <c r="B19" s="46"/>
      <c r="C19" s="48" t="s">
        <v>118</v>
      </c>
      <c r="E19" s="49"/>
      <c r="F19" s="68"/>
      <c r="G19" s="68"/>
      <c r="H19" s="66"/>
      <c r="I19" s="62"/>
      <c r="J19" s="62"/>
      <c r="K19" s="62"/>
    </row>
    <row r="20" customFormat="false" ht="15" hidden="false" customHeight="false" outlineLevel="0" collapsed="false">
      <c r="A20" s="46"/>
      <c r="B20" s="46"/>
      <c r="C20" s="48" t="s">
        <v>124</v>
      </c>
      <c r="E20" s="49"/>
      <c r="F20" s="40"/>
      <c r="G20" s="41"/>
      <c r="H20" s="41"/>
      <c r="I20" s="41"/>
      <c r="J20" s="41"/>
      <c r="K20" s="42"/>
    </row>
    <row r="21" customFormat="false" ht="15" hidden="false" customHeight="false" outlineLevel="0" collapsed="false">
      <c r="A21" s="46"/>
      <c r="B21" s="46"/>
      <c r="C21" s="50" t="s">
        <v>125</v>
      </c>
      <c r="D21" s="44"/>
      <c r="E21" s="45"/>
      <c r="F21" s="43"/>
      <c r="G21" s="44"/>
      <c r="H21" s="44"/>
      <c r="I21" s="44"/>
      <c r="J21" s="44"/>
      <c r="K21" s="45"/>
    </row>
  </sheetData>
  <mergeCells count="8">
    <mergeCell ref="A7:H7"/>
    <mergeCell ref="I7:K7"/>
    <mergeCell ref="A8:B11"/>
    <mergeCell ref="I8:K9"/>
    <mergeCell ref="A13:B16"/>
    <mergeCell ref="I13:K14"/>
    <mergeCell ref="A18:B21"/>
    <mergeCell ref="I18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1" customFormat="false" ht="18.55" hidden="false" customHeight="false" outlineLevel="0" collapsed="false">
      <c r="L1" s="1" t="s">
        <v>255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88</v>
      </c>
    </row>
    <row r="7" customFormat="false" ht="16.15" hidden="false" customHeight="false" outlineLevel="0" collapsed="false">
      <c r="A7" s="10" t="s">
        <v>89</v>
      </c>
      <c r="B7" s="10"/>
      <c r="C7" s="11" t="s">
        <v>90</v>
      </c>
      <c r="D7" s="11"/>
      <c r="E7" s="11"/>
      <c r="F7" s="11" t="s">
        <v>91</v>
      </c>
      <c r="G7" s="11"/>
      <c r="H7" s="11"/>
      <c r="I7" s="11" t="s">
        <v>92</v>
      </c>
      <c r="J7" s="11"/>
      <c r="K7" s="11"/>
    </row>
    <row r="8" customFormat="false" ht="9.7" hidden="false" customHeight="true" outlineLevel="0" collapsed="false">
      <c r="A8" s="12" t="n">
        <v>1</v>
      </c>
      <c r="B8" s="13" t="n">
        <v>2</v>
      </c>
      <c r="C8" s="14" t="n">
        <v>3</v>
      </c>
      <c r="D8" s="14"/>
      <c r="E8" s="14"/>
      <c r="F8" s="14" t="n">
        <v>4</v>
      </c>
      <c r="G8" s="14"/>
      <c r="H8" s="14"/>
      <c r="I8" s="14" t="n">
        <v>5</v>
      </c>
      <c r="J8" s="14"/>
      <c r="K8" s="14"/>
    </row>
    <row r="9" customFormat="false" ht="18.55" hidden="false" customHeight="false" outlineLevel="0" collapsed="false">
      <c r="A9" s="15" t="s">
        <v>93</v>
      </c>
      <c r="B9" s="16" t="s">
        <v>94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2.8" hidden="false" customHeight="false" outlineLevel="0" collapsed="false">
      <c r="A10" s="15"/>
      <c r="B10" s="17" t="s">
        <v>95</v>
      </c>
      <c r="C10" s="18"/>
      <c r="D10" s="18"/>
      <c r="E10" s="18"/>
      <c r="F10" s="18"/>
      <c r="G10" s="18"/>
      <c r="H10" s="18"/>
      <c r="I10" s="19" t="n">
        <f aca="false">SUM(C10,F10)</f>
        <v>0</v>
      </c>
      <c r="J10" s="19"/>
      <c r="K10" s="19"/>
    </row>
    <row r="11" customFormat="false" ht="12.8" hidden="false" customHeight="false" outlineLevel="0" collapsed="false">
      <c r="A11" s="15"/>
      <c r="B11" s="17" t="s">
        <v>96</v>
      </c>
      <c r="C11" s="20"/>
      <c r="D11" s="20"/>
      <c r="E11" s="20"/>
      <c r="F11" s="20"/>
      <c r="G11" s="20"/>
      <c r="H11" s="20"/>
      <c r="I11" s="21" t="n">
        <f aca="false">SUM(C11,F11)</f>
        <v>0</v>
      </c>
      <c r="J11" s="21"/>
      <c r="K11" s="21"/>
    </row>
    <row r="12" customFormat="false" ht="12.8" hidden="false" customHeight="false" outlineLevel="0" collapsed="false">
      <c r="A12" s="15"/>
      <c r="B12" s="17" t="s">
        <v>97</v>
      </c>
      <c r="C12" s="22"/>
      <c r="D12" s="22"/>
      <c r="E12" s="22"/>
      <c r="F12" s="22"/>
      <c r="G12" s="22"/>
      <c r="H12" s="22"/>
      <c r="I12" s="23" t="n">
        <f aca="false">SUM(C12,F12)</f>
        <v>0</v>
      </c>
      <c r="J12" s="23"/>
      <c r="K12" s="23"/>
    </row>
    <row r="13" customFormat="false" ht="12.8" hidden="false" customHeight="false" outlineLevel="0" collapsed="false">
      <c r="A13" s="15"/>
      <c r="B13" s="17" t="s">
        <v>98</v>
      </c>
      <c r="C13" s="24" t="n">
        <f aca="false">SUM(C10:C12)</f>
        <v>0</v>
      </c>
      <c r="D13" s="24"/>
      <c r="E13" s="24"/>
      <c r="F13" s="24" t="n">
        <f aca="false">QUOTIENT(QUOTIENT(SUM(H10:H12),10)+SUM(G10:G12),10)+SUM(F10:F12)</f>
        <v>0</v>
      </c>
      <c r="G13" s="24"/>
      <c r="H13" s="24"/>
      <c r="I13" s="25" t="n">
        <f aca="false">QUOTIENT(QUOTIENT(SUM(K10:K12),10)+SUM(J10:J12),10)+SUM(I10:I12)</f>
        <v>0</v>
      </c>
      <c r="J13" s="25"/>
      <c r="K13" s="25"/>
    </row>
    <row r="15" customFormat="false" ht="18.55" hidden="false" customHeight="false" outlineLevel="0" collapsed="false">
      <c r="A15" s="15" t="s">
        <v>99</v>
      </c>
      <c r="B15" s="16" t="s">
        <v>100</v>
      </c>
      <c r="C15" s="16"/>
      <c r="D15" s="16"/>
      <c r="E15" s="16"/>
      <c r="F15" s="16"/>
      <c r="G15" s="16"/>
      <c r="H15" s="16"/>
      <c r="I15" s="16"/>
      <c r="J15" s="16"/>
      <c r="K15" s="16"/>
    </row>
    <row r="16" customFormat="false" ht="12.8" hidden="false" customHeight="false" outlineLevel="0" collapsed="false">
      <c r="A16" s="15"/>
      <c r="B16" s="17" t="s">
        <v>95</v>
      </c>
      <c r="C16" s="18"/>
      <c r="D16" s="18"/>
      <c r="E16" s="18"/>
      <c r="F16" s="18"/>
      <c r="G16" s="18"/>
      <c r="H16" s="18"/>
      <c r="I16" s="19" t="n">
        <f aca="false">SUM(C16,F16)</f>
        <v>0</v>
      </c>
      <c r="J16" s="19"/>
      <c r="K16" s="19"/>
    </row>
    <row r="17" customFormat="false" ht="12.8" hidden="false" customHeight="false" outlineLevel="0" collapsed="false">
      <c r="A17" s="15"/>
      <c r="B17" s="17" t="s">
        <v>96</v>
      </c>
      <c r="C17" s="22"/>
      <c r="D17" s="22"/>
      <c r="E17" s="22"/>
      <c r="F17" s="22"/>
      <c r="G17" s="22"/>
      <c r="H17" s="22"/>
      <c r="I17" s="23" t="n">
        <f aca="false">SUM(C17,F17)</f>
        <v>0</v>
      </c>
      <c r="J17" s="23"/>
      <c r="K17" s="23"/>
    </row>
    <row r="18" customFormat="false" ht="12.8" hidden="false" customHeight="false" outlineLevel="0" collapsed="false">
      <c r="A18" s="15"/>
      <c r="B18" s="17" t="s">
        <v>97</v>
      </c>
      <c r="C18" s="22"/>
      <c r="D18" s="22"/>
      <c r="E18" s="22"/>
      <c r="F18" s="22"/>
      <c r="G18" s="22"/>
      <c r="H18" s="22"/>
      <c r="I18" s="23" t="n">
        <f aca="false">SUM(C18,F18)</f>
        <v>0</v>
      </c>
      <c r="J18" s="23"/>
      <c r="K18" s="23"/>
    </row>
    <row r="19" customFormat="false" ht="12.8" hidden="false" customHeight="false" outlineLevel="0" collapsed="false">
      <c r="A19" s="15"/>
      <c r="B19" s="17" t="s">
        <v>98</v>
      </c>
      <c r="C19" s="26" t="n">
        <f aca="false">SUM(C16:C18)</f>
        <v>0</v>
      </c>
      <c r="D19" s="26"/>
      <c r="E19" s="26"/>
      <c r="F19" s="26" t="n">
        <f aca="false">SUM(F16:F18)</f>
        <v>0</v>
      </c>
      <c r="G19" s="26"/>
      <c r="H19" s="26"/>
      <c r="I19" s="27" t="n">
        <f aca="false">SUM(I16:I18)</f>
        <v>0</v>
      </c>
      <c r="J19" s="27"/>
      <c r="K19" s="27"/>
    </row>
    <row r="22" customFormat="false" ht="13.8" hidden="false" customHeight="false" outlineLevel="0" collapsed="false">
      <c r="A22" s="28" t="s">
        <v>101</v>
      </c>
    </row>
    <row r="23" customFormat="false" ht="16.15" hidden="false" customHeight="false" outlineLevel="0" collapsed="false">
      <c r="A23" s="29" t="s">
        <v>102</v>
      </c>
      <c r="B23" s="29" t="s">
        <v>89</v>
      </c>
      <c r="C23" s="11" t="s">
        <v>90</v>
      </c>
      <c r="D23" s="11"/>
      <c r="E23" s="11"/>
      <c r="F23" s="11" t="s">
        <v>91</v>
      </c>
      <c r="G23" s="11"/>
      <c r="H23" s="11"/>
      <c r="I23" s="11" t="s">
        <v>92</v>
      </c>
      <c r="J23" s="11"/>
      <c r="K23" s="11"/>
    </row>
    <row r="24" customFormat="false" ht="12.8" hidden="false" customHeight="false" outlineLevel="0" collapsed="false">
      <c r="A24" s="12" t="n">
        <v>1</v>
      </c>
      <c r="B24" s="13" t="n">
        <v>2</v>
      </c>
      <c r="C24" s="14" t="n">
        <v>3</v>
      </c>
      <c r="D24" s="14"/>
      <c r="E24" s="14"/>
      <c r="F24" s="14" t="n">
        <v>4</v>
      </c>
      <c r="G24" s="14"/>
      <c r="H24" s="14"/>
      <c r="I24" s="14" t="n">
        <v>5</v>
      </c>
      <c r="J24" s="14"/>
      <c r="K24" s="14"/>
    </row>
    <row r="25" customFormat="false" ht="12.8" hidden="false" customHeight="false" outlineLevel="0" collapsed="false">
      <c r="A25" s="17" t="n">
        <v>1</v>
      </c>
      <c r="B25" s="17" t="s">
        <v>103</v>
      </c>
      <c r="C25" s="18"/>
      <c r="D25" s="18"/>
      <c r="E25" s="18"/>
      <c r="F25" s="18"/>
      <c r="G25" s="18"/>
      <c r="H25" s="18"/>
      <c r="I25" s="19" t="n">
        <f aca="false">SUM(C25,F25)</f>
        <v>0</v>
      </c>
      <c r="J25" s="19"/>
      <c r="K25" s="19"/>
    </row>
    <row r="26" customFormat="false" ht="12.8" hidden="false" customHeight="false" outlineLevel="0" collapsed="false">
      <c r="A26" s="17" t="n">
        <v>2</v>
      </c>
      <c r="B26" s="17" t="s">
        <v>104</v>
      </c>
      <c r="C26" s="30"/>
      <c r="D26" s="30"/>
      <c r="E26" s="30"/>
      <c r="F26" s="30"/>
      <c r="G26" s="30"/>
      <c r="H26" s="30"/>
      <c r="I26" s="27" t="n">
        <f aca="false">SUM(C26,F26)</f>
        <v>0</v>
      </c>
      <c r="J26" s="27"/>
      <c r="K26" s="27"/>
    </row>
    <row r="28" customFormat="false" ht="13.8" hidden="false" customHeight="false" outlineLevel="0" collapsed="false">
      <c r="A28" s="28" t="s">
        <v>105</v>
      </c>
    </row>
    <row r="29" customFormat="false" ht="16.15" hidden="false" customHeight="false" outlineLevel="0" collapsed="false">
      <c r="A29" s="31" t="s">
        <v>102</v>
      </c>
      <c r="B29" s="11" t="s">
        <v>89</v>
      </c>
      <c r="C29" s="11"/>
      <c r="D29" s="11"/>
      <c r="E29" s="11"/>
      <c r="F29" s="11"/>
      <c r="G29" s="11"/>
      <c r="H29" s="11"/>
      <c r="I29" s="11" t="s">
        <v>92</v>
      </c>
      <c r="J29" s="11"/>
      <c r="K29" s="11"/>
    </row>
    <row r="30" customFormat="false" ht="12.8" hidden="false" customHeight="false" outlineLevel="0" collapsed="false">
      <c r="A30" s="12" t="n">
        <v>1</v>
      </c>
      <c r="B30" s="13" t="n">
        <v>2</v>
      </c>
      <c r="C30" s="14" t="n">
        <v>3</v>
      </c>
      <c r="D30" s="14"/>
      <c r="E30" s="14"/>
      <c r="F30" s="14" t="n">
        <v>4</v>
      </c>
      <c r="G30" s="14"/>
      <c r="H30" s="14"/>
      <c r="I30" s="14" t="n">
        <v>5</v>
      </c>
      <c r="J30" s="14"/>
      <c r="K30" s="14"/>
    </row>
    <row r="31" customFormat="false" ht="12.8" hidden="false" customHeight="false" outlineLevel="0" collapsed="false">
      <c r="A31" s="17" t="n">
        <v>1</v>
      </c>
      <c r="B31" s="32" t="s">
        <v>106</v>
      </c>
      <c r="C31" s="32"/>
      <c r="D31" s="32"/>
      <c r="E31" s="32"/>
      <c r="F31" s="32"/>
      <c r="G31" s="32"/>
      <c r="H31" s="32"/>
      <c r="I31" s="33"/>
      <c r="J31" s="33"/>
      <c r="K31" s="33"/>
    </row>
    <row r="32" customFormat="false" ht="12.8" hidden="false" customHeight="false" outlineLevel="0" collapsed="false">
      <c r="A32" s="17" t="n">
        <v>2</v>
      </c>
      <c r="B32" s="32" t="s">
        <v>107</v>
      </c>
      <c r="C32" s="32"/>
      <c r="D32" s="32"/>
      <c r="E32" s="32"/>
      <c r="F32" s="32"/>
      <c r="G32" s="32"/>
      <c r="H32" s="32"/>
      <c r="I32" s="33"/>
      <c r="J32" s="33"/>
      <c r="K32" s="33"/>
    </row>
    <row r="33" customFormat="false" ht="12.8" hidden="false" customHeight="false" outlineLevel="0" collapsed="false">
      <c r="A33" s="17" t="n">
        <v>3</v>
      </c>
      <c r="B33" s="32" t="s">
        <v>108</v>
      </c>
      <c r="C33" s="32"/>
      <c r="D33" s="32"/>
      <c r="E33" s="32"/>
      <c r="F33" s="32"/>
      <c r="G33" s="32"/>
      <c r="H33" s="32"/>
      <c r="I33" s="34" t="n">
        <f aca="false">I31 - I32  -  I34</f>
        <v>0</v>
      </c>
      <c r="J33" s="34"/>
      <c r="K33" s="34"/>
    </row>
    <row r="34" customFormat="false" ht="12.8" hidden="false" customHeight="false" outlineLevel="0" collapsed="false">
      <c r="A34" s="17" t="n">
        <v>4</v>
      </c>
      <c r="B34" s="32" t="s">
        <v>109</v>
      </c>
      <c r="C34" s="32"/>
      <c r="D34" s="32"/>
      <c r="E34" s="32"/>
      <c r="F34" s="32"/>
      <c r="G34" s="32"/>
      <c r="H34" s="32"/>
      <c r="I34" s="35" t="n">
        <f aca="false">I19</f>
        <v>0</v>
      </c>
      <c r="J34" s="35"/>
      <c r="K34" s="35"/>
    </row>
  </sheetData>
  <mergeCells count="59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C13:E13"/>
    <mergeCell ref="F13:H13"/>
    <mergeCell ref="I13:K13"/>
    <mergeCell ref="A15:A19"/>
    <mergeCell ref="C16:E16"/>
    <mergeCell ref="F16:H16"/>
    <mergeCell ref="I16:K16"/>
    <mergeCell ref="C17:E17"/>
    <mergeCell ref="F17:H17"/>
    <mergeCell ref="I17:K17"/>
    <mergeCell ref="C18:E18"/>
    <mergeCell ref="F18:H18"/>
    <mergeCell ref="I18:K18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B29:H29"/>
    <mergeCell ref="I29:K29"/>
    <mergeCell ref="C30:E30"/>
    <mergeCell ref="F30:H30"/>
    <mergeCell ref="I30:K30"/>
    <mergeCell ref="B31:H31"/>
    <mergeCell ref="I31:K31"/>
    <mergeCell ref="B32:H32"/>
    <mergeCell ref="I32:K32"/>
    <mergeCell ref="B33:H33"/>
    <mergeCell ref="I33:K33"/>
    <mergeCell ref="B34:H34"/>
    <mergeCell ref="I34:K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79" activeCellId="0" sqref="E7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255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256</v>
      </c>
      <c r="B7" s="51"/>
      <c r="C7" s="51"/>
      <c r="D7" s="51"/>
      <c r="E7" s="51" t="s">
        <v>129</v>
      </c>
      <c r="F7" s="51"/>
      <c r="G7" s="51"/>
    </row>
    <row r="8" customFormat="false" ht="12.8" hidden="false" customHeight="false" outlineLevel="0" collapsed="false">
      <c r="A8" s="55" t="s">
        <v>93</v>
      </c>
      <c r="B8" s="32" t="s">
        <v>257</v>
      </c>
      <c r="C8" s="32"/>
      <c r="D8" s="32"/>
      <c r="E8" s="54"/>
      <c r="F8" s="54"/>
      <c r="G8" s="54"/>
    </row>
    <row r="9" customFormat="false" ht="12.8" hidden="false" customHeight="false" outlineLevel="0" collapsed="false">
      <c r="A9" s="55"/>
      <c r="B9" s="32" t="s">
        <v>258</v>
      </c>
      <c r="C9" s="32"/>
      <c r="D9" s="32"/>
      <c r="E9" s="54"/>
      <c r="F9" s="54"/>
      <c r="G9" s="54"/>
    </row>
    <row r="10" customFormat="false" ht="12.8" hidden="false" customHeight="false" outlineLevel="0" collapsed="false">
      <c r="A10" s="55"/>
      <c r="B10" s="32" t="s">
        <v>259</v>
      </c>
      <c r="C10" s="32"/>
      <c r="D10" s="32"/>
      <c r="E10" s="54"/>
      <c r="F10" s="54"/>
      <c r="G10" s="54"/>
    </row>
    <row r="11" customFormat="false" ht="12.8" hidden="false" customHeight="false" outlineLevel="0" collapsed="false">
      <c r="A11" s="55"/>
      <c r="B11" s="32" t="s">
        <v>260</v>
      </c>
      <c r="C11" s="32"/>
      <c r="D11" s="32"/>
      <c r="E11" s="54"/>
      <c r="F11" s="54"/>
      <c r="G11" s="54"/>
    </row>
    <row r="12" customFormat="false" ht="12.8" hidden="false" customHeight="false" outlineLevel="0" collapsed="false">
      <c r="A12" s="55"/>
      <c r="B12" s="32" t="s">
        <v>261</v>
      </c>
      <c r="C12" s="32"/>
      <c r="D12" s="32"/>
      <c r="E12" s="54"/>
      <c r="F12" s="54"/>
      <c r="G12" s="54"/>
    </row>
    <row r="13" customFormat="false" ht="12.8" hidden="false" customHeight="false" outlineLevel="0" collapsed="false">
      <c r="A13" s="55"/>
      <c r="B13" s="32" t="s">
        <v>262</v>
      </c>
      <c r="C13" s="32"/>
      <c r="D13" s="32"/>
      <c r="E13" s="54"/>
      <c r="F13" s="54"/>
      <c r="G13" s="54"/>
    </row>
    <row r="14" customFormat="false" ht="12.8" hidden="false" customHeight="false" outlineLevel="0" collapsed="false">
      <c r="A14" s="55"/>
      <c r="B14" s="32" t="s">
        <v>263</v>
      </c>
      <c r="C14" s="32"/>
      <c r="D14" s="32"/>
      <c r="E14" s="54"/>
      <c r="F14" s="54"/>
      <c r="G14" s="54"/>
    </row>
    <row r="15" customFormat="false" ht="12.8" hidden="false" customHeight="false" outlineLevel="0" collapsed="false">
      <c r="A15" s="55"/>
      <c r="B15" s="32" t="s">
        <v>264</v>
      </c>
      <c r="C15" s="32"/>
      <c r="D15" s="32"/>
      <c r="E15" s="54"/>
      <c r="F15" s="54"/>
      <c r="G15" s="54"/>
    </row>
    <row r="16" customFormat="false" ht="12.8" hidden="false" customHeight="false" outlineLevel="0" collapsed="false">
      <c r="A16" s="55"/>
      <c r="B16" s="32" t="s">
        <v>265</v>
      </c>
      <c r="C16" s="32"/>
      <c r="D16" s="32"/>
      <c r="E16" s="54"/>
      <c r="F16" s="54"/>
      <c r="G16" s="54"/>
    </row>
    <row r="17" customFormat="false" ht="12.8" hidden="false" customHeight="false" outlineLevel="0" collapsed="false">
      <c r="A17" s="55"/>
      <c r="B17" s="32" t="s">
        <v>266</v>
      </c>
      <c r="C17" s="32"/>
      <c r="D17" s="32"/>
      <c r="E17" s="54"/>
      <c r="F17" s="54"/>
      <c r="G17" s="54"/>
    </row>
    <row r="18" customFormat="false" ht="12.8" hidden="false" customHeight="false" outlineLevel="0" collapsed="false">
      <c r="A18" s="55"/>
      <c r="B18" s="32" t="s">
        <v>267</v>
      </c>
      <c r="C18" s="32"/>
      <c r="D18" s="32"/>
      <c r="E18" s="54"/>
      <c r="F18" s="54"/>
      <c r="G18" s="54"/>
    </row>
    <row r="19" customFormat="false" ht="12.8" hidden="false" customHeight="false" outlineLevel="0" collapsed="false">
      <c r="A19" s="55"/>
      <c r="B19" s="32" t="s">
        <v>268</v>
      </c>
      <c r="C19" s="32"/>
      <c r="D19" s="32"/>
      <c r="E19" s="54"/>
      <c r="F19" s="54"/>
      <c r="G19" s="54"/>
    </row>
    <row r="20" customFormat="false" ht="12.8" hidden="false" customHeight="false" outlineLevel="0" collapsed="false">
      <c r="A20" s="55"/>
      <c r="B20" s="32" t="s">
        <v>269</v>
      </c>
      <c r="C20" s="32"/>
      <c r="D20" s="32"/>
      <c r="E20" s="54"/>
      <c r="F20" s="54"/>
      <c r="G20" s="54"/>
    </row>
    <row r="21" customFormat="false" ht="12.8" hidden="false" customHeight="false" outlineLevel="0" collapsed="false">
      <c r="A21" s="55"/>
      <c r="B21" s="32" t="s">
        <v>270</v>
      </c>
      <c r="C21" s="32"/>
      <c r="D21" s="32"/>
      <c r="E21" s="54"/>
      <c r="F21" s="54"/>
      <c r="G21" s="54"/>
    </row>
    <row r="22" customFormat="false" ht="12.8" hidden="false" customHeight="false" outlineLevel="0" collapsed="false">
      <c r="A22" s="55"/>
      <c r="B22" s="32" t="s">
        <v>271</v>
      </c>
      <c r="C22" s="32"/>
      <c r="D22" s="32"/>
      <c r="E22" s="54"/>
      <c r="F22" s="54"/>
      <c r="G22" s="54"/>
    </row>
    <row r="23" customFormat="false" ht="12.8" hidden="false" customHeight="false" outlineLevel="0" collapsed="false">
      <c r="A23" s="55"/>
      <c r="B23" s="32" t="s">
        <v>272</v>
      </c>
      <c r="C23" s="32"/>
      <c r="D23" s="32"/>
      <c r="E23" s="54"/>
      <c r="F23" s="54"/>
      <c r="G23" s="54"/>
    </row>
    <row r="24" customFormat="false" ht="12.8" hidden="false" customHeight="false" outlineLevel="0" collapsed="false">
      <c r="A24" s="55"/>
      <c r="B24" s="32" t="s">
        <v>273</v>
      </c>
      <c r="C24" s="32"/>
      <c r="D24" s="32"/>
      <c r="E24" s="54"/>
      <c r="F24" s="54"/>
      <c r="G24" s="54"/>
    </row>
    <row r="25" customFormat="false" ht="12.8" hidden="false" customHeight="false" outlineLevel="0" collapsed="false">
      <c r="A25" s="55"/>
      <c r="B25" s="32" t="s">
        <v>274</v>
      </c>
      <c r="C25" s="32"/>
      <c r="D25" s="32"/>
      <c r="E25" s="54"/>
      <c r="F25" s="54"/>
      <c r="G25" s="54"/>
    </row>
    <row r="26" customFormat="false" ht="12.8" hidden="false" customHeight="false" outlineLevel="0" collapsed="false">
      <c r="A26" s="55"/>
      <c r="B26" s="32" t="s">
        <v>275</v>
      </c>
      <c r="C26" s="32"/>
      <c r="D26" s="32"/>
      <c r="E26" s="54"/>
      <c r="F26" s="54"/>
      <c r="G26" s="54"/>
    </row>
    <row r="27" customFormat="false" ht="12.8" hidden="false" customHeight="false" outlineLevel="0" collapsed="false">
      <c r="A27" s="55"/>
      <c r="B27" s="32" t="s">
        <v>276</v>
      </c>
      <c r="C27" s="32"/>
      <c r="D27" s="32"/>
      <c r="E27" s="54"/>
      <c r="F27" s="54"/>
      <c r="G27" s="54"/>
    </row>
    <row r="28" customFormat="false" ht="12.8" hidden="false" customHeight="false" outlineLevel="0" collapsed="false">
      <c r="A28" s="55"/>
      <c r="B28" s="32" t="s">
        <v>277</v>
      </c>
      <c r="C28" s="32"/>
      <c r="D28" s="32"/>
      <c r="E28" s="54"/>
      <c r="F28" s="54"/>
      <c r="G28" s="54"/>
    </row>
    <row r="29" customFormat="false" ht="12.8" hidden="false" customHeight="false" outlineLevel="0" collapsed="false">
      <c r="A29" s="55"/>
      <c r="B29" s="32" t="s">
        <v>278</v>
      </c>
      <c r="C29" s="32"/>
      <c r="D29" s="32"/>
      <c r="E29" s="54"/>
      <c r="F29" s="54"/>
      <c r="G29" s="54"/>
    </row>
    <row r="30" customFormat="false" ht="12.8" hidden="false" customHeight="false" outlineLevel="0" collapsed="false">
      <c r="A30" s="55"/>
      <c r="B30" s="32" t="s">
        <v>279</v>
      </c>
      <c r="C30" s="32"/>
      <c r="D30" s="32"/>
      <c r="E30" s="54"/>
      <c r="F30" s="54"/>
      <c r="G30" s="54"/>
    </row>
    <row r="31" customFormat="false" ht="12.8" hidden="false" customHeight="false" outlineLevel="0" collapsed="false">
      <c r="A31" s="55"/>
      <c r="B31" s="32" t="s">
        <v>280</v>
      </c>
      <c r="C31" s="32"/>
      <c r="D31" s="32"/>
      <c r="E31" s="54"/>
      <c r="F31" s="54"/>
      <c r="G31" s="54"/>
    </row>
    <row r="32" customFormat="false" ht="12.8" hidden="false" customHeight="false" outlineLevel="0" collapsed="false">
      <c r="A32" s="55"/>
      <c r="B32" s="32" t="s">
        <v>281</v>
      </c>
      <c r="C32" s="32"/>
      <c r="D32" s="32"/>
      <c r="E32" s="54"/>
      <c r="F32" s="54"/>
      <c r="G32" s="54"/>
    </row>
    <row r="33" customFormat="false" ht="12.8" hidden="false" customHeight="false" outlineLevel="0" collapsed="false">
      <c r="A33" s="55"/>
      <c r="B33" s="32" t="s">
        <v>282</v>
      </c>
      <c r="C33" s="32"/>
      <c r="D33" s="32"/>
      <c r="E33" s="54"/>
      <c r="F33" s="54"/>
      <c r="G33" s="54"/>
    </row>
    <row r="34" customFormat="false" ht="12.8" hidden="false" customHeight="false" outlineLevel="0" collapsed="false">
      <c r="A34" s="55"/>
      <c r="B34" s="32"/>
      <c r="C34" s="32"/>
      <c r="D34" s="32"/>
      <c r="E34" s="54"/>
      <c r="F34" s="54"/>
      <c r="G34" s="54"/>
    </row>
    <row r="35" customFormat="false" ht="12.8" hidden="false" customHeight="false" outlineLevel="0" collapsed="false">
      <c r="A35" s="55"/>
      <c r="B35" s="32"/>
      <c r="C35" s="32"/>
      <c r="D35" s="32"/>
      <c r="E35" s="54"/>
      <c r="F35" s="54"/>
      <c r="G35" s="54"/>
    </row>
    <row r="36" customFormat="false" ht="12.8" hidden="false" customHeight="false" outlineLevel="0" collapsed="false">
      <c r="A36" s="55"/>
      <c r="B36" s="32"/>
      <c r="C36" s="32"/>
      <c r="D36" s="32"/>
      <c r="E36" s="54"/>
      <c r="F36" s="54"/>
      <c r="G36" s="54"/>
    </row>
    <row r="37" customFormat="false" ht="12.8" hidden="false" customHeight="false" outlineLevel="0" collapsed="false">
      <c r="A37" s="55"/>
      <c r="B37" s="32"/>
      <c r="C37" s="32"/>
      <c r="D37" s="32"/>
      <c r="E37" s="54"/>
      <c r="F37" s="54"/>
      <c r="G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</row>
    <row r="39" customFormat="false" ht="12.8" hidden="false" customHeight="false" outlineLevel="0" collapsed="false">
      <c r="A39" s="55"/>
      <c r="B39" s="32"/>
      <c r="C39" s="32"/>
      <c r="D39" s="32"/>
      <c r="E39" s="54"/>
      <c r="F39" s="54"/>
      <c r="G39" s="54"/>
    </row>
    <row r="40" customFormat="false" ht="12.8" hidden="false" customHeight="false" outlineLevel="0" collapsed="false">
      <c r="A40" s="55"/>
      <c r="B40" s="32"/>
      <c r="C40" s="32"/>
      <c r="D40" s="32"/>
      <c r="E40" s="54"/>
      <c r="F40" s="54"/>
      <c r="G40" s="54"/>
    </row>
    <row r="41" customFormat="false" ht="12.8" hidden="false" customHeight="false" outlineLevel="0" collapsed="false">
      <c r="A41" s="55"/>
      <c r="B41" s="32"/>
      <c r="C41" s="32"/>
      <c r="D41" s="32"/>
      <c r="E41" s="54"/>
      <c r="F41" s="54"/>
      <c r="G41" s="54"/>
    </row>
    <row r="42" customFormat="false" ht="12.8" hidden="false" customHeight="false" outlineLevel="0" collapsed="false">
      <c r="A42" s="55"/>
      <c r="B42" s="32"/>
      <c r="C42" s="32"/>
      <c r="D42" s="32"/>
      <c r="E42" s="54"/>
      <c r="F42" s="54"/>
      <c r="G42" s="54"/>
    </row>
    <row r="43" customFormat="false" ht="12.8" hidden="false" customHeight="false" outlineLevel="0" collapsed="false">
      <c r="A43" s="55"/>
      <c r="B43" s="32"/>
      <c r="C43" s="32"/>
      <c r="D43" s="32"/>
      <c r="E43" s="54"/>
      <c r="F43" s="54"/>
      <c r="G43" s="54"/>
    </row>
    <row r="44" customFormat="false" ht="12.8" hidden="false" customHeight="false" outlineLevel="0" collapsed="false">
      <c r="A44" s="55"/>
      <c r="B44" s="32"/>
      <c r="C44" s="32"/>
      <c r="D44" s="32"/>
      <c r="E44" s="54"/>
      <c r="F44" s="54"/>
      <c r="G44" s="54"/>
    </row>
    <row r="45" customFormat="false" ht="12.8" hidden="false" customHeight="false" outlineLevel="0" collapsed="false">
      <c r="A45" s="55"/>
      <c r="B45" s="32"/>
      <c r="C45" s="32"/>
      <c r="D45" s="32"/>
      <c r="E45" s="54"/>
      <c r="F45" s="54"/>
      <c r="G45" s="54"/>
    </row>
    <row r="46" customFormat="false" ht="12.8" hidden="false" customHeight="false" outlineLevel="0" collapsed="false">
      <c r="A46" s="55"/>
      <c r="B46" s="32"/>
      <c r="C46" s="32"/>
      <c r="D46" s="32"/>
      <c r="E46" s="54"/>
      <c r="F46" s="54"/>
      <c r="G46" s="54"/>
    </row>
    <row r="47" customFormat="false" ht="12.8" hidden="false" customHeight="false" outlineLevel="0" collapsed="false">
      <c r="A47" s="55"/>
      <c r="B47" s="32"/>
      <c r="C47" s="32"/>
      <c r="D47" s="32"/>
      <c r="E47" s="54"/>
      <c r="F47" s="54"/>
      <c r="G47" s="54"/>
    </row>
    <row r="48" customFormat="false" ht="12.8" hidden="false" customHeight="false" outlineLevel="0" collapsed="false">
      <c r="A48" s="55"/>
      <c r="B48" s="32"/>
      <c r="C48" s="32"/>
      <c r="D48" s="32"/>
      <c r="E48" s="54"/>
      <c r="F48" s="54"/>
      <c r="G48" s="54"/>
    </row>
    <row r="49" customFormat="false" ht="12.8" hidden="false" customHeight="false" outlineLevel="0" collapsed="false">
      <c r="A49" s="55"/>
      <c r="B49" s="32"/>
      <c r="C49" s="32"/>
      <c r="D49" s="32"/>
      <c r="E49" s="54"/>
      <c r="F49" s="54"/>
      <c r="G49" s="54"/>
    </row>
    <row r="50" customFormat="false" ht="12.8" hidden="false" customHeight="false" outlineLevel="0" collapsed="false">
      <c r="A50" s="55"/>
      <c r="B50" s="32"/>
      <c r="C50" s="32"/>
      <c r="D50" s="32"/>
      <c r="E50" s="54"/>
      <c r="F50" s="54"/>
      <c r="G50" s="54"/>
    </row>
    <row r="51" customFormat="false" ht="12.8" hidden="false" customHeight="false" outlineLevel="0" collapsed="false">
      <c r="A51" s="55"/>
      <c r="B51" s="32"/>
      <c r="C51" s="32"/>
      <c r="D51" s="32"/>
      <c r="E51" s="54"/>
      <c r="F51" s="54"/>
      <c r="G51" s="54"/>
    </row>
    <row r="52" customFormat="false" ht="12.8" hidden="false" customHeight="false" outlineLevel="0" collapsed="false">
      <c r="A52" s="55"/>
      <c r="B52" s="32"/>
      <c r="C52" s="32"/>
      <c r="D52" s="32"/>
      <c r="E52" s="54"/>
      <c r="F52" s="54"/>
      <c r="G52" s="54"/>
    </row>
    <row r="53" customFormat="false" ht="12.8" hidden="false" customHeight="false" outlineLevel="0" collapsed="false">
      <c r="A53" s="55"/>
      <c r="B53" s="32"/>
      <c r="C53" s="32"/>
      <c r="D53" s="32"/>
      <c r="E53" s="54"/>
      <c r="F53" s="54"/>
      <c r="G53" s="54"/>
    </row>
    <row r="54" customFormat="false" ht="12.8" hidden="false" customHeight="false" outlineLevel="0" collapsed="false">
      <c r="A54" s="55"/>
      <c r="B54" s="32"/>
      <c r="C54" s="32"/>
      <c r="D54" s="32"/>
      <c r="E54" s="54"/>
      <c r="F54" s="54"/>
      <c r="G54" s="54"/>
    </row>
    <row r="55" customFormat="false" ht="12.8" hidden="false" customHeight="false" outlineLevel="0" collapsed="false">
      <c r="A55" s="55"/>
      <c r="B55" s="32"/>
      <c r="C55" s="32"/>
      <c r="D55" s="32"/>
      <c r="E55" s="54"/>
      <c r="F55" s="54"/>
      <c r="G55" s="54"/>
    </row>
    <row r="56" customFormat="false" ht="12.8" hidden="false" customHeight="false" outlineLevel="0" collapsed="false">
      <c r="A56" s="55"/>
      <c r="B56" s="32"/>
      <c r="C56" s="32"/>
      <c r="D56" s="32"/>
      <c r="E56" s="54"/>
      <c r="F56" s="54"/>
      <c r="G56" s="54"/>
    </row>
    <row r="57" customFormat="false" ht="12.8" hidden="false" customHeight="false" outlineLevel="0" collapsed="false">
      <c r="A57" s="55"/>
      <c r="B57" s="32"/>
      <c r="C57" s="32"/>
      <c r="D57" s="32"/>
      <c r="E57" s="54"/>
      <c r="F57" s="54"/>
      <c r="G57" s="54"/>
    </row>
    <row r="58" customFormat="false" ht="12.8" hidden="false" customHeight="false" outlineLevel="0" collapsed="false">
      <c r="A58" s="55"/>
      <c r="B58" s="32"/>
      <c r="C58" s="32"/>
      <c r="D58" s="32"/>
      <c r="E58" s="54"/>
      <c r="F58" s="54"/>
      <c r="G58" s="54"/>
    </row>
    <row r="59" customFormat="false" ht="12.8" hidden="false" customHeight="false" outlineLevel="0" collapsed="false">
      <c r="A59" s="55"/>
      <c r="B59" s="32"/>
      <c r="C59" s="32"/>
      <c r="D59" s="32"/>
      <c r="E59" s="54"/>
      <c r="F59" s="54"/>
      <c r="G59" s="54"/>
    </row>
    <row r="60" customFormat="false" ht="12.8" hidden="false" customHeight="false" outlineLevel="0" collapsed="false">
      <c r="A60" s="55"/>
      <c r="B60" s="32"/>
      <c r="C60" s="32"/>
      <c r="D60" s="32"/>
      <c r="E60" s="54"/>
      <c r="F60" s="54"/>
      <c r="G60" s="54"/>
    </row>
    <row r="61" customFormat="false" ht="12.8" hidden="false" customHeight="false" outlineLevel="0" collapsed="false">
      <c r="A61" s="55"/>
      <c r="B61" s="32"/>
      <c r="C61" s="32"/>
      <c r="D61" s="32"/>
      <c r="E61" s="54"/>
      <c r="F61" s="54"/>
      <c r="G61" s="54"/>
    </row>
    <row r="62" customFormat="false" ht="12.8" hidden="false" customHeight="false" outlineLevel="0" collapsed="false">
      <c r="A62" s="55"/>
      <c r="B62" s="32"/>
      <c r="C62" s="32"/>
      <c r="D62" s="32"/>
      <c r="E62" s="54"/>
      <c r="F62" s="54"/>
      <c r="G62" s="54"/>
    </row>
    <row r="63" customFormat="false" ht="12.8" hidden="false" customHeight="false" outlineLevel="0" collapsed="false">
      <c r="A63" s="55"/>
      <c r="B63" s="32"/>
      <c r="C63" s="32"/>
      <c r="D63" s="32"/>
      <c r="E63" s="54"/>
      <c r="F63" s="54"/>
      <c r="G63" s="54"/>
    </row>
    <row r="64" customFormat="false" ht="12.8" hidden="false" customHeight="false" outlineLevel="0" collapsed="false">
      <c r="A64" s="55"/>
      <c r="B64" s="32"/>
      <c r="C64" s="32"/>
      <c r="D64" s="32"/>
      <c r="E64" s="54"/>
      <c r="F64" s="54"/>
      <c r="G64" s="54"/>
    </row>
    <row r="65" customFormat="false" ht="12.8" hidden="false" customHeight="false" outlineLevel="0" collapsed="false">
      <c r="A65" s="55"/>
      <c r="B65" s="32"/>
      <c r="C65" s="32"/>
      <c r="D65" s="32"/>
      <c r="E65" s="54"/>
      <c r="F65" s="54"/>
      <c r="G65" s="54"/>
    </row>
    <row r="66" customFormat="false" ht="12.8" hidden="false" customHeight="false" outlineLevel="0" collapsed="false">
      <c r="A66" s="55"/>
      <c r="B66" s="32"/>
      <c r="C66" s="32"/>
      <c r="D66" s="32"/>
      <c r="E66" s="54"/>
      <c r="F66" s="54"/>
      <c r="G66" s="54"/>
    </row>
    <row r="67" customFormat="false" ht="12.8" hidden="false" customHeight="false" outlineLevel="0" collapsed="false">
      <c r="A67" s="55"/>
      <c r="B67" s="32"/>
      <c r="C67" s="32"/>
      <c r="D67" s="32"/>
      <c r="E67" s="54"/>
      <c r="F67" s="54"/>
      <c r="G67" s="54"/>
    </row>
    <row r="68" customFormat="false" ht="12.8" hidden="false" customHeight="false" outlineLevel="0" collapsed="false">
      <c r="A68" s="55"/>
      <c r="B68" s="32"/>
      <c r="C68" s="32"/>
      <c r="D68" s="32"/>
      <c r="E68" s="54"/>
      <c r="F68" s="54"/>
      <c r="G68" s="54"/>
    </row>
    <row r="69" customFormat="false" ht="12.8" hidden="false" customHeight="false" outlineLevel="0" collapsed="false">
      <c r="A69" s="55"/>
      <c r="B69" s="32"/>
      <c r="C69" s="32"/>
      <c r="D69" s="32"/>
      <c r="E69" s="54"/>
      <c r="F69" s="54"/>
      <c r="G69" s="54"/>
    </row>
    <row r="70" customFormat="false" ht="12.8" hidden="false" customHeight="false" outlineLevel="0" collapsed="false">
      <c r="A70" s="55"/>
      <c r="B70" s="32"/>
      <c r="C70" s="32"/>
      <c r="D70" s="32"/>
      <c r="E70" s="54"/>
      <c r="F70" s="54"/>
      <c r="G70" s="54"/>
    </row>
    <row r="71" customFormat="false" ht="12.8" hidden="false" customHeight="false" outlineLevel="0" collapsed="false">
      <c r="A71" s="55"/>
      <c r="B71" s="32"/>
      <c r="C71" s="32"/>
      <c r="D71" s="32"/>
      <c r="E71" s="54"/>
      <c r="F71" s="54"/>
      <c r="G71" s="54"/>
    </row>
    <row r="72" customFormat="false" ht="12.8" hidden="false" customHeight="false" outlineLevel="0" collapsed="false">
      <c r="A72" s="55"/>
      <c r="B72" s="32"/>
      <c r="C72" s="32"/>
      <c r="D72" s="32"/>
      <c r="E72" s="54"/>
      <c r="F72" s="54"/>
      <c r="G72" s="54"/>
    </row>
    <row r="73" customFormat="false" ht="12.8" hidden="false" customHeight="false" outlineLevel="0" collapsed="false">
      <c r="A73" s="55"/>
      <c r="B73" s="32"/>
      <c r="C73" s="32"/>
      <c r="D73" s="32"/>
      <c r="E73" s="54"/>
      <c r="F73" s="54"/>
      <c r="G73" s="54"/>
    </row>
    <row r="74" customFormat="false" ht="12.8" hidden="false" customHeight="false" outlineLevel="0" collapsed="false">
      <c r="A74" s="55"/>
      <c r="B74" s="32"/>
      <c r="C74" s="32"/>
      <c r="D74" s="32"/>
      <c r="E74" s="54"/>
      <c r="F74" s="54"/>
      <c r="G74" s="54"/>
    </row>
    <row r="75" customFormat="false" ht="12.8" hidden="false" customHeight="false" outlineLevel="0" collapsed="false">
      <c r="A75" s="55"/>
      <c r="B75" s="32"/>
      <c r="C75" s="32"/>
      <c r="D75" s="32"/>
      <c r="E75" s="54"/>
      <c r="F75" s="54"/>
      <c r="G75" s="54"/>
    </row>
    <row r="76" customFormat="false" ht="12.8" hidden="false" customHeight="false" outlineLevel="0" collapsed="false">
      <c r="A76" s="55"/>
      <c r="B76" s="32"/>
      <c r="C76" s="32"/>
      <c r="D76" s="32"/>
      <c r="E76" s="54"/>
      <c r="F76" s="54"/>
      <c r="G76" s="54"/>
    </row>
    <row r="77" customFormat="false" ht="12.8" hidden="false" customHeight="false" outlineLevel="0" collapsed="false">
      <c r="A77" s="55"/>
      <c r="B77" s="32"/>
      <c r="C77" s="32"/>
      <c r="D77" s="32"/>
      <c r="E77" s="54"/>
      <c r="F77" s="54"/>
      <c r="G77" s="54"/>
    </row>
    <row r="78" customFormat="false" ht="12.8" hidden="false" customHeight="false" outlineLevel="0" collapsed="false">
      <c r="A78" s="55"/>
      <c r="B78" s="32"/>
      <c r="C78" s="32"/>
      <c r="D78" s="32"/>
      <c r="E78" s="54"/>
      <c r="F78" s="54"/>
      <c r="G78" s="54"/>
    </row>
    <row r="79" customFormat="false" ht="12.8" hidden="false" customHeight="false" outlineLevel="0" collapsed="false">
      <c r="A79" s="46" t="s">
        <v>99</v>
      </c>
      <c r="B79" s="56" t="s">
        <v>283</v>
      </c>
      <c r="C79" s="41"/>
      <c r="D79" s="42"/>
      <c r="E79" s="57" t="n">
        <f aca="false"> SUM(E8:E78)</f>
        <v>0</v>
      </c>
      <c r="F79" s="57"/>
      <c r="G79" s="57"/>
    </row>
    <row r="80" customFormat="false" ht="12.8" hidden="false" customHeight="false" outlineLevel="0" collapsed="false">
      <c r="A80" s="46"/>
      <c r="B80" s="58"/>
      <c r="C80" s="44"/>
      <c r="D80" s="45"/>
      <c r="E80" s="57"/>
      <c r="F80" s="57"/>
      <c r="G80" s="57"/>
    </row>
    <row r="81" customFormat="false" ht="12.8" hidden="false" customHeight="false" outlineLevel="0" collapsed="false">
      <c r="A81" s="46"/>
      <c r="B81" s="40"/>
      <c r="C81" s="41"/>
      <c r="D81" s="41"/>
      <c r="E81" s="41"/>
      <c r="F81" s="41"/>
      <c r="G81" s="42"/>
    </row>
    <row r="82" customFormat="false" ht="12.8" hidden="false" customHeight="false" outlineLevel="0" collapsed="false">
      <c r="A82" s="46"/>
      <c r="B82" s="43"/>
      <c r="C82" s="44"/>
      <c r="D82" s="44"/>
      <c r="E82" s="44"/>
      <c r="F82" s="44"/>
      <c r="G82" s="45"/>
    </row>
  </sheetData>
  <mergeCells count="147">
    <mergeCell ref="A7:D7"/>
    <mergeCell ref="E7:G7"/>
    <mergeCell ref="A8:A78"/>
    <mergeCell ref="B8:D8"/>
    <mergeCell ref="E8:G8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  <mergeCell ref="B20:D20"/>
    <mergeCell ref="E20:G20"/>
    <mergeCell ref="B21:D21"/>
    <mergeCell ref="E21:G21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2"/>
    <mergeCell ref="B33:D33"/>
    <mergeCell ref="E33:G33"/>
    <mergeCell ref="B34:D34"/>
    <mergeCell ref="E34:G34"/>
    <mergeCell ref="B35:D35"/>
    <mergeCell ref="E35:G35"/>
    <mergeCell ref="B36:D36"/>
    <mergeCell ref="E36:G36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55:D55"/>
    <mergeCell ref="E55:G55"/>
    <mergeCell ref="B56:D56"/>
    <mergeCell ref="E56:G56"/>
    <mergeCell ref="B57:D57"/>
    <mergeCell ref="E57:G57"/>
    <mergeCell ref="B58:D58"/>
    <mergeCell ref="E58:G58"/>
    <mergeCell ref="B59:D59"/>
    <mergeCell ref="E59:G59"/>
    <mergeCell ref="B60:D60"/>
    <mergeCell ref="E60:G60"/>
    <mergeCell ref="B61:D61"/>
    <mergeCell ref="E61:G61"/>
    <mergeCell ref="B62:D62"/>
    <mergeCell ref="E62:G62"/>
    <mergeCell ref="B63:D63"/>
    <mergeCell ref="E63:G63"/>
    <mergeCell ref="B64:D64"/>
    <mergeCell ref="E64:G64"/>
    <mergeCell ref="B65:D65"/>
    <mergeCell ref="E65:G65"/>
    <mergeCell ref="B66:D66"/>
    <mergeCell ref="E66:G66"/>
    <mergeCell ref="B67:D67"/>
    <mergeCell ref="E67:G67"/>
    <mergeCell ref="B68:D68"/>
    <mergeCell ref="E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D74"/>
    <mergeCell ref="E74:G74"/>
    <mergeCell ref="B75:D75"/>
    <mergeCell ref="E75:G75"/>
    <mergeCell ref="B76:D76"/>
    <mergeCell ref="E76:G76"/>
    <mergeCell ref="B77:D77"/>
    <mergeCell ref="E77:G77"/>
    <mergeCell ref="B78:D78"/>
    <mergeCell ref="E78:G78"/>
    <mergeCell ref="A79:A82"/>
    <mergeCell ref="E79:G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4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255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115</v>
      </c>
    </row>
    <row r="7" customFormat="false" ht="16.15" hidden="false" customHeight="false" outlineLevel="0" collapsed="false">
      <c r="A7" s="11" t="s">
        <v>116</v>
      </c>
      <c r="B7" s="11"/>
      <c r="C7" s="11"/>
      <c r="D7" s="11"/>
      <c r="E7" s="11"/>
      <c r="F7" s="11"/>
      <c r="G7" s="11"/>
      <c r="H7" s="11"/>
      <c r="I7" s="11" t="s">
        <v>92</v>
      </c>
      <c r="J7" s="11"/>
      <c r="K7" s="11"/>
    </row>
    <row r="8" customFormat="false" ht="12.8" hidden="false" customHeight="false" outlineLevel="0" collapsed="false">
      <c r="A8" s="46" t="s">
        <v>117</v>
      </c>
      <c r="B8" s="46"/>
      <c r="C8" s="40"/>
      <c r="D8" s="41"/>
      <c r="E8" s="42"/>
      <c r="F8" s="59"/>
      <c r="G8" s="60"/>
      <c r="H8" s="61"/>
      <c r="I8" s="62" t="n">
        <f aca="false">'C1-DPD Lembar 2'!E79</f>
        <v>0</v>
      </c>
      <c r="J8" s="62"/>
      <c r="K8" s="62"/>
    </row>
    <row r="9" customFormat="false" ht="15" hidden="false" customHeight="false" outlineLevel="0" collapsed="false">
      <c r="A9" s="46"/>
      <c r="B9" s="46"/>
      <c r="C9" s="48" t="s">
        <v>118</v>
      </c>
      <c r="E9" s="49"/>
      <c r="F9" s="63"/>
      <c r="G9" s="64"/>
      <c r="H9" s="65"/>
      <c r="I9" s="62"/>
      <c r="J9" s="62"/>
      <c r="K9" s="62"/>
    </row>
    <row r="10" customFormat="false" ht="15" hidden="false" customHeight="false" outlineLevel="0" collapsed="false">
      <c r="A10" s="46"/>
      <c r="B10" s="46"/>
      <c r="C10" s="48" t="s">
        <v>119</v>
      </c>
      <c r="E10" s="49"/>
      <c r="F10" s="40"/>
      <c r="G10" s="41"/>
      <c r="H10" s="41"/>
      <c r="I10" s="41"/>
      <c r="J10" s="41"/>
      <c r="K10" s="42"/>
    </row>
    <row r="11" customFormat="false" ht="12.8" hidden="false" customHeight="false" outlineLevel="0" collapsed="false">
      <c r="A11" s="46"/>
      <c r="B11" s="46"/>
      <c r="C11" s="43"/>
      <c r="D11" s="44"/>
      <c r="E11" s="45"/>
      <c r="F11" s="43"/>
      <c r="G11" s="44"/>
      <c r="H11" s="44"/>
      <c r="I11" s="44"/>
      <c r="J11" s="44"/>
      <c r="K11" s="45"/>
    </row>
    <row r="13" customFormat="false" ht="12.8" hidden="false" customHeight="false" outlineLevel="0" collapsed="false">
      <c r="A13" s="46" t="s">
        <v>120</v>
      </c>
      <c r="B13" s="46"/>
      <c r="C13" s="40"/>
      <c r="D13" s="41"/>
      <c r="E13" s="42"/>
      <c r="F13" s="66"/>
      <c r="G13" s="66"/>
      <c r="H13" s="66"/>
      <c r="I13" s="67"/>
      <c r="J13" s="67"/>
      <c r="K13" s="67"/>
    </row>
    <row r="14" customFormat="false" ht="15" hidden="false" customHeight="false" outlineLevel="0" collapsed="false">
      <c r="A14" s="46"/>
      <c r="B14" s="46"/>
      <c r="C14" s="48" t="s">
        <v>121</v>
      </c>
      <c r="E14" s="49"/>
      <c r="F14" s="68"/>
      <c r="G14" s="68"/>
      <c r="H14" s="66"/>
      <c r="I14" s="67"/>
      <c r="J14" s="67"/>
      <c r="K14" s="67"/>
    </row>
    <row r="15" customFormat="false" ht="15" hidden="false" customHeight="false" outlineLevel="0" collapsed="false">
      <c r="A15" s="46"/>
      <c r="B15" s="46"/>
      <c r="C15" s="48"/>
      <c r="E15" s="49"/>
      <c r="F15" s="40"/>
      <c r="G15" s="41"/>
      <c r="H15" s="41"/>
      <c r="I15" s="41"/>
      <c r="J15" s="41"/>
      <c r="K15" s="42"/>
    </row>
    <row r="16" customFormat="false" ht="12.8" hidden="false" customHeight="false" outlineLevel="0" collapsed="false">
      <c r="A16" s="46"/>
      <c r="B16" s="46"/>
      <c r="C16" s="43"/>
      <c r="D16" s="44"/>
      <c r="E16" s="45"/>
      <c r="F16" s="43"/>
      <c r="G16" s="44"/>
      <c r="H16" s="44"/>
      <c r="I16" s="44"/>
      <c r="J16" s="44"/>
      <c r="K16" s="45"/>
    </row>
    <row r="18" customFormat="false" ht="12.8" hidden="false" customHeight="false" outlineLevel="0" collapsed="false">
      <c r="A18" s="46" t="s">
        <v>122</v>
      </c>
      <c r="B18" s="46"/>
      <c r="C18" s="40"/>
      <c r="D18" s="41"/>
      <c r="E18" s="42"/>
      <c r="F18" s="66"/>
      <c r="G18" s="66"/>
      <c r="H18" s="66"/>
      <c r="I18" s="62" t="n">
        <f aca="false">I8+I13</f>
        <v>0</v>
      </c>
      <c r="J18" s="62"/>
      <c r="K18" s="62"/>
      <c r="L18" s="0" t="n">
        <f aca="false">('C1-DPD lembar 1'!I19)</f>
        <v>0</v>
      </c>
      <c r="N18" s="0" t="s">
        <v>123</v>
      </c>
    </row>
    <row r="19" customFormat="false" ht="15" hidden="false" customHeight="false" outlineLevel="0" collapsed="false">
      <c r="A19" s="46"/>
      <c r="B19" s="46"/>
      <c r="C19" s="48" t="s">
        <v>118</v>
      </c>
      <c r="E19" s="49"/>
      <c r="F19" s="68"/>
      <c r="G19" s="68"/>
      <c r="H19" s="66"/>
      <c r="I19" s="62"/>
      <c r="J19" s="62"/>
      <c r="K19" s="62"/>
    </row>
    <row r="20" customFormat="false" ht="15" hidden="false" customHeight="false" outlineLevel="0" collapsed="false">
      <c r="A20" s="46"/>
      <c r="B20" s="46"/>
      <c r="C20" s="48" t="s">
        <v>124</v>
      </c>
      <c r="E20" s="49"/>
      <c r="F20" s="40"/>
      <c r="G20" s="41"/>
      <c r="H20" s="41"/>
      <c r="I20" s="41"/>
      <c r="J20" s="41"/>
      <c r="K20" s="42"/>
    </row>
    <row r="21" customFormat="false" ht="15" hidden="false" customHeight="false" outlineLevel="0" collapsed="false">
      <c r="A21" s="46"/>
      <c r="B21" s="46"/>
      <c r="C21" s="50" t="s">
        <v>125</v>
      </c>
      <c r="D21" s="44"/>
      <c r="E21" s="45"/>
      <c r="F21" s="43"/>
      <c r="G21" s="44"/>
      <c r="H21" s="44"/>
      <c r="I21" s="44"/>
      <c r="J21" s="44"/>
      <c r="K21" s="45"/>
    </row>
  </sheetData>
  <mergeCells count="8">
    <mergeCell ref="A7:H7"/>
    <mergeCell ref="I7:K7"/>
    <mergeCell ref="A8:B11"/>
    <mergeCell ref="I8:K9"/>
    <mergeCell ref="A13:B16"/>
    <mergeCell ref="I13:K14"/>
    <mergeCell ref="A18:B21"/>
    <mergeCell ref="I18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4"/>
  <sheetViews>
    <sheetView showFormulas="false" showGridLines="fals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I31" activeCellId="0" sqref="I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8.55" hidden="false" customHeight="false" outlineLevel="0" collapsed="false">
      <c r="A3" s="0" t="s">
        <v>33</v>
      </c>
      <c r="G3" s="0" t="s">
        <v>34</v>
      </c>
      <c r="L3" s="1" t="s">
        <v>284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88</v>
      </c>
    </row>
    <row r="7" customFormat="false" ht="16.15" hidden="false" customHeight="false" outlineLevel="0" collapsed="false">
      <c r="A7" s="10" t="s">
        <v>89</v>
      </c>
      <c r="B7" s="10"/>
      <c r="C7" s="11" t="s">
        <v>90</v>
      </c>
      <c r="D7" s="11"/>
      <c r="E7" s="11"/>
      <c r="F7" s="11" t="s">
        <v>91</v>
      </c>
      <c r="G7" s="11"/>
      <c r="H7" s="11"/>
      <c r="I7" s="11" t="s">
        <v>92</v>
      </c>
      <c r="J7" s="11"/>
      <c r="K7" s="11"/>
    </row>
    <row r="8" customFormat="false" ht="9.7" hidden="false" customHeight="true" outlineLevel="0" collapsed="false">
      <c r="A8" s="12" t="n">
        <v>1</v>
      </c>
      <c r="B8" s="13" t="n">
        <v>2</v>
      </c>
      <c r="C8" s="14" t="n">
        <v>3</v>
      </c>
      <c r="D8" s="14"/>
      <c r="E8" s="14"/>
      <c r="F8" s="14" t="n">
        <v>4</v>
      </c>
      <c r="G8" s="14"/>
      <c r="H8" s="14"/>
      <c r="I8" s="14" t="n">
        <v>5</v>
      </c>
      <c r="J8" s="14"/>
      <c r="K8" s="14"/>
    </row>
    <row r="9" customFormat="false" ht="18.55" hidden="false" customHeight="false" outlineLevel="0" collapsed="false">
      <c r="A9" s="15" t="s">
        <v>93</v>
      </c>
      <c r="B9" s="16" t="s">
        <v>94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2.8" hidden="false" customHeight="false" outlineLevel="0" collapsed="false">
      <c r="A10" s="15"/>
      <c r="B10" s="17" t="s">
        <v>95</v>
      </c>
      <c r="C10" s="18"/>
      <c r="D10" s="18"/>
      <c r="E10" s="18"/>
      <c r="F10" s="18"/>
      <c r="G10" s="18"/>
      <c r="H10" s="18"/>
      <c r="I10" s="19" t="n">
        <f aca="false">SUM(C10,F10)</f>
        <v>0</v>
      </c>
      <c r="J10" s="19"/>
      <c r="K10" s="19"/>
    </row>
    <row r="11" customFormat="false" ht="12.8" hidden="false" customHeight="false" outlineLevel="0" collapsed="false">
      <c r="A11" s="15"/>
      <c r="B11" s="17" t="s">
        <v>96</v>
      </c>
      <c r="C11" s="20"/>
      <c r="D11" s="20"/>
      <c r="E11" s="20"/>
      <c r="F11" s="20"/>
      <c r="G11" s="20"/>
      <c r="H11" s="20"/>
      <c r="I11" s="21" t="n">
        <f aca="false">SUM(C11,F11)</f>
        <v>0</v>
      </c>
      <c r="J11" s="21"/>
      <c r="K11" s="21"/>
    </row>
    <row r="12" customFormat="false" ht="12.8" hidden="false" customHeight="false" outlineLevel="0" collapsed="false">
      <c r="A12" s="15"/>
      <c r="B12" s="17" t="s">
        <v>97</v>
      </c>
      <c r="C12" s="22"/>
      <c r="D12" s="22"/>
      <c r="E12" s="22"/>
      <c r="F12" s="22"/>
      <c r="G12" s="22"/>
      <c r="H12" s="22"/>
      <c r="I12" s="23" t="n">
        <f aca="false">SUM(C12,F12)</f>
        <v>0</v>
      </c>
      <c r="J12" s="23"/>
      <c r="K12" s="23"/>
    </row>
    <row r="13" customFormat="false" ht="12.8" hidden="false" customHeight="false" outlineLevel="0" collapsed="false">
      <c r="A13" s="15"/>
      <c r="B13" s="17" t="s">
        <v>98</v>
      </c>
      <c r="C13" s="24" t="n">
        <f aca="false">SUM(C10:C12)</f>
        <v>0</v>
      </c>
      <c r="D13" s="24"/>
      <c r="E13" s="24"/>
      <c r="F13" s="24" t="n">
        <f aca="false">QUOTIENT(QUOTIENT(SUM(H10:H12),10)+SUM(G10:G12),10)+SUM(F10:F12)</f>
        <v>0</v>
      </c>
      <c r="G13" s="24"/>
      <c r="H13" s="24"/>
      <c r="I13" s="25" t="n">
        <f aca="false">QUOTIENT(QUOTIENT(SUM(K10:K12),10)+SUM(J10:J12),10)+SUM(I10:I12)</f>
        <v>0</v>
      </c>
      <c r="J13" s="25"/>
      <c r="K13" s="25"/>
    </row>
    <row r="15" customFormat="false" ht="18.55" hidden="false" customHeight="false" outlineLevel="0" collapsed="false">
      <c r="A15" s="15" t="s">
        <v>99</v>
      </c>
      <c r="B15" s="16" t="s">
        <v>100</v>
      </c>
      <c r="C15" s="16"/>
      <c r="D15" s="16"/>
      <c r="E15" s="16"/>
      <c r="F15" s="16"/>
      <c r="G15" s="16"/>
      <c r="H15" s="16"/>
      <c r="I15" s="16"/>
      <c r="J15" s="16"/>
      <c r="K15" s="16"/>
    </row>
    <row r="16" customFormat="false" ht="12.8" hidden="false" customHeight="false" outlineLevel="0" collapsed="false">
      <c r="A16" s="15"/>
      <c r="B16" s="17" t="s">
        <v>95</v>
      </c>
      <c r="C16" s="18"/>
      <c r="D16" s="18"/>
      <c r="E16" s="18"/>
      <c r="F16" s="18"/>
      <c r="G16" s="18"/>
      <c r="H16" s="18"/>
      <c r="I16" s="19" t="n">
        <f aca="false">SUM(C16,F16)</f>
        <v>0</v>
      </c>
      <c r="J16" s="19"/>
      <c r="K16" s="19"/>
    </row>
    <row r="17" customFormat="false" ht="12.8" hidden="false" customHeight="false" outlineLevel="0" collapsed="false">
      <c r="A17" s="15"/>
      <c r="B17" s="17" t="s">
        <v>96</v>
      </c>
      <c r="C17" s="22"/>
      <c r="D17" s="22"/>
      <c r="E17" s="22"/>
      <c r="F17" s="22"/>
      <c r="G17" s="22"/>
      <c r="H17" s="22"/>
      <c r="I17" s="23" t="n">
        <f aca="false">SUM(C17,F17)</f>
        <v>0</v>
      </c>
      <c r="J17" s="23"/>
      <c r="K17" s="23"/>
    </row>
    <row r="18" customFormat="false" ht="12.8" hidden="false" customHeight="false" outlineLevel="0" collapsed="false">
      <c r="A18" s="15"/>
      <c r="B18" s="17" t="s">
        <v>97</v>
      </c>
      <c r="C18" s="22"/>
      <c r="D18" s="22"/>
      <c r="E18" s="22"/>
      <c r="F18" s="22"/>
      <c r="G18" s="22"/>
      <c r="H18" s="22"/>
      <c r="I18" s="23" t="n">
        <f aca="false">SUM(C18,F18)</f>
        <v>0</v>
      </c>
      <c r="J18" s="23"/>
      <c r="K18" s="23"/>
    </row>
    <row r="19" customFormat="false" ht="12.8" hidden="false" customHeight="false" outlineLevel="0" collapsed="false">
      <c r="A19" s="15"/>
      <c r="B19" s="17" t="s">
        <v>98</v>
      </c>
      <c r="C19" s="26" t="n">
        <f aca="false">SUM(C16:C18)</f>
        <v>0</v>
      </c>
      <c r="D19" s="26"/>
      <c r="E19" s="26"/>
      <c r="F19" s="26" t="n">
        <f aca="false">SUM(F16:F18)</f>
        <v>0</v>
      </c>
      <c r="G19" s="26"/>
      <c r="H19" s="26"/>
      <c r="I19" s="27" t="n">
        <f aca="false">SUM(I16:I18)</f>
        <v>0</v>
      </c>
      <c r="J19" s="27"/>
      <c r="K19" s="27"/>
    </row>
    <row r="22" customFormat="false" ht="13.8" hidden="false" customHeight="false" outlineLevel="0" collapsed="false">
      <c r="A22" s="28" t="s">
        <v>101</v>
      </c>
    </row>
    <row r="23" customFormat="false" ht="16.15" hidden="false" customHeight="false" outlineLevel="0" collapsed="false">
      <c r="A23" s="29" t="s">
        <v>102</v>
      </c>
      <c r="B23" s="29" t="s">
        <v>89</v>
      </c>
      <c r="C23" s="11" t="s">
        <v>90</v>
      </c>
      <c r="D23" s="11"/>
      <c r="E23" s="11"/>
      <c r="F23" s="11" t="s">
        <v>91</v>
      </c>
      <c r="G23" s="11"/>
      <c r="H23" s="11"/>
      <c r="I23" s="11" t="s">
        <v>92</v>
      </c>
      <c r="J23" s="11"/>
      <c r="K23" s="11"/>
    </row>
    <row r="24" customFormat="false" ht="12.8" hidden="false" customHeight="false" outlineLevel="0" collapsed="false">
      <c r="A24" s="12" t="n">
        <v>1</v>
      </c>
      <c r="B24" s="13" t="n">
        <v>2</v>
      </c>
      <c r="C24" s="14" t="n">
        <v>3</v>
      </c>
      <c r="D24" s="14"/>
      <c r="E24" s="14"/>
      <c r="F24" s="14" t="n">
        <v>4</v>
      </c>
      <c r="G24" s="14"/>
      <c r="H24" s="14"/>
      <c r="I24" s="14" t="n">
        <v>5</v>
      </c>
      <c r="J24" s="14"/>
      <c r="K24" s="14"/>
    </row>
    <row r="25" customFormat="false" ht="12.8" hidden="false" customHeight="false" outlineLevel="0" collapsed="false">
      <c r="A25" s="17" t="n">
        <v>1</v>
      </c>
      <c r="B25" s="17" t="s">
        <v>103</v>
      </c>
      <c r="C25" s="18"/>
      <c r="D25" s="18"/>
      <c r="E25" s="18"/>
      <c r="F25" s="18"/>
      <c r="G25" s="18"/>
      <c r="H25" s="18"/>
      <c r="I25" s="19" t="n">
        <f aca="false">SUM(C25,F25)</f>
        <v>0</v>
      </c>
      <c r="J25" s="19"/>
      <c r="K25" s="19"/>
    </row>
    <row r="26" customFormat="false" ht="12.8" hidden="false" customHeight="false" outlineLevel="0" collapsed="false">
      <c r="A26" s="17" t="n">
        <v>2</v>
      </c>
      <c r="B26" s="17" t="s">
        <v>104</v>
      </c>
      <c r="C26" s="30"/>
      <c r="D26" s="30"/>
      <c r="E26" s="30"/>
      <c r="F26" s="30"/>
      <c r="G26" s="30"/>
      <c r="H26" s="30"/>
      <c r="I26" s="27" t="n">
        <f aca="false">SUM(C26,F26)</f>
        <v>0</v>
      </c>
      <c r="J26" s="27"/>
      <c r="K26" s="27"/>
    </row>
    <row r="28" customFormat="false" ht="13.8" hidden="false" customHeight="false" outlineLevel="0" collapsed="false">
      <c r="A28" s="28" t="s">
        <v>105</v>
      </c>
    </row>
    <row r="29" customFormat="false" ht="16.15" hidden="false" customHeight="false" outlineLevel="0" collapsed="false">
      <c r="A29" s="31" t="s">
        <v>102</v>
      </c>
      <c r="B29" s="11" t="s">
        <v>89</v>
      </c>
      <c r="C29" s="11"/>
      <c r="D29" s="11"/>
      <c r="E29" s="11"/>
      <c r="F29" s="11"/>
      <c r="G29" s="11"/>
      <c r="H29" s="11"/>
      <c r="I29" s="11" t="s">
        <v>92</v>
      </c>
      <c r="J29" s="11"/>
      <c r="K29" s="11"/>
    </row>
    <row r="30" customFormat="false" ht="12.8" hidden="false" customHeight="false" outlineLevel="0" collapsed="false">
      <c r="A30" s="12" t="n">
        <v>1</v>
      </c>
      <c r="B30" s="13" t="n">
        <v>2</v>
      </c>
      <c r="C30" s="14" t="n">
        <v>3</v>
      </c>
      <c r="D30" s="14"/>
      <c r="E30" s="14"/>
      <c r="F30" s="14" t="n">
        <v>4</v>
      </c>
      <c r="G30" s="14"/>
      <c r="H30" s="14"/>
      <c r="I30" s="14" t="n">
        <v>5</v>
      </c>
      <c r="J30" s="14"/>
      <c r="K30" s="14"/>
    </row>
    <row r="31" customFormat="false" ht="12.8" hidden="false" customHeight="false" outlineLevel="0" collapsed="false">
      <c r="A31" s="17" t="n">
        <v>1</v>
      </c>
      <c r="B31" s="32" t="s">
        <v>106</v>
      </c>
      <c r="C31" s="32"/>
      <c r="D31" s="32"/>
      <c r="E31" s="32"/>
      <c r="F31" s="32"/>
      <c r="G31" s="32"/>
      <c r="H31" s="32"/>
      <c r="I31" s="33"/>
      <c r="J31" s="33"/>
      <c r="K31" s="33"/>
    </row>
    <row r="32" customFormat="false" ht="12.8" hidden="false" customHeight="false" outlineLevel="0" collapsed="false">
      <c r="A32" s="17" t="n">
        <v>2</v>
      </c>
      <c r="B32" s="32" t="s">
        <v>107</v>
      </c>
      <c r="C32" s="32"/>
      <c r="D32" s="32"/>
      <c r="E32" s="32"/>
      <c r="F32" s="32"/>
      <c r="G32" s="32"/>
      <c r="H32" s="32"/>
      <c r="I32" s="33"/>
      <c r="J32" s="33"/>
      <c r="K32" s="33"/>
    </row>
    <row r="33" customFormat="false" ht="12.8" hidden="false" customHeight="false" outlineLevel="0" collapsed="false">
      <c r="A33" s="17" t="n">
        <v>3</v>
      </c>
      <c r="B33" s="32" t="s">
        <v>108</v>
      </c>
      <c r="C33" s="32"/>
      <c r="D33" s="32"/>
      <c r="E33" s="32"/>
      <c r="F33" s="32"/>
      <c r="G33" s="32"/>
      <c r="H33" s="32"/>
      <c r="I33" s="34" t="n">
        <f aca="false">I31 - I32  -  I34</f>
        <v>0</v>
      </c>
      <c r="J33" s="34"/>
      <c r="K33" s="34"/>
    </row>
    <row r="34" customFormat="false" ht="12.8" hidden="false" customHeight="false" outlineLevel="0" collapsed="false">
      <c r="A34" s="17" t="n">
        <v>4</v>
      </c>
      <c r="B34" s="32" t="s">
        <v>109</v>
      </c>
      <c r="C34" s="32"/>
      <c r="D34" s="32"/>
      <c r="E34" s="32"/>
      <c r="F34" s="32"/>
      <c r="G34" s="32"/>
      <c r="H34" s="32"/>
      <c r="I34" s="35" t="n">
        <f aca="false">I19</f>
        <v>0</v>
      </c>
      <c r="J34" s="35"/>
      <c r="K34" s="35"/>
    </row>
  </sheetData>
  <mergeCells count="59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C13:E13"/>
    <mergeCell ref="F13:H13"/>
    <mergeCell ref="I13:K13"/>
    <mergeCell ref="A15:A19"/>
    <mergeCell ref="C16:E16"/>
    <mergeCell ref="F16:H16"/>
    <mergeCell ref="I16:K16"/>
    <mergeCell ref="C17:E17"/>
    <mergeCell ref="F17:H17"/>
    <mergeCell ref="I17:K17"/>
    <mergeCell ref="C18:E18"/>
    <mergeCell ref="F18:H18"/>
    <mergeCell ref="I18:K18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B29:H29"/>
    <mergeCell ref="I29:K29"/>
    <mergeCell ref="C30:E30"/>
    <mergeCell ref="F30:H30"/>
    <mergeCell ref="I30:K30"/>
    <mergeCell ref="B31:H31"/>
    <mergeCell ref="I31:K31"/>
    <mergeCell ref="B32:H32"/>
    <mergeCell ref="I32:K32"/>
    <mergeCell ref="B33:H33"/>
    <mergeCell ref="I33:K33"/>
    <mergeCell ref="B34:H34"/>
    <mergeCell ref="I34:K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B1" s="1" t="s">
        <v>13</v>
      </c>
    </row>
    <row r="2" customFormat="false" ht="12.8" hidden="false" customHeight="false" outlineLevel="0" collapsed="false">
      <c r="B2" s="5" t="s">
        <v>14</v>
      </c>
      <c r="C2" s="0" t="s">
        <v>15</v>
      </c>
    </row>
    <row r="4" customFormat="false" ht="12.8" hidden="false" customHeight="false" outlineLevel="0" collapsed="false">
      <c r="B4" s="0" t="s">
        <v>16</v>
      </c>
      <c r="C4" s="0" t="s">
        <v>17</v>
      </c>
    </row>
    <row r="5" customFormat="false" ht="12.8" hidden="false" customHeight="false" outlineLevel="0" collapsed="false">
      <c r="C5" s="0" t="s">
        <v>18</v>
      </c>
    </row>
    <row r="6" customFormat="false" ht="12.8" hidden="false" customHeight="false" outlineLevel="0" collapsed="false">
      <c r="C6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284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131</v>
      </c>
      <c r="C8" s="53"/>
      <c r="D8" s="53"/>
      <c r="E8" s="54"/>
      <c r="F8" s="54"/>
      <c r="G8" s="54"/>
      <c r="I8" s="52" t="s">
        <v>130</v>
      </c>
      <c r="J8" s="53" t="s">
        <v>132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285</v>
      </c>
      <c r="C9" s="32"/>
      <c r="D9" s="32"/>
      <c r="E9" s="54"/>
      <c r="F9" s="54"/>
      <c r="G9" s="54"/>
      <c r="I9" s="55" t="s">
        <v>133</v>
      </c>
      <c r="J9" s="32" t="s">
        <v>286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287</v>
      </c>
      <c r="C10" s="32"/>
      <c r="D10" s="32"/>
      <c r="E10" s="54"/>
      <c r="F10" s="54"/>
      <c r="G10" s="54"/>
      <c r="I10" s="55"/>
      <c r="J10" s="32" t="s">
        <v>288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289</v>
      </c>
      <c r="C11" s="32"/>
      <c r="D11" s="32"/>
      <c r="E11" s="54"/>
      <c r="F11" s="54"/>
      <c r="G11" s="54"/>
      <c r="I11" s="55"/>
      <c r="J11" s="32" t="s">
        <v>290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291</v>
      </c>
      <c r="C12" s="32"/>
      <c r="D12" s="32"/>
      <c r="E12" s="54"/>
      <c r="F12" s="54"/>
      <c r="G12" s="54"/>
      <c r="I12" s="55"/>
      <c r="J12" s="32" t="s">
        <v>292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293</v>
      </c>
      <c r="C13" s="32"/>
      <c r="D13" s="32"/>
      <c r="E13" s="54"/>
      <c r="F13" s="54"/>
      <c r="G13" s="54"/>
      <c r="I13" s="55"/>
      <c r="J13" s="32" t="s">
        <v>294</v>
      </c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295</v>
      </c>
      <c r="C14" s="32"/>
      <c r="D14" s="32"/>
      <c r="E14" s="54"/>
      <c r="F14" s="54"/>
      <c r="G14" s="54"/>
      <c r="I14" s="55"/>
      <c r="J14" s="32" t="s">
        <v>296</v>
      </c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 t="s">
        <v>297</v>
      </c>
      <c r="C15" s="32"/>
      <c r="D15" s="32"/>
      <c r="E15" s="54"/>
      <c r="F15" s="54"/>
      <c r="G15" s="54"/>
      <c r="I15" s="55"/>
      <c r="J15" s="32" t="s">
        <v>298</v>
      </c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 t="s">
        <v>299</v>
      </c>
      <c r="C16" s="32"/>
      <c r="D16" s="32"/>
      <c r="E16" s="54"/>
      <c r="F16" s="54"/>
      <c r="G16" s="54"/>
      <c r="I16" s="55"/>
      <c r="J16" s="32" t="s">
        <v>300</v>
      </c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 t="s">
        <v>301</v>
      </c>
      <c r="C17" s="32"/>
      <c r="D17" s="32"/>
      <c r="E17" s="54"/>
      <c r="F17" s="54"/>
      <c r="G17" s="54"/>
      <c r="I17" s="55"/>
      <c r="J17" s="32" t="s">
        <v>302</v>
      </c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 t="s">
        <v>303</v>
      </c>
      <c r="C18" s="32"/>
      <c r="D18" s="32"/>
      <c r="E18" s="54"/>
      <c r="F18" s="54"/>
      <c r="G18" s="54"/>
      <c r="I18" s="55"/>
      <c r="J18" s="32" t="s">
        <v>304</v>
      </c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150</v>
      </c>
      <c r="C27" s="53"/>
      <c r="D27" s="53"/>
      <c r="E27" s="54"/>
      <c r="F27" s="54"/>
      <c r="G27" s="54"/>
      <c r="I27" s="52" t="s">
        <v>130</v>
      </c>
      <c r="J27" s="53" t="s">
        <v>151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305</v>
      </c>
      <c r="C28" s="32"/>
      <c r="D28" s="32"/>
      <c r="E28" s="54"/>
      <c r="F28" s="54"/>
      <c r="G28" s="54"/>
      <c r="I28" s="55" t="s">
        <v>133</v>
      </c>
      <c r="J28" s="32" t="s">
        <v>306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307</v>
      </c>
      <c r="C29" s="32"/>
      <c r="D29" s="32"/>
      <c r="E29" s="54"/>
      <c r="F29" s="54"/>
      <c r="G29" s="54"/>
      <c r="I29" s="55"/>
      <c r="J29" s="32" t="s">
        <v>308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309</v>
      </c>
      <c r="C30" s="32"/>
      <c r="D30" s="32"/>
      <c r="E30" s="54"/>
      <c r="F30" s="54"/>
      <c r="G30" s="54"/>
      <c r="I30" s="55"/>
      <c r="J30" s="32" t="s">
        <v>310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311</v>
      </c>
      <c r="C31" s="32"/>
      <c r="D31" s="32"/>
      <c r="E31" s="54"/>
      <c r="F31" s="54"/>
      <c r="G31" s="54"/>
      <c r="I31" s="55"/>
      <c r="J31" s="32" t="s">
        <v>312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313</v>
      </c>
      <c r="C32" s="32"/>
      <c r="D32" s="32"/>
      <c r="E32" s="54"/>
      <c r="F32" s="54"/>
      <c r="G32" s="54"/>
      <c r="I32" s="55"/>
      <c r="J32" s="32" t="s">
        <v>314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315</v>
      </c>
      <c r="C33" s="32"/>
      <c r="D33" s="32"/>
      <c r="E33" s="54"/>
      <c r="F33" s="54"/>
      <c r="G33" s="54"/>
      <c r="I33" s="55"/>
      <c r="J33" s="32" t="s">
        <v>316</v>
      </c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 t="s">
        <v>317</v>
      </c>
      <c r="C34" s="32"/>
      <c r="D34" s="32"/>
      <c r="E34" s="54"/>
      <c r="F34" s="54"/>
      <c r="G34" s="54"/>
      <c r="I34" s="55"/>
      <c r="J34" s="32" t="s">
        <v>318</v>
      </c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 t="s">
        <v>319</v>
      </c>
      <c r="C35" s="32"/>
      <c r="D35" s="32"/>
      <c r="E35" s="54"/>
      <c r="F35" s="54"/>
      <c r="G35" s="54"/>
      <c r="I35" s="55"/>
      <c r="J35" s="32" t="s">
        <v>320</v>
      </c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 t="s">
        <v>321</v>
      </c>
      <c r="C36" s="32"/>
      <c r="D36" s="32"/>
      <c r="E36" s="54"/>
      <c r="F36" s="54"/>
      <c r="G36" s="54"/>
      <c r="I36" s="55"/>
      <c r="J36" s="32" t="s">
        <v>322</v>
      </c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 t="s">
        <v>323</v>
      </c>
      <c r="C37" s="32"/>
      <c r="D37" s="32"/>
      <c r="E37" s="54"/>
      <c r="F37" s="54"/>
      <c r="G37" s="54"/>
      <c r="I37" s="55"/>
      <c r="J37" s="32" t="s">
        <v>324</v>
      </c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284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166</v>
      </c>
      <c r="C8" s="53"/>
      <c r="D8" s="53"/>
      <c r="E8" s="54"/>
      <c r="F8" s="54"/>
      <c r="G8" s="54"/>
      <c r="I8" s="52" t="s">
        <v>130</v>
      </c>
      <c r="J8" s="53" t="s">
        <v>167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325</v>
      </c>
      <c r="C9" s="32"/>
      <c r="D9" s="32"/>
      <c r="E9" s="54"/>
      <c r="F9" s="54"/>
      <c r="G9" s="54"/>
      <c r="I9" s="55" t="s">
        <v>133</v>
      </c>
      <c r="J9" s="32" t="s">
        <v>326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327</v>
      </c>
      <c r="C10" s="32"/>
      <c r="D10" s="32"/>
      <c r="E10" s="54"/>
      <c r="F10" s="54"/>
      <c r="G10" s="54"/>
      <c r="I10" s="55"/>
      <c r="J10" s="32" t="s">
        <v>328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329</v>
      </c>
      <c r="C11" s="32"/>
      <c r="D11" s="32"/>
      <c r="E11" s="54"/>
      <c r="F11" s="54"/>
      <c r="G11" s="54"/>
      <c r="I11" s="55"/>
      <c r="J11" s="32" t="s">
        <v>330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331</v>
      </c>
      <c r="C12" s="32"/>
      <c r="D12" s="32"/>
      <c r="E12" s="54"/>
      <c r="F12" s="54"/>
      <c r="G12" s="54"/>
      <c r="I12" s="55"/>
      <c r="J12" s="32" t="s">
        <v>332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333</v>
      </c>
      <c r="C13" s="32"/>
      <c r="D13" s="32"/>
      <c r="E13" s="54"/>
      <c r="F13" s="54"/>
      <c r="G13" s="54"/>
      <c r="I13" s="55"/>
      <c r="J13" s="32" t="s">
        <v>334</v>
      </c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335</v>
      </c>
      <c r="C14" s="32"/>
      <c r="D14" s="32"/>
      <c r="E14" s="54"/>
      <c r="F14" s="54"/>
      <c r="G14" s="54"/>
      <c r="I14" s="55"/>
      <c r="J14" s="32"/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 t="s">
        <v>336</v>
      </c>
      <c r="C15" s="32"/>
      <c r="D15" s="32"/>
      <c r="E15" s="54"/>
      <c r="F15" s="54"/>
      <c r="G15" s="54"/>
      <c r="I15" s="55"/>
      <c r="J15" s="32"/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 t="s">
        <v>337</v>
      </c>
      <c r="C16" s="32"/>
      <c r="D16" s="32"/>
      <c r="E16" s="54"/>
      <c r="F16" s="54"/>
      <c r="G16" s="54"/>
      <c r="I16" s="55"/>
      <c r="J16" s="32"/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 t="s">
        <v>338</v>
      </c>
      <c r="C17" s="32"/>
      <c r="D17" s="32"/>
      <c r="E17" s="54"/>
      <c r="F17" s="54"/>
      <c r="G17" s="54"/>
      <c r="I17" s="55"/>
      <c r="J17" s="32"/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/>
      <c r="C18" s="32"/>
      <c r="D18" s="32"/>
      <c r="E18" s="54"/>
      <c r="F18" s="54"/>
      <c r="G18" s="54"/>
      <c r="I18" s="55"/>
      <c r="J18" s="32"/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179</v>
      </c>
      <c r="C27" s="53"/>
      <c r="D27" s="53"/>
      <c r="E27" s="54"/>
      <c r="F27" s="54"/>
      <c r="G27" s="54"/>
      <c r="I27" s="52" t="s">
        <v>130</v>
      </c>
      <c r="J27" s="53" t="s">
        <v>180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339</v>
      </c>
      <c r="C28" s="32"/>
      <c r="D28" s="32"/>
      <c r="E28" s="54"/>
      <c r="F28" s="54"/>
      <c r="G28" s="54"/>
      <c r="I28" s="55" t="s">
        <v>133</v>
      </c>
      <c r="J28" s="32" t="s">
        <v>340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341</v>
      </c>
      <c r="C29" s="32"/>
      <c r="D29" s="32"/>
      <c r="E29" s="54"/>
      <c r="F29" s="54"/>
      <c r="G29" s="54"/>
      <c r="I29" s="55"/>
      <c r="J29" s="32" t="s">
        <v>342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343</v>
      </c>
      <c r="C30" s="32"/>
      <c r="D30" s="32"/>
      <c r="E30" s="54"/>
      <c r="F30" s="54"/>
      <c r="G30" s="54"/>
      <c r="I30" s="55"/>
      <c r="J30" s="32" t="s">
        <v>344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345</v>
      </c>
      <c r="C31" s="32"/>
      <c r="D31" s="32"/>
      <c r="E31" s="54"/>
      <c r="F31" s="54"/>
      <c r="G31" s="54"/>
      <c r="I31" s="55"/>
      <c r="J31" s="32" t="s">
        <v>346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347</v>
      </c>
      <c r="C32" s="32"/>
      <c r="D32" s="32"/>
      <c r="E32" s="54"/>
      <c r="F32" s="54"/>
      <c r="G32" s="54"/>
      <c r="I32" s="55"/>
      <c r="J32" s="32" t="s">
        <v>348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349</v>
      </c>
      <c r="C33" s="32"/>
      <c r="D33" s="32"/>
      <c r="E33" s="54"/>
      <c r="F33" s="54"/>
      <c r="G33" s="54"/>
      <c r="I33" s="55"/>
      <c r="J33" s="32" t="s">
        <v>350</v>
      </c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 t="s">
        <v>351</v>
      </c>
      <c r="C34" s="32"/>
      <c r="D34" s="32"/>
      <c r="E34" s="54"/>
      <c r="F34" s="54"/>
      <c r="G34" s="54"/>
      <c r="I34" s="55"/>
      <c r="J34" s="32" t="s">
        <v>352</v>
      </c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 t="s">
        <v>353</v>
      </c>
      <c r="C35" s="32"/>
      <c r="D35" s="32"/>
      <c r="E35" s="54"/>
      <c r="F35" s="54"/>
      <c r="G35" s="54"/>
      <c r="I35" s="55"/>
      <c r="J35" s="32" t="s">
        <v>354</v>
      </c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 t="s">
        <v>355</v>
      </c>
      <c r="C36" s="32"/>
      <c r="D36" s="32"/>
      <c r="E36" s="54"/>
      <c r="F36" s="54"/>
      <c r="G36" s="54"/>
      <c r="I36" s="55"/>
      <c r="J36" s="32" t="s">
        <v>356</v>
      </c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 t="s">
        <v>357</v>
      </c>
      <c r="C37" s="32"/>
      <c r="D37" s="32"/>
      <c r="E37" s="54"/>
      <c r="F37" s="54"/>
      <c r="G37" s="54"/>
      <c r="I37" s="55"/>
      <c r="J37" s="32" t="s">
        <v>358</v>
      </c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284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195</v>
      </c>
      <c r="C8" s="53"/>
      <c r="D8" s="53"/>
      <c r="E8" s="54"/>
      <c r="F8" s="54"/>
      <c r="G8" s="54"/>
      <c r="I8" s="52" t="s">
        <v>130</v>
      </c>
      <c r="J8" s="53" t="s">
        <v>196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359</v>
      </c>
      <c r="C9" s="32"/>
      <c r="D9" s="32"/>
      <c r="E9" s="54"/>
      <c r="F9" s="54"/>
      <c r="G9" s="54"/>
      <c r="I9" s="55" t="s">
        <v>133</v>
      </c>
      <c r="J9" s="32" t="s">
        <v>360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361</v>
      </c>
      <c r="C10" s="32"/>
      <c r="D10" s="32"/>
      <c r="E10" s="54"/>
      <c r="F10" s="54"/>
      <c r="G10" s="54"/>
      <c r="I10" s="55"/>
      <c r="J10" s="32" t="s">
        <v>362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363</v>
      </c>
      <c r="C11" s="32"/>
      <c r="D11" s="32"/>
      <c r="E11" s="54"/>
      <c r="F11" s="54"/>
      <c r="G11" s="54"/>
      <c r="I11" s="55"/>
      <c r="J11" s="32" t="s">
        <v>364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365</v>
      </c>
      <c r="C12" s="32"/>
      <c r="D12" s="32"/>
      <c r="E12" s="54"/>
      <c r="F12" s="54"/>
      <c r="G12" s="54"/>
      <c r="I12" s="55"/>
      <c r="J12" s="32" t="s">
        <v>366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367</v>
      </c>
      <c r="C13" s="32"/>
      <c r="D13" s="32"/>
      <c r="E13" s="54"/>
      <c r="F13" s="54"/>
      <c r="G13" s="54"/>
      <c r="I13" s="55"/>
      <c r="J13" s="32" t="s">
        <v>368</v>
      </c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369</v>
      </c>
      <c r="C14" s="32"/>
      <c r="D14" s="32"/>
      <c r="E14" s="54"/>
      <c r="F14" s="54"/>
      <c r="G14" s="54"/>
      <c r="I14" s="55"/>
      <c r="J14" s="32" t="s">
        <v>370</v>
      </c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 t="s">
        <v>371</v>
      </c>
      <c r="C15" s="32"/>
      <c r="D15" s="32"/>
      <c r="E15" s="54"/>
      <c r="F15" s="54"/>
      <c r="G15" s="54"/>
      <c r="I15" s="55"/>
      <c r="J15" s="32" t="s">
        <v>372</v>
      </c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 t="s">
        <v>373</v>
      </c>
      <c r="C16" s="32"/>
      <c r="D16" s="32"/>
      <c r="E16" s="54"/>
      <c r="F16" s="54"/>
      <c r="G16" s="54"/>
      <c r="I16" s="55"/>
      <c r="J16" s="32" t="s">
        <v>374</v>
      </c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 t="s">
        <v>375</v>
      </c>
      <c r="C17" s="32"/>
      <c r="D17" s="32"/>
      <c r="E17" s="54"/>
      <c r="F17" s="54"/>
      <c r="G17" s="54"/>
      <c r="I17" s="55"/>
      <c r="J17" s="32" t="s">
        <v>376</v>
      </c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 t="s">
        <v>377</v>
      </c>
      <c r="C18" s="32"/>
      <c r="D18" s="32"/>
      <c r="E18" s="54"/>
      <c r="F18" s="54"/>
      <c r="G18" s="54"/>
      <c r="I18" s="55"/>
      <c r="J18" s="32" t="s">
        <v>378</v>
      </c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211</v>
      </c>
      <c r="C27" s="53"/>
      <c r="D27" s="53"/>
      <c r="E27" s="54"/>
      <c r="F27" s="54"/>
      <c r="G27" s="54"/>
      <c r="I27" s="52" t="s">
        <v>130</v>
      </c>
      <c r="J27" s="53" t="s">
        <v>212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379</v>
      </c>
      <c r="C28" s="32"/>
      <c r="D28" s="32"/>
      <c r="E28" s="54"/>
      <c r="F28" s="54"/>
      <c r="G28" s="54"/>
      <c r="I28" s="55" t="s">
        <v>133</v>
      </c>
      <c r="J28" s="32" t="s">
        <v>380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381</v>
      </c>
      <c r="C29" s="32"/>
      <c r="D29" s="32"/>
      <c r="E29" s="54"/>
      <c r="F29" s="54"/>
      <c r="G29" s="54"/>
      <c r="I29" s="55"/>
      <c r="J29" s="32" t="s">
        <v>382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383</v>
      </c>
      <c r="C30" s="32"/>
      <c r="D30" s="32"/>
      <c r="E30" s="54"/>
      <c r="F30" s="54"/>
      <c r="G30" s="54"/>
      <c r="I30" s="55"/>
      <c r="J30" s="32" t="s">
        <v>384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385</v>
      </c>
      <c r="C31" s="32"/>
      <c r="D31" s="32"/>
      <c r="E31" s="54"/>
      <c r="F31" s="54"/>
      <c r="G31" s="54"/>
      <c r="I31" s="55"/>
      <c r="J31" s="32" t="s">
        <v>386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387</v>
      </c>
      <c r="C32" s="32"/>
      <c r="D32" s="32"/>
      <c r="E32" s="54"/>
      <c r="F32" s="54"/>
      <c r="G32" s="54"/>
      <c r="I32" s="55"/>
      <c r="J32" s="32" t="s">
        <v>388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389</v>
      </c>
      <c r="C33" s="32"/>
      <c r="D33" s="32"/>
      <c r="E33" s="54"/>
      <c r="F33" s="54"/>
      <c r="G33" s="54"/>
      <c r="I33" s="55"/>
      <c r="J33" s="32" t="s">
        <v>390</v>
      </c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 t="s">
        <v>391</v>
      </c>
      <c r="C34" s="32"/>
      <c r="D34" s="32"/>
      <c r="E34" s="54"/>
      <c r="F34" s="54"/>
      <c r="G34" s="54"/>
      <c r="I34" s="55"/>
      <c r="J34" s="32" t="s">
        <v>392</v>
      </c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 t="s">
        <v>393</v>
      </c>
      <c r="C35" s="32"/>
      <c r="D35" s="32"/>
      <c r="E35" s="54"/>
      <c r="F35" s="54"/>
      <c r="G35" s="54"/>
      <c r="I35" s="55"/>
      <c r="J35" s="32" t="s">
        <v>394</v>
      </c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 t="s">
        <v>395</v>
      </c>
      <c r="C36" s="32"/>
      <c r="D36" s="32"/>
      <c r="E36" s="54"/>
      <c r="F36" s="54"/>
      <c r="G36" s="54"/>
      <c r="I36" s="55"/>
      <c r="J36" s="32" t="s">
        <v>396</v>
      </c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 t="s">
        <v>397</v>
      </c>
      <c r="C37" s="32"/>
      <c r="D37" s="32"/>
      <c r="E37" s="54"/>
      <c r="F37" s="54"/>
      <c r="G37" s="54"/>
      <c r="I37" s="55"/>
      <c r="J37" s="32" t="s">
        <v>398</v>
      </c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284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227</v>
      </c>
      <c r="C8" s="53"/>
      <c r="D8" s="53"/>
      <c r="E8" s="54"/>
      <c r="F8" s="54"/>
      <c r="G8" s="54"/>
      <c r="I8" s="52" t="s">
        <v>130</v>
      </c>
      <c r="J8" s="53" t="s">
        <v>228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399</v>
      </c>
      <c r="C9" s="32"/>
      <c r="D9" s="32"/>
      <c r="E9" s="54"/>
      <c r="F9" s="54"/>
      <c r="G9" s="54"/>
      <c r="I9" s="55" t="s">
        <v>133</v>
      </c>
      <c r="J9" s="32" t="s">
        <v>400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401</v>
      </c>
      <c r="C10" s="32"/>
      <c r="D10" s="32"/>
      <c r="E10" s="54"/>
      <c r="F10" s="54"/>
      <c r="G10" s="54"/>
      <c r="I10" s="55"/>
      <c r="J10" s="32" t="s">
        <v>402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403</v>
      </c>
      <c r="C11" s="32"/>
      <c r="D11" s="32"/>
      <c r="E11" s="54"/>
      <c r="F11" s="54"/>
      <c r="G11" s="54"/>
      <c r="I11" s="55"/>
      <c r="J11" s="32" t="s">
        <v>404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405</v>
      </c>
      <c r="C12" s="32"/>
      <c r="D12" s="32"/>
      <c r="E12" s="54"/>
      <c r="F12" s="54"/>
      <c r="G12" s="54"/>
      <c r="I12" s="55"/>
      <c r="J12" s="32" t="s">
        <v>406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407</v>
      </c>
      <c r="C13" s="32"/>
      <c r="D13" s="32"/>
      <c r="E13" s="54"/>
      <c r="F13" s="54"/>
      <c r="G13" s="54"/>
      <c r="I13" s="55"/>
      <c r="J13" s="32" t="s">
        <v>408</v>
      </c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409</v>
      </c>
      <c r="C14" s="32"/>
      <c r="D14" s="32"/>
      <c r="E14" s="54"/>
      <c r="F14" s="54"/>
      <c r="G14" s="54"/>
      <c r="I14" s="55"/>
      <c r="J14" s="32" t="s">
        <v>410</v>
      </c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 t="s">
        <v>411</v>
      </c>
      <c r="C15" s="32"/>
      <c r="D15" s="32"/>
      <c r="E15" s="54"/>
      <c r="F15" s="54"/>
      <c r="G15" s="54"/>
      <c r="I15" s="55"/>
      <c r="J15" s="32" t="s">
        <v>412</v>
      </c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 t="s">
        <v>413</v>
      </c>
      <c r="C16" s="32"/>
      <c r="D16" s="32"/>
      <c r="E16" s="54"/>
      <c r="F16" s="54"/>
      <c r="G16" s="54"/>
      <c r="I16" s="55"/>
      <c r="J16" s="32" t="s">
        <v>414</v>
      </c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 t="s">
        <v>415</v>
      </c>
      <c r="C17" s="32"/>
      <c r="D17" s="32"/>
      <c r="E17" s="54"/>
      <c r="F17" s="54"/>
      <c r="G17" s="54"/>
      <c r="I17" s="55"/>
      <c r="J17" s="32" t="s">
        <v>416</v>
      </c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 t="s">
        <v>417</v>
      </c>
      <c r="C18" s="32"/>
      <c r="D18" s="32"/>
      <c r="E18" s="54"/>
      <c r="F18" s="54"/>
      <c r="G18" s="54"/>
      <c r="I18" s="55"/>
      <c r="J18" s="32" t="s">
        <v>418</v>
      </c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242</v>
      </c>
      <c r="C27" s="53"/>
      <c r="D27" s="53"/>
      <c r="E27" s="54"/>
      <c r="F27" s="54"/>
      <c r="G27" s="54"/>
      <c r="I27" s="52" t="s">
        <v>130</v>
      </c>
      <c r="J27" s="53" t="s">
        <v>243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419</v>
      </c>
      <c r="C28" s="32"/>
      <c r="D28" s="32"/>
      <c r="E28" s="54"/>
      <c r="F28" s="54"/>
      <c r="G28" s="54"/>
      <c r="I28" s="55" t="s">
        <v>133</v>
      </c>
      <c r="J28" s="32" t="s">
        <v>420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421</v>
      </c>
      <c r="C29" s="32"/>
      <c r="D29" s="32"/>
      <c r="E29" s="54"/>
      <c r="F29" s="54"/>
      <c r="G29" s="54"/>
      <c r="I29" s="55"/>
      <c r="J29" s="32" t="s">
        <v>422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423</v>
      </c>
      <c r="C30" s="32"/>
      <c r="D30" s="32"/>
      <c r="E30" s="54"/>
      <c r="F30" s="54"/>
      <c r="G30" s="54"/>
      <c r="I30" s="55"/>
      <c r="J30" s="32" t="s">
        <v>424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425</v>
      </c>
      <c r="C31" s="32"/>
      <c r="D31" s="32"/>
      <c r="E31" s="54"/>
      <c r="F31" s="54"/>
      <c r="G31" s="54"/>
      <c r="I31" s="55"/>
      <c r="J31" s="32" t="s">
        <v>426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427</v>
      </c>
      <c r="C32" s="32"/>
      <c r="D32" s="32"/>
      <c r="E32" s="54"/>
      <c r="F32" s="54"/>
      <c r="G32" s="54"/>
      <c r="I32" s="55"/>
      <c r="J32" s="32" t="s">
        <v>428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429</v>
      </c>
      <c r="C33" s="32"/>
      <c r="D33" s="32"/>
      <c r="E33" s="54"/>
      <c r="F33" s="54"/>
      <c r="G33" s="54"/>
      <c r="I33" s="55"/>
      <c r="J33" s="32" t="s">
        <v>430</v>
      </c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 t="s">
        <v>431</v>
      </c>
      <c r="C34" s="32"/>
      <c r="D34" s="32"/>
      <c r="E34" s="54"/>
      <c r="F34" s="54"/>
      <c r="G34" s="54"/>
      <c r="I34" s="55"/>
      <c r="J34" s="32"/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 t="s">
        <v>432</v>
      </c>
      <c r="C35" s="32"/>
      <c r="D35" s="32"/>
      <c r="E35" s="54"/>
      <c r="F35" s="54"/>
      <c r="G35" s="54"/>
      <c r="I35" s="55"/>
      <c r="J35" s="32"/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 t="s">
        <v>433</v>
      </c>
      <c r="C36" s="32"/>
      <c r="D36" s="32"/>
      <c r="E36" s="54"/>
      <c r="F36" s="54"/>
      <c r="G36" s="54"/>
      <c r="I36" s="55"/>
      <c r="J36" s="32"/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 t="s">
        <v>434</v>
      </c>
      <c r="C37" s="32"/>
      <c r="D37" s="32"/>
      <c r="E37" s="54"/>
      <c r="F37" s="54"/>
      <c r="G37" s="54"/>
      <c r="I37" s="55"/>
      <c r="J37" s="32"/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4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284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115</v>
      </c>
    </row>
    <row r="7" customFormat="false" ht="16.15" hidden="false" customHeight="false" outlineLevel="0" collapsed="false">
      <c r="A7" s="11" t="s">
        <v>116</v>
      </c>
      <c r="B7" s="11"/>
      <c r="C7" s="11"/>
      <c r="D7" s="11"/>
      <c r="E7" s="11"/>
      <c r="F7" s="11"/>
      <c r="G7" s="11"/>
      <c r="H7" s="11"/>
      <c r="I7" s="11" t="s">
        <v>92</v>
      </c>
      <c r="J7" s="11"/>
      <c r="K7" s="11"/>
    </row>
    <row r="8" customFormat="false" ht="12.8" hidden="false" customHeight="false" outlineLevel="0" collapsed="false">
      <c r="A8" s="46" t="s">
        <v>117</v>
      </c>
      <c r="B8" s="46"/>
      <c r="C8" s="40"/>
      <c r="D8" s="41"/>
      <c r="E8" s="42"/>
      <c r="F8" s="59"/>
      <c r="G8" s="60"/>
      <c r="H8" s="61"/>
      <c r="I8" s="62" t="n">
        <f aca="false">'C1 - DPRD Lembar 2 hal 1'!E20+'C1 - DPRD Lembar 2 hal 1'!M20+'C1 - DPRD Lembar 2 hal 1'!E39+'C1 - DPRD Lembar 2 hal 1'!M39 +'C1 - DPRD Lembar 2 hal 2'!E20+'C1 - DPRD Lembar 2 hal 2'!M20+'C1 - DPRD Lembar 2 hal 2'!E39+'C1 - DPRD Lembar 2 hal 2'!M39 +'C1 - DPRD Lembar 2 hal 3'!E20+'C1 - DPRD Lembar 2 hal 3'!M20+'C1 - DPRD Lembar 2 hal 3'!E39+'C1 - DPRD Lembar 2 hal 3'!M39 +'C1 - DPRD Lembar 2 hal 4'!E20+'C1 - DPRD Lembar 2 hal 4'!M20+'C1 - DPRD Lembar 2 hal 4'!E39+'C1 - DPRD Lembar 2 hal 4'!M39</f>
        <v>0</v>
      </c>
      <c r="J8" s="62"/>
      <c r="K8" s="62"/>
    </row>
    <row r="9" customFormat="false" ht="15" hidden="false" customHeight="false" outlineLevel="0" collapsed="false">
      <c r="A9" s="46"/>
      <c r="B9" s="46"/>
      <c r="C9" s="48" t="s">
        <v>118</v>
      </c>
      <c r="E9" s="49"/>
      <c r="F9" s="63"/>
      <c r="G9" s="64"/>
      <c r="H9" s="65"/>
      <c r="I9" s="62"/>
      <c r="J9" s="62"/>
      <c r="K9" s="62"/>
    </row>
    <row r="10" customFormat="false" ht="15" hidden="false" customHeight="false" outlineLevel="0" collapsed="false">
      <c r="A10" s="46"/>
      <c r="B10" s="46"/>
      <c r="C10" s="48" t="s">
        <v>119</v>
      </c>
      <c r="E10" s="49"/>
      <c r="F10" s="40"/>
      <c r="G10" s="41"/>
      <c r="H10" s="41"/>
      <c r="I10" s="41"/>
      <c r="J10" s="41"/>
      <c r="K10" s="42"/>
    </row>
    <row r="11" customFormat="false" ht="12.8" hidden="false" customHeight="false" outlineLevel="0" collapsed="false">
      <c r="A11" s="46"/>
      <c r="B11" s="46"/>
      <c r="C11" s="43"/>
      <c r="D11" s="44"/>
      <c r="E11" s="45"/>
      <c r="F11" s="43"/>
      <c r="G11" s="44"/>
      <c r="H11" s="44"/>
      <c r="I11" s="44"/>
      <c r="J11" s="44"/>
      <c r="K11" s="45"/>
    </row>
    <row r="13" customFormat="false" ht="12.8" hidden="false" customHeight="false" outlineLevel="0" collapsed="false">
      <c r="A13" s="46" t="s">
        <v>120</v>
      </c>
      <c r="B13" s="46"/>
      <c r="C13" s="40"/>
      <c r="D13" s="41"/>
      <c r="E13" s="42"/>
      <c r="F13" s="66"/>
      <c r="G13" s="66"/>
      <c r="H13" s="66"/>
      <c r="I13" s="67"/>
      <c r="J13" s="67"/>
      <c r="K13" s="67"/>
    </row>
    <row r="14" customFormat="false" ht="15" hidden="false" customHeight="false" outlineLevel="0" collapsed="false">
      <c r="A14" s="46"/>
      <c r="B14" s="46"/>
      <c r="C14" s="48" t="s">
        <v>121</v>
      </c>
      <c r="E14" s="49"/>
      <c r="F14" s="68"/>
      <c r="G14" s="68"/>
      <c r="H14" s="66"/>
      <c r="I14" s="67"/>
      <c r="J14" s="67"/>
      <c r="K14" s="67"/>
    </row>
    <row r="15" customFormat="false" ht="15" hidden="false" customHeight="false" outlineLevel="0" collapsed="false">
      <c r="A15" s="46"/>
      <c r="B15" s="46"/>
      <c r="C15" s="48"/>
      <c r="E15" s="49"/>
      <c r="F15" s="40"/>
      <c r="G15" s="41"/>
      <c r="H15" s="41"/>
      <c r="I15" s="41"/>
      <c r="J15" s="41"/>
      <c r="K15" s="42"/>
    </row>
    <row r="16" customFormat="false" ht="12.8" hidden="false" customHeight="false" outlineLevel="0" collapsed="false">
      <c r="A16" s="46"/>
      <c r="B16" s="46"/>
      <c r="C16" s="43"/>
      <c r="D16" s="44"/>
      <c r="E16" s="45"/>
      <c r="F16" s="43"/>
      <c r="G16" s="44"/>
      <c r="H16" s="44"/>
      <c r="I16" s="44"/>
      <c r="J16" s="44"/>
      <c r="K16" s="45"/>
    </row>
    <row r="18" customFormat="false" ht="12.8" hidden="false" customHeight="false" outlineLevel="0" collapsed="false">
      <c r="A18" s="46" t="s">
        <v>122</v>
      </c>
      <c r="B18" s="46"/>
      <c r="C18" s="40"/>
      <c r="D18" s="41"/>
      <c r="E18" s="42"/>
      <c r="F18" s="66"/>
      <c r="G18" s="66"/>
      <c r="H18" s="66"/>
      <c r="I18" s="62" t="n">
        <f aca="false">I8+I13</f>
        <v>0</v>
      </c>
      <c r="J18" s="62"/>
      <c r="K18" s="62"/>
      <c r="L18" s="0" t="n">
        <f aca="false">('C1-DPRD lembar 1'!I19)</f>
        <v>0</v>
      </c>
      <c r="N18" s="0" t="s">
        <v>123</v>
      </c>
    </row>
    <row r="19" customFormat="false" ht="15" hidden="false" customHeight="false" outlineLevel="0" collapsed="false">
      <c r="A19" s="46"/>
      <c r="B19" s="46"/>
      <c r="C19" s="48" t="s">
        <v>118</v>
      </c>
      <c r="E19" s="49"/>
      <c r="F19" s="68"/>
      <c r="G19" s="68"/>
      <c r="H19" s="66"/>
      <c r="I19" s="62"/>
      <c r="J19" s="62"/>
      <c r="K19" s="62"/>
    </row>
    <row r="20" customFormat="false" ht="15" hidden="false" customHeight="false" outlineLevel="0" collapsed="false">
      <c r="A20" s="46"/>
      <c r="B20" s="46"/>
      <c r="C20" s="48" t="s">
        <v>124</v>
      </c>
      <c r="E20" s="49"/>
      <c r="F20" s="40"/>
      <c r="G20" s="41"/>
      <c r="H20" s="41"/>
      <c r="I20" s="41"/>
      <c r="J20" s="41"/>
      <c r="K20" s="42"/>
    </row>
    <row r="21" customFormat="false" ht="15" hidden="false" customHeight="false" outlineLevel="0" collapsed="false">
      <c r="A21" s="46"/>
      <c r="B21" s="46"/>
      <c r="C21" s="50" t="s">
        <v>125</v>
      </c>
      <c r="D21" s="44"/>
      <c r="E21" s="45"/>
      <c r="F21" s="43"/>
      <c r="G21" s="44"/>
      <c r="H21" s="44"/>
      <c r="I21" s="44"/>
      <c r="J21" s="44"/>
      <c r="K21" s="45"/>
    </row>
  </sheetData>
  <mergeCells count="8">
    <mergeCell ref="A7:H7"/>
    <mergeCell ref="I7:K7"/>
    <mergeCell ref="A8:B11"/>
    <mergeCell ref="I8:K9"/>
    <mergeCell ref="A13:B16"/>
    <mergeCell ref="I13:K14"/>
    <mergeCell ref="A18:B21"/>
    <mergeCell ref="I18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8.55" hidden="false" customHeight="false" outlineLevel="0" collapsed="false">
      <c r="A3" s="0" t="s">
        <v>33</v>
      </c>
      <c r="G3" s="0" t="s">
        <v>34</v>
      </c>
      <c r="L3" s="1" t="s">
        <v>435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88</v>
      </c>
    </row>
    <row r="7" customFormat="false" ht="16.15" hidden="false" customHeight="false" outlineLevel="0" collapsed="false">
      <c r="A7" s="10" t="s">
        <v>89</v>
      </c>
      <c r="B7" s="10"/>
      <c r="C7" s="11" t="s">
        <v>90</v>
      </c>
      <c r="D7" s="11"/>
      <c r="E7" s="11"/>
      <c r="F7" s="11" t="s">
        <v>91</v>
      </c>
      <c r="G7" s="11"/>
      <c r="H7" s="11"/>
      <c r="I7" s="11" t="s">
        <v>92</v>
      </c>
      <c r="J7" s="11"/>
      <c r="K7" s="11"/>
    </row>
    <row r="8" customFormat="false" ht="9.7" hidden="false" customHeight="true" outlineLevel="0" collapsed="false">
      <c r="A8" s="12" t="n">
        <v>1</v>
      </c>
      <c r="B8" s="13" t="n">
        <v>2</v>
      </c>
      <c r="C8" s="14" t="n">
        <v>3</v>
      </c>
      <c r="D8" s="14"/>
      <c r="E8" s="14"/>
      <c r="F8" s="14" t="n">
        <v>4</v>
      </c>
      <c r="G8" s="14"/>
      <c r="H8" s="14"/>
      <c r="I8" s="14" t="n">
        <v>5</v>
      </c>
      <c r="J8" s="14"/>
      <c r="K8" s="14"/>
    </row>
    <row r="9" customFormat="false" ht="18.55" hidden="false" customHeight="false" outlineLevel="0" collapsed="false">
      <c r="A9" s="15" t="s">
        <v>93</v>
      </c>
      <c r="B9" s="16" t="s">
        <v>94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2.8" hidden="false" customHeight="false" outlineLevel="0" collapsed="false">
      <c r="A10" s="15"/>
      <c r="B10" s="17" t="s">
        <v>95</v>
      </c>
      <c r="C10" s="18"/>
      <c r="D10" s="18"/>
      <c r="E10" s="18"/>
      <c r="F10" s="18"/>
      <c r="G10" s="18"/>
      <c r="H10" s="18"/>
      <c r="I10" s="19" t="n">
        <f aca="false">SUM(C10,F10)</f>
        <v>0</v>
      </c>
      <c r="J10" s="19"/>
      <c r="K10" s="19"/>
    </row>
    <row r="11" customFormat="false" ht="12.8" hidden="false" customHeight="false" outlineLevel="0" collapsed="false">
      <c r="A11" s="15"/>
      <c r="B11" s="17" t="s">
        <v>96</v>
      </c>
      <c r="C11" s="20"/>
      <c r="D11" s="20"/>
      <c r="E11" s="20"/>
      <c r="F11" s="20"/>
      <c r="G11" s="20"/>
      <c r="H11" s="20"/>
      <c r="I11" s="21" t="n">
        <f aca="false">SUM(C11,F11)</f>
        <v>0</v>
      </c>
      <c r="J11" s="21"/>
      <c r="K11" s="21"/>
    </row>
    <row r="12" customFormat="false" ht="12.8" hidden="false" customHeight="false" outlineLevel="0" collapsed="false">
      <c r="A12" s="15"/>
      <c r="B12" s="17" t="s">
        <v>97</v>
      </c>
      <c r="C12" s="22"/>
      <c r="D12" s="22"/>
      <c r="E12" s="22"/>
      <c r="F12" s="22"/>
      <c r="G12" s="22"/>
      <c r="H12" s="22"/>
      <c r="I12" s="23" t="n">
        <f aca="false">SUM(C12,F12)</f>
        <v>0</v>
      </c>
      <c r="J12" s="23"/>
      <c r="K12" s="23"/>
    </row>
    <row r="13" customFormat="false" ht="12.8" hidden="false" customHeight="false" outlineLevel="0" collapsed="false">
      <c r="A13" s="15"/>
      <c r="B13" s="17" t="s">
        <v>98</v>
      </c>
      <c r="C13" s="24" t="n">
        <f aca="false">SUM(C10:C12)</f>
        <v>0</v>
      </c>
      <c r="D13" s="24"/>
      <c r="E13" s="24"/>
      <c r="F13" s="24" t="n">
        <f aca="false">QUOTIENT(QUOTIENT(SUM(H10:H12),10)+SUM(G10:G12),10)+SUM(F10:F12)</f>
        <v>0</v>
      </c>
      <c r="G13" s="24"/>
      <c r="H13" s="24"/>
      <c r="I13" s="25" t="n">
        <f aca="false">QUOTIENT(QUOTIENT(SUM(K10:K12),10)+SUM(J10:J12),10)+SUM(I10:I12)</f>
        <v>0</v>
      </c>
      <c r="J13" s="25"/>
      <c r="K13" s="25"/>
    </row>
    <row r="15" customFormat="false" ht="18.55" hidden="false" customHeight="false" outlineLevel="0" collapsed="false">
      <c r="A15" s="15" t="s">
        <v>99</v>
      </c>
      <c r="B15" s="16" t="s">
        <v>100</v>
      </c>
      <c r="C15" s="16"/>
      <c r="D15" s="16"/>
      <c r="E15" s="16"/>
      <c r="F15" s="16"/>
      <c r="G15" s="16"/>
      <c r="H15" s="16"/>
      <c r="I15" s="16"/>
      <c r="J15" s="16"/>
      <c r="K15" s="16"/>
    </row>
    <row r="16" customFormat="false" ht="12.8" hidden="false" customHeight="false" outlineLevel="0" collapsed="false">
      <c r="A16" s="15"/>
      <c r="B16" s="17" t="s">
        <v>95</v>
      </c>
      <c r="C16" s="18"/>
      <c r="D16" s="18"/>
      <c r="E16" s="18"/>
      <c r="F16" s="18"/>
      <c r="G16" s="18"/>
      <c r="H16" s="18"/>
      <c r="I16" s="19" t="n">
        <f aca="false">SUM(C16,F16)</f>
        <v>0</v>
      </c>
      <c r="J16" s="19"/>
      <c r="K16" s="19"/>
    </row>
    <row r="17" customFormat="false" ht="12.8" hidden="false" customHeight="false" outlineLevel="0" collapsed="false">
      <c r="A17" s="15"/>
      <c r="B17" s="17" t="s">
        <v>96</v>
      </c>
      <c r="C17" s="22"/>
      <c r="D17" s="22"/>
      <c r="E17" s="22"/>
      <c r="F17" s="22"/>
      <c r="G17" s="22"/>
      <c r="H17" s="22"/>
      <c r="I17" s="23" t="n">
        <f aca="false">SUM(C17,F17)</f>
        <v>0</v>
      </c>
      <c r="J17" s="23"/>
      <c r="K17" s="23"/>
    </row>
    <row r="18" customFormat="false" ht="12.8" hidden="false" customHeight="false" outlineLevel="0" collapsed="false">
      <c r="A18" s="15"/>
      <c r="B18" s="17" t="s">
        <v>97</v>
      </c>
      <c r="C18" s="22"/>
      <c r="D18" s="22"/>
      <c r="E18" s="22"/>
      <c r="F18" s="22"/>
      <c r="G18" s="22"/>
      <c r="H18" s="22"/>
      <c r="I18" s="23" t="n">
        <f aca="false">SUM(C18,F18)</f>
        <v>0</v>
      </c>
      <c r="J18" s="23"/>
      <c r="K18" s="23"/>
    </row>
    <row r="19" customFormat="false" ht="12.8" hidden="false" customHeight="false" outlineLevel="0" collapsed="false">
      <c r="A19" s="15"/>
      <c r="B19" s="17" t="s">
        <v>98</v>
      </c>
      <c r="C19" s="26" t="n">
        <f aca="false">SUM(C16:C18)</f>
        <v>0</v>
      </c>
      <c r="D19" s="26"/>
      <c r="E19" s="26"/>
      <c r="F19" s="26" t="n">
        <f aca="false">SUM(F16:F18)</f>
        <v>0</v>
      </c>
      <c r="G19" s="26"/>
      <c r="H19" s="26"/>
      <c r="I19" s="27" t="n">
        <f aca="false">SUM(I16:I18)</f>
        <v>0</v>
      </c>
      <c r="J19" s="27"/>
      <c r="K19" s="27"/>
    </row>
    <row r="22" customFormat="false" ht="13.8" hidden="false" customHeight="false" outlineLevel="0" collapsed="false">
      <c r="A22" s="28" t="s">
        <v>101</v>
      </c>
    </row>
    <row r="23" customFormat="false" ht="16.15" hidden="false" customHeight="false" outlineLevel="0" collapsed="false">
      <c r="A23" s="29" t="s">
        <v>102</v>
      </c>
      <c r="B23" s="29" t="s">
        <v>89</v>
      </c>
      <c r="C23" s="11" t="s">
        <v>90</v>
      </c>
      <c r="D23" s="11"/>
      <c r="E23" s="11"/>
      <c r="F23" s="11" t="s">
        <v>91</v>
      </c>
      <c r="G23" s="11"/>
      <c r="H23" s="11"/>
      <c r="I23" s="11" t="s">
        <v>92</v>
      </c>
      <c r="J23" s="11"/>
      <c r="K23" s="11"/>
    </row>
    <row r="24" customFormat="false" ht="12.8" hidden="false" customHeight="false" outlineLevel="0" collapsed="false">
      <c r="A24" s="12" t="n">
        <v>1</v>
      </c>
      <c r="B24" s="13" t="n">
        <v>2</v>
      </c>
      <c r="C24" s="14" t="n">
        <v>3</v>
      </c>
      <c r="D24" s="14"/>
      <c r="E24" s="14"/>
      <c r="F24" s="14" t="n">
        <v>4</v>
      </c>
      <c r="G24" s="14"/>
      <c r="H24" s="14"/>
      <c r="I24" s="14" t="n">
        <v>5</v>
      </c>
      <c r="J24" s="14"/>
      <c r="K24" s="14"/>
    </row>
    <row r="25" customFormat="false" ht="12.8" hidden="false" customHeight="false" outlineLevel="0" collapsed="false">
      <c r="A25" s="17" t="n">
        <v>1</v>
      </c>
      <c r="B25" s="17" t="s">
        <v>103</v>
      </c>
      <c r="C25" s="18"/>
      <c r="D25" s="18"/>
      <c r="E25" s="18"/>
      <c r="F25" s="18"/>
      <c r="G25" s="18"/>
      <c r="H25" s="18"/>
      <c r="I25" s="19" t="n">
        <f aca="false">SUM(C25,F25)</f>
        <v>0</v>
      </c>
      <c r="J25" s="19"/>
      <c r="K25" s="19"/>
    </row>
    <row r="26" customFormat="false" ht="12.8" hidden="false" customHeight="false" outlineLevel="0" collapsed="false">
      <c r="A26" s="17" t="n">
        <v>2</v>
      </c>
      <c r="B26" s="17" t="s">
        <v>104</v>
      </c>
      <c r="C26" s="30"/>
      <c r="D26" s="30"/>
      <c r="E26" s="30"/>
      <c r="F26" s="30"/>
      <c r="G26" s="30"/>
      <c r="H26" s="30"/>
      <c r="I26" s="27" t="n">
        <f aca="false">SUM(C26,F26)</f>
        <v>0</v>
      </c>
      <c r="J26" s="27"/>
      <c r="K26" s="27"/>
    </row>
    <row r="28" customFormat="false" ht="13.8" hidden="false" customHeight="false" outlineLevel="0" collapsed="false">
      <c r="A28" s="28" t="s">
        <v>105</v>
      </c>
    </row>
    <row r="29" customFormat="false" ht="16.15" hidden="false" customHeight="false" outlineLevel="0" collapsed="false">
      <c r="A29" s="31" t="s">
        <v>102</v>
      </c>
      <c r="B29" s="11" t="s">
        <v>89</v>
      </c>
      <c r="C29" s="11"/>
      <c r="D29" s="11"/>
      <c r="E29" s="11"/>
      <c r="F29" s="11"/>
      <c r="G29" s="11"/>
      <c r="H29" s="11"/>
      <c r="I29" s="11" t="s">
        <v>92</v>
      </c>
      <c r="J29" s="11"/>
      <c r="K29" s="11"/>
    </row>
    <row r="30" customFormat="false" ht="12.8" hidden="false" customHeight="false" outlineLevel="0" collapsed="false">
      <c r="A30" s="12" t="n">
        <v>1</v>
      </c>
      <c r="B30" s="13" t="n">
        <v>2</v>
      </c>
      <c r="C30" s="14" t="n">
        <v>3</v>
      </c>
      <c r="D30" s="14"/>
      <c r="E30" s="14"/>
      <c r="F30" s="14" t="n">
        <v>4</v>
      </c>
      <c r="G30" s="14"/>
      <c r="H30" s="14"/>
      <c r="I30" s="14" t="n">
        <v>5</v>
      </c>
      <c r="J30" s="14"/>
      <c r="K30" s="14"/>
    </row>
    <row r="31" customFormat="false" ht="12.8" hidden="false" customHeight="false" outlineLevel="0" collapsed="false">
      <c r="A31" s="17" t="n">
        <v>1</v>
      </c>
      <c r="B31" s="32" t="s">
        <v>106</v>
      </c>
      <c r="C31" s="32"/>
      <c r="D31" s="32"/>
      <c r="E31" s="32"/>
      <c r="F31" s="32"/>
      <c r="G31" s="32"/>
      <c r="H31" s="32"/>
      <c r="I31" s="33"/>
      <c r="J31" s="33"/>
      <c r="K31" s="33"/>
    </row>
    <row r="32" customFormat="false" ht="12.8" hidden="false" customHeight="false" outlineLevel="0" collapsed="false">
      <c r="A32" s="17" t="n">
        <v>2</v>
      </c>
      <c r="B32" s="32" t="s">
        <v>107</v>
      </c>
      <c r="C32" s="32"/>
      <c r="D32" s="32"/>
      <c r="E32" s="32"/>
      <c r="F32" s="32"/>
      <c r="G32" s="32"/>
      <c r="H32" s="32"/>
      <c r="I32" s="33"/>
      <c r="J32" s="33"/>
      <c r="K32" s="33"/>
    </row>
    <row r="33" customFormat="false" ht="12.8" hidden="false" customHeight="false" outlineLevel="0" collapsed="false">
      <c r="A33" s="17" t="n">
        <v>3</v>
      </c>
      <c r="B33" s="32" t="s">
        <v>108</v>
      </c>
      <c r="C33" s="32"/>
      <c r="D33" s="32"/>
      <c r="E33" s="32"/>
      <c r="F33" s="32"/>
      <c r="G33" s="32"/>
      <c r="H33" s="32"/>
      <c r="I33" s="34" t="n">
        <f aca="false">I31 - I32  -  I34</f>
        <v>0</v>
      </c>
      <c r="J33" s="34"/>
      <c r="K33" s="34"/>
    </row>
    <row r="34" customFormat="false" ht="12.8" hidden="false" customHeight="false" outlineLevel="0" collapsed="false">
      <c r="A34" s="17" t="n">
        <v>4</v>
      </c>
      <c r="B34" s="32" t="s">
        <v>109</v>
      </c>
      <c r="C34" s="32"/>
      <c r="D34" s="32"/>
      <c r="E34" s="32"/>
      <c r="F34" s="32"/>
      <c r="G34" s="32"/>
      <c r="H34" s="32"/>
      <c r="I34" s="35" t="n">
        <f aca="false">I19</f>
        <v>0</v>
      </c>
      <c r="J34" s="35"/>
      <c r="K34" s="35"/>
    </row>
  </sheetData>
  <mergeCells count="59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C13:E13"/>
    <mergeCell ref="F13:H13"/>
    <mergeCell ref="I13:K13"/>
    <mergeCell ref="A15:A19"/>
    <mergeCell ref="C16:E16"/>
    <mergeCell ref="F16:H16"/>
    <mergeCell ref="I16:K16"/>
    <mergeCell ref="C17:E17"/>
    <mergeCell ref="F17:H17"/>
    <mergeCell ref="I17:K17"/>
    <mergeCell ref="C18:E18"/>
    <mergeCell ref="F18:H18"/>
    <mergeCell ref="I18:K18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B29:H29"/>
    <mergeCell ref="I29:K29"/>
    <mergeCell ref="C30:E30"/>
    <mergeCell ref="F30:H30"/>
    <mergeCell ref="I30:K30"/>
    <mergeCell ref="B31:H31"/>
    <mergeCell ref="I31:K31"/>
    <mergeCell ref="B32:H32"/>
    <mergeCell ref="I32:K32"/>
    <mergeCell ref="B33:H33"/>
    <mergeCell ref="I33:K33"/>
    <mergeCell ref="B34:H34"/>
    <mergeCell ref="I34:K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435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131</v>
      </c>
      <c r="C8" s="53"/>
      <c r="D8" s="53"/>
      <c r="E8" s="54"/>
      <c r="F8" s="54"/>
      <c r="G8" s="54"/>
      <c r="I8" s="52" t="s">
        <v>130</v>
      </c>
      <c r="J8" s="53" t="s">
        <v>132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436</v>
      </c>
      <c r="C9" s="32"/>
      <c r="D9" s="32"/>
      <c r="E9" s="54"/>
      <c r="F9" s="54"/>
      <c r="G9" s="54"/>
      <c r="I9" s="55" t="s">
        <v>133</v>
      </c>
      <c r="J9" s="32" t="s">
        <v>436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437</v>
      </c>
      <c r="C10" s="32"/>
      <c r="D10" s="32"/>
      <c r="E10" s="54"/>
      <c r="F10" s="54"/>
      <c r="G10" s="54"/>
      <c r="I10" s="55"/>
      <c r="J10" s="32" t="s">
        <v>437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438</v>
      </c>
      <c r="C11" s="32"/>
      <c r="D11" s="32"/>
      <c r="E11" s="54"/>
      <c r="F11" s="54"/>
      <c r="G11" s="54"/>
      <c r="I11" s="55"/>
      <c r="J11" s="32" t="s">
        <v>438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439</v>
      </c>
      <c r="C12" s="32"/>
      <c r="D12" s="32"/>
      <c r="E12" s="54"/>
      <c r="F12" s="54"/>
      <c r="G12" s="54"/>
      <c r="I12" s="55"/>
      <c r="J12" s="32" t="s">
        <v>439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440</v>
      </c>
      <c r="C13" s="32"/>
      <c r="D13" s="32"/>
      <c r="E13" s="54"/>
      <c r="F13" s="54"/>
      <c r="G13" s="54"/>
      <c r="I13" s="55"/>
      <c r="J13" s="32" t="s">
        <v>440</v>
      </c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441</v>
      </c>
      <c r="C14" s="32"/>
      <c r="D14" s="32"/>
      <c r="E14" s="54"/>
      <c r="F14" s="54"/>
      <c r="G14" s="54"/>
      <c r="I14" s="55"/>
      <c r="J14" s="32" t="s">
        <v>441</v>
      </c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 t="s">
        <v>442</v>
      </c>
      <c r="C15" s="32"/>
      <c r="D15" s="32"/>
      <c r="E15" s="54"/>
      <c r="F15" s="54"/>
      <c r="G15" s="54"/>
      <c r="I15" s="55"/>
      <c r="J15" s="32" t="s">
        <v>442</v>
      </c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 t="s">
        <v>443</v>
      </c>
      <c r="C16" s="32"/>
      <c r="D16" s="32"/>
      <c r="E16" s="54"/>
      <c r="F16" s="54"/>
      <c r="G16" s="54"/>
      <c r="I16" s="55"/>
      <c r="J16" s="32" t="s">
        <v>443</v>
      </c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 t="s">
        <v>444</v>
      </c>
      <c r="C17" s="32"/>
      <c r="D17" s="32"/>
      <c r="E17" s="54"/>
      <c r="F17" s="54"/>
      <c r="G17" s="54"/>
      <c r="I17" s="55"/>
      <c r="J17" s="32" t="s">
        <v>444</v>
      </c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 t="s">
        <v>445</v>
      </c>
      <c r="C18" s="32"/>
      <c r="D18" s="32"/>
      <c r="E18" s="54"/>
      <c r="F18" s="54"/>
      <c r="G18" s="54"/>
      <c r="I18" s="55"/>
      <c r="J18" s="32" t="s">
        <v>445</v>
      </c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150</v>
      </c>
      <c r="C27" s="53"/>
      <c r="D27" s="53"/>
      <c r="E27" s="54"/>
      <c r="F27" s="54"/>
      <c r="G27" s="54"/>
      <c r="I27" s="52" t="s">
        <v>130</v>
      </c>
      <c r="J27" s="53" t="s">
        <v>151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436</v>
      </c>
      <c r="C28" s="32"/>
      <c r="D28" s="32"/>
      <c r="E28" s="54"/>
      <c r="F28" s="54"/>
      <c r="G28" s="54"/>
      <c r="I28" s="55" t="s">
        <v>133</v>
      </c>
      <c r="J28" s="32" t="s">
        <v>436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437</v>
      </c>
      <c r="C29" s="32"/>
      <c r="D29" s="32"/>
      <c r="E29" s="54"/>
      <c r="F29" s="54"/>
      <c r="G29" s="54"/>
      <c r="I29" s="55"/>
      <c r="J29" s="32" t="s">
        <v>437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438</v>
      </c>
      <c r="C30" s="32"/>
      <c r="D30" s="32"/>
      <c r="E30" s="54"/>
      <c r="F30" s="54"/>
      <c r="G30" s="54"/>
      <c r="I30" s="55"/>
      <c r="J30" s="32" t="s">
        <v>438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439</v>
      </c>
      <c r="C31" s="32"/>
      <c r="D31" s="32"/>
      <c r="E31" s="54"/>
      <c r="F31" s="54"/>
      <c r="G31" s="54"/>
      <c r="I31" s="55"/>
      <c r="J31" s="32" t="s">
        <v>439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440</v>
      </c>
      <c r="C32" s="32"/>
      <c r="D32" s="32"/>
      <c r="E32" s="54"/>
      <c r="F32" s="54"/>
      <c r="G32" s="54"/>
      <c r="I32" s="55"/>
      <c r="J32" s="32" t="s">
        <v>440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441</v>
      </c>
      <c r="C33" s="32"/>
      <c r="D33" s="32"/>
      <c r="E33" s="54"/>
      <c r="F33" s="54"/>
      <c r="G33" s="54"/>
      <c r="I33" s="55"/>
      <c r="J33" s="32" t="s">
        <v>441</v>
      </c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 t="s">
        <v>442</v>
      </c>
      <c r="C34" s="32"/>
      <c r="D34" s="32"/>
      <c r="E34" s="54"/>
      <c r="F34" s="54"/>
      <c r="G34" s="54"/>
      <c r="I34" s="55"/>
      <c r="J34" s="32" t="s">
        <v>442</v>
      </c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 t="s">
        <v>443</v>
      </c>
      <c r="C35" s="32"/>
      <c r="D35" s="32"/>
      <c r="E35" s="54"/>
      <c r="F35" s="54"/>
      <c r="G35" s="54"/>
      <c r="I35" s="55"/>
      <c r="J35" s="32" t="s">
        <v>443</v>
      </c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 t="s">
        <v>444</v>
      </c>
      <c r="C36" s="32"/>
      <c r="D36" s="32"/>
      <c r="E36" s="54"/>
      <c r="F36" s="54"/>
      <c r="G36" s="54"/>
      <c r="I36" s="55"/>
      <c r="J36" s="32" t="s">
        <v>444</v>
      </c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 t="s">
        <v>445</v>
      </c>
      <c r="C37" s="32"/>
      <c r="D37" s="32"/>
      <c r="E37" s="54"/>
      <c r="F37" s="54"/>
      <c r="G37" s="54"/>
      <c r="I37" s="55"/>
      <c r="J37" s="32" t="s">
        <v>445</v>
      </c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435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166</v>
      </c>
      <c r="C8" s="53"/>
      <c r="D8" s="53"/>
      <c r="E8" s="54"/>
      <c r="F8" s="54"/>
      <c r="G8" s="54"/>
      <c r="I8" s="52" t="s">
        <v>130</v>
      </c>
      <c r="J8" s="53" t="s">
        <v>167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436</v>
      </c>
      <c r="C9" s="32"/>
      <c r="D9" s="32"/>
      <c r="E9" s="54"/>
      <c r="F9" s="54"/>
      <c r="G9" s="54"/>
      <c r="I9" s="55" t="s">
        <v>133</v>
      </c>
      <c r="J9" s="32" t="s">
        <v>436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437</v>
      </c>
      <c r="C10" s="32"/>
      <c r="D10" s="32"/>
      <c r="E10" s="54"/>
      <c r="F10" s="54"/>
      <c r="G10" s="54"/>
      <c r="I10" s="55"/>
      <c r="J10" s="32" t="s">
        <v>437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438</v>
      </c>
      <c r="C11" s="32"/>
      <c r="D11" s="32"/>
      <c r="E11" s="54"/>
      <c r="F11" s="54"/>
      <c r="G11" s="54"/>
      <c r="I11" s="55"/>
      <c r="J11" s="32" t="s">
        <v>438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439</v>
      </c>
      <c r="C12" s="32"/>
      <c r="D12" s="32"/>
      <c r="E12" s="54"/>
      <c r="F12" s="54"/>
      <c r="G12" s="54"/>
      <c r="I12" s="55"/>
      <c r="J12" s="32" t="s">
        <v>439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440</v>
      </c>
      <c r="C13" s="32"/>
      <c r="D13" s="32"/>
      <c r="E13" s="54"/>
      <c r="F13" s="54"/>
      <c r="G13" s="54"/>
      <c r="I13" s="55"/>
      <c r="J13" s="32" t="s">
        <v>440</v>
      </c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441</v>
      </c>
      <c r="C14" s="32"/>
      <c r="D14" s="32"/>
      <c r="E14" s="54"/>
      <c r="F14" s="54"/>
      <c r="G14" s="54"/>
      <c r="I14" s="55"/>
      <c r="J14" s="32" t="s">
        <v>441</v>
      </c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 t="s">
        <v>442</v>
      </c>
      <c r="C15" s="32"/>
      <c r="D15" s="32"/>
      <c r="E15" s="54"/>
      <c r="F15" s="54"/>
      <c r="G15" s="54"/>
      <c r="I15" s="55"/>
      <c r="J15" s="32" t="s">
        <v>442</v>
      </c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 t="s">
        <v>443</v>
      </c>
      <c r="C16" s="32"/>
      <c r="D16" s="32"/>
      <c r="E16" s="54"/>
      <c r="F16" s="54"/>
      <c r="G16" s="54"/>
      <c r="I16" s="55"/>
      <c r="J16" s="32" t="s">
        <v>443</v>
      </c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 t="s">
        <v>444</v>
      </c>
      <c r="C17" s="32"/>
      <c r="D17" s="32"/>
      <c r="E17" s="54"/>
      <c r="F17" s="54"/>
      <c r="G17" s="54"/>
      <c r="I17" s="55"/>
      <c r="J17" s="32" t="s">
        <v>444</v>
      </c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 t="s">
        <v>445</v>
      </c>
      <c r="C18" s="32"/>
      <c r="D18" s="32"/>
      <c r="E18" s="54"/>
      <c r="F18" s="54"/>
      <c r="G18" s="54"/>
      <c r="I18" s="55"/>
      <c r="J18" s="32" t="s">
        <v>445</v>
      </c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179</v>
      </c>
      <c r="C27" s="53"/>
      <c r="D27" s="53"/>
      <c r="E27" s="54"/>
      <c r="F27" s="54"/>
      <c r="G27" s="54"/>
      <c r="I27" s="52" t="s">
        <v>130</v>
      </c>
      <c r="J27" s="53" t="s">
        <v>180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436</v>
      </c>
      <c r="C28" s="32"/>
      <c r="D28" s="32"/>
      <c r="E28" s="54"/>
      <c r="F28" s="54"/>
      <c r="G28" s="54"/>
      <c r="I28" s="55" t="s">
        <v>133</v>
      </c>
      <c r="J28" s="32" t="s">
        <v>436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437</v>
      </c>
      <c r="C29" s="32"/>
      <c r="D29" s="32"/>
      <c r="E29" s="54"/>
      <c r="F29" s="54"/>
      <c r="G29" s="54"/>
      <c r="I29" s="55"/>
      <c r="J29" s="32" t="s">
        <v>437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438</v>
      </c>
      <c r="C30" s="32"/>
      <c r="D30" s="32"/>
      <c r="E30" s="54"/>
      <c r="F30" s="54"/>
      <c r="G30" s="54"/>
      <c r="I30" s="55"/>
      <c r="J30" s="32" t="s">
        <v>438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439</v>
      </c>
      <c r="C31" s="32"/>
      <c r="D31" s="32"/>
      <c r="E31" s="54"/>
      <c r="F31" s="54"/>
      <c r="G31" s="54"/>
      <c r="I31" s="55"/>
      <c r="J31" s="32" t="s">
        <v>439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440</v>
      </c>
      <c r="C32" s="32"/>
      <c r="D32" s="32"/>
      <c r="E32" s="54"/>
      <c r="F32" s="54"/>
      <c r="G32" s="54"/>
      <c r="I32" s="55"/>
      <c r="J32" s="32" t="s">
        <v>440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441</v>
      </c>
      <c r="C33" s="32"/>
      <c r="D33" s="32"/>
      <c r="E33" s="54"/>
      <c r="F33" s="54"/>
      <c r="G33" s="54"/>
      <c r="I33" s="55"/>
      <c r="J33" s="32" t="s">
        <v>441</v>
      </c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 t="s">
        <v>442</v>
      </c>
      <c r="C34" s="32"/>
      <c r="D34" s="32"/>
      <c r="E34" s="54"/>
      <c r="F34" s="54"/>
      <c r="G34" s="54"/>
      <c r="I34" s="55"/>
      <c r="J34" s="32" t="s">
        <v>442</v>
      </c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 t="s">
        <v>443</v>
      </c>
      <c r="C35" s="32"/>
      <c r="D35" s="32"/>
      <c r="E35" s="54"/>
      <c r="F35" s="54"/>
      <c r="G35" s="54"/>
      <c r="I35" s="55"/>
      <c r="J35" s="32" t="s">
        <v>443</v>
      </c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 t="s">
        <v>444</v>
      </c>
      <c r="C36" s="32"/>
      <c r="D36" s="32"/>
      <c r="E36" s="54"/>
      <c r="F36" s="54"/>
      <c r="G36" s="54"/>
      <c r="I36" s="55"/>
      <c r="J36" s="32" t="s">
        <v>444</v>
      </c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 t="s">
        <v>445</v>
      </c>
      <c r="C37" s="32"/>
      <c r="D37" s="32"/>
      <c r="E37" s="54"/>
      <c r="F37" s="54"/>
      <c r="G37" s="54"/>
      <c r="I37" s="55"/>
      <c r="J37" s="32" t="s">
        <v>445</v>
      </c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435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195</v>
      </c>
      <c r="C8" s="53"/>
      <c r="D8" s="53"/>
      <c r="E8" s="54"/>
      <c r="F8" s="54"/>
      <c r="G8" s="54"/>
      <c r="I8" s="52" t="s">
        <v>130</v>
      </c>
      <c r="J8" s="53" t="s">
        <v>196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436</v>
      </c>
      <c r="C9" s="32"/>
      <c r="D9" s="32"/>
      <c r="E9" s="54"/>
      <c r="F9" s="54"/>
      <c r="G9" s="54"/>
      <c r="I9" s="55" t="s">
        <v>133</v>
      </c>
      <c r="J9" s="32" t="s">
        <v>436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437</v>
      </c>
      <c r="C10" s="32"/>
      <c r="D10" s="32"/>
      <c r="E10" s="54"/>
      <c r="F10" s="54"/>
      <c r="G10" s="54"/>
      <c r="I10" s="55"/>
      <c r="J10" s="32" t="s">
        <v>437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438</v>
      </c>
      <c r="C11" s="32"/>
      <c r="D11" s="32"/>
      <c r="E11" s="54"/>
      <c r="F11" s="54"/>
      <c r="G11" s="54"/>
      <c r="I11" s="55"/>
      <c r="J11" s="32" t="s">
        <v>438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439</v>
      </c>
      <c r="C12" s="32"/>
      <c r="D12" s="32"/>
      <c r="E12" s="54"/>
      <c r="F12" s="54"/>
      <c r="G12" s="54"/>
      <c r="I12" s="55"/>
      <c r="J12" s="32" t="s">
        <v>439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440</v>
      </c>
      <c r="C13" s="32"/>
      <c r="D13" s="32"/>
      <c r="E13" s="54"/>
      <c r="F13" s="54"/>
      <c r="G13" s="54"/>
      <c r="I13" s="55"/>
      <c r="J13" s="32" t="s">
        <v>440</v>
      </c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441</v>
      </c>
      <c r="C14" s="32"/>
      <c r="D14" s="32"/>
      <c r="E14" s="54"/>
      <c r="F14" s="54"/>
      <c r="G14" s="54"/>
      <c r="I14" s="55"/>
      <c r="J14" s="32" t="s">
        <v>441</v>
      </c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 t="s">
        <v>442</v>
      </c>
      <c r="C15" s="32"/>
      <c r="D15" s="32"/>
      <c r="E15" s="54"/>
      <c r="F15" s="54"/>
      <c r="G15" s="54"/>
      <c r="I15" s="55"/>
      <c r="J15" s="32" t="s">
        <v>442</v>
      </c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 t="s">
        <v>443</v>
      </c>
      <c r="C16" s="32"/>
      <c r="D16" s="32"/>
      <c r="E16" s="54"/>
      <c r="F16" s="54"/>
      <c r="G16" s="54"/>
      <c r="I16" s="55"/>
      <c r="J16" s="32" t="s">
        <v>443</v>
      </c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 t="s">
        <v>444</v>
      </c>
      <c r="C17" s="32"/>
      <c r="D17" s="32"/>
      <c r="E17" s="54"/>
      <c r="F17" s="54"/>
      <c r="G17" s="54"/>
      <c r="I17" s="55"/>
      <c r="J17" s="32" t="s">
        <v>444</v>
      </c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 t="s">
        <v>445</v>
      </c>
      <c r="C18" s="32"/>
      <c r="D18" s="32"/>
      <c r="E18" s="54"/>
      <c r="F18" s="54"/>
      <c r="G18" s="54"/>
      <c r="I18" s="55"/>
      <c r="J18" s="32" t="s">
        <v>445</v>
      </c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211</v>
      </c>
      <c r="C27" s="53"/>
      <c r="D27" s="53"/>
      <c r="E27" s="54"/>
      <c r="F27" s="54"/>
      <c r="G27" s="54"/>
      <c r="I27" s="52" t="s">
        <v>130</v>
      </c>
      <c r="J27" s="53" t="s">
        <v>212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436</v>
      </c>
      <c r="C28" s="32"/>
      <c r="D28" s="32"/>
      <c r="E28" s="54"/>
      <c r="F28" s="54"/>
      <c r="G28" s="54"/>
      <c r="I28" s="55" t="s">
        <v>133</v>
      </c>
      <c r="J28" s="32" t="s">
        <v>436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437</v>
      </c>
      <c r="C29" s="32"/>
      <c r="D29" s="32"/>
      <c r="E29" s="54"/>
      <c r="F29" s="54"/>
      <c r="G29" s="54"/>
      <c r="I29" s="55"/>
      <c r="J29" s="32" t="s">
        <v>437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438</v>
      </c>
      <c r="C30" s="32"/>
      <c r="D30" s="32"/>
      <c r="E30" s="54"/>
      <c r="F30" s="54"/>
      <c r="G30" s="54"/>
      <c r="I30" s="55"/>
      <c r="J30" s="32" t="s">
        <v>438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439</v>
      </c>
      <c r="C31" s="32"/>
      <c r="D31" s="32"/>
      <c r="E31" s="54"/>
      <c r="F31" s="54"/>
      <c r="G31" s="54"/>
      <c r="I31" s="55"/>
      <c r="J31" s="32" t="s">
        <v>439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440</v>
      </c>
      <c r="C32" s="32"/>
      <c r="D32" s="32"/>
      <c r="E32" s="54"/>
      <c r="F32" s="54"/>
      <c r="G32" s="54"/>
      <c r="I32" s="55"/>
      <c r="J32" s="32" t="s">
        <v>440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441</v>
      </c>
      <c r="C33" s="32"/>
      <c r="D33" s="32"/>
      <c r="E33" s="54"/>
      <c r="F33" s="54"/>
      <c r="G33" s="54"/>
      <c r="I33" s="55"/>
      <c r="J33" s="32" t="s">
        <v>441</v>
      </c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 t="s">
        <v>442</v>
      </c>
      <c r="C34" s="32"/>
      <c r="D34" s="32"/>
      <c r="E34" s="54"/>
      <c r="F34" s="54"/>
      <c r="G34" s="54"/>
      <c r="I34" s="55"/>
      <c r="J34" s="32" t="s">
        <v>442</v>
      </c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 t="s">
        <v>443</v>
      </c>
      <c r="C35" s="32"/>
      <c r="D35" s="32"/>
      <c r="E35" s="54"/>
      <c r="F35" s="54"/>
      <c r="G35" s="54"/>
      <c r="I35" s="55"/>
      <c r="J35" s="32" t="s">
        <v>443</v>
      </c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 t="s">
        <v>444</v>
      </c>
      <c r="C36" s="32"/>
      <c r="D36" s="32"/>
      <c r="E36" s="54"/>
      <c r="F36" s="54"/>
      <c r="G36" s="54"/>
      <c r="I36" s="55"/>
      <c r="J36" s="32" t="s">
        <v>444</v>
      </c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 t="s">
        <v>445</v>
      </c>
      <c r="C37" s="32"/>
      <c r="D37" s="32"/>
      <c r="E37" s="54"/>
      <c r="F37" s="54"/>
      <c r="G37" s="54"/>
      <c r="I37" s="55"/>
      <c r="J37" s="32" t="s">
        <v>445</v>
      </c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435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127</v>
      </c>
    </row>
    <row r="7" customFormat="false" ht="13.8" hidden="false" customHeight="false" outlineLevel="0" collapsed="false">
      <c r="A7" s="51" t="s">
        <v>128</v>
      </c>
      <c r="B7" s="51"/>
      <c r="C7" s="51"/>
      <c r="D7" s="51"/>
      <c r="E7" s="51" t="s">
        <v>129</v>
      </c>
      <c r="F7" s="51"/>
      <c r="G7" s="51"/>
      <c r="I7" s="51" t="s">
        <v>128</v>
      </c>
      <c r="J7" s="51"/>
      <c r="K7" s="51"/>
      <c r="L7" s="51"/>
      <c r="M7" s="51" t="s">
        <v>129</v>
      </c>
      <c r="N7" s="51"/>
      <c r="O7" s="51"/>
    </row>
    <row r="8" customFormat="false" ht="16.15" hidden="false" customHeight="false" outlineLevel="0" collapsed="false">
      <c r="A8" s="52" t="s">
        <v>130</v>
      </c>
      <c r="B8" s="53" t="s">
        <v>227</v>
      </c>
      <c r="C8" s="53"/>
      <c r="D8" s="53"/>
      <c r="E8" s="54"/>
      <c r="F8" s="54"/>
      <c r="G8" s="54"/>
      <c r="I8" s="52" t="s">
        <v>130</v>
      </c>
      <c r="J8" s="53" t="s">
        <v>228</v>
      </c>
      <c r="K8" s="53"/>
      <c r="L8" s="53"/>
      <c r="M8" s="54"/>
      <c r="N8" s="54"/>
      <c r="O8" s="54"/>
    </row>
    <row r="9" customFormat="false" ht="12.8" hidden="false" customHeight="false" outlineLevel="0" collapsed="false">
      <c r="A9" s="55" t="s">
        <v>133</v>
      </c>
      <c r="B9" s="32" t="s">
        <v>436</v>
      </c>
      <c r="C9" s="32"/>
      <c r="D9" s="32"/>
      <c r="E9" s="54"/>
      <c r="F9" s="54"/>
      <c r="G9" s="54"/>
      <c r="I9" s="55" t="s">
        <v>133</v>
      </c>
      <c r="J9" s="32" t="s">
        <v>436</v>
      </c>
      <c r="K9" s="32"/>
      <c r="L9" s="32"/>
      <c r="M9" s="54"/>
      <c r="N9" s="54"/>
      <c r="O9" s="54"/>
    </row>
    <row r="10" customFormat="false" ht="12.8" hidden="false" customHeight="false" outlineLevel="0" collapsed="false">
      <c r="A10" s="55"/>
      <c r="B10" s="32" t="s">
        <v>437</v>
      </c>
      <c r="C10" s="32"/>
      <c r="D10" s="32"/>
      <c r="E10" s="54"/>
      <c r="F10" s="54"/>
      <c r="G10" s="54"/>
      <c r="I10" s="55"/>
      <c r="J10" s="32" t="s">
        <v>437</v>
      </c>
      <c r="K10" s="32"/>
      <c r="L10" s="32"/>
      <c r="M10" s="54"/>
      <c r="N10" s="54"/>
      <c r="O10" s="54"/>
    </row>
    <row r="11" customFormat="false" ht="12.8" hidden="false" customHeight="false" outlineLevel="0" collapsed="false">
      <c r="A11" s="55"/>
      <c r="B11" s="32" t="s">
        <v>438</v>
      </c>
      <c r="C11" s="32"/>
      <c r="D11" s="32"/>
      <c r="E11" s="54"/>
      <c r="F11" s="54"/>
      <c r="G11" s="54"/>
      <c r="I11" s="55"/>
      <c r="J11" s="32" t="s">
        <v>438</v>
      </c>
      <c r="K11" s="32"/>
      <c r="L11" s="32"/>
      <c r="M11" s="54"/>
      <c r="N11" s="54"/>
      <c r="O11" s="54"/>
    </row>
    <row r="12" customFormat="false" ht="12.8" hidden="false" customHeight="false" outlineLevel="0" collapsed="false">
      <c r="A12" s="55"/>
      <c r="B12" s="32" t="s">
        <v>439</v>
      </c>
      <c r="C12" s="32"/>
      <c r="D12" s="32"/>
      <c r="E12" s="54"/>
      <c r="F12" s="54"/>
      <c r="G12" s="54"/>
      <c r="I12" s="55"/>
      <c r="J12" s="32" t="s">
        <v>439</v>
      </c>
      <c r="K12" s="32"/>
      <c r="L12" s="32"/>
      <c r="M12" s="54"/>
      <c r="N12" s="54"/>
      <c r="O12" s="54"/>
    </row>
    <row r="13" customFormat="false" ht="12.8" hidden="false" customHeight="false" outlineLevel="0" collapsed="false">
      <c r="A13" s="55"/>
      <c r="B13" s="32" t="s">
        <v>440</v>
      </c>
      <c r="C13" s="32"/>
      <c r="D13" s="32"/>
      <c r="E13" s="54"/>
      <c r="F13" s="54"/>
      <c r="G13" s="54"/>
      <c r="I13" s="55"/>
      <c r="J13" s="32" t="s">
        <v>440</v>
      </c>
      <c r="K13" s="32"/>
      <c r="L13" s="32"/>
      <c r="M13" s="54"/>
      <c r="N13" s="54"/>
      <c r="O13" s="54"/>
    </row>
    <row r="14" customFormat="false" ht="12.8" hidden="false" customHeight="false" outlineLevel="0" collapsed="false">
      <c r="A14" s="55"/>
      <c r="B14" s="32" t="s">
        <v>441</v>
      </c>
      <c r="C14" s="32"/>
      <c r="D14" s="32"/>
      <c r="E14" s="54"/>
      <c r="F14" s="54"/>
      <c r="G14" s="54"/>
      <c r="I14" s="55"/>
      <c r="J14" s="32" t="s">
        <v>441</v>
      </c>
      <c r="K14" s="32"/>
      <c r="L14" s="32"/>
      <c r="M14" s="54"/>
      <c r="N14" s="54"/>
      <c r="O14" s="54"/>
    </row>
    <row r="15" customFormat="false" ht="12.8" hidden="false" customHeight="false" outlineLevel="0" collapsed="false">
      <c r="A15" s="55"/>
      <c r="B15" s="32" t="s">
        <v>442</v>
      </c>
      <c r="C15" s="32"/>
      <c r="D15" s="32"/>
      <c r="E15" s="54"/>
      <c r="F15" s="54"/>
      <c r="G15" s="54"/>
      <c r="I15" s="55"/>
      <c r="J15" s="32" t="s">
        <v>442</v>
      </c>
      <c r="K15" s="32"/>
      <c r="L15" s="32"/>
      <c r="M15" s="54"/>
      <c r="N15" s="54"/>
      <c r="O15" s="54"/>
    </row>
    <row r="16" customFormat="false" ht="12.8" hidden="false" customHeight="false" outlineLevel="0" collapsed="false">
      <c r="A16" s="55"/>
      <c r="B16" s="32" t="s">
        <v>443</v>
      </c>
      <c r="C16" s="32"/>
      <c r="D16" s="32"/>
      <c r="E16" s="54"/>
      <c r="F16" s="54"/>
      <c r="G16" s="54"/>
      <c r="I16" s="55"/>
      <c r="J16" s="32" t="s">
        <v>443</v>
      </c>
      <c r="K16" s="32"/>
      <c r="L16" s="32"/>
      <c r="M16" s="54"/>
      <c r="N16" s="54"/>
      <c r="O16" s="54"/>
    </row>
    <row r="17" customFormat="false" ht="12.8" hidden="false" customHeight="false" outlineLevel="0" collapsed="false">
      <c r="A17" s="55"/>
      <c r="B17" s="32" t="s">
        <v>444</v>
      </c>
      <c r="C17" s="32"/>
      <c r="D17" s="32"/>
      <c r="E17" s="54"/>
      <c r="F17" s="54"/>
      <c r="G17" s="54"/>
      <c r="I17" s="55"/>
      <c r="J17" s="32" t="s">
        <v>444</v>
      </c>
      <c r="K17" s="32"/>
      <c r="L17" s="32"/>
      <c r="M17" s="54"/>
      <c r="N17" s="54"/>
      <c r="O17" s="54"/>
    </row>
    <row r="18" customFormat="false" ht="12.8" hidden="false" customHeight="false" outlineLevel="0" collapsed="false">
      <c r="A18" s="55"/>
      <c r="B18" s="32" t="s">
        <v>445</v>
      </c>
      <c r="C18" s="32"/>
      <c r="D18" s="32"/>
      <c r="E18" s="54"/>
      <c r="F18" s="54"/>
      <c r="G18" s="54"/>
      <c r="I18" s="55"/>
      <c r="J18" s="32" t="s">
        <v>445</v>
      </c>
      <c r="K18" s="32"/>
      <c r="L18" s="32"/>
      <c r="M18" s="54"/>
      <c r="N18" s="54"/>
      <c r="O18" s="54"/>
    </row>
    <row r="19" customFormat="false" ht="12.8" hidden="false" customHeight="false" outlineLevel="0" collapsed="false">
      <c r="A19" s="55"/>
      <c r="B19" s="32"/>
      <c r="C19" s="32"/>
      <c r="D19" s="32"/>
      <c r="E19" s="54"/>
      <c r="F19" s="54"/>
      <c r="G19" s="54"/>
      <c r="I19" s="55"/>
      <c r="J19" s="32"/>
      <c r="K19" s="32"/>
      <c r="L19" s="32"/>
      <c r="M19" s="54"/>
      <c r="N19" s="54"/>
      <c r="O19" s="54"/>
    </row>
    <row r="20" customFormat="false" ht="12.8" hidden="false" customHeight="false" outlineLevel="0" collapsed="false">
      <c r="A20" s="46" t="s">
        <v>99</v>
      </c>
      <c r="B20" s="56" t="s">
        <v>148</v>
      </c>
      <c r="C20" s="41"/>
      <c r="D20" s="42"/>
      <c r="E20" s="57" t="n">
        <f aca="false">SUM(E8:E19)</f>
        <v>0</v>
      </c>
      <c r="F20" s="57"/>
      <c r="G20" s="57"/>
      <c r="I20" s="46" t="s">
        <v>99</v>
      </c>
      <c r="J20" s="56" t="s">
        <v>148</v>
      </c>
      <c r="K20" s="41"/>
      <c r="L20" s="42"/>
      <c r="M20" s="57" t="n">
        <f aca="false">SUM(M8:M19)</f>
        <v>0</v>
      </c>
      <c r="N20" s="57"/>
      <c r="O20" s="57"/>
    </row>
    <row r="21" customFormat="false" ht="12.8" hidden="false" customHeight="false" outlineLevel="0" collapsed="false">
      <c r="A21" s="46"/>
      <c r="B21" s="58" t="s">
        <v>149</v>
      </c>
      <c r="C21" s="44"/>
      <c r="D21" s="45"/>
      <c r="E21" s="57"/>
      <c r="F21" s="57"/>
      <c r="G21" s="57"/>
      <c r="I21" s="46"/>
      <c r="J21" s="58" t="s">
        <v>149</v>
      </c>
      <c r="K21" s="44"/>
      <c r="L21" s="45"/>
      <c r="M21" s="57"/>
      <c r="N21" s="57"/>
      <c r="O21" s="57"/>
    </row>
    <row r="22" customFormat="false" ht="12.8" hidden="false" customHeight="false" outlineLevel="0" collapsed="false">
      <c r="A22" s="46"/>
      <c r="B22" s="40"/>
      <c r="C22" s="41"/>
      <c r="D22" s="41"/>
      <c r="E22" s="41"/>
      <c r="F22" s="41"/>
      <c r="G22" s="42"/>
      <c r="I22" s="46"/>
      <c r="J22" s="40"/>
      <c r="K22" s="41"/>
      <c r="L22" s="41"/>
      <c r="M22" s="41"/>
      <c r="N22" s="41"/>
      <c r="O22" s="42"/>
    </row>
    <row r="23" customFormat="false" ht="12.8" hidden="false" customHeight="false" outlineLevel="0" collapsed="false">
      <c r="A23" s="46"/>
      <c r="B23" s="43"/>
      <c r="C23" s="44"/>
      <c r="D23" s="44"/>
      <c r="E23" s="44"/>
      <c r="F23" s="44"/>
      <c r="G23" s="45"/>
      <c r="I23" s="46"/>
      <c r="J23" s="43"/>
      <c r="K23" s="44"/>
      <c r="L23" s="44"/>
      <c r="M23" s="44"/>
      <c r="N23" s="44"/>
      <c r="O23" s="45"/>
    </row>
    <row r="26" customFormat="false" ht="13.8" hidden="false" customHeight="false" outlineLevel="0" collapsed="false">
      <c r="A26" s="51" t="s">
        <v>128</v>
      </c>
      <c r="B26" s="51"/>
      <c r="C26" s="51"/>
      <c r="D26" s="51"/>
      <c r="E26" s="51" t="s">
        <v>129</v>
      </c>
      <c r="F26" s="51"/>
      <c r="G26" s="51"/>
      <c r="I26" s="51" t="s">
        <v>128</v>
      </c>
      <c r="J26" s="51"/>
      <c r="K26" s="51"/>
      <c r="L26" s="51"/>
      <c r="M26" s="51" t="s">
        <v>129</v>
      </c>
      <c r="N26" s="51"/>
      <c r="O26" s="51"/>
    </row>
    <row r="27" customFormat="false" ht="16.15" hidden="false" customHeight="false" outlineLevel="0" collapsed="false">
      <c r="A27" s="52" t="s">
        <v>130</v>
      </c>
      <c r="B27" s="53" t="s">
        <v>242</v>
      </c>
      <c r="C27" s="53"/>
      <c r="D27" s="53"/>
      <c r="E27" s="54"/>
      <c r="F27" s="54"/>
      <c r="G27" s="54"/>
      <c r="I27" s="52" t="s">
        <v>130</v>
      </c>
      <c r="J27" s="53" t="s">
        <v>243</v>
      </c>
      <c r="K27" s="53"/>
      <c r="L27" s="53"/>
      <c r="M27" s="54"/>
      <c r="N27" s="54"/>
      <c r="O27" s="54"/>
    </row>
    <row r="28" customFormat="false" ht="12.8" hidden="false" customHeight="false" outlineLevel="0" collapsed="false">
      <c r="A28" s="55" t="s">
        <v>133</v>
      </c>
      <c r="B28" s="32" t="s">
        <v>436</v>
      </c>
      <c r="C28" s="32"/>
      <c r="D28" s="32"/>
      <c r="E28" s="54"/>
      <c r="F28" s="54"/>
      <c r="G28" s="54"/>
      <c r="I28" s="55" t="s">
        <v>133</v>
      </c>
      <c r="J28" s="32" t="s">
        <v>436</v>
      </c>
      <c r="K28" s="32"/>
      <c r="L28" s="32"/>
      <c r="M28" s="54"/>
      <c r="N28" s="54"/>
      <c r="O28" s="54"/>
    </row>
    <row r="29" customFormat="false" ht="12.8" hidden="false" customHeight="false" outlineLevel="0" collapsed="false">
      <c r="A29" s="55"/>
      <c r="B29" s="32" t="s">
        <v>437</v>
      </c>
      <c r="C29" s="32"/>
      <c r="D29" s="32"/>
      <c r="E29" s="54"/>
      <c r="F29" s="54"/>
      <c r="G29" s="54"/>
      <c r="I29" s="55"/>
      <c r="J29" s="32" t="s">
        <v>437</v>
      </c>
      <c r="K29" s="32"/>
      <c r="L29" s="32"/>
      <c r="M29" s="54"/>
      <c r="N29" s="54"/>
      <c r="O29" s="54"/>
    </row>
    <row r="30" customFormat="false" ht="12.8" hidden="false" customHeight="false" outlineLevel="0" collapsed="false">
      <c r="A30" s="55"/>
      <c r="B30" s="32" t="s">
        <v>438</v>
      </c>
      <c r="C30" s="32"/>
      <c r="D30" s="32"/>
      <c r="E30" s="54"/>
      <c r="F30" s="54"/>
      <c r="G30" s="54"/>
      <c r="I30" s="55"/>
      <c r="J30" s="32" t="s">
        <v>438</v>
      </c>
      <c r="K30" s="32"/>
      <c r="L30" s="32"/>
      <c r="M30" s="54"/>
      <c r="N30" s="54"/>
      <c r="O30" s="54"/>
    </row>
    <row r="31" customFormat="false" ht="12.8" hidden="false" customHeight="false" outlineLevel="0" collapsed="false">
      <c r="A31" s="55"/>
      <c r="B31" s="32" t="s">
        <v>439</v>
      </c>
      <c r="C31" s="32"/>
      <c r="D31" s="32"/>
      <c r="E31" s="54"/>
      <c r="F31" s="54"/>
      <c r="G31" s="54"/>
      <c r="I31" s="55"/>
      <c r="J31" s="32" t="s">
        <v>439</v>
      </c>
      <c r="K31" s="32"/>
      <c r="L31" s="32"/>
      <c r="M31" s="54"/>
      <c r="N31" s="54"/>
      <c r="O31" s="54"/>
    </row>
    <row r="32" customFormat="false" ht="12.8" hidden="false" customHeight="false" outlineLevel="0" collapsed="false">
      <c r="A32" s="55"/>
      <c r="B32" s="32" t="s">
        <v>440</v>
      </c>
      <c r="C32" s="32"/>
      <c r="D32" s="32"/>
      <c r="E32" s="54"/>
      <c r="F32" s="54"/>
      <c r="G32" s="54"/>
      <c r="I32" s="55"/>
      <c r="J32" s="32" t="s">
        <v>440</v>
      </c>
      <c r="K32" s="32"/>
      <c r="L32" s="32"/>
      <c r="M32" s="54"/>
      <c r="N32" s="54"/>
      <c r="O32" s="54"/>
    </row>
    <row r="33" customFormat="false" ht="12.8" hidden="false" customHeight="false" outlineLevel="0" collapsed="false">
      <c r="A33" s="55"/>
      <c r="B33" s="32" t="s">
        <v>441</v>
      </c>
      <c r="C33" s="32"/>
      <c r="D33" s="32"/>
      <c r="E33" s="54"/>
      <c r="F33" s="54"/>
      <c r="G33" s="54"/>
      <c r="I33" s="55"/>
      <c r="J33" s="32" t="s">
        <v>441</v>
      </c>
      <c r="K33" s="32"/>
      <c r="L33" s="32"/>
      <c r="M33" s="54"/>
      <c r="N33" s="54"/>
      <c r="O33" s="54"/>
    </row>
    <row r="34" customFormat="false" ht="12.8" hidden="false" customHeight="false" outlineLevel="0" collapsed="false">
      <c r="A34" s="55"/>
      <c r="B34" s="32" t="s">
        <v>442</v>
      </c>
      <c r="C34" s="32"/>
      <c r="D34" s="32"/>
      <c r="E34" s="54"/>
      <c r="F34" s="54"/>
      <c r="G34" s="54"/>
      <c r="I34" s="55"/>
      <c r="J34" s="32" t="s">
        <v>442</v>
      </c>
      <c r="K34" s="32"/>
      <c r="L34" s="32"/>
      <c r="M34" s="54"/>
      <c r="N34" s="54"/>
      <c r="O34" s="54"/>
    </row>
    <row r="35" customFormat="false" ht="12.8" hidden="false" customHeight="false" outlineLevel="0" collapsed="false">
      <c r="A35" s="55"/>
      <c r="B35" s="32" t="s">
        <v>443</v>
      </c>
      <c r="C35" s="32"/>
      <c r="D35" s="32"/>
      <c r="E35" s="54"/>
      <c r="F35" s="54"/>
      <c r="G35" s="54"/>
      <c r="I35" s="55"/>
      <c r="J35" s="32" t="s">
        <v>443</v>
      </c>
      <c r="K35" s="32"/>
      <c r="L35" s="32"/>
      <c r="M35" s="54"/>
      <c r="N35" s="54"/>
      <c r="O35" s="54"/>
    </row>
    <row r="36" customFormat="false" ht="12.8" hidden="false" customHeight="false" outlineLevel="0" collapsed="false">
      <c r="A36" s="55"/>
      <c r="B36" s="32" t="s">
        <v>444</v>
      </c>
      <c r="C36" s="32"/>
      <c r="D36" s="32"/>
      <c r="E36" s="54"/>
      <c r="F36" s="54"/>
      <c r="G36" s="54"/>
      <c r="I36" s="55"/>
      <c r="J36" s="32" t="s">
        <v>444</v>
      </c>
      <c r="K36" s="32"/>
      <c r="L36" s="32"/>
      <c r="M36" s="54"/>
      <c r="N36" s="54"/>
      <c r="O36" s="54"/>
    </row>
    <row r="37" customFormat="false" ht="12.8" hidden="false" customHeight="false" outlineLevel="0" collapsed="false">
      <c r="A37" s="55"/>
      <c r="B37" s="32" t="s">
        <v>445</v>
      </c>
      <c r="C37" s="32"/>
      <c r="D37" s="32"/>
      <c r="E37" s="54"/>
      <c r="F37" s="54"/>
      <c r="G37" s="54"/>
      <c r="I37" s="55"/>
      <c r="J37" s="32" t="s">
        <v>445</v>
      </c>
      <c r="K37" s="32"/>
      <c r="L37" s="32"/>
      <c r="M37" s="54"/>
      <c r="N37" s="54"/>
      <c r="O37" s="54"/>
    </row>
    <row r="38" customFormat="false" ht="12.8" hidden="false" customHeight="false" outlineLevel="0" collapsed="false">
      <c r="A38" s="55"/>
      <c r="B38" s="32"/>
      <c r="C38" s="32"/>
      <c r="D38" s="32"/>
      <c r="E38" s="54"/>
      <c r="F38" s="54"/>
      <c r="G38" s="54"/>
      <c r="I38" s="55"/>
      <c r="J38" s="32"/>
      <c r="K38" s="32"/>
      <c r="L38" s="32"/>
      <c r="M38" s="54"/>
      <c r="N38" s="54"/>
      <c r="O38" s="54"/>
    </row>
    <row r="39" customFormat="false" ht="12.8" hidden="false" customHeight="false" outlineLevel="0" collapsed="false">
      <c r="A39" s="46" t="s">
        <v>99</v>
      </c>
      <c r="B39" s="56" t="s">
        <v>148</v>
      </c>
      <c r="C39" s="41"/>
      <c r="D39" s="42"/>
      <c r="E39" s="57" t="n">
        <f aca="false">SUM(E27:E38)</f>
        <v>0</v>
      </c>
      <c r="F39" s="57"/>
      <c r="G39" s="57"/>
      <c r="I39" s="46" t="s">
        <v>99</v>
      </c>
      <c r="J39" s="56" t="s">
        <v>148</v>
      </c>
      <c r="K39" s="41"/>
      <c r="L39" s="42"/>
      <c r="M39" s="57" t="n">
        <f aca="false">SUM(M27:M38)</f>
        <v>0</v>
      </c>
      <c r="N39" s="57"/>
      <c r="O39" s="57"/>
    </row>
    <row r="40" customFormat="false" ht="12.8" hidden="false" customHeight="false" outlineLevel="0" collapsed="false">
      <c r="A40" s="46"/>
      <c r="B40" s="58" t="s">
        <v>149</v>
      </c>
      <c r="C40" s="44"/>
      <c r="D40" s="45"/>
      <c r="E40" s="57"/>
      <c r="F40" s="57"/>
      <c r="G40" s="57"/>
      <c r="I40" s="46"/>
      <c r="J40" s="58" t="s">
        <v>149</v>
      </c>
      <c r="K40" s="44"/>
      <c r="L40" s="45"/>
      <c r="M40" s="57"/>
      <c r="N40" s="57"/>
      <c r="O40" s="57"/>
    </row>
    <row r="41" customFormat="false" ht="12.8" hidden="false" customHeight="false" outlineLevel="0" collapsed="false">
      <c r="A41" s="46"/>
      <c r="B41" s="40"/>
      <c r="C41" s="41"/>
      <c r="D41" s="41"/>
      <c r="E41" s="41"/>
      <c r="F41" s="41"/>
      <c r="G41" s="42"/>
      <c r="I41" s="46"/>
      <c r="J41" s="40"/>
      <c r="K41" s="41"/>
      <c r="L41" s="41"/>
      <c r="M41" s="41"/>
      <c r="N41" s="41"/>
      <c r="O41" s="42"/>
    </row>
    <row r="42" customFormat="false" ht="12.8" hidden="false" customHeight="false" outlineLevel="0" collapsed="false">
      <c r="A42" s="46"/>
      <c r="B42" s="43"/>
      <c r="C42" s="44"/>
      <c r="D42" s="44"/>
      <c r="E42" s="44"/>
      <c r="F42" s="44"/>
      <c r="G42" s="45"/>
      <c r="I42" s="46"/>
      <c r="J42" s="43"/>
      <c r="K42" s="44"/>
      <c r="L42" s="44"/>
      <c r="M42" s="44"/>
      <c r="N42" s="44"/>
      <c r="O42" s="45"/>
    </row>
  </sheetData>
  <mergeCells count="116">
    <mergeCell ref="A7:D7"/>
    <mergeCell ref="E7:G7"/>
    <mergeCell ref="I7:L7"/>
    <mergeCell ref="M7:O7"/>
    <mergeCell ref="B8:D8"/>
    <mergeCell ref="E8:G8"/>
    <mergeCell ref="J8:L8"/>
    <mergeCell ref="M8:O8"/>
    <mergeCell ref="A9:A19"/>
    <mergeCell ref="B9:D9"/>
    <mergeCell ref="E9:G9"/>
    <mergeCell ref="I9:I19"/>
    <mergeCell ref="J9:L9"/>
    <mergeCell ref="M9:O9"/>
    <mergeCell ref="B10:D10"/>
    <mergeCell ref="E10:G10"/>
    <mergeCell ref="J10:L10"/>
    <mergeCell ref="M10:O10"/>
    <mergeCell ref="B11:D11"/>
    <mergeCell ref="E11:G11"/>
    <mergeCell ref="J11:L11"/>
    <mergeCell ref="M11:O11"/>
    <mergeCell ref="B12:D12"/>
    <mergeCell ref="E12:G12"/>
    <mergeCell ref="J12:L12"/>
    <mergeCell ref="M12:O12"/>
    <mergeCell ref="B13:D13"/>
    <mergeCell ref="E13:G13"/>
    <mergeCell ref="J13:L13"/>
    <mergeCell ref="M13:O13"/>
    <mergeCell ref="B14:D14"/>
    <mergeCell ref="E14:G14"/>
    <mergeCell ref="J14:L14"/>
    <mergeCell ref="M14:O14"/>
    <mergeCell ref="B15:D15"/>
    <mergeCell ref="E15:G15"/>
    <mergeCell ref="J15:L15"/>
    <mergeCell ref="M15:O15"/>
    <mergeCell ref="B16:D16"/>
    <mergeCell ref="E16:G16"/>
    <mergeCell ref="J16:L16"/>
    <mergeCell ref="M16:O16"/>
    <mergeCell ref="B17:D17"/>
    <mergeCell ref="E17:G17"/>
    <mergeCell ref="J17:L17"/>
    <mergeCell ref="M17:O17"/>
    <mergeCell ref="B18:D18"/>
    <mergeCell ref="E18:G18"/>
    <mergeCell ref="J18:L18"/>
    <mergeCell ref="M18:O18"/>
    <mergeCell ref="B19:D19"/>
    <mergeCell ref="E19:G19"/>
    <mergeCell ref="J19:L19"/>
    <mergeCell ref="M19:O19"/>
    <mergeCell ref="A20:A23"/>
    <mergeCell ref="E20:G21"/>
    <mergeCell ref="I20:I23"/>
    <mergeCell ref="M20:O21"/>
    <mergeCell ref="A26:D26"/>
    <mergeCell ref="E26:G26"/>
    <mergeCell ref="I26:L26"/>
    <mergeCell ref="M26:O26"/>
    <mergeCell ref="B27:D27"/>
    <mergeCell ref="E27:G27"/>
    <mergeCell ref="J27:L27"/>
    <mergeCell ref="M27:O27"/>
    <mergeCell ref="A28:A38"/>
    <mergeCell ref="B28:D28"/>
    <mergeCell ref="E28:G28"/>
    <mergeCell ref="I28:I38"/>
    <mergeCell ref="J28:L28"/>
    <mergeCell ref="M28:O28"/>
    <mergeCell ref="B29:D29"/>
    <mergeCell ref="E29:G29"/>
    <mergeCell ref="J29:L29"/>
    <mergeCell ref="M29:O29"/>
    <mergeCell ref="B30:D30"/>
    <mergeCell ref="E30:G30"/>
    <mergeCell ref="J30:L30"/>
    <mergeCell ref="M30:O30"/>
    <mergeCell ref="B31:D31"/>
    <mergeCell ref="E31:G31"/>
    <mergeCell ref="J31:L31"/>
    <mergeCell ref="M31:O31"/>
    <mergeCell ref="B32:D32"/>
    <mergeCell ref="E32:G32"/>
    <mergeCell ref="J32:L32"/>
    <mergeCell ref="M32:O32"/>
    <mergeCell ref="B33:D33"/>
    <mergeCell ref="E33:G33"/>
    <mergeCell ref="J33:L33"/>
    <mergeCell ref="M33:O33"/>
    <mergeCell ref="B34:D34"/>
    <mergeCell ref="E34:G34"/>
    <mergeCell ref="J34:L34"/>
    <mergeCell ref="M34:O34"/>
    <mergeCell ref="B35:D35"/>
    <mergeCell ref="E35:G35"/>
    <mergeCell ref="J35:L35"/>
    <mergeCell ref="M35:O35"/>
    <mergeCell ref="B36:D36"/>
    <mergeCell ref="E36:G36"/>
    <mergeCell ref="J36:L36"/>
    <mergeCell ref="M36:O36"/>
    <mergeCell ref="B37:D37"/>
    <mergeCell ref="E37:G37"/>
    <mergeCell ref="J37:L37"/>
    <mergeCell ref="M37:O37"/>
    <mergeCell ref="B38:D38"/>
    <mergeCell ref="E38:G38"/>
    <mergeCell ref="J38:L38"/>
    <mergeCell ref="M38:O38"/>
    <mergeCell ref="A39:A42"/>
    <mergeCell ref="E39:G40"/>
    <mergeCell ref="I39:I42"/>
    <mergeCell ref="M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B1" s="1" t="s">
        <v>20</v>
      </c>
    </row>
    <row r="2" customFormat="false" ht="12.8" hidden="false" customHeight="false" outlineLevel="0" collapsed="false">
      <c r="B2" s="5" t="s">
        <v>14</v>
      </c>
      <c r="C2" s="0" t="s">
        <v>15</v>
      </c>
    </row>
    <row r="4" customFormat="false" ht="12.8" hidden="false" customHeight="false" outlineLevel="0" collapsed="false">
      <c r="B4" s="0" t="s">
        <v>16</v>
      </c>
      <c r="C4" s="0" t="s">
        <v>17</v>
      </c>
    </row>
    <row r="5" customFormat="false" ht="12.8" hidden="false" customHeight="false" outlineLevel="0" collapsed="false">
      <c r="C5" s="0" t="s">
        <v>18</v>
      </c>
    </row>
    <row r="6" customFormat="false" ht="12.8" hidden="false" customHeight="false" outlineLevel="0" collapsed="false">
      <c r="C6" s="0" t="s">
        <v>21</v>
      </c>
    </row>
    <row r="7" customFormat="false" ht="12.8" hidden="false" customHeight="false" outlineLevel="0" collapsed="false">
      <c r="C7" s="0" t="s">
        <v>22</v>
      </c>
    </row>
    <row r="8" customFormat="false" ht="12.8" hidden="false" customHeight="false" outlineLevel="0" collapsed="false">
      <c r="C8" s="0" t="s">
        <v>23</v>
      </c>
    </row>
    <row r="9" customFormat="false" ht="12.8" hidden="false" customHeight="false" outlineLevel="0" collapsed="false">
      <c r="C9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4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435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115</v>
      </c>
    </row>
    <row r="7" customFormat="false" ht="16.15" hidden="false" customHeight="false" outlineLevel="0" collapsed="false">
      <c r="A7" s="11" t="s">
        <v>116</v>
      </c>
      <c r="B7" s="11"/>
      <c r="C7" s="11"/>
      <c r="D7" s="11"/>
      <c r="E7" s="11"/>
      <c r="F7" s="11"/>
      <c r="G7" s="11"/>
      <c r="H7" s="11"/>
      <c r="I7" s="11" t="s">
        <v>92</v>
      </c>
      <c r="J7" s="11"/>
      <c r="K7" s="11"/>
    </row>
    <row r="8" customFormat="false" ht="12.8" hidden="false" customHeight="false" outlineLevel="0" collapsed="false">
      <c r="A8" s="46" t="s">
        <v>117</v>
      </c>
      <c r="B8" s="46"/>
      <c r="C8" s="40"/>
      <c r="D8" s="41"/>
      <c r="E8" s="42"/>
      <c r="F8" s="59"/>
      <c r="G8" s="60"/>
      <c r="H8" s="61"/>
      <c r="I8" s="62" t="n">
        <f aca="false">'C1 - DPRD KotaDesa Lembar 2 hal 1'!E20+'C1 - DPRD KotaDesa Lembar 2 hal 1'!M20+'C1 - DPRD KotaDesa Lembar 2 hal 1'!E39+'C1 - DPRD KotaDesa Lembar 2 hal 1'!M39 +'C1 - DPRD KotaDesa Lembar 2 hal 2'!E20+'C1 - DPRD KotaDesa Lembar 2 hal 2'!M20+'C1 - DPRD KotaDesa Lembar 2 hal 2'!E39+'C1 - DPRD KotaDesa Lembar 2 hal 2'!M39 +'C1 - DPRD KotaDesa Lembar 2 hal 3'!E20+'C1 - DPRD KotaDesa Lembar 2 hal 3'!M20+'C1 - DPRD KotaDesa Lembar 2 hal 3'!E39+'C1 - DPRD KotaDesa Lembar 2 hal 3'!M39 +'C1 - DPRD KotaDesa Lembar 2 hal 4'!E20+'C1 - DPRD KotaDesa Lembar 2 hal 4'!M20+'C1 - DPRD KotaDesa Lembar 2 hal 4'!E39+'C1 - DPRD KotaDesa Lembar 2 hal 4'!M39</f>
        <v>0</v>
      </c>
      <c r="J8" s="62"/>
      <c r="K8" s="62"/>
    </row>
    <row r="9" customFormat="false" ht="15" hidden="false" customHeight="false" outlineLevel="0" collapsed="false">
      <c r="A9" s="46"/>
      <c r="B9" s="46"/>
      <c r="C9" s="48" t="s">
        <v>118</v>
      </c>
      <c r="E9" s="49"/>
      <c r="F9" s="63"/>
      <c r="G9" s="64"/>
      <c r="H9" s="65"/>
      <c r="I9" s="62"/>
      <c r="J9" s="62"/>
      <c r="K9" s="62"/>
    </row>
    <row r="10" customFormat="false" ht="15" hidden="false" customHeight="false" outlineLevel="0" collapsed="false">
      <c r="A10" s="46"/>
      <c r="B10" s="46"/>
      <c r="C10" s="48" t="s">
        <v>119</v>
      </c>
      <c r="E10" s="49"/>
      <c r="F10" s="40"/>
      <c r="G10" s="41"/>
      <c r="H10" s="41"/>
      <c r="I10" s="41"/>
      <c r="J10" s="41"/>
      <c r="K10" s="42"/>
    </row>
    <row r="11" customFormat="false" ht="12.8" hidden="false" customHeight="false" outlineLevel="0" collapsed="false">
      <c r="A11" s="46"/>
      <c r="B11" s="46"/>
      <c r="C11" s="43"/>
      <c r="D11" s="44"/>
      <c r="E11" s="45"/>
      <c r="F11" s="43"/>
      <c r="G11" s="44"/>
      <c r="H11" s="44"/>
      <c r="I11" s="44"/>
      <c r="J11" s="44"/>
      <c r="K11" s="45"/>
    </row>
    <row r="13" customFormat="false" ht="12.8" hidden="false" customHeight="false" outlineLevel="0" collapsed="false">
      <c r="A13" s="46" t="s">
        <v>120</v>
      </c>
      <c r="B13" s="46"/>
      <c r="C13" s="40"/>
      <c r="D13" s="41"/>
      <c r="E13" s="42"/>
      <c r="F13" s="66"/>
      <c r="G13" s="66"/>
      <c r="H13" s="66"/>
      <c r="I13" s="67"/>
      <c r="J13" s="67"/>
      <c r="K13" s="67"/>
    </row>
    <row r="14" customFormat="false" ht="15" hidden="false" customHeight="false" outlineLevel="0" collapsed="false">
      <c r="A14" s="46"/>
      <c r="B14" s="46"/>
      <c r="C14" s="48" t="s">
        <v>121</v>
      </c>
      <c r="E14" s="49"/>
      <c r="F14" s="68"/>
      <c r="G14" s="68"/>
      <c r="H14" s="66"/>
      <c r="I14" s="67"/>
      <c r="J14" s="67"/>
      <c r="K14" s="67"/>
    </row>
    <row r="15" customFormat="false" ht="15" hidden="false" customHeight="false" outlineLevel="0" collapsed="false">
      <c r="A15" s="46"/>
      <c r="B15" s="46"/>
      <c r="C15" s="48"/>
      <c r="E15" s="49"/>
      <c r="F15" s="40"/>
      <c r="G15" s="41"/>
      <c r="H15" s="41"/>
      <c r="I15" s="41"/>
      <c r="J15" s="41"/>
      <c r="K15" s="42"/>
    </row>
    <row r="16" customFormat="false" ht="12.8" hidden="false" customHeight="false" outlineLevel="0" collapsed="false">
      <c r="A16" s="46"/>
      <c r="B16" s="46"/>
      <c r="C16" s="43"/>
      <c r="D16" s="44"/>
      <c r="E16" s="45"/>
      <c r="F16" s="43"/>
      <c r="G16" s="44"/>
      <c r="H16" s="44"/>
      <c r="I16" s="44"/>
      <c r="J16" s="44"/>
      <c r="K16" s="45"/>
    </row>
    <row r="18" customFormat="false" ht="12.8" hidden="false" customHeight="false" outlineLevel="0" collapsed="false">
      <c r="A18" s="46" t="s">
        <v>122</v>
      </c>
      <c r="B18" s="46"/>
      <c r="C18" s="40"/>
      <c r="D18" s="41"/>
      <c r="E18" s="42"/>
      <c r="F18" s="66"/>
      <c r="G18" s="66"/>
      <c r="H18" s="66"/>
      <c r="I18" s="62" t="n">
        <f aca="false">I8+I13</f>
        <v>0</v>
      </c>
      <c r="J18" s="62"/>
      <c r="K18" s="62"/>
      <c r="L18" s="0" t="n">
        <f aca="false">('C1-DPRD KotaDesa lembar 1'!I19)</f>
        <v>0</v>
      </c>
      <c r="N18" s="0" t="s">
        <v>123</v>
      </c>
    </row>
    <row r="19" customFormat="false" ht="15" hidden="false" customHeight="false" outlineLevel="0" collapsed="false">
      <c r="A19" s="46"/>
      <c r="B19" s="46"/>
      <c r="C19" s="48" t="s">
        <v>118</v>
      </c>
      <c r="E19" s="49"/>
      <c r="F19" s="68"/>
      <c r="G19" s="68"/>
      <c r="H19" s="66"/>
      <c r="I19" s="62"/>
      <c r="J19" s="62"/>
      <c r="K19" s="62"/>
    </row>
    <row r="20" customFormat="false" ht="15" hidden="false" customHeight="false" outlineLevel="0" collapsed="false">
      <c r="A20" s="46"/>
      <c r="B20" s="46"/>
      <c r="C20" s="48" t="s">
        <v>124</v>
      </c>
      <c r="E20" s="49"/>
      <c r="F20" s="40"/>
      <c r="G20" s="41"/>
      <c r="H20" s="41"/>
      <c r="I20" s="41"/>
      <c r="J20" s="41"/>
      <c r="K20" s="42"/>
    </row>
    <row r="21" customFormat="false" ht="15" hidden="false" customHeight="false" outlineLevel="0" collapsed="false">
      <c r="A21" s="46"/>
      <c r="B21" s="46"/>
      <c r="C21" s="50" t="s">
        <v>125</v>
      </c>
      <c r="D21" s="44"/>
      <c r="E21" s="45"/>
      <c r="F21" s="43"/>
      <c r="G21" s="44"/>
      <c r="H21" s="44"/>
      <c r="I21" s="44"/>
      <c r="J21" s="44"/>
      <c r="K21" s="45"/>
    </row>
  </sheetData>
  <mergeCells count="8">
    <mergeCell ref="A7:H7"/>
    <mergeCell ref="I7:K7"/>
    <mergeCell ref="A8:B11"/>
    <mergeCell ref="I8:K9"/>
    <mergeCell ref="A13:B16"/>
    <mergeCell ref="I13:K14"/>
    <mergeCell ref="A18:B21"/>
    <mergeCell ref="I18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15"/>
    <col collapsed="false" customWidth="false" hidden="false" outlineLevel="0" max="1025" min="3" style="0" width="11.52"/>
  </cols>
  <sheetData>
    <row r="1" customFormat="false" ht="18.55" hidden="false" customHeight="false" outlineLevel="0" collapsed="false">
      <c r="B1" s="1" t="s">
        <v>20</v>
      </c>
    </row>
    <row r="2" customFormat="false" ht="12.8" hidden="false" customHeight="false" outlineLevel="0" collapsed="false">
      <c r="B2" s="5" t="s">
        <v>14</v>
      </c>
      <c r="C2" s="0" t="s">
        <v>15</v>
      </c>
    </row>
    <row r="4" customFormat="false" ht="12.8" hidden="false" customHeight="false" outlineLevel="0" collapsed="false">
      <c r="B4" s="0" t="s">
        <v>25</v>
      </c>
      <c r="C4" s="0" t="s">
        <v>26</v>
      </c>
    </row>
    <row r="5" customFormat="false" ht="12.8" hidden="false" customHeight="false" outlineLevel="0" collapsed="false">
      <c r="C5" s="0" t="s">
        <v>27</v>
      </c>
    </row>
    <row r="6" customFormat="false" ht="12.8" hidden="false" customHeight="false" outlineLevel="0" collapsed="false">
      <c r="C6" s="0" t="s">
        <v>28</v>
      </c>
    </row>
    <row r="7" customFormat="false" ht="12.8" hidden="false" customHeight="false" outlineLevel="0" collapsed="false">
      <c r="C7" s="0" t="s">
        <v>29</v>
      </c>
    </row>
    <row r="8" customFormat="false" ht="12.8" hidden="false" customHeight="false" outlineLevel="0" collapsed="false">
      <c r="C8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8.61"/>
    <col collapsed="false" customWidth="true" hidden="false" outlineLevel="0" max="4" min="4" style="0" width="60.99"/>
    <col collapsed="false" customWidth="false" hidden="false" outlineLevel="0" max="14" min="5" style="0" width="11.52"/>
    <col collapsed="false" customWidth="true" hidden="false" outlineLevel="0" max="15" min="15" style="0" width="23.48"/>
    <col collapsed="false" customWidth="false" hidden="false" outlineLevel="0" max="1025" min="16" style="0" width="11.52"/>
  </cols>
  <sheetData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2.8" hidden="false" customHeight="false" outlineLevel="0" collapsed="false">
      <c r="A6" s="6" t="s">
        <v>36</v>
      </c>
      <c r="B6" s="6"/>
      <c r="C6" s="6"/>
      <c r="D6" s="7" t="n">
        <f aca="false">COUNTIF(H14:H1000,"L")</f>
        <v>2</v>
      </c>
      <c r="H6" s="0" t="s">
        <v>37</v>
      </c>
    </row>
    <row r="7" customFormat="false" ht="12.8" hidden="false" customHeight="false" outlineLevel="0" collapsed="false">
      <c r="A7" s="6" t="s">
        <v>38</v>
      </c>
      <c r="B7" s="6"/>
      <c r="C7" s="6"/>
      <c r="D7" s="7" t="n">
        <f aca="false">COUNTIF(H14:H1000,"P")</f>
        <v>1</v>
      </c>
      <c r="H7" s="0" t="s">
        <v>39</v>
      </c>
    </row>
    <row r="8" customFormat="false" ht="12.8" hidden="false" customHeight="false" outlineLevel="0" collapsed="false">
      <c r="A8" s="6" t="s">
        <v>40</v>
      </c>
      <c r="B8" s="6"/>
      <c r="C8" s="6"/>
      <c r="D8" s="7" t="n">
        <f aca="false">COUNTIFS(H14:H1000,"L",O14:O1000,"Y")</f>
        <v>2</v>
      </c>
    </row>
    <row r="9" customFormat="false" ht="12.8" hidden="false" customHeight="false" outlineLevel="0" collapsed="false">
      <c r="A9" s="6" t="s">
        <v>41</v>
      </c>
      <c r="B9" s="6"/>
      <c r="C9" s="6"/>
      <c r="D9" s="7" t="n">
        <f aca="false">COUNTIFS(H14:H1000,"P",O14:O1000,"Y")</f>
        <v>0</v>
      </c>
    </row>
    <row r="10" customFormat="false" ht="12.8" hidden="false" customHeight="false" outlineLevel="0" collapsed="false">
      <c r="A10" s="6" t="s">
        <v>42</v>
      </c>
      <c r="B10" s="6"/>
      <c r="C10" s="6"/>
      <c r="D10" s="7" t="n">
        <f aca="false">COUNTIFS(L14:L1000,"&lt;&gt;",L14:L1000,"&lt;&gt;0")</f>
        <v>1</v>
      </c>
    </row>
    <row r="11" customFormat="false" ht="12.8" hidden="false" customHeight="false" outlineLevel="0" collapsed="false">
      <c r="A11" s="6" t="s">
        <v>43</v>
      </c>
      <c r="B11" s="6"/>
      <c r="C11" s="6"/>
      <c r="D11" s="7" t="n">
        <f aca="false">COUNTIFS(L14:L1000,"&lt;&gt;",L14:L1000,"&lt;&gt;0",O14:O1000,"Y")</f>
        <v>1</v>
      </c>
    </row>
    <row r="13" customFormat="false" ht="12.8" hidden="false" customHeight="false" outlineLevel="0" collapsed="false">
      <c r="A13" s="5" t="s">
        <v>44</v>
      </c>
      <c r="B13" s="5" t="s">
        <v>45</v>
      </c>
      <c r="C13" s="5" t="s">
        <v>46</v>
      </c>
      <c r="D13" s="5" t="s">
        <v>47</v>
      </c>
      <c r="E13" s="5" t="s">
        <v>48</v>
      </c>
      <c r="F13" s="5" t="s">
        <v>49</v>
      </c>
      <c r="G13" s="5" t="s">
        <v>50</v>
      </c>
      <c r="H13" s="5" t="s">
        <v>51</v>
      </c>
      <c r="I13" s="5" t="s">
        <v>52</v>
      </c>
      <c r="J13" s="5" t="s">
        <v>53</v>
      </c>
      <c r="K13" s="5" t="s">
        <v>54</v>
      </c>
      <c r="L13" s="5" t="s">
        <v>55</v>
      </c>
      <c r="M13" s="5" t="s">
        <v>56</v>
      </c>
      <c r="N13" s="5" t="s">
        <v>57</v>
      </c>
      <c r="O13" s="5" t="s">
        <v>58</v>
      </c>
      <c r="P13" s="5"/>
    </row>
    <row r="14" customFormat="false" ht="12.8" hidden="false" customHeight="false" outlineLevel="0" collapsed="false">
      <c r="A14" s="0" t="n">
        <v>244</v>
      </c>
      <c r="B14" s="0" t="n">
        <v>123</v>
      </c>
      <c r="C14" s="0" t="n">
        <v>123</v>
      </c>
      <c r="D14" s="0" t="s">
        <v>59</v>
      </c>
      <c r="H14" s="0" t="s">
        <v>60</v>
      </c>
      <c r="L14" s="0" t="n">
        <v>0</v>
      </c>
      <c r="O14" s="0" t="s">
        <v>61</v>
      </c>
    </row>
    <row r="15" customFormat="false" ht="12.8" hidden="false" customHeight="false" outlineLevel="0" collapsed="false">
      <c r="A15" s="0" t="n">
        <f aca="false">A14+1</f>
        <v>245</v>
      </c>
      <c r="B15" s="0" t="n">
        <v>123</v>
      </c>
      <c r="C15" s="0" t="n">
        <v>123</v>
      </c>
      <c r="D15" s="0" t="s">
        <v>62</v>
      </c>
      <c r="H15" s="0" t="s">
        <v>60</v>
      </c>
      <c r="L15" s="0" t="n">
        <v>1</v>
      </c>
      <c r="O15" s="0" t="s">
        <v>61</v>
      </c>
    </row>
    <row r="16" customFormat="false" ht="12.8" hidden="false" customHeight="false" outlineLevel="0" collapsed="false">
      <c r="A16" s="0" t="n">
        <f aca="false">A15+1</f>
        <v>246</v>
      </c>
      <c r="B16" s="0" t="n">
        <v>123</v>
      </c>
      <c r="C16" s="0" t="n">
        <v>123</v>
      </c>
      <c r="D16" s="0" t="s">
        <v>63</v>
      </c>
      <c r="H16" s="0" t="s">
        <v>64</v>
      </c>
    </row>
  </sheetData>
  <mergeCells count="6">
    <mergeCell ref="A6:C6"/>
    <mergeCell ref="A7:C7"/>
    <mergeCell ref="A8:C8"/>
    <mergeCell ref="A9:C9"/>
    <mergeCell ref="A10:C10"/>
    <mergeCell ref="A11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3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5" activeCellId="0" sqref="X1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7"/>
    <col collapsed="false" customWidth="false" hidden="false" outlineLevel="0" max="7" min="4" style="0" width="11.52"/>
    <col collapsed="false" customWidth="true" hidden="false" outlineLevel="0" max="8" min="8" style="0" width="20.98"/>
    <col collapsed="false" customWidth="true" hidden="false" outlineLevel="0" max="9" min="9" style="0" width="33.9"/>
    <col collapsed="false" customWidth="true" hidden="false" outlineLevel="0" max="10" min="10" style="0" width="20.46"/>
    <col collapsed="false" customWidth="true" hidden="false" outlineLevel="0" max="11" min="11" style="0" width="22.55"/>
    <col collapsed="false" customWidth="true" hidden="false" outlineLevel="0" max="12" min="12" style="0" width="15.18"/>
    <col collapsed="false" customWidth="true" hidden="false" outlineLevel="0" max="13" min="13" style="0" width="20.74"/>
    <col collapsed="false" customWidth="true" hidden="false" outlineLevel="0" max="14" min="14" style="0" width="15.74"/>
    <col collapsed="false" customWidth="false" hidden="false" outlineLevel="0" max="17" min="15" style="0" width="11.52"/>
    <col collapsed="false" customWidth="true" hidden="false" outlineLevel="0" max="18" min="18" style="0" width="21.58"/>
    <col collapsed="false" customWidth="false" hidden="false" outlineLevel="0" max="19" min="19" style="0" width="11.52"/>
    <col collapsed="false" customWidth="true" hidden="false" outlineLevel="0" max="20" min="20" style="0" width="21.99"/>
    <col collapsed="false" customWidth="false" hidden="false" outlineLevel="0" max="1025" min="21" style="0" width="11.52"/>
  </cols>
  <sheetData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2.8" hidden="false" customHeight="false" outlineLevel="0" collapsed="false">
      <c r="A6" s="6" t="s">
        <v>65</v>
      </c>
      <c r="B6" s="6"/>
      <c r="C6" s="6"/>
      <c r="D6" s="7" t="n">
        <f aca="false">COUNTIFS($H$14:$H$1000,"L",$U$14:$U$1000,"Y")</f>
        <v>1</v>
      </c>
      <c r="F6" s="6" t="s">
        <v>66</v>
      </c>
      <c r="G6" s="6"/>
      <c r="H6" s="6"/>
      <c r="I6" s="7" t="n">
        <f aca="false">COUNTIFS($H$14:$H$1000,"L",$V$14:$V$1000,"Y")</f>
        <v>2</v>
      </c>
      <c r="J6" s="6" t="s">
        <v>67</v>
      </c>
      <c r="K6" s="6"/>
      <c r="L6" s="6"/>
      <c r="M6" s="7" t="n">
        <f aca="false">COUNTIFS($H$14:$H$1000,"L",$W$14:$W$1000,"Y")</f>
        <v>1</v>
      </c>
    </row>
    <row r="7" customFormat="false" ht="12.8" hidden="false" customHeight="false" outlineLevel="0" collapsed="false">
      <c r="A7" s="6" t="s">
        <v>68</v>
      </c>
      <c r="B7" s="6"/>
      <c r="C7" s="6"/>
      <c r="D7" s="7" t="n">
        <f aca="false">COUNTIFS($H$14:$H$1000,"P",$U$14:$U$1000,"Y")</f>
        <v>1</v>
      </c>
      <c r="F7" s="6" t="s">
        <v>69</v>
      </c>
      <c r="G7" s="6"/>
      <c r="H7" s="6"/>
      <c r="I7" s="7" t="n">
        <f aca="false">COUNTIFS($H$14:$H$1000,"P",$V$14:$V$1000,"Y")</f>
        <v>0</v>
      </c>
      <c r="J7" s="6" t="s">
        <v>70</v>
      </c>
      <c r="K7" s="6"/>
      <c r="L7" s="6"/>
      <c r="M7" s="7" t="n">
        <f aca="false">COUNTIFS($H$14:$H$1000,"P",$W$14:$W$1000,"Y")</f>
        <v>0</v>
      </c>
    </row>
    <row r="8" customFormat="false" ht="12.8" hidden="false" customHeight="false" outlineLevel="0" collapsed="false">
      <c r="A8" s="6" t="s">
        <v>71</v>
      </c>
      <c r="B8" s="6"/>
      <c r="C8" s="6"/>
      <c r="D8" s="7" t="n">
        <f aca="false">COUNTIFS($H$14:$H$1000,"L",$T$14:$T$1000,"Y",$U$14:$U$1000,"Y")</f>
        <v>1</v>
      </c>
      <c r="F8" s="6" t="s">
        <v>72</v>
      </c>
      <c r="G8" s="6"/>
      <c r="H8" s="6"/>
      <c r="I8" s="7" t="n">
        <f aca="false">COUNTIFS($H$14:$H$1000,"L",$T$14:$T$1000,"Y",$V$14:$V$1000,"Y")</f>
        <v>2</v>
      </c>
      <c r="J8" s="6" t="s">
        <v>73</v>
      </c>
      <c r="K8" s="6"/>
      <c r="L8" s="6"/>
      <c r="M8" s="7" t="n">
        <f aca="false">COUNTIFS($H$14:$H$1000,"L",$T$14:$T$1000,"Y",$W$14:$W$1000,"Y")</f>
        <v>1</v>
      </c>
    </row>
    <row r="9" customFormat="false" ht="12.8" hidden="false" customHeight="false" outlineLevel="0" collapsed="false">
      <c r="A9" s="6" t="s">
        <v>74</v>
      </c>
      <c r="B9" s="6"/>
      <c r="C9" s="6"/>
      <c r="D9" s="7" t="n">
        <f aca="false">COUNTIFS($H$14:$H$1000,"P",$T$14:$T$1000,"Y",$U$14:$U$1000,"Y")</f>
        <v>0</v>
      </c>
      <c r="F9" s="6" t="s">
        <v>75</v>
      </c>
      <c r="G9" s="6"/>
      <c r="H9" s="6"/>
      <c r="I9" s="7" t="n">
        <f aca="false">COUNTIFS($H$14:$H$1000,"P",$T$14:$T$1000,"Y",$V$14:$V$1000,"Y")</f>
        <v>0</v>
      </c>
      <c r="J9" s="6" t="s">
        <v>76</v>
      </c>
      <c r="K9" s="6"/>
      <c r="L9" s="6"/>
      <c r="M9" s="7" t="n">
        <f aca="false">COUNTIFS($H$14:$H$1000,"P",$T$14:$T$1000,"Y",$W$14:$W$1000,"Y")</f>
        <v>0</v>
      </c>
    </row>
    <row r="10" customFormat="false" ht="12.8" hidden="false" customHeight="false" outlineLevel="0" collapsed="false">
      <c r="A10" s="6" t="s">
        <v>42</v>
      </c>
      <c r="B10" s="6"/>
      <c r="C10" s="6"/>
      <c r="D10" s="7" t="n">
        <f aca="false">COUNTIFS(Q14:Q1000,"&lt;&gt;",Q14:Q1000,"&lt;&gt;0")</f>
        <v>1</v>
      </c>
    </row>
    <row r="11" customFormat="false" ht="12.8" hidden="false" customHeight="false" outlineLevel="0" collapsed="false">
      <c r="A11" s="6" t="s">
        <v>43</v>
      </c>
      <c r="B11" s="6"/>
      <c r="C11" s="6"/>
      <c r="D11" s="7" t="n">
        <f aca="false">COUNTIFS(Q14:Q1000,"&lt;&gt;",Q14:Q1000,"&lt;&gt;0",T14:T1000,"Y")</f>
        <v>1</v>
      </c>
    </row>
    <row r="13" customFormat="false" ht="12.8" hidden="false" customHeight="false" outlineLevel="0" collapsed="false">
      <c r="A13" s="5" t="s">
        <v>44</v>
      </c>
      <c r="B13" s="5" t="s">
        <v>45</v>
      </c>
      <c r="C13" s="5" t="s">
        <v>46</v>
      </c>
      <c r="D13" s="5" t="s">
        <v>47</v>
      </c>
      <c r="E13" s="5" t="s">
        <v>48</v>
      </c>
      <c r="F13" s="5" t="s">
        <v>49</v>
      </c>
      <c r="G13" s="5" t="s">
        <v>50</v>
      </c>
      <c r="H13" s="5" t="s">
        <v>51</v>
      </c>
      <c r="I13" s="5" t="s">
        <v>77</v>
      </c>
      <c r="J13" s="5" t="s">
        <v>78</v>
      </c>
      <c r="K13" s="5" t="s">
        <v>79</v>
      </c>
      <c r="L13" s="5" t="s">
        <v>80</v>
      </c>
      <c r="M13" s="5" t="s">
        <v>81</v>
      </c>
      <c r="N13" s="5" t="s">
        <v>53</v>
      </c>
      <c r="O13" s="5" t="s">
        <v>54</v>
      </c>
      <c r="P13" s="5" t="s">
        <v>82</v>
      </c>
      <c r="Q13" s="5" t="s">
        <v>55</v>
      </c>
      <c r="R13" s="5" t="s">
        <v>83</v>
      </c>
      <c r="S13" s="5" t="s">
        <v>57</v>
      </c>
      <c r="T13" s="5" t="s">
        <v>58</v>
      </c>
      <c r="U13" s="5" t="s">
        <v>84</v>
      </c>
      <c r="V13" s="5" t="s">
        <v>85</v>
      </c>
      <c r="W13" s="5" t="s">
        <v>86</v>
      </c>
    </row>
    <row r="14" customFormat="false" ht="12.8" hidden="false" customHeight="false" outlineLevel="0" collapsed="false">
      <c r="A14" s="0" t="n">
        <v>244</v>
      </c>
      <c r="B14" s="0" t="n">
        <v>123</v>
      </c>
      <c r="C14" s="0" t="n">
        <v>123</v>
      </c>
      <c r="D14" s="0" t="s">
        <v>59</v>
      </c>
      <c r="H14" s="0" t="s">
        <v>60</v>
      </c>
      <c r="K14" s="0" t="s">
        <v>17</v>
      </c>
      <c r="L14" s="0" t="s">
        <v>30</v>
      </c>
      <c r="Q14" s="0" t="n">
        <v>0</v>
      </c>
      <c r="T14" s="0" t="s">
        <v>61</v>
      </c>
      <c r="U14" s="8" t="str">
        <f aca="false">IF(COUNTIF('Dapil DPR'!$C$4:$C$19,K14)&gt;0,"Y","N")</f>
        <v>Y</v>
      </c>
      <c r="V14" s="7" t="str">
        <f aca="false">IF(COUNTIF('Dapil DPD'!$C$4:$C$19,K14)&gt;0,"Y","N")</f>
        <v>Y</v>
      </c>
      <c r="W14" s="7" t="str">
        <f aca="false">IF(COUNTIF('Dapil DPRD'!$C$4:$C$19,L14)&gt;0,"Y","N")</f>
        <v>Y</v>
      </c>
    </row>
    <row r="15" customFormat="false" ht="12.8" hidden="false" customHeight="false" outlineLevel="0" collapsed="false">
      <c r="A15" s="0" t="n">
        <f aca="false">A14+1</f>
        <v>245</v>
      </c>
      <c r="B15" s="0" t="n">
        <v>123</v>
      </c>
      <c r="C15" s="0" t="n">
        <v>123</v>
      </c>
      <c r="D15" s="0" t="s">
        <v>62</v>
      </c>
      <c r="H15" s="0" t="s">
        <v>60</v>
      </c>
      <c r="K15" s="0" t="s">
        <v>21</v>
      </c>
      <c r="Q15" s="0" t="n">
        <v>1</v>
      </c>
      <c r="T15" s="0" t="s">
        <v>61</v>
      </c>
      <c r="U15" s="8" t="str">
        <f aca="false">IF(COUNTIF('Dapil DPR'!$C$4:$C$19,K15)&gt;0,"Y","N")</f>
        <v>N</v>
      </c>
      <c r="V15" s="7" t="str">
        <f aca="false">IF(COUNTIF('Dapil DPD'!$C$4:$C$19,K15)&gt;0,"Y","N")</f>
        <v>Y</v>
      </c>
      <c r="W15" s="7" t="str">
        <f aca="false">IF(COUNTIF('Dapil DPRD'!$C$4:$C$19,L15)&gt;0,"Y","N")</f>
        <v>N</v>
      </c>
    </row>
    <row r="16" customFormat="false" ht="12.8" hidden="false" customHeight="false" outlineLevel="0" collapsed="false">
      <c r="A16" s="0" t="n">
        <f aca="false">A15+1</f>
        <v>246</v>
      </c>
      <c r="B16" s="0" t="n">
        <v>123</v>
      </c>
      <c r="C16" s="0" t="n">
        <v>123</v>
      </c>
      <c r="D16" s="0" t="s">
        <v>63</v>
      </c>
      <c r="H16" s="0" t="s">
        <v>64</v>
      </c>
      <c r="K16" s="0" t="s">
        <v>19</v>
      </c>
      <c r="U16" s="8" t="str">
        <f aca="false">IF(COUNTIF('Dapil DPR'!$C$4:$C$19,K16)&gt;0,"Y","N")</f>
        <v>Y</v>
      </c>
      <c r="V16" s="7" t="str">
        <f aca="false">IF(COUNTIF('Dapil DPD'!$C$4:$C$19,K16)&gt;0,"Y","N")</f>
        <v>N</v>
      </c>
      <c r="W16" s="7" t="str">
        <f aca="false">IF(COUNTIF('Dapil DPRD'!$C$4:$C$19,L16)&gt;0,"Y","N")</f>
        <v>N</v>
      </c>
    </row>
    <row r="17" customFormat="false" ht="12.8" hidden="false" customHeight="false" outlineLevel="0" collapsed="false">
      <c r="U17" s="8" t="str">
        <f aca="false">IF(COUNTIF('Dapil DPR'!$C$4:$C$19,K17)&gt;0,"Y","N")</f>
        <v>N</v>
      </c>
      <c r="V17" s="7" t="str">
        <f aca="false">IF(COUNTIF('Dapil DPD'!$C$4:$C$19,K17)&gt;0,"Y","N")</f>
        <v>N</v>
      </c>
      <c r="W17" s="7" t="str">
        <f aca="false">IF(COUNTIF('Dapil DPRD'!$C$4:$C$19,L17)&gt;0,"Y","N")</f>
        <v>N</v>
      </c>
    </row>
    <row r="18" customFormat="false" ht="12.8" hidden="false" customHeight="false" outlineLevel="0" collapsed="false">
      <c r="U18" s="8" t="str">
        <f aca="false">IF(COUNTIF('Dapil DPR'!$C$4:$C$19,K18)&gt;0,"Y","N")</f>
        <v>N</v>
      </c>
      <c r="V18" s="7" t="str">
        <f aca="false">IF(COUNTIF('Dapil DPD'!$C$4:$C$19,K18)&gt;0,"Y","N")</f>
        <v>N</v>
      </c>
      <c r="W18" s="7" t="str">
        <f aca="false">IF(COUNTIF('Dapil DPRD'!$C$4:$C$19,L18)&gt;0,"Y","N")</f>
        <v>N</v>
      </c>
    </row>
    <row r="19" customFormat="false" ht="12.8" hidden="false" customHeight="false" outlineLevel="0" collapsed="false">
      <c r="U19" s="8" t="str">
        <f aca="false">IF(COUNTIF('Dapil DPR'!$C$4:$C$19,K19)&gt;0,"Y","N")</f>
        <v>N</v>
      </c>
      <c r="V19" s="7" t="str">
        <f aca="false">IF(COUNTIF('Dapil DPD'!$C$4:$C$19,K19)&gt;0,"Y","N")</f>
        <v>N</v>
      </c>
      <c r="W19" s="7" t="str">
        <f aca="false">IF(COUNTIF('Dapil DPRD'!$C$4:$C$19,L19)&gt;0,"Y","N")</f>
        <v>N</v>
      </c>
    </row>
    <row r="20" customFormat="false" ht="12.8" hidden="false" customHeight="false" outlineLevel="0" collapsed="false">
      <c r="U20" s="8" t="str">
        <f aca="false">IF(COUNTIF('Dapil DPR'!$C$4:$C$19,K20)&gt;0,"Y","N")</f>
        <v>N</v>
      </c>
      <c r="V20" s="7" t="str">
        <f aca="false">IF(COUNTIF('Dapil DPD'!$C$4:$C$19,K20)&gt;0,"Y","N")</f>
        <v>N</v>
      </c>
      <c r="W20" s="7" t="str">
        <f aca="false">IF(COUNTIF('Dapil DPRD'!$C$4:$C$19,L20)&gt;0,"Y","N")</f>
        <v>N</v>
      </c>
    </row>
    <row r="21" customFormat="false" ht="12.8" hidden="false" customHeight="false" outlineLevel="0" collapsed="false">
      <c r="U21" s="8" t="str">
        <f aca="false">IF(COUNTIF('Dapil DPR'!$C$4:$C$19,K21)&gt;0,"Y","N")</f>
        <v>N</v>
      </c>
      <c r="V21" s="7" t="str">
        <f aca="false">IF(COUNTIF('Dapil DPD'!$C$4:$C$19,K21)&gt;0,"Y","N")</f>
        <v>N</v>
      </c>
      <c r="W21" s="7" t="str">
        <f aca="false">IF(COUNTIF('Dapil DPRD'!$C$4:$C$19,L21)&gt;0,"Y","N")</f>
        <v>N</v>
      </c>
    </row>
    <row r="22" customFormat="false" ht="12.8" hidden="false" customHeight="false" outlineLevel="0" collapsed="false">
      <c r="U22" s="8" t="str">
        <f aca="false">IF(COUNTIF('Dapil DPR'!$C$4:$C$19,K22)&gt;0,"Y","N")</f>
        <v>N</v>
      </c>
      <c r="V22" s="7" t="str">
        <f aca="false">IF(COUNTIF('Dapil DPD'!$C$4:$C$19,K22)&gt;0,"Y","N")</f>
        <v>N</v>
      </c>
      <c r="W22" s="7" t="str">
        <f aca="false">IF(COUNTIF('Dapil DPRD'!$C$4:$C$19,L22)&gt;0,"Y","N")</f>
        <v>N</v>
      </c>
    </row>
    <row r="23" customFormat="false" ht="12.8" hidden="false" customHeight="false" outlineLevel="0" collapsed="false">
      <c r="U23" s="8" t="str">
        <f aca="false">IF(COUNTIF('Dapil DPR'!$C$4:$C$19,K23)&gt;0,"Y","N")</f>
        <v>N</v>
      </c>
      <c r="V23" s="7" t="str">
        <f aca="false">IF(COUNTIF('Dapil DPD'!$C$4:$C$19,K23)&gt;0,"Y","N")</f>
        <v>N</v>
      </c>
      <c r="W23" s="7" t="str">
        <f aca="false">IF(COUNTIF('Dapil DPRD'!$C$4:$C$19,L23)&gt;0,"Y","N")</f>
        <v>N</v>
      </c>
    </row>
    <row r="24" customFormat="false" ht="12.8" hidden="false" customHeight="false" outlineLevel="0" collapsed="false">
      <c r="U24" s="8" t="str">
        <f aca="false">IF(COUNTIF('Dapil DPR'!$C$4:$C$19,K24)&gt;0,"Y","N")</f>
        <v>N</v>
      </c>
      <c r="V24" s="7" t="str">
        <f aca="false">IF(COUNTIF('Dapil DPD'!$C$4:$C$19,K24)&gt;0,"Y","N")</f>
        <v>N</v>
      </c>
      <c r="W24" s="7" t="str">
        <f aca="false">IF(COUNTIF('Dapil DPRD'!$C$4:$C$19,L24)&gt;0,"Y","N")</f>
        <v>N</v>
      </c>
    </row>
    <row r="25" customFormat="false" ht="12.8" hidden="false" customHeight="false" outlineLevel="0" collapsed="false">
      <c r="U25" s="8" t="str">
        <f aca="false">IF(COUNTIF('Dapil DPR'!$C$4:$C$19,K25)&gt;0,"Y","N")</f>
        <v>N</v>
      </c>
      <c r="V25" s="7" t="str">
        <f aca="false">IF(COUNTIF('Dapil DPD'!$C$4:$C$19,K25)&gt;0,"Y","N")</f>
        <v>N</v>
      </c>
      <c r="W25" s="7" t="str">
        <f aca="false">IF(COUNTIF('Dapil DPRD'!$C$4:$C$19,L25)&gt;0,"Y","N")</f>
        <v>N</v>
      </c>
    </row>
    <row r="26" customFormat="false" ht="12.8" hidden="false" customHeight="false" outlineLevel="0" collapsed="false">
      <c r="U26" s="8" t="str">
        <f aca="false">IF(COUNTIF('Dapil DPR'!$C$4:$C$19,K26)&gt;0,"Y","N")</f>
        <v>N</v>
      </c>
      <c r="V26" s="7" t="str">
        <f aca="false">IF(COUNTIF('Dapil DPD'!$C$4:$C$19,K26)&gt;0,"Y","N")</f>
        <v>N</v>
      </c>
      <c r="W26" s="7" t="str">
        <f aca="false">IF(COUNTIF('Dapil DPRD'!$C$4:$C$19,L26)&gt;0,"Y","N")</f>
        <v>N</v>
      </c>
    </row>
    <row r="27" customFormat="false" ht="12.8" hidden="false" customHeight="false" outlineLevel="0" collapsed="false">
      <c r="U27" s="8" t="str">
        <f aca="false">IF(COUNTIF('Dapil DPR'!$C$4:$C$19,K27)&gt;0,"Y","N")</f>
        <v>N</v>
      </c>
      <c r="V27" s="7" t="str">
        <f aca="false">IF(COUNTIF('Dapil DPD'!$C$4:$C$19,K27)&gt;0,"Y","N")</f>
        <v>N</v>
      </c>
      <c r="W27" s="7" t="str">
        <f aca="false">IF(COUNTIF('Dapil DPRD'!$C$4:$C$19,L27)&gt;0,"Y","N")</f>
        <v>N</v>
      </c>
    </row>
    <row r="28" customFormat="false" ht="12.8" hidden="false" customHeight="false" outlineLevel="0" collapsed="false">
      <c r="U28" s="8" t="str">
        <f aca="false">IF(COUNTIF('Dapil DPR'!$C$4:$C$19,K28)&gt;0,"Y","N")</f>
        <v>N</v>
      </c>
      <c r="V28" s="7" t="str">
        <f aca="false">IF(COUNTIF('Dapil DPD'!$C$4:$C$19,K28)&gt;0,"Y","N")</f>
        <v>N</v>
      </c>
      <c r="W28" s="7" t="str">
        <f aca="false">IF(COUNTIF('Dapil DPRD'!$C$4:$C$19,L28)&gt;0,"Y","N")</f>
        <v>N</v>
      </c>
    </row>
    <row r="29" customFormat="false" ht="12.8" hidden="false" customHeight="false" outlineLevel="0" collapsed="false">
      <c r="U29" s="8" t="str">
        <f aca="false">IF(COUNTIF('Dapil DPR'!$C$4:$C$19,K29)&gt;0,"Y","N")</f>
        <v>N</v>
      </c>
      <c r="V29" s="7" t="str">
        <f aca="false">IF(COUNTIF('Dapil DPD'!$C$4:$C$19,K29)&gt;0,"Y","N")</f>
        <v>N</v>
      </c>
      <c r="W29" s="7" t="str">
        <f aca="false">IF(COUNTIF('Dapil DPRD'!$C$4:$C$19,L29)&gt;0,"Y","N")</f>
        <v>N</v>
      </c>
    </row>
    <row r="30" customFormat="false" ht="12.8" hidden="false" customHeight="false" outlineLevel="0" collapsed="false">
      <c r="U30" s="8" t="str">
        <f aca="false">IF(COUNTIF('Dapil DPR'!$C$4:$C$19,K30)&gt;0,"Y","N")</f>
        <v>N</v>
      </c>
      <c r="V30" s="7" t="str">
        <f aca="false">IF(COUNTIF('Dapil DPD'!$C$4:$C$19,K30)&gt;0,"Y","N")</f>
        <v>N</v>
      </c>
      <c r="W30" s="7" t="str">
        <f aca="false">IF(COUNTIF('Dapil DPRD'!$C$4:$C$19,L30)&gt;0,"Y","N")</f>
        <v>N</v>
      </c>
    </row>
    <row r="31" customFormat="false" ht="12.8" hidden="false" customHeight="false" outlineLevel="0" collapsed="false">
      <c r="U31" s="8" t="str">
        <f aca="false">IF(COUNTIF('Dapil DPR'!$C$4:$C$19,K31)&gt;0,"Y","N")</f>
        <v>N</v>
      </c>
      <c r="V31" s="7" t="str">
        <f aca="false">IF(COUNTIF('Dapil DPD'!$C$4:$C$19,K31)&gt;0,"Y","N")</f>
        <v>N</v>
      </c>
      <c r="W31" s="7" t="str">
        <f aca="false">IF(COUNTIF('Dapil DPRD'!$C$4:$C$19,L31)&gt;0,"Y","N")</f>
        <v>N</v>
      </c>
    </row>
    <row r="32" customFormat="false" ht="12.8" hidden="false" customHeight="false" outlineLevel="0" collapsed="false">
      <c r="U32" s="8" t="str">
        <f aca="false">IF(COUNTIF('Dapil DPR'!$C$4:$C$19,K32)&gt;0,"Y","N")</f>
        <v>N</v>
      </c>
      <c r="V32" s="7" t="str">
        <f aca="false">IF(COUNTIF('Dapil DPD'!$C$4:$C$19,K32)&gt;0,"Y","N")</f>
        <v>N</v>
      </c>
      <c r="W32" s="7" t="str">
        <f aca="false">IF(COUNTIF('Dapil DPRD'!$C$4:$C$19,L32)&gt;0,"Y","N")</f>
        <v>N</v>
      </c>
    </row>
    <row r="33" customFormat="false" ht="12.8" hidden="false" customHeight="false" outlineLevel="0" collapsed="false">
      <c r="U33" s="8" t="str">
        <f aca="false">IF(COUNTIF('Dapil DPR'!$C$4:$C$19,K33)&gt;0,"Y","N")</f>
        <v>N</v>
      </c>
      <c r="V33" s="7" t="str">
        <f aca="false">IF(COUNTIF('Dapil DPD'!$C$4:$C$19,K33)&gt;0,"Y","N")</f>
        <v>N</v>
      </c>
      <c r="W33" s="7" t="str">
        <f aca="false">IF(COUNTIF('Dapil DPRD'!$C$4:$C$19,L33)&gt;0,"Y","N")</f>
        <v>N</v>
      </c>
    </row>
    <row r="34" customFormat="false" ht="12.8" hidden="false" customHeight="false" outlineLevel="0" collapsed="false">
      <c r="U34" s="8" t="str">
        <f aca="false">IF(COUNTIF('Dapil DPR'!$C$4:$C$19,K34)&gt;0,"Y","N")</f>
        <v>N</v>
      </c>
      <c r="V34" s="7" t="str">
        <f aca="false">IF(COUNTIF('Dapil DPD'!$C$4:$C$19,K34)&gt;0,"Y","N")</f>
        <v>N</v>
      </c>
      <c r="W34" s="7" t="str">
        <f aca="false">IF(COUNTIF('Dapil DPRD'!$C$4:$C$19,L34)&gt;0,"Y","N")</f>
        <v>N</v>
      </c>
    </row>
    <row r="35" customFormat="false" ht="12.8" hidden="false" customHeight="false" outlineLevel="0" collapsed="false">
      <c r="U35" s="8" t="str">
        <f aca="false">IF(COUNTIF('Dapil DPR'!$C$4:$C$19,K35)&gt;0,"Y","N")</f>
        <v>N</v>
      </c>
      <c r="V35" s="7" t="str">
        <f aca="false">IF(COUNTIF('Dapil DPD'!$C$4:$C$19,K35)&gt;0,"Y","N")</f>
        <v>N</v>
      </c>
      <c r="W35" s="7" t="str">
        <f aca="false">IF(COUNTIF('Dapil DPRD'!$C$4:$C$19,L35)&gt;0,"Y","N")</f>
        <v>N</v>
      </c>
    </row>
    <row r="36" customFormat="false" ht="12.8" hidden="false" customHeight="false" outlineLevel="0" collapsed="false">
      <c r="U36" s="8" t="str">
        <f aca="false">IF(COUNTIF('Dapil DPR'!$C$4:$C$19,K36)&gt;0,"Y","N")</f>
        <v>N</v>
      </c>
      <c r="V36" s="7" t="str">
        <f aca="false">IF(COUNTIF('Dapil DPD'!$C$4:$C$19,K36)&gt;0,"Y","N")</f>
        <v>N</v>
      </c>
      <c r="W36" s="7" t="str">
        <f aca="false">IF(COUNTIF('Dapil DPRD'!$C$4:$C$19,L36)&gt;0,"Y","N")</f>
        <v>N</v>
      </c>
    </row>
    <row r="37" customFormat="false" ht="12.8" hidden="false" customHeight="false" outlineLevel="0" collapsed="false">
      <c r="U37" s="8" t="str">
        <f aca="false">IF(COUNTIF('Dapil DPR'!$C$4:$C$19,K37)&gt;0,"Y","N")</f>
        <v>N</v>
      </c>
      <c r="V37" s="7" t="str">
        <f aca="false">IF(COUNTIF('Dapil DPD'!$C$4:$C$19,K37)&gt;0,"Y","N")</f>
        <v>N</v>
      </c>
      <c r="W37" s="7" t="str">
        <f aca="false">IF(COUNTIF('Dapil DPRD'!$C$4:$C$19,L37)&gt;0,"Y","N")</f>
        <v>N</v>
      </c>
    </row>
    <row r="38" customFormat="false" ht="12.8" hidden="false" customHeight="false" outlineLevel="0" collapsed="false">
      <c r="U38" s="8" t="str">
        <f aca="false">IF(COUNTIF('Dapil DPR'!$C$4:$C$19,K38)&gt;0,"Y","N")</f>
        <v>N</v>
      </c>
      <c r="V38" s="7" t="str">
        <f aca="false">IF(COUNTIF('Dapil DPD'!$C$4:$C$19,K38)&gt;0,"Y","N")</f>
        <v>N</v>
      </c>
      <c r="W38" s="7" t="str">
        <f aca="false">IF(COUNTIF('Dapil DPRD'!$C$4:$C$19,L38)&gt;0,"Y","N")</f>
        <v>N</v>
      </c>
    </row>
    <row r="39" customFormat="false" ht="12.8" hidden="false" customHeight="false" outlineLevel="0" collapsed="false">
      <c r="U39" s="8" t="str">
        <f aca="false">IF(COUNTIF('Dapil DPR'!$C$4:$C$19,K39)&gt;0,"Y","N")</f>
        <v>N</v>
      </c>
      <c r="V39" s="7" t="str">
        <f aca="false">IF(COUNTIF('Dapil DPD'!$C$4:$C$19,K39)&gt;0,"Y","N")</f>
        <v>N</v>
      </c>
      <c r="W39" s="7" t="str">
        <f aca="false">IF(COUNTIF('Dapil DPRD'!$C$4:$C$19,L39)&gt;0,"Y","N")</f>
        <v>N</v>
      </c>
    </row>
    <row r="40" customFormat="false" ht="12.8" hidden="false" customHeight="false" outlineLevel="0" collapsed="false">
      <c r="U40" s="8" t="str">
        <f aca="false">IF(COUNTIF('Dapil DPR'!$C$4:$C$19,K40)&gt;0,"Y","N")</f>
        <v>N</v>
      </c>
      <c r="V40" s="7" t="str">
        <f aca="false">IF(COUNTIF('Dapil DPD'!$C$4:$C$19,K40)&gt;0,"Y","N")</f>
        <v>N</v>
      </c>
      <c r="W40" s="7" t="str">
        <f aca="false">IF(COUNTIF('Dapil DPRD'!$C$4:$C$19,L40)&gt;0,"Y","N")</f>
        <v>N</v>
      </c>
    </row>
    <row r="41" customFormat="false" ht="12.8" hidden="false" customHeight="false" outlineLevel="0" collapsed="false">
      <c r="U41" s="8" t="str">
        <f aca="false">IF(COUNTIF('Dapil DPR'!$C$4:$C$19,K41)&gt;0,"Y","N")</f>
        <v>N</v>
      </c>
      <c r="V41" s="7" t="str">
        <f aca="false">IF(COUNTIF('Dapil DPD'!$C$4:$C$19,K41)&gt;0,"Y","N")</f>
        <v>N</v>
      </c>
      <c r="W41" s="7" t="str">
        <f aca="false">IF(COUNTIF('Dapil DPRD'!$C$4:$C$19,L41)&gt;0,"Y","N")</f>
        <v>N</v>
      </c>
    </row>
    <row r="42" customFormat="false" ht="12.8" hidden="false" customHeight="false" outlineLevel="0" collapsed="false">
      <c r="U42" s="8" t="str">
        <f aca="false">IF(COUNTIF('Dapil DPR'!$C$4:$C$19,K42)&gt;0,"Y","N")</f>
        <v>N</v>
      </c>
      <c r="V42" s="7" t="str">
        <f aca="false">IF(COUNTIF('Dapil DPD'!$C$4:$C$19,K42)&gt;0,"Y","N")</f>
        <v>N</v>
      </c>
      <c r="W42" s="7" t="str">
        <f aca="false">IF(COUNTIF('Dapil DPRD'!$C$4:$C$19,L42)&gt;0,"Y","N")</f>
        <v>N</v>
      </c>
    </row>
    <row r="43" customFormat="false" ht="12.8" hidden="false" customHeight="false" outlineLevel="0" collapsed="false">
      <c r="U43" s="8" t="str">
        <f aca="false">IF(COUNTIF('Dapil DPR'!$C$4:$C$19,K43)&gt;0,"Y","N")</f>
        <v>N</v>
      </c>
      <c r="V43" s="7" t="str">
        <f aca="false">IF(COUNTIF('Dapil DPD'!$C$4:$C$19,K43)&gt;0,"Y","N")</f>
        <v>N</v>
      </c>
      <c r="W43" s="7" t="str">
        <f aca="false">IF(COUNTIF('Dapil DPRD'!$C$4:$C$19,L43)&gt;0,"Y","N")</f>
        <v>N</v>
      </c>
    </row>
    <row r="44" customFormat="false" ht="12.8" hidden="false" customHeight="false" outlineLevel="0" collapsed="false">
      <c r="U44" s="8" t="str">
        <f aca="false">IF(COUNTIF('Dapil DPR'!$C$4:$C$19,K44)&gt;0,"Y","N")</f>
        <v>N</v>
      </c>
      <c r="V44" s="7" t="str">
        <f aca="false">IF(COUNTIF('Dapil DPD'!$C$4:$C$19,K44)&gt;0,"Y","N")</f>
        <v>N</v>
      </c>
      <c r="W44" s="7" t="str">
        <f aca="false">IF(COUNTIF('Dapil DPRD'!$C$4:$C$19,L44)&gt;0,"Y","N")</f>
        <v>N</v>
      </c>
    </row>
    <row r="45" customFormat="false" ht="12.8" hidden="false" customHeight="false" outlineLevel="0" collapsed="false">
      <c r="U45" s="8" t="str">
        <f aca="false">IF(COUNTIF('Dapil DPR'!$C$4:$C$19,K45)&gt;0,"Y","N")</f>
        <v>N</v>
      </c>
      <c r="V45" s="7" t="str">
        <f aca="false">IF(COUNTIF('Dapil DPD'!$C$4:$C$19,K45)&gt;0,"Y","N")</f>
        <v>N</v>
      </c>
      <c r="W45" s="7" t="str">
        <f aca="false">IF(COUNTIF('Dapil DPRD'!$C$4:$C$19,L45)&gt;0,"Y","N")</f>
        <v>N</v>
      </c>
    </row>
    <row r="46" customFormat="false" ht="12.8" hidden="false" customHeight="false" outlineLevel="0" collapsed="false">
      <c r="U46" s="8" t="str">
        <f aca="false">IF(COUNTIF('Dapil DPR'!$C$4:$C$19,K46)&gt;0,"Y","N")</f>
        <v>N</v>
      </c>
      <c r="V46" s="7" t="str">
        <f aca="false">IF(COUNTIF('Dapil DPD'!$C$4:$C$19,K46)&gt;0,"Y","N")</f>
        <v>N</v>
      </c>
      <c r="W46" s="7" t="str">
        <f aca="false">IF(COUNTIF('Dapil DPRD'!$C$4:$C$19,L46)&gt;0,"Y","N")</f>
        <v>N</v>
      </c>
    </row>
    <row r="47" customFormat="false" ht="12.8" hidden="false" customHeight="false" outlineLevel="0" collapsed="false">
      <c r="U47" s="8" t="str">
        <f aca="false">IF(COUNTIF('Dapil DPR'!$C$4:$C$19,K47)&gt;0,"Y","N")</f>
        <v>N</v>
      </c>
      <c r="V47" s="7" t="str">
        <f aca="false">IF(COUNTIF('Dapil DPD'!$C$4:$C$19,K47)&gt;0,"Y","N")</f>
        <v>N</v>
      </c>
      <c r="W47" s="7" t="str">
        <f aca="false">IF(COUNTIF('Dapil DPRD'!$C$4:$C$19,L47)&gt;0,"Y","N")</f>
        <v>N</v>
      </c>
    </row>
    <row r="48" customFormat="false" ht="12.8" hidden="false" customHeight="false" outlineLevel="0" collapsed="false">
      <c r="U48" s="8" t="str">
        <f aca="false">IF(COUNTIF('Dapil DPR'!$C$4:$C$19,K48)&gt;0,"Y","N")</f>
        <v>N</v>
      </c>
      <c r="V48" s="7" t="str">
        <f aca="false">IF(COUNTIF('Dapil DPD'!$C$4:$C$19,K48)&gt;0,"Y","N")</f>
        <v>N</v>
      </c>
      <c r="W48" s="7" t="str">
        <f aca="false">IF(COUNTIF('Dapil DPRD'!$C$4:$C$19,L48)&gt;0,"Y","N")</f>
        <v>N</v>
      </c>
    </row>
    <row r="49" customFormat="false" ht="12.8" hidden="false" customHeight="false" outlineLevel="0" collapsed="false">
      <c r="U49" s="8" t="str">
        <f aca="false">IF(COUNTIF('Dapil DPR'!$C$4:$C$19,K49)&gt;0,"Y","N")</f>
        <v>N</v>
      </c>
      <c r="V49" s="7" t="str">
        <f aca="false">IF(COUNTIF('Dapil DPD'!$C$4:$C$19,K49)&gt;0,"Y","N")</f>
        <v>N</v>
      </c>
      <c r="W49" s="7" t="str">
        <f aca="false">IF(COUNTIF('Dapil DPRD'!$C$4:$C$19,L49)&gt;0,"Y","N")</f>
        <v>N</v>
      </c>
    </row>
    <row r="50" customFormat="false" ht="12.8" hidden="false" customHeight="false" outlineLevel="0" collapsed="false">
      <c r="U50" s="8" t="str">
        <f aca="false">IF(COUNTIF('Dapil DPR'!$C$4:$C$19,K50)&gt;0,"Y","N")</f>
        <v>N</v>
      </c>
      <c r="V50" s="7" t="str">
        <f aca="false">IF(COUNTIF('Dapil DPD'!$C$4:$C$19,K50)&gt;0,"Y","N")</f>
        <v>N</v>
      </c>
      <c r="W50" s="7" t="str">
        <f aca="false">IF(COUNTIF('Dapil DPRD'!$C$4:$C$19,L50)&gt;0,"Y","N")</f>
        <v>N</v>
      </c>
    </row>
    <row r="51" customFormat="false" ht="12.8" hidden="false" customHeight="false" outlineLevel="0" collapsed="false">
      <c r="U51" s="8" t="str">
        <f aca="false">IF(COUNTIF('Dapil DPR'!$C$4:$C$19,K51)&gt;0,"Y","N")</f>
        <v>N</v>
      </c>
      <c r="V51" s="7" t="str">
        <f aca="false">IF(COUNTIF('Dapil DPD'!$C$4:$C$19,K51)&gt;0,"Y","N")</f>
        <v>N</v>
      </c>
      <c r="W51" s="7" t="str">
        <f aca="false">IF(COUNTIF('Dapil DPRD'!$C$4:$C$19,L51)&gt;0,"Y","N")</f>
        <v>N</v>
      </c>
    </row>
    <row r="52" customFormat="false" ht="12.8" hidden="false" customHeight="false" outlineLevel="0" collapsed="false">
      <c r="U52" s="8" t="str">
        <f aca="false">IF(COUNTIF('Dapil DPR'!$C$4:$C$19,K52)&gt;0,"Y","N")</f>
        <v>N</v>
      </c>
      <c r="V52" s="7" t="str">
        <f aca="false">IF(COUNTIF('Dapil DPD'!$C$4:$C$19,K52)&gt;0,"Y","N")</f>
        <v>N</v>
      </c>
      <c r="W52" s="7" t="str">
        <f aca="false">IF(COUNTIF('Dapil DPRD'!$C$4:$C$19,L52)&gt;0,"Y","N")</f>
        <v>N</v>
      </c>
    </row>
    <row r="53" customFormat="false" ht="12.8" hidden="false" customHeight="false" outlineLevel="0" collapsed="false">
      <c r="U53" s="8" t="str">
        <f aca="false">IF(COUNTIF('Dapil DPR'!$C$4:$C$19,K53)&gt;0,"Y","N")</f>
        <v>N</v>
      </c>
      <c r="V53" s="7" t="str">
        <f aca="false">IF(COUNTIF('Dapil DPD'!$C$4:$C$19,K53)&gt;0,"Y","N")</f>
        <v>N</v>
      </c>
      <c r="W53" s="7" t="str">
        <f aca="false">IF(COUNTIF('Dapil DPRD'!$C$4:$C$19,L53)&gt;0,"Y","N")</f>
        <v>N</v>
      </c>
    </row>
    <row r="54" customFormat="false" ht="12.8" hidden="false" customHeight="false" outlineLevel="0" collapsed="false">
      <c r="U54" s="8" t="str">
        <f aca="false">IF(COUNTIF('Dapil DPR'!$C$4:$C$19,K54)&gt;0,"Y","N")</f>
        <v>N</v>
      </c>
      <c r="V54" s="7" t="str">
        <f aca="false">IF(COUNTIF('Dapil DPD'!$C$4:$C$19,K54)&gt;0,"Y","N")</f>
        <v>N</v>
      </c>
      <c r="W54" s="7" t="str">
        <f aca="false">IF(COUNTIF('Dapil DPRD'!$C$4:$C$19,L54)&gt;0,"Y","N")</f>
        <v>N</v>
      </c>
    </row>
    <row r="55" customFormat="false" ht="12.8" hidden="false" customHeight="false" outlineLevel="0" collapsed="false">
      <c r="U55" s="8" t="str">
        <f aca="false">IF(COUNTIF('Dapil DPR'!$C$4:$C$19,K55)&gt;0,"Y","N")</f>
        <v>N</v>
      </c>
      <c r="V55" s="7" t="str">
        <f aca="false">IF(COUNTIF('Dapil DPD'!$C$4:$C$19,K55)&gt;0,"Y","N")</f>
        <v>N</v>
      </c>
      <c r="W55" s="7" t="str">
        <f aca="false">IF(COUNTIF('Dapil DPRD'!$C$4:$C$19,L55)&gt;0,"Y","N")</f>
        <v>N</v>
      </c>
    </row>
    <row r="56" customFormat="false" ht="12.8" hidden="false" customHeight="false" outlineLevel="0" collapsed="false">
      <c r="U56" s="8" t="str">
        <f aca="false">IF(COUNTIF('Dapil DPR'!$C$4:$C$19,K56)&gt;0,"Y","N")</f>
        <v>N</v>
      </c>
      <c r="V56" s="7" t="str">
        <f aca="false">IF(COUNTIF('Dapil DPD'!$C$4:$C$19,K56)&gt;0,"Y","N")</f>
        <v>N</v>
      </c>
      <c r="W56" s="7" t="str">
        <f aca="false">IF(COUNTIF('Dapil DPRD'!$C$4:$C$19,L56)&gt;0,"Y","N")</f>
        <v>N</v>
      </c>
    </row>
    <row r="57" customFormat="false" ht="12.8" hidden="false" customHeight="false" outlineLevel="0" collapsed="false">
      <c r="U57" s="8" t="str">
        <f aca="false">IF(COUNTIF('Dapil DPR'!$C$4:$C$19,K57)&gt;0,"Y","N")</f>
        <v>N</v>
      </c>
      <c r="V57" s="7" t="str">
        <f aca="false">IF(COUNTIF('Dapil DPD'!$C$4:$C$19,K57)&gt;0,"Y","N")</f>
        <v>N</v>
      </c>
      <c r="W57" s="7" t="str">
        <f aca="false">IF(COUNTIF('Dapil DPRD'!$C$4:$C$19,L57)&gt;0,"Y","N")</f>
        <v>N</v>
      </c>
    </row>
    <row r="58" customFormat="false" ht="12.8" hidden="false" customHeight="false" outlineLevel="0" collapsed="false">
      <c r="U58" s="8" t="str">
        <f aca="false">IF(COUNTIF('Dapil DPR'!$C$4:$C$19,K58)&gt;0,"Y","N")</f>
        <v>N</v>
      </c>
      <c r="V58" s="7" t="str">
        <f aca="false">IF(COUNTIF('Dapil DPD'!$C$4:$C$19,K58)&gt;0,"Y","N")</f>
        <v>N</v>
      </c>
      <c r="W58" s="7" t="str">
        <f aca="false">IF(COUNTIF('Dapil DPRD'!$C$4:$C$19,L58)&gt;0,"Y","N")</f>
        <v>N</v>
      </c>
    </row>
    <row r="59" customFormat="false" ht="12.8" hidden="false" customHeight="false" outlineLevel="0" collapsed="false">
      <c r="U59" s="8" t="str">
        <f aca="false">IF(COUNTIF('Dapil DPR'!$C$4:$C$19,K59)&gt;0,"Y","N")</f>
        <v>N</v>
      </c>
      <c r="V59" s="7" t="str">
        <f aca="false">IF(COUNTIF('Dapil DPD'!$C$4:$C$19,K59)&gt;0,"Y","N")</f>
        <v>N</v>
      </c>
      <c r="W59" s="7" t="str">
        <f aca="false">IF(COUNTIF('Dapil DPRD'!$C$4:$C$19,L59)&gt;0,"Y","N")</f>
        <v>N</v>
      </c>
    </row>
    <row r="60" customFormat="false" ht="12.8" hidden="false" customHeight="false" outlineLevel="0" collapsed="false">
      <c r="U60" s="8" t="str">
        <f aca="false">IF(COUNTIF('Dapil DPR'!$C$4:$C$19,K60)&gt;0,"Y","N")</f>
        <v>N</v>
      </c>
      <c r="V60" s="7" t="str">
        <f aca="false">IF(COUNTIF('Dapil DPD'!$C$4:$C$19,K60)&gt;0,"Y","N")</f>
        <v>N</v>
      </c>
      <c r="W60" s="7" t="str">
        <f aca="false">IF(COUNTIF('Dapil DPRD'!$C$4:$C$19,L60)&gt;0,"Y","N")</f>
        <v>N</v>
      </c>
    </row>
    <row r="61" customFormat="false" ht="12.8" hidden="false" customHeight="false" outlineLevel="0" collapsed="false">
      <c r="U61" s="8" t="str">
        <f aca="false">IF(COUNTIF('Dapil DPR'!$C$4:$C$19,K61)&gt;0,"Y","N")</f>
        <v>N</v>
      </c>
      <c r="V61" s="7" t="str">
        <f aca="false">IF(COUNTIF('Dapil DPD'!$C$4:$C$19,K61)&gt;0,"Y","N")</f>
        <v>N</v>
      </c>
      <c r="W61" s="7" t="str">
        <f aca="false">IF(COUNTIF('Dapil DPRD'!$C$4:$C$19,L61)&gt;0,"Y","N")</f>
        <v>N</v>
      </c>
    </row>
    <row r="62" customFormat="false" ht="12.8" hidden="false" customHeight="false" outlineLevel="0" collapsed="false">
      <c r="U62" s="8" t="str">
        <f aca="false">IF(COUNTIF('Dapil DPR'!$C$4:$C$19,K62)&gt;0,"Y","N")</f>
        <v>N</v>
      </c>
      <c r="V62" s="7" t="str">
        <f aca="false">IF(COUNTIF('Dapil DPD'!$C$4:$C$19,K62)&gt;0,"Y","N")</f>
        <v>N</v>
      </c>
      <c r="W62" s="7" t="str">
        <f aca="false">IF(COUNTIF('Dapil DPRD'!$C$4:$C$19,L62)&gt;0,"Y","N")</f>
        <v>N</v>
      </c>
    </row>
    <row r="63" customFormat="false" ht="12.8" hidden="false" customHeight="false" outlineLevel="0" collapsed="false">
      <c r="U63" s="8" t="str">
        <f aca="false">IF(COUNTIF('Dapil DPR'!$C$4:$C$19,K63)&gt;0,"Y","N")</f>
        <v>N</v>
      </c>
      <c r="V63" s="7" t="str">
        <f aca="false">IF(COUNTIF('Dapil DPD'!$C$4:$C$19,K63)&gt;0,"Y","N")</f>
        <v>N</v>
      </c>
      <c r="W63" s="7" t="str">
        <f aca="false">IF(COUNTIF('Dapil DPRD'!$C$4:$C$19,L63)&gt;0,"Y","N")</f>
        <v>N</v>
      </c>
    </row>
    <row r="64" customFormat="false" ht="12.8" hidden="false" customHeight="false" outlineLevel="0" collapsed="false">
      <c r="U64" s="8" t="str">
        <f aca="false">IF(COUNTIF('Dapil DPR'!$C$4:$C$19,K64)&gt;0,"Y","N")</f>
        <v>N</v>
      </c>
      <c r="V64" s="7" t="str">
        <f aca="false">IF(COUNTIF('Dapil DPD'!$C$4:$C$19,K64)&gt;0,"Y","N")</f>
        <v>N</v>
      </c>
      <c r="W64" s="7" t="str">
        <f aca="false">IF(COUNTIF('Dapil DPRD'!$C$4:$C$19,L64)&gt;0,"Y","N")</f>
        <v>N</v>
      </c>
    </row>
    <row r="65" customFormat="false" ht="12.8" hidden="false" customHeight="false" outlineLevel="0" collapsed="false">
      <c r="U65" s="8" t="str">
        <f aca="false">IF(COUNTIF('Dapil DPR'!$C$4:$C$19,K65)&gt;0,"Y","N")</f>
        <v>N</v>
      </c>
      <c r="V65" s="7" t="str">
        <f aca="false">IF(COUNTIF('Dapil DPD'!$C$4:$C$19,K65)&gt;0,"Y","N")</f>
        <v>N</v>
      </c>
      <c r="W65" s="7" t="str">
        <f aca="false">IF(COUNTIF('Dapil DPRD'!$C$4:$C$19,L65)&gt;0,"Y","N")</f>
        <v>N</v>
      </c>
    </row>
    <row r="66" customFormat="false" ht="12.8" hidden="false" customHeight="false" outlineLevel="0" collapsed="false">
      <c r="U66" s="8" t="str">
        <f aca="false">IF(COUNTIF('Dapil DPR'!$C$4:$C$19,K66)&gt;0,"Y","N")</f>
        <v>N</v>
      </c>
      <c r="V66" s="7" t="str">
        <f aca="false">IF(COUNTIF('Dapil DPD'!$C$4:$C$19,K66)&gt;0,"Y","N")</f>
        <v>N</v>
      </c>
      <c r="W66" s="7" t="str">
        <f aca="false">IF(COUNTIF('Dapil DPRD'!$C$4:$C$19,L66)&gt;0,"Y","N")</f>
        <v>N</v>
      </c>
    </row>
    <row r="67" customFormat="false" ht="12.8" hidden="false" customHeight="false" outlineLevel="0" collapsed="false">
      <c r="U67" s="8" t="str">
        <f aca="false">IF(COUNTIF('Dapil DPR'!$C$4:$C$19,K67)&gt;0,"Y","N")</f>
        <v>N</v>
      </c>
      <c r="V67" s="7" t="str">
        <f aca="false">IF(COUNTIF('Dapil DPD'!$C$4:$C$19,K67)&gt;0,"Y","N")</f>
        <v>N</v>
      </c>
      <c r="W67" s="7" t="str">
        <f aca="false">IF(COUNTIF('Dapil DPRD'!$C$4:$C$19,L67)&gt;0,"Y","N")</f>
        <v>N</v>
      </c>
    </row>
    <row r="68" customFormat="false" ht="12.8" hidden="false" customHeight="false" outlineLevel="0" collapsed="false">
      <c r="U68" s="8" t="str">
        <f aca="false">IF(COUNTIF('Dapil DPR'!$C$4:$C$19,K68)&gt;0,"Y","N")</f>
        <v>N</v>
      </c>
      <c r="V68" s="7" t="str">
        <f aca="false">IF(COUNTIF('Dapil DPD'!$C$4:$C$19,K68)&gt;0,"Y","N")</f>
        <v>N</v>
      </c>
      <c r="W68" s="7" t="str">
        <f aca="false">IF(COUNTIF('Dapil DPRD'!$C$4:$C$19,L68)&gt;0,"Y","N")</f>
        <v>N</v>
      </c>
    </row>
    <row r="69" customFormat="false" ht="12.8" hidden="false" customHeight="false" outlineLevel="0" collapsed="false">
      <c r="U69" s="8" t="str">
        <f aca="false">IF(COUNTIF('Dapil DPR'!$C$4:$C$19,K69)&gt;0,"Y","N")</f>
        <v>N</v>
      </c>
      <c r="V69" s="7" t="str">
        <f aca="false">IF(COUNTIF('Dapil DPD'!$C$4:$C$19,K69)&gt;0,"Y","N")</f>
        <v>N</v>
      </c>
      <c r="W69" s="7" t="str">
        <f aca="false">IF(COUNTIF('Dapil DPRD'!$C$4:$C$19,L69)&gt;0,"Y","N")</f>
        <v>N</v>
      </c>
    </row>
    <row r="70" customFormat="false" ht="12.8" hidden="false" customHeight="false" outlineLevel="0" collapsed="false">
      <c r="U70" s="8" t="str">
        <f aca="false">IF(COUNTIF('Dapil DPR'!$C$4:$C$19,K70)&gt;0,"Y","N")</f>
        <v>N</v>
      </c>
      <c r="V70" s="7" t="str">
        <f aca="false">IF(COUNTIF('Dapil DPD'!$C$4:$C$19,K70)&gt;0,"Y","N")</f>
        <v>N</v>
      </c>
      <c r="W70" s="7" t="str">
        <f aca="false">IF(COUNTIF('Dapil DPRD'!$C$4:$C$19,L70)&gt;0,"Y","N")</f>
        <v>N</v>
      </c>
    </row>
    <row r="71" customFormat="false" ht="12.8" hidden="false" customHeight="false" outlineLevel="0" collapsed="false">
      <c r="U71" s="8" t="str">
        <f aca="false">IF(COUNTIF('Dapil DPR'!$C$4:$C$19,K71)&gt;0,"Y","N")</f>
        <v>N</v>
      </c>
      <c r="V71" s="7" t="str">
        <f aca="false">IF(COUNTIF('Dapil DPD'!$C$4:$C$19,K71)&gt;0,"Y","N")</f>
        <v>N</v>
      </c>
      <c r="W71" s="7" t="str">
        <f aca="false">IF(COUNTIF('Dapil DPRD'!$C$4:$C$19,L71)&gt;0,"Y","N")</f>
        <v>N</v>
      </c>
    </row>
    <row r="72" customFormat="false" ht="12.8" hidden="false" customHeight="false" outlineLevel="0" collapsed="false">
      <c r="U72" s="8" t="str">
        <f aca="false">IF(COUNTIF('Dapil DPR'!$C$4:$C$19,K72)&gt;0,"Y","N")</f>
        <v>N</v>
      </c>
      <c r="V72" s="7" t="str">
        <f aca="false">IF(COUNTIF('Dapil DPD'!$C$4:$C$19,K72)&gt;0,"Y","N")</f>
        <v>N</v>
      </c>
      <c r="W72" s="7" t="str">
        <f aca="false">IF(COUNTIF('Dapil DPRD'!$C$4:$C$19,L72)&gt;0,"Y","N")</f>
        <v>N</v>
      </c>
    </row>
    <row r="73" customFormat="false" ht="12.8" hidden="false" customHeight="false" outlineLevel="0" collapsed="false">
      <c r="U73" s="8" t="str">
        <f aca="false">IF(COUNTIF('Dapil DPR'!$C$4:$C$19,K73)&gt;0,"Y","N")</f>
        <v>N</v>
      </c>
      <c r="V73" s="7" t="str">
        <f aca="false">IF(COUNTIF('Dapil DPD'!$C$4:$C$19,K73)&gt;0,"Y","N")</f>
        <v>N</v>
      </c>
      <c r="W73" s="7" t="str">
        <f aca="false">IF(COUNTIF('Dapil DPRD'!$C$4:$C$19,L73)&gt;0,"Y","N")</f>
        <v>N</v>
      </c>
    </row>
    <row r="74" customFormat="false" ht="12.8" hidden="false" customHeight="false" outlineLevel="0" collapsed="false">
      <c r="U74" s="8" t="str">
        <f aca="false">IF(COUNTIF('Dapil DPR'!$C$4:$C$19,K74)&gt;0,"Y","N")</f>
        <v>N</v>
      </c>
      <c r="V74" s="7" t="str">
        <f aca="false">IF(COUNTIF('Dapil DPD'!$C$4:$C$19,K74)&gt;0,"Y","N")</f>
        <v>N</v>
      </c>
      <c r="W74" s="7" t="str">
        <f aca="false">IF(COUNTIF('Dapil DPRD'!$C$4:$C$19,L74)&gt;0,"Y","N")</f>
        <v>N</v>
      </c>
    </row>
    <row r="75" customFormat="false" ht="12.8" hidden="false" customHeight="false" outlineLevel="0" collapsed="false">
      <c r="U75" s="8" t="str">
        <f aca="false">IF(COUNTIF('Dapil DPR'!$C$4:$C$19,K75)&gt;0,"Y","N")</f>
        <v>N</v>
      </c>
      <c r="V75" s="7" t="str">
        <f aca="false">IF(COUNTIF('Dapil DPD'!$C$4:$C$19,K75)&gt;0,"Y","N")</f>
        <v>N</v>
      </c>
      <c r="W75" s="7" t="str">
        <f aca="false">IF(COUNTIF('Dapil DPRD'!$C$4:$C$19,L75)&gt;0,"Y","N")</f>
        <v>N</v>
      </c>
    </row>
    <row r="76" customFormat="false" ht="12.8" hidden="false" customHeight="false" outlineLevel="0" collapsed="false">
      <c r="U76" s="8" t="str">
        <f aca="false">IF(COUNTIF('Dapil DPR'!$C$4:$C$19,K76)&gt;0,"Y","N")</f>
        <v>N</v>
      </c>
      <c r="V76" s="7" t="str">
        <f aca="false">IF(COUNTIF('Dapil DPD'!$C$4:$C$19,K76)&gt;0,"Y","N")</f>
        <v>N</v>
      </c>
      <c r="W76" s="7" t="str">
        <f aca="false">IF(COUNTIF('Dapil DPRD'!$C$4:$C$19,L76)&gt;0,"Y","N")</f>
        <v>N</v>
      </c>
    </row>
    <row r="77" customFormat="false" ht="12.8" hidden="false" customHeight="false" outlineLevel="0" collapsed="false">
      <c r="U77" s="8" t="str">
        <f aca="false">IF(COUNTIF('Dapil DPR'!$C$4:$C$19,K77)&gt;0,"Y","N")</f>
        <v>N</v>
      </c>
      <c r="V77" s="7" t="str">
        <f aca="false">IF(COUNTIF('Dapil DPD'!$C$4:$C$19,K77)&gt;0,"Y","N")</f>
        <v>N</v>
      </c>
      <c r="W77" s="7" t="str">
        <f aca="false">IF(COUNTIF('Dapil DPRD'!$C$4:$C$19,L77)&gt;0,"Y","N")</f>
        <v>N</v>
      </c>
    </row>
    <row r="78" customFormat="false" ht="12.8" hidden="false" customHeight="false" outlineLevel="0" collapsed="false">
      <c r="U78" s="8" t="str">
        <f aca="false">IF(COUNTIF('Dapil DPR'!$C$4:$C$19,K78)&gt;0,"Y","N")</f>
        <v>N</v>
      </c>
      <c r="V78" s="7" t="str">
        <f aca="false">IF(COUNTIF('Dapil DPD'!$C$4:$C$19,K78)&gt;0,"Y","N")</f>
        <v>N</v>
      </c>
      <c r="W78" s="7" t="str">
        <f aca="false">IF(COUNTIF('Dapil DPRD'!$C$4:$C$19,L78)&gt;0,"Y","N")</f>
        <v>N</v>
      </c>
    </row>
    <row r="79" customFormat="false" ht="12.8" hidden="false" customHeight="false" outlineLevel="0" collapsed="false">
      <c r="U79" s="8" t="str">
        <f aca="false">IF(COUNTIF('Dapil DPR'!$C$4:$C$19,K79)&gt;0,"Y","N")</f>
        <v>N</v>
      </c>
      <c r="V79" s="7" t="str">
        <f aca="false">IF(COUNTIF('Dapil DPD'!$C$4:$C$19,K79)&gt;0,"Y","N")</f>
        <v>N</v>
      </c>
      <c r="W79" s="7" t="str">
        <f aca="false">IF(COUNTIF('Dapil DPRD'!$C$4:$C$19,L79)&gt;0,"Y","N")</f>
        <v>N</v>
      </c>
    </row>
    <row r="80" customFormat="false" ht="12.8" hidden="false" customHeight="false" outlineLevel="0" collapsed="false">
      <c r="U80" s="8" t="str">
        <f aca="false">IF(COUNTIF('Dapil DPR'!$C$4:$C$19,K80)&gt;0,"Y","N")</f>
        <v>N</v>
      </c>
      <c r="V80" s="7" t="str">
        <f aca="false">IF(COUNTIF('Dapil DPD'!$C$4:$C$19,K80)&gt;0,"Y","N")</f>
        <v>N</v>
      </c>
      <c r="W80" s="7" t="str">
        <f aca="false">IF(COUNTIF('Dapil DPRD'!$C$4:$C$19,L80)&gt;0,"Y","N")</f>
        <v>N</v>
      </c>
    </row>
    <row r="81" customFormat="false" ht="12.8" hidden="false" customHeight="false" outlineLevel="0" collapsed="false">
      <c r="U81" s="8" t="str">
        <f aca="false">IF(COUNTIF('Dapil DPR'!$C$4:$C$19,K81)&gt;0,"Y","N")</f>
        <v>N</v>
      </c>
      <c r="V81" s="7" t="str">
        <f aca="false">IF(COUNTIF('Dapil DPD'!$C$4:$C$19,K81)&gt;0,"Y","N")</f>
        <v>N</v>
      </c>
      <c r="W81" s="7" t="str">
        <f aca="false">IF(COUNTIF('Dapil DPRD'!$C$4:$C$19,L81)&gt;0,"Y","N")</f>
        <v>N</v>
      </c>
    </row>
    <row r="82" customFormat="false" ht="12.8" hidden="false" customHeight="false" outlineLevel="0" collapsed="false">
      <c r="U82" s="8" t="str">
        <f aca="false">IF(COUNTIF('Dapil DPR'!$C$4:$C$19,K82)&gt;0,"Y","N")</f>
        <v>N</v>
      </c>
      <c r="V82" s="7" t="str">
        <f aca="false">IF(COUNTIF('Dapil DPD'!$C$4:$C$19,K82)&gt;0,"Y","N")</f>
        <v>N</v>
      </c>
      <c r="W82" s="7" t="str">
        <f aca="false">IF(COUNTIF('Dapil DPRD'!$C$4:$C$19,L82)&gt;0,"Y","N")</f>
        <v>N</v>
      </c>
    </row>
    <row r="83" customFormat="false" ht="12.8" hidden="false" customHeight="false" outlineLevel="0" collapsed="false">
      <c r="U83" s="8" t="str">
        <f aca="false">IF(COUNTIF('Dapil DPR'!$C$4:$C$19,K83)&gt;0,"Y","N")</f>
        <v>N</v>
      </c>
      <c r="V83" s="7" t="str">
        <f aca="false">IF(COUNTIF('Dapil DPD'!$C$4:$C$19,K83)&gt;0,"Y","N")</f>
        <v>N</v>
      </c>
      <c r="W83" s="7" t="str">
        <f aca="false">IF(COUNTIF('Dapil DPRD'!$C$4:$C$19,L83)&gt;0,"Y","N")</f>
        <v>N</v>
      </c>
    </row>
    <row r="84" customFormat="false" ht="12.8" hidden="false" customHeight="false" outlineLevel="0" collapsed="false">
      <c r="U84" s="8" t="str">
        <f aca="false">IF(COUNTIF('Dapil DPR'!$C$4:$C$19,K84)&gt;0,"Y","N")</f>
        <v>N</v>
      </c>
      <c r="V84" s="7" t="str">
        <f aca="false">IF(COUNTIF('Dapil DPD'!$C$4:$C$19,K84)&gt;0,"Y","N")</f>
        <v>N</v>
      </c>
      <c r="W84" s="7" t="str">
        <f aca="false">IF(COUNTIF('Dapil DPRD'!$C$4:$C$19,L84)&gt;0,"Y","N")</f>
        <v>N</v>
      </c>
    </row>
    <row r="85" customFormat="false" ht="12.8" hidden="false" customHeight="false" outlineLevel="0" collapsed="false">
      <c r="U85" s="8" t="str">
        <f aca="false">IF(COUNTIF('Dapil DPR'!$C$4:$C$19,K85)&gt;0,"Y","N")</f>
        <v>N</v>
      </c>
      <c r="V85" s="7" t="str">
        <f aca="false">IF(COUNTIF('Dapil DPD'!$C$4:$C$19,K85)&gt;0,"Y","N")</f>
        <v>N</v>
      </c>
      <c r="W85" s="7" t="str">
        <f aca="false">IF(COUNTIF('Dapil DPRD'!$C$4:$C$19,L85)&gt;0,"Y","N")</f>
        <v>N</v>
      </c>
    </row>
    <row r="86" customFormat="false" ht="12.8" hidden="false" customHeight="false" outlineLevel="0" collapsed="false">
      <c r="U86" s="8" t="str">
        <f aca="false">IF(COUNTIF('Dapil DPR'!$C$4:$C$19,K86)&gt;0,"Y","N")</f>
        <v>N</v>
      </c>
      <c r="V86" s="7" t="str">
        <f aca="false">IF(COUNTIF('Dapil DPD'!$C$4:$C$19,K86)&gt;0,"Y","N")</f>
        <v>N</v>
      </c>
      <c r="W86" s="7" t="str">
        <f aca="false">IF(COUNTIF('Dapil DPRD'!$C$4:$C$19,L86)&gt;0,"Y","N")</f>
        <v>N</v>
      </c>
    </row>
    <row r="87" customFormat="false" ht="12.8" hidden="false" customHeight="false" outlineLevel="0" collapsed="false">
      <c r="U87" s="8" t="str">
        <f aca="false">IF(COUNTIF('Dapil DPR'!$C$4:$C$19,K87)&gt;0,"Y","N")</f>
        <v>N</v>
      </c>
      <c r="V87" s="7" t="str">
        <f aca="false">IF(COUNTIF('Dapil DPD'!$C$4:$C$19,K87)&gt;0,"Y","N")</f>
        <v>N</v>
      </c>
      <c r="W87" s="7" t="str">
        <f aca="false">IF(COUNTIF('Dapil DPRD'!$C$4:$C$19,L87)&gt;0,"Y","N")</f>
        <v>N</v>
      </c>
    </row>
    <row r="88" customFormat="false" ht="12.8" hidden="false" customHeight="false" outlineLevel="0" collapsed="false">
      <c r="U88" s="8" t="str">
        <f aca="false">IF(COUNTIF('Dapil DPR'!$C$4:$C$19,K88)&gt;0,"Y","N")</f>
        <v>N</v>
      </c>
      <c r="V88" s="7" t="str">
        <f aca="false">IF(COUNTIF('Dapil DPD'!$C$4:$C$19,K88)&gt;0,"Y","N")</f>
        <v>N</v>
      </c>
      <c r="W88" s="7" t="str">
        <f aca="false">IF(COUNTIF('Dapil DPRD'!$C$4:$C$19,L88)&gt;0,"Y","N")</f>
        <v>N</v>
      </c>
    </row>
    <row r="89" customFormat="false" ht="12.8" hidden="false" customHeight="false" outlineLevel="0" collapsed="false">
      <c r="U89" s="8" t="str">
        <f aca="false">IF(COUNTIF('Dapil DPR'!$C$4:$C$19,K89)&gt;0,"Y","N")</f>
        <v>N</v>
      </c>
      <c r="V89" s="7" t="str">
        <f aca="false">IF(COUNTIF('Dapil DPD'!$C$4:$C$19,K89)&gt;0,"Y","N")</f>
        <v>N</v>
      </c>
      <c r="W89" s="7" t="str">
        <f aca="false">IF(COUNTIF('Dapil DPRD'!$C$4:$C$19,L89)&gt;0,"Y","N")</f>
        <v>N</v>
      </c>
    </row>
    <row r="90" customFormat="false" ht="12.8" hidden="false" customHeight="false" outlineLevel="0" collapsed="false">
      <c r="U90" s="8" t="str">
        <f aca="false">IF(COUNTIF('Dapil DPR'!$C$4:$C$19,K90)&gt;0,"Y","N")</f>
        <v>N</v>
      </c>
      <c r="V90" s="7" t="str">
        <f aca="false">IF(COUNTIF('Dapil DPD'!$C$4:$C$19,K90)&gt;0,"Y","N")</f>
        <v>N</v>
      </c>
      <c r="W90" s="7" t="str">
        <f aca="false">IF(COUNTIF('Dapil DPRD'!$C$4:$C$19,L90)&gt;0,"Y","N")</f>
        <v>N</v>
      </c>
    </row>
    <row r="91" customFormat="false" ht="12.8" hidden="false" customHeight="false" outlineLevel="0" collapsed="false">
      <c r="U91" s="8" t="str">
        <f aca="false">IF(COUNTIF('Dapil DPR'!$C$4:$C$19,K91)&gt;0,"Y","N")</f>
        <v>N</v>
      </c>
      <c r="V91" s="7" t="str">
        <f aca="false">IF(COUNTIF('Dapil DPD'!$C$4:$C$19,K91)&gt;0,"Y","N")</f>
        <v>N</v>
      </c>
      <c r="W91" s="7" t="str">
        <f aca="false">IF(COUNTIF('Dapil DPRD'!$C$4:$C$19,L91)&gt;0,"Y","N")</f>
        <v>N</v>
      </c>
    </row>
    <row r="92" customFormat="false" ht="12.8" hidden="false" customHeight="false" outlineLevel="0" collapsed="false">
      <c r="U92" s="8" t="str">
        <f aca="false">IF(COUNTIF('Dapil DPR'!$C$4:$C$19,K92)&gt;0,"Y","N")</f>
        <v>N</v>
      </c>
      <c r="V92" s="7" t="str">
        <f aca="false">IF(COUNTIF('Dapil DPD'!$C$4:$C$19,K92)&gt;0,"Y","N")</f>
        <v>N</v>
      </c>
      <c r="W92" s="7" t="str">
        <f aca="false">IF(COUNTIF('Dapil DPRD'!$C$4:$C$19,L92)&gt;0,"Y","N")</f>
        <v>N</v>
      </c>
    </row>
    <row r="93" customFormat="false" ht="12.8" hidden="false" customHeight="false" outlineLevel="0" collapsed="false">
      <c r="U93" s="8" t="str">
        <f aca="false">IF(COUNTIF('Dapil DPR'!$C$4:$C$19,K93)&gt;0,"Y","N")</f>
        <v>N</v>
      </c>
      <c r="V93" s="7" t="str">
        <f aca="false">IF(COUNTIF('Dapil DPD'!$C$4:$C$19,K93)&gt;0,"Y","N")</f>
        <v>N</v>
      </c>
      <c r="W93" s="7" t="str">
        <f aca="false">IF(COUNTIF('Dapil DPRD'!$C$4:$C$19,L93)&gt;0,"Y","N")</f>
        <v>N</v>
      </c>
    </row>
    <row r="94" customFormat="false" ht="12.8" hidden="false" customHeight="false" outlineLevel="0" collapsed="false">
      <c r="U94" s="8" t="str">
        <f aca="false">IF(COUNTIF('Dapil DPR'!$C$4:$C$19,K94)&gt;0,"Y","N")</f>
        <v>N</v>
      </c>
      <c r="V94" s="7" t="str">
        <f aca="false">IF(COUNTIF('Dapil DPD'!$C$4:$C$19,K94)&gt;0,"Y","N")</f>
        <v>N</v>
      </c>
      <c r="W94" s="7" t="str">
        <f aca="false">IF(COUNTIF('Dapil DPRD'!$C$4:$C$19,L94)&gt;0,"Y","N")</f>
        <v>N</v>
      </c>
    </row>
    <row r="95" customFormat="false" ht="12.8" hidden="false" customHeight="false" outlineLevel="0" collapsed="false">
      <c r="U95" s="8" t="str">
        <f aca="false">IF(COUNTIF('Dapil DPR'!$C$4:$C$19,K95)&gt;0,"Y","N")</f>
        <v>N</v>
      </c>
      <c r="V95" s="7" t="str">
        <f aca="false">IF(COUNTIF('Dapil DPD'!$C$4:$C$19,K95)&gt;0,"Y","N")</f>
        <v>N</v>
      </c>
      <c r="W95" s="7" t="str">
        <f aca="false">IF(COUNTIF('Dapil DPRD'!$C$4:$C$19,L95)&gt;0,"Y","N")</f>
        <v>N</v>
      </c>
    </row>
    <row r="96" customFormat="false" ht="12.8" hidden="false" customHeight="false" outlineLevel="0" collapsed="false">
      <c r="U96" s="8" t="str">
        <f aca="false">IF(COUNTIF('Dapil DPR'!$C$4:$C$19,K96)&gt;0,"Y","N")</f>
        <v>N</v>
      </c>
      <c r="V96" s="7" t="str">
        <f aca="false">IF(COUNTIF('Dapil DPD'!$C$4:$C$19,K96)&gt;0,"Y","N")</f>
        <v>N</v>
      </c>
      <c r="W96" s="7" t="str">
        <f aca="false">IF(COUNTIF('Dapil DPRD'!$C$4:$C$19,L96)&gt;0,"Y","N")</f>
        <v>N</v>
      </c>
    </row>
    <row r="97" customFormat="false" ht="12.8" hidden="false" customHeight="false" outlineLevel="0" collapsed="false">
      <c r="U97" s="8" t="str">
        <f aca="false">IF(COUNTIF('Dapil DPR'!$C$4:$C$19,K97)&gt;0,"Y","N")</f>
        <v>N</v>
      </c>
      <c r="V97" s="7" t="str">
        <f aca="false">IF(COUNTIF('Dapil DPD'!$C$4:$C$19,K97)&gt;0,"Y","N")</f>
        <v>N</v>
      </c>
      <c r="W97" s="7" t="str">
        <f aca="false">IF(COUNTIF('Dapil DPRD'!$C$4:$C$19,L97)&gt;0,"Y","N")</f>
        <v>N</v>
      </c>
    </row>
    <row r="98" customFormat="false" ht="12.8" hidden="false" customHeight="false" outlineLevel="0" collapsed="false">
      <c r="U98" s="8" t="str">
        <f aca="false">IF(COUNTIF('Dapil DPR'!$C$4:$C$19,K98)&gt;0,"Y","N")</f>
        <v>N</v>
      </c>
      <c r="V98" s="7" t="str">
        <f aca="false">IF(COUNTIF('Dapil DPD'!$C$4:$C$19,K98)&gt;0,"Y","N")</f>
        <v>N</v>
      </c>
      <c r="W98" s="7" t="str">
        <f aca="false">IF(COUNTIF('Dapil DPRD'!$C$4:$C$19,L98)&gt;0,"Y","N")</f>
        <v>N</v>
      </c>
    </row>
    <row r="99" customFormat="false" ht="12.8" hidden="false" customHeight="false" outlineLevel="0" collapsed="false">
      <c r="U99" s="8" t="str">
        <f aca="false">IF(COUNTIF('Dapil DPR'!$C$4:$C$19,K99)&gt;0,"Y","N")</f>
        <v>N</v>
      </c>
      <c r="V99" s="7" t="str">
        <f aca="false">IF(COUNTIF('Dapil DPD'!$C$4:$C$19,K99)&gt;0,"Y","N")</f>
        <v>N</v>
      </c>
      <c r="W99" s="7" t="str">
        <f aca="false">IF(COUNTIF('Dapil DPRD'!$C$4:$C$19,L99)&gt;0,"Y","N")</f>
        <v>N</v>
      </c>
    </row>
    <row r="100" customFormat="false" ht="12.8" hidden="false" customHeight="false" outlineLevel="0" collapsed="false">
      <c r="U100" s="8" t="str">
        <f aca="false">IF(COUNTIF('Dapil DPR'!$C$4:$C$19,K100)&gt;0,"Y","N")</f>
        <v>N</v>
      </c>
      <c r="V100" s="7" t="str">
        <f aca="false">IF(COUNTIF('Dapil DPD'!$C$4:$C$19,K100)&gt;0,"Y","N")</f>
        <v>N</v>
      </c>
      <c r="W100" s="7" t="str">
        <f aca="false">IF(COUNTIF('Dapil DPRD'!$C$4:$C$19,L100)&gt;0,"Y","N")</f>
        <v>N</v>
      </c>
    </row>
    <row r="101" customFormat="false" ht="12.8" hidden="false" customHeight="false" outlineLevel="0" collapsed="false">
      <c r="U101" s="8" t="str">
        <f aca="false">IF(COUNTIF('Dapil DPR'!$C$4:$C$19,K101)&gt;0,"Y","N")</f>
        <v>N</v>
      </c>
      <c r="V101" s="7" t="str">
        <f aca="false">IF(COUNTIF('Dapil DPD'!$C$4:$C$19,K101)&gt;0,"Y","N")</f>
        <v>N</v>
      </c>
      <c r="W101" s="7" t="str">
        <f aca="false">IF(COUNTIF('Dapil DPRD'!$C$4:$C$19,L101)&gt;0,"Y","N")</f>
        <v>N</v>
      </c>
    </row>
    <row r="102" customFormat="false" ht="12.8" hidden="false" customHeight="false" outlineLevel="0" collapsed="false">
      <c r="U102" s="8" t="str">
        <f aca="false">IF(COUNTIF('Dapil DPR'!$C$4:$C$19,K102)&gt;0,"Y","N")</f>
        <v>N</v>
      </c>
      <c r="V102" s="7" t="str">
        <f aca="false">IF(COUNTIF('Dapil DPD'!$C$4:$C$19,K102)&gt;0,"Y","N")</f>
        <v>N</v>
      </c>
      <c r="W102" s="7" t="str">
        <f aca="false">IF(COUNTIF('Dapil DPRD'!$C$4:$C$19,L102)&gt;0,"Y","N")</f>
        <v>N</v>
      </c>
    </row>
    <row r="103" customFormat="false" ht="12.8" hidden="false" customHeight="false" outlineLevel="0" collapsed="false">
      <c r="U103" s="8" t="str">
        <f aca="false">IF(COUNTIF('Dapil DPR'!$C$4:$C$19,K103)&gt;0,"Y","N")</f>
        <v>N</v>
      </c>
      <c r="V103" s="7" t="str">
        <f aca="false">IF(COUNTIF('Dapil DPD'!$C$4:$C$19,K103)&gt;0,"Y","N")</f>
        <v>N</v>
      </c>
      <c r="W103" s="7" t="str">
        <f aca="false">IF(COUNTIF('Dapil DPRD'!$C$4:$C$19,L103)&gt;0,"Y","N")</f>
        <v>N</v>
      </c>
    </row>
    <row r="104" customFormat="false" ht="12.8" hidden="false" customHeight="false" outlineLevel="0" collapsed="false">
      <c r="U104" s="8" t="str">
        <f aca="false">IF(COUNTIF('Dapil DPR'!$C$4:$C$19,K104)&gt;0,"Y","N")</f>
        <v>N</v>
      </c>
      <c r="V104" s="7" t="str">
        <f aca="false">IF(COUNTIF('Dapil DPD'!$C$4:$C$19,K104)&gt;0,"Y","N")</f>
        <v>N</v>
      </c>
      <c r="W104" s="7" t="str">
        <f aca="false">IF(COUNTIF('Dapil DPRD'!$C$4:$C$19,L104)&gt;0,"Y","N")</f>
        <v>N</v>
      </c>
    </row>
    <row r="105" customFormat="false" ht="12.8" hidden="false" customHeight="false" outlineLevel="0" collapsed="false">
      <c r="U105" s="8" t="str">
        <f aca="false">IF(COUNTIF('Dapil DPR'!$C$4:$C$19,K105)&gt;0,"Y","N")</f>
        <v>N</v>
      </c>
      <c r="V105" s="7" t="str">
        <f aca="false">IF(COUNTIF('Dapil DPD'!$C$4:$C$19,K105)&gt;0,"Y","N")</f>
        <v>N</v>
      </c>
      <c r="W105" s="7" t="str">
        <f aca="false">IF(COUNTIF('Dapil DPRD'!$C$4:$C$19,L105)&gt;0,"Y","N")</f>
        <v>N</v>
      </c>
    </row>
    <row r="106" customFormat="false" ht="12.8" hidden="false" customHeight="false" outlineLevel="0" collapsed="false">
      <c r="U106" s="8" t="str">
        <f aca="false">IF(COUNTIF('Dapil DPR'!$C$4:$C$19,K106)&gt;0,"Y","N")</f>
        <v>N</v>
      </c>
      <c r="V106" s="7" t="str">
        <f aca="false">IF(COUNTIF('Dapil DPD'!$C$4:$C$19,K106)&gt;0,"Y","N")</f>
        <v>N</v>
      </c>
      <c r="W106" s="7" t="str">
        <f aca="false">IF(COUNTIF('Dapil DPRD'!$C$4:$C$19,L106)&gt;0,"Y","N")</f>
        <v>N</v>
      </c>
    </row>
    <row r="107" customFormat="false" ht="12.8" hidden="false" customHeight="false" outlineLevel="0" collapsed="false">
      <c r="U107" s="8" t="str">
        <f aca="false">IF(COUNTIF('Dapil DPR'!$C$4:$C$19,K107)&gt;0,"Y","N")</f>
        <v>N</v>
      </c>
      <c r="V107" s="7" t="str">
        <f aca="false">IF(COUNTIF('Dapil DPD'!$C$4:$C$19,K107)&gt;0,"Y","N")</f>
        <v>N</v>
      </c>
      <c r="W107" s="7" t="str">
        <f aca="false">IF(COUNTIF('Dapil DPRD'!$C$4:$C$19,L107)&gt;0,"Y","N")</f>
        <v>N</v>
      </c>
    </row>
    <row r="108" customFormat="false" ht="12.8" hidden="false" customHeight="false" outlineLevel="0" collapsed="false">
      <c r="U108" s="8" t="str">
        <f aca="false">IF(COUNTIF('Dapil DPR'!$C$4:$C$19,K108)&gt;0,"Y","N")</f>
        <v>N</v>
      </c>
      <c r="V108" s="7" t="str">
        <f aca="false">IF(COUNTIF('Dapil DPD'!$C$4:$C$19,K108)&gt;0,"Y","N")</f>
        <v>N</v>
      </c>
      <c r="W108" s="7" t="str">
        <f aca="false">IF(COUNTIF('Dapil DPRD'!$C$4:$C$19,L108)&gt;0,"Y","N")</f>
        <v>N</v>
      </c>
    </row>
    <row r="109" customFormat="false" ht="12.8" hidden="false" customHeight="false" outlineLevel="0" collapsed="false">
      <c r="U109" s="8" t="str">
        <f aca="false">IF(COUNTIF('Dapil DPR'!$C$4:$C$19,K109)&gt;0,"Y","N")</f>
        <v>N</v>
      </c>
      <c r="V109" s="7" t="str">
        <f aca="false">IF(COUNTIF('Dapil DPD'!$C$4:$C$19,K109)&gt;0,"Y","N")</f>
        <v>N</v>
      </c>
      <c r="W109" s="7" t="str">
        <f aca="false">IF(COUNTIF('Dapil DPRD'!$C$4:$C$19,L109)&gt;0,"Y","N")</f>
        <v>N</v>
      </c>
    </row>
    <row r="110" customFormat="false" ht="12.8" hidden="false" customHeight="false" outlineLevel="0" collapsed="false">
      <c r="U110" s="8" t="str">
        <f aca="false">IF(COUNTIF('Dapil DPR'!$C$4:$C$19,K110)&gt;0,"Y","N")</f>
        <v>N</v>
      </c>
      <c r="V110" s="7" t="str">
        <f aca="false">IF(COUNTIF('Dapil DPD'!$C$4:$C$19,K110)&gt;0,"Y","N")</f>
        <v>N</v>
      </c>
      <c r="W110" s="7" t="str">
        <f aca="false">IF(COUNTIF('Dapil DPRD'!$C$4:$C$19,L110)&gt;0,"Y","N")</f>
        <v>N</v>
      </c>
    </row>
    <row r="111" customFormat="false" ht="12.8" hidden="false" customHeight="false" outlineLevel="0" collapsed="false">
      <c r="U111" s="8" t="str">
        <f aca="false">IF(COUNTIF('Dapil DPR'!$C$4:$C$19,K111)&gt;0,"Y","N")</f>
        <v>N</v>
      </c>
      <c r="V111" s="7" t="str">
        <f aca="false">IF(COUNTIF('Dapil DPD'!$C$4:$C$19,K111)&gt;0,"Y","N")</f>
        <v>N</v>
      </c>
      <c r="W111" s="7" t="str">
        <f aca="false">IF(COUNTIF('Dapil DPRD'!$C$4:$C$19,L111)&gt;0,"Y","N")</f>
        <v>N</v>
      </c>
    </row>
    <row r="112" customFormat="false" ht="12.8" hidden="false" customHeight="false" outlineLevel="0" collapsed="false">
      <c r="U112" s="8" t="str">
        <f aca="false">IF(COUNTIF('Dapil DPR'!$C$4:$C$19,K112)&gt;0,"Y","N")</f>
        <v>N</v>
      </c>
      <c r="V112" s="7" t="str">
        <f aca="false">IF(COUNTIF('Dapil DPD'!$C$4:$C$19,K112)&gt;0,"Y","N")</f>
        <v>N</v>
      </c>
      <c r="W112" s="7" t="str">
        <f aca="false">IF(COUNTIF('Dapil DPRD'!$C$4:$C$19,L112)&gt;0,"Y","N")</f>
        <v>N</v>
      </c>
    </row>
    <row r="113" customFormat="false" ht="12.8" hidden="false" customHeight="false" outlineLevel="0" collapsed="false">
      <c r="U113" s="8" t="str">
        <f aca="false">IF(COUNTIF('Dapil DPR'!$C$4:$C$19,K113)&gt;0,"Y","N")</f>
        <v>N</v>
      </c>
      <c r="V113" s="7" t="str">
        <f aca="false">IF(COUNTIF('Dapil DPD'!$C$4:$C$19,K113)&gt;0,"Y","N")</f>
        <v>N</v>
      </c>
      <c r="W113" s="7" t="str">
        <f aca="false">IF(COUNTIF('Dapil DPRD'!$C$4:$C$19,L113)&gt;0,"Y","N")</f>
        <v>N</v>
      </c>
    </row>
    <row r="114" customFormat="false" ht="12.8" hidden="false" customHeight="false" outlineLevel="0" collapsed="false">
      <c r="U114" s="8" t="str">
        <f aca="false">IF(COUNTIF('Dapil DPR'!$C$4:$C$19,K114)&gt;0,"Y","N")</f>
        <v>N</v>
      </c>
      <c r="V114" s="7" t="str">
        <f aca="false">IF(COUNTIF('Dapil DPD'!$C$4:$C$19,K114)&gt;0,"Y","N")</f>
        <v>N</v>
      </c>
      <c r="W114" s="7" t="str">
        <f aca="false">IF(COUNTIF('Dapil DPRD'!$C$4:$C$19,L114)&gt;0,"Y","N")</f>
        <v>N</v>
      </c>
    </row>
    <row r="115" customFormat="false" ht="12.8" hidden="false" customHeight="false" outlineLevel="0" collapsed="false">
      <c r="U115" s="8" t="str">
        <f aca="false">IF(COUNTIF('Dapil DPR'!$C$4:$C$19,K115)&gt;0,"Y","N")</f>
        <v>N</v>
      </c>
      <c r="V115" s="7" t="str">
        <f aca="false">IF(COUNTIF('Dapil DPD'!$C$4:$C$19,K115)&gt;0,"Y","N")</f>
        <v>N</v>
      </c>
      <c r="W115" s="7" t="str">
        <f aca="false">IF(COUNTIF('Dapil DPRD'!$C$4:$C$19,L115)&gt;0,"Y","N")</f>
        <v>N</v>
      </c>
    </row>
    <row r="116" customFormat="false" ht="12.8" hidden="false" customHeight="false" outlineLevel="0" collapsed="false">
      <c r="U116" s="8" t="str">
        <f aca="false">IF(COUNTIF('Dapil DPR'!$C$4:$C$19,K116)&gt;0,"Y","N")</f>
        <v>N</v>
      </c>
      <c r="V116" s="7" t="str">
        <f aca="false">IF(COUNTIF('Dapil DPD'!$C$4:$C$19,K116)&gt;0,"Y","N")</f>
        <v>N</v>
      </c>
      <c r="W116" s="7" t="str">
        <f aca="false">IF(COUNTIF('Dapil DPRD'!$C$4:$C$19,L116)&gt;0,"Y","N")</f>
        <v>N</v>
      </c>
    </row>
    <row r="117" customFormat="false" ht="12.8" hidden="false" customHeight="false" outlineLevel="0" collapsed="false">
      <c r="U117" s="8" t="str">
        <f aca="false">IF(COUNTIF('Dapil DPR'!$C$4:$C$19,K117)&gt;0,"Y","N")</f>
        <v>N</v>
      </c>
      <c r="V117" s="7" t="str">
        <f aca="false">IF(COUNTIF('Dapil DPD'!$C$4:$C$19,K117)&gt;0,"Y","N")</f>
        <v>N</v>
      </c>
      <c r="W117" s="7" t="str">
        <f aca="false">IF(COUNTIF('Dapil DPRD'!$C$4:$C$19,L117)&gt;0,"Y","N")</f>
        <v>N</v>
      </c>
    </row>
    <row r="118" customFormat="false" ht="12.8" hidden="false" customHeight="false" outlineLevel="0" collapsed="false">
      <c r="U118" s="8" t="str">
        <f aca="false">IF(COUNTIF('Dapil DPR'!$C$4:$C$19,K118)&gt;0,"Y","N")</f>
        <v>N</v>
      </c>
      <c r="V118" s="7" t="str">
        <f aca="false">IF(COUNTIF('Dapil DPD'!$C$4:$C$19,K118)&gt;0,"Y","N")</f>
        <v>N</v>
      </c>
      <c r="W118" s="7" t="str">
        <f aca="false">IF(COUNTIF('Dapil DPRD'!$C$4:$C$19,L118)&gt;0,"Y","N")</f>
        <v>N</v>
      </c>
    </row>
    <row r="119" customFormat="false" ht="12.8" hidden="false" customHeight="false" outlineLevel="0" collapsed="false">
      <c r="U119" s="8" t="str">
        <f aca="false">IF(COUNTIF('Dapil DPR'!$C$4:$C$19,K119)&gt;0,"Y","N")</f>
        <v>N</v>
      </c>
      <c r="V119" s="7" t="str">
        <f aca="false">IF(COUNTIF('Dapil DPD'!$C$4:$C$19,K119)&gt;0,"Y","N")</f>
        <v>N</v>
      </c>
      <c r="W119" s="7" t="str">
        <f aca="false">IF(COUNTIF('Dapil DPRD'!$C$4:$C$19,L119)&gt;0,"Y","N")</f>
        <v>N</v>
      </c>
    </row>
    <row r="120" customFormat="false" ht="12.8" hidden="false" customHeight="false" outlineLevel="0" collapsed="false">
      <c r="U120" s="8" t="str">
        <f aca="false">IF(COUNTIF('Dapil DPR'!$C$4:$C$19,K120)&gt;0,"Y","N")</f>
        <v>N</v>
      </c>
      <c r="V120" s="7" t="str">
        <f aca="false">IF(COUNTIF('Dapil DPD'!$C$4:$C$19,K120)&gt;0,"Y","N")</f>
        <v>N</v>
      </c>
      <c r="W120" s="7" t="str">
        <f aca="false">IF(COUNTIF('Dapil DPRD'!$C$4:$C$19,L120)&gt;0,"Y","N")</f>
        <v>N</v>
      </c>
    </row>
    <row r="121" customFormat="false" ht="12.8" hidden="false" customHeight="false" outlineLevel="0" collapsed="false">
      <c r="U121" s="8" t="str">
        <f aca="false">IF(COUNTIF('Dapil DPR'!$C$4:$C$19,K121)&gt;0,"Y","N")</f>
        <v>N</v>
      </c>
      <c r="V121" s="7" t="str">
        <f aca="false">IF(COUNTIF('Dapil DPD'!$C$4:$C$19,K121)&gt;0,"Y","N")</f>
        <v>N</v>
      </c>
      <c r="W121" s="7" t="str">
        <f aca="false">IF(COUNTIF('Dapil DPRD'!$C$4:$C$19,L121)&gt;0,"Y","N")</f>
        <v>N</v>
      </c>
    </row>
    <row r="122" customFormat="false" ht="12.8" hidden="false" customHeight="false" outlineLevel="0" collapsed="false">
      <c r="U122" s="8" t="str">
        <f aca="false">IF(COUNTIF('Dapil DPR'!$C$4:$C$19,K122)&gt;0,"Y","N")</f>
        <v>N</v>
      </c>
      <c r="V122" s="7" t="str">
        <f aca="false">IF(COUNTIF('Dapil DPD'!$C$4:$C$19,K122)&gt;0,"Y","N")</f>
        <v>N</v>
      </c>
      <c r="W122" s="7" t="str">
        <f aca="false">IF(COUNTIF('Dapil DPRD'!$C$4:$C$19,L122)&gt;0,"Y","N")</f>
        <v>N</v>
      </c>
    </row>
    <row r="123" customFormat="false" ht="12.8" hidden="false" customHeight="false" outlineLevel="0" collapsed="false">
      <c r="U123" s="8" t="str">
        <f aca="false">IF(COUNTIF('Dapil DPR'!$C$4:$C$19,K123)&gt;0,"Y","N")</f>
        <v>N</v>
      </c>
      <c r="V123" s="7" t="str">
        <f aca="false">IF(COUNTIF('Dapil DPD'!$C$4:$C$19,K123)&gt;0,"Y","N")</f>
        <v>N</v>
      </c>
      <c r="W123" s="7" t="str">
        <f aca="false">IF(COUNTIF('Dapil DPRD'!$C$4:$C$19,L123)&gt;0,"Y","N")</f>
        <v>N</v>
      </c>
    </row>
    <row r="124" customFormat="false" ht="12.8" hidden="false" customHeight="false" outlineLevel="0" collapsed="false">
      <c r="U124" s="8" t="str">
        <f aca="false">IF(COUNTIF('Dapil DPR'!$C$4:$C$19,K124)&gt;0,"Y","N")</f>
        <v>N</v>
      </c>
      <c r="V124" s="7" t="str">
        <f aca="false">IF(COUNTIF('Dapil DPD'!$C$4:$C$19,K124)&gt;0,"Y","N")</f>
        <v>N</v>
      </c>
      <c r="W124" s="7" t="str">
        <f aca="false">IF(COUNTIF('Dapil DPRD'!$C$4:$C$19,L124)&gt;0,"Y","N")</f>
        <v>N</v>
      </c>
    </row>
    <row r="125" customFormat="false" ht="12.8" hidden="false" customHeight="false" outlineLevel="0" collapsed="false">
      <c r="U125" s="8" t="str">
        <f aca="false">IF(COUNTIF('Dapil DPR'!$C$4:$C$19,K125)&gt;0,"Y","N")</f>
        <v>N</v>
      </c>
      <c r="V125" s="7" t="str">
        <f aca="false">IF(COUNTIF('Dapil DPD'!$C$4:$C$19,K125)&gt;0,"Y","N")</f>
        <v>N</v>
      </c>
      <c r="W125" s="7" t="str">
        <f aca="false">IF(COUNTIF('Dapil DPRD'!$C$4:$C$19,L125)&gt;0,"Y","N")</f>
        <v>N</v>
      </c>
    </row>
    <row r="126" customFormat="false" ht="12.8" hidden="false" customHeight="false" outlineLevel="0" collapsed="false">
      <c r="U126" s="8" t="str">
        <f aca="false">IF(COUNTIF('Dapil DPR'!$C$4:$C$19,K126)&gt;0,"Y","N")</f>
        <v>N</v>
      </c>
      <c r="V126" s="7" t="str">
        <f aca="false">IF(COUNTIF('Dapil DPD'!$C$4:$C$19,K126)&gt;0,"Y","N")</f>
        <v>N</v>
      </c>
      <c r="W126" s="7" t="str">
        <f aca="false">IF(COUNTIF('Dapil DPRD'!$C$4:$C$19,L126)&gt;0,"Y","N")</f>
        <v>N</v>
      </c>
    </row>
    <row r="127" customFormat="false" ht="12.8" hidden="false" customHeight="false" outlineLevel="0" collapsed="false">
      <c r="U127" s="8" t="str">
        <f aca="false">IF(COUNTIF('Dapil DPR'!$C$4:$C$19,K127)&gt;0,"Y","N")</f>
        <v>N</v>
      </c>
      <c r="V127" s="7" t="str">
        <f aca="false">IF(COUNTIF('Dapil DPD'!$C$4:$C$19,K127)&gt;0,"Y","N")</f>
        <v>N</v>
      </c>
      <c r="W127" s="7" t="str">
        <f aca="false">IF(COUNTIF('Dapil DPRD'!$C$4:$C$19,L127)&gt;0,"Y","N")</f>
        <v>N</v>
      </c>
    </row>
    <row r="128" customFormat="false" ht="12.8" hidden="false" customHeight="false" outlineLevel="0" collapsed="false">
      <c r="U128" s="8" t="str">
        <f aca="false">IF(COUNTIF('Dapil DPR'!$C$4:$C$19,K128)&gt;0,"Y","N")</f>
        <v>N</v>
      </c>
      <c r="V128" s="7" t="str">
        <f aca="false">IF(COUNTIF('Dapil DPD'!$C$4:$C$19,K128)&gt;0,"Y","N")</f>
        <v>N</v>
      </c>
      <c r="W128" s="7" t="str">
        <f aca="false">IF(COUNTIF('Dapil DPRD'!$C$4:$C$19,L128)&gt;0,"Y","N")</f>
        <v>N</v>
      </c>
    </row>
    <row r="129" customFormat="false" ht="12.8" hidden="false" customHeight="false" outlineLevel="0" collapsed="false">
      <c r="U129" s="8" t="str">
        <f aca="false">IF(COUNTIF('Dapil DPR'!$C$4:$C$19,K129)&gt;0,"Y","N")</f>
        <v>N</v>
      </c>
      <c r="V129" s="7" t="str">
        <f aca="false">IF(COUNTIF('Dapil DPD'!$C$4:$C$19,K129)&gt;0,"Y","N")</f>
        <v>N</v>
      </c>
      <c r="W129" s="7" t="str">
        <f aca="false">IF(COUNTIF('Dapil DPRD'!$C$4:$C$19,L129)&gt;0,"Y","N")</f>
        <v>N</v>
      </c>
    </row>
    <row r="130" customFormat="false" ht="12.8" hidden="false" customHeight="false" outlineLevel="0" collapsed="false">
      <c r="U130" s="8" t="str">
        <f aca="false">IF(COUNTIF('Dapil DPR'!$C$4:$C$19,K130)&gt;0,"Y","N")</f>
        <v>N</v>
      </c>
      <c r="V130" s="7" t="str">
        <f aca="false">IF(COUNTIF('Dapil DPD'!$C$4:$C$19,K130)&gt;0,"Y","N")</f>
        <v>N</v>
      </c>
      <c r="W130" s="7" t="str">
        <f aca="false">IF(COUNTIF('Dapil DPRD'!$C$4:$C$19,L130)&gt;0,"Y","N")</f>
        <v>N</v>
      </c>
    </row>
    <row r="131" customFormat="false" ht="12.8" hidden="false" customHeight="false" outlineLevel="0" collapsed="false">
      <c r="U131" s="8" t="str">
        <f aca="false">IF(COUNTIF('Dapil DPR'!$C$4:$C$19,K131)&gt;0,"Y","N")</f>
        <v>N</v>
      </c>
      <c r="V131" s="7" t="str">
        <f aca="false">IF(COUNTIF('Dapil DPD'!$C$4:$C$19,K131)&gt;0,"Y","N")</f>
        <v>N</v>
      </c>
      <c r="W131" s="7" t="str">
        <f aca="false">IF(COUNTIF('Dapil DPRD'!$C$4:$C$19,L131)&gt;0,"Y","N")</f>
        <v>N</v>
      </c>
    </row>
    <row r="132" customFormat="false" ht="12.8" hidden="false" customHeight="false" outlineLevel="0" collapsed="false">
      <c r="U132" s="8" t="str">
        <f aca="false">IF(COUNTIF('Dapil DPR'!$C$4:$C$19,K132)&gt;0,"Y","N")</f>
        <v>N</v>
      </c>
      <c r="V132" s="7" t="str">
        <f aca="false">IF(COUNTIF('Dapil DPD'!$C$4:$C$19,K132)&gt;0,"Y","N")</f>
        <v>N</v>
      </c>
      <c r="W132" s="7" t="str">
        <f aca="false">IF(COUNTIF('Dapil DPRD'!$C$4:$C$19,L132)&gt;0,"Y","N")</f>
        <v>N</v>
      </c>
    </row>
    <row r="133" customFormat="false" ht="12.8" hidden="false" customHeight="false" outlineLevel="0" collapsed="false">
      <c r="U133" s="8" t="str">
        <f aca="false">IF(COUNTIF('Dapil DPR'!$C$4:$C$19,K133)&gt;0,"Y","N")</f>
        <v>N</v>
      </c>
      <c r="V133" s="7" t="str">
        <f aca="false">IF(COUNTIF('Dapil DPD'!$C$4:$C$19,K133)&gt;0,"Y","N")</f>
        <v>N</v>
      </c>
      <c r="W133" s="7" t="str">
        <f aca="false">IF(COUNTIF('Dapil DPRD'!$C$4:$C$19,L133)&gt;0,"Y","N")</f>
        <v>N</v>
      </c>
    </row>
    <row r="134" customFormat="false" ht="12.8" hidden="false" customHeight="false" outlineLevel="0" collapsed="false">
      <c r="U134" s="8" t="str">
        <f aca="false">IF(COUNTIF('Dapil DPR'!$C$4:$C$19,K134)&gt;0,"Y","N")</f>
        <v>N</v>
      </c>
      <c r="V134" s="7" t="str">
        <f aca="false">IF(COUNTIF('Dapil DPD'!$C$4:$C$19,K134)&gt;0,"Y","N")</f>
        <v>N</v>
      </c>
      <c r="W134" s="7" t="str">
        <f aca="false">IF(COUNTIF('Dapil DPRD'!$C$4:$C$19,L134)&gt;0,"Y","N")</f>
        <v>N</v>
      </c>
    </row>
    <row r="135" customFormat="false" ht="12.8" hidden="false" customHeight="false" outlineLevel="0" collapsed="false">
      <c r="U135" s="8" t="str">
        <f aca="false">IF(COUNTIF('Dapil DPR'!$C$4:$C$19,K135)&gt;0,"Y","N")</f>
        <v>N</v>
      </c>
      <c r="V135" s="7" t="str">
        <f aca="false">IF(COUNTIF('Dapil DPD'!$C$4:$C$19,K135)&gt;0,"Y","N")</f>
        <v>N</v>
      </c>
      <c r="W135" s="7" t="str">
        <f aca="false">IF(COUNTIF('Dapil DPRD'!$C$4:$C$19,L135)&gt;0,"Y","N")</f>
        <v>N</v>
      </c>
    </row>
    <row r="136" customFormat="false" ht="12.8" hidden="false" customHeight="false" outlineLevel="0" collapsed="false">
      <c r="U136" s="8" t="str">
        <f aca="false">IF(COUNTIF('Dapil DPR'!$C$4:$C$19,K136)&gt;0,"Y","N")</f>
        <v>N</v>
      </c>
      <c r="V136" s="7" t="str">
        <f aca="false">IF(COUNTIF('Dapil DPD'!$C$4:$C$19,K136)&gt;0,"Y","N")</f>
        <v>N</v>
      </c>
      <c r="W136" s="7" t="str">
        <f aca="false">IF(COUNTIF('Dapil DPRD'!$C$4:$C$19,L136)&gt;0,"Y","N")</f>
        <v>N</v>
      </c>
    </row>
    <row r="137" customFormat="false" ht="12.8" hidden="false" customHeight="false" outlineLevel="0" collapsed="false">
      <c r="U137" s="8" t="str">
        <f aca="false">IF(COUNTIF('Dapil DPR'!$C$4:$C$19,K137)&gt;0,"Y","N")</f>
        <v>N</v>
      </c>
      <c r="V137" s="7" t="str">
        <f aca="false">IF(COUNTIF('Dapil DPD'!$C$4:$C$19,K137)&gt;0,"Y","N")</f>
        <v>N</v>
      </c>
      <c r="W137" s="7" t="str">
        <f aca="false">IF(COUNTIF('Dapil DPRD'!$C$4:$C$19,L137)&gt;0,"Y","N")</f>
        <v>N</v>
      </c>
    </row>
    <row r="138" customFormat="false" ht="12.8" hidden="false" customHeight="false" outlineLevel="0" collapsed="false">
      <c r="U138" s="8" t="str">
        <f aca="false">IF(COUNTIF('Dapil DPR'!$C$4:$C$19,K138)&gt;0,"Y","N")</f>
        <v>N</v>
      </c>
      <c r="V138" s="7" t="str">
        <f aca="false">IF(COUNTIF('Dapil DPD'!$C$4:$C$19,K138)&gt;0,"Y","N")</f>
        <v>N</v>
      </c>
      <c r="W138" s="7" t="str">
        <f aca="false">IF(COUNTIF('Dapil DPRD'!$C$4:$C$19,L138)&gt;0,"Y","N")</f>
        <v>N</v>
      </c>
    </row>
    <row r="139" customFormat="false" ht="12.8" hidden="false" customHeight="false" outlineLevel="0" collapsed="false">
      <c r="U139" s="8" t="str">
        <f aca="false">IF(COUNTIF('Dapil DPR'!$C$4:$C$19,K139)&gt;0,"Y","N")</f>
        <v>N</v>
      </c>
      <c r="V139" s="7" t="str">
        <f aca="false">IF(COUNTIF('Dapil DPD'!$C$4:$C$19,K139)&gt;0,"Y","N")</f>
        <v>N</v>
      </c>
      <c r="W139" s="7" t="str">
        <f aca="false">IF(COUNTIF('Dapil DPRD'!$C$4:$C$19,L139)&gt;0,"Y","N")</f>
        <v>N</v>
      </c>
    </row>
    <row r="140" customFormat="false" ht="12.8" hidden="false" customHeight="false" outlineLevel="0" collapsed="false">
      <c r="U140" s="8" t="str">
        <f aca="false">IF(COUNTIF('Dapil DPR'!$C$4:$C$19,K140)&gt;0,"Y","N")</f>
        <v>N</v>
      </c>
      <c r="V140" s="7" t="str">
        <f aca="false">IF(COUNTIF('Dapil DPD'!$C$4:$C$19,K140)&gt;0,"Y","N")</f>
        <v>N</v>
      </c>
      <c r="W140" s="7" t="str">
        <f aca="false">IF(COUNTIF('Dapil DPRD'!$C$4:$C$19,L140)&gt;0,"Y","N")</f>
        <v>N</v>
      </c>
    </row>
    <row r="141" customFormat="false" ht="12.8" hidden="false" customHeight="false" outlineLevel="0" collapsed="false">
      <c r="U141" s="8" t="str">
        <f aca="false">IF(COUNTIF('Dapil DPR'!$C$4:$C$19,K141)&gt;0,"Y","N")</f>
        <v>N</v>
      </c>
      <c r="V141" s="7" t="str">
        <f aca="false">IF(COUNTIF('Dapil DPD'!$C$4:$C$19,K141)&gt;0,"Y","N")</f>
        <v>N</v>
      </c>
      <c r="W141" s="7" t="str">
        <f aca="false">IF(COUNTIF('Dapil DPRD'!$C$4:$C$19,L141)&gt;0,"Y","N")</f>
        <v>N</v>
      </c>
    </row>
    <row r="142" customFormat="false" ht="12.8" hidden="false" customHeight="false" outlineLevel="0" collapsed="false">
      <c r="U142" s="8" t="str">
        <f aca="false">IF(COUNTIF('Dapil DPR'!$C$4:$C$19,K142)&gt;0,"Y","N")</f>
        <v>N</v>
      </c>
      <c r="V142" s="7" t="str">
        <f aca="false">IF(COUNTIF('Dapil DPD'!$C$4:$C$19,K142)&gt;0,"Y","N")</f>
        <v>N</v>
      </c>
      <c r="W142" s="7" t="str">
        <f aca="false">IF(COUNTIF('Dapil DPRD'!$C$4:$C$19,L142)&gt;0,"Y","N")</f>
        <v>N</v>
      </c>
    </row>
    <row r="143" customFormat="false" ht="12.8" hidden="false" customHeight="false" outlineLevel="0" collapsed="false">
      <c r="U143" s="8" t="str">
        <f aca="false">IF(COUNTIF('Dapil DPR'!$C$4:$C$19,K143)&gt;0,"Y","N")</f>
        <v>N</v>
      </c>
      <c r="V143" s="7" t="str">
        <f aca="false">IF(COUNTIF('Dapil DPD'!$C$4:$C$19,K143)&gt;0,"Y","N")</f>
        <v>N</v>
      </c>
      <c r="W143" s="7" t="str">
        <f aca="false">IF(COUNTIF('Dapil DPRD'!$C$4:$C$19,L143)&gt;0,"Y","N")</f>
        <v>N</v>
      </c>
    </row>
    <row r="144" customFormat="false" ht="12.8" hidden="false" customHeight="false" outlineLevel="0" collapsed="false">
      <c r="U144" s="8" t="str">
        <f aca="false">IF(COUNTIF('Dapil DPR'!$C$4:$C$19,K144)&gt;0,"Y","N")</f>
        <v>N</v>
      </c>
      <c r="V144" s="7" t="str">
        <f aca="false">IF(COUNTIF('Dapil DPD'!$C$4:$C$19,K144)&gt;0,"Y","N")</f>
        <v>N</v>
      </c>
      <c r="W144" s="7" t="str">
        <f aca="false">IF(COUNTIF('Dapil DPRD'!$C$4:$C$19,L144)&gt;0,"Y","N")</f>
        <v>N</v>
      </c>
    </row>
    <row r="145" customFormat="false" ht="12.8" hidden="false" customHeight="false" outlineLevel="0" collapsed="false">
      <c r="U145" s="8" t="str">
        <f aca="false">IF(COUNTIF('Dapil DPR'!$C$4:$C$19,K145)&gt;0,"Y","N")</f>
        <v>N</v>
      </c>
      <c r="V145" s="7" t="str">
        <f aca="false">IF(COUNTIF('Dapil DPD'!$C$4:$C$19,K145)&gt;0,"Y","N")</f>
        <v>N</v>
      </c>
      <c r="W145" s="7" t="str">
        <f aca="false">IF(COUNTIF('Dapil DPRD'!$C$4:$C$19,L145)&gt;0,"Y","N")</f>
        <v>N</v>
      </c>
    </row>
    <row r="146" customFormat="false" ht="12.8" hidden="false" customHeight="false" outlineLevel="0" collapsed="false">
      <c r="U146" s="8" t="str">
        <f aca="false">IF(COUNTIF('Dapil DPR'!$C$4:$C$19,K146)&gt;0,"Y","N")</f>
        <v>N</v>
      </c>
      <c r="V146" s="7" t="str">
        <f aca="false">IF(COUNTIF('Dapil DPD'!$C$4:$C$19,K146)&gt;0,"Y","N")</f>
        <v>N</v>
      </c>
      <c r="W146" s="7" t="str">
        <f aca="false">IF(COUNTIF('Dapil DPRD'!$C$4:$C$19,L146)&gt;0,"Y","N")</f>
        <v>N</v>
      </c>
    </row>
    <row r="147" customFormat="false" ht="12.8" hidden="false" customHeight="false" outlineLevel="0" collapsed="false">
      <c r="U147" s="8" t="str">
        <f aca="false">IF(COUNTIF('Dapil DPR'!$C$4:$C$19,K147)&gt;0,"Y","N")</f>
        <v>N</v>
      </c>
      <c r="V147" s="7" t="str">
        <f aca="false">IF(COUNTIF('Dapil DPD'!$C$4:$C$19,K147)&gt;0,"Y","N")</f>
        <v>N</v>
      </c>
      <c r="W147" s="7" t="str">
        <f aca="false">IF(COUNTIF('Dapil DPRD'!$C$4:$C$19,L147)&gt;0,"Y","N")</f>
        <v>N</v>
      </c>
    </row>
    <row r="148" customFormat="false" ht="12.8" hidden="false" customHeight="false" outlineLevel="0" collapsed="false">
      <c r="U148" s="8" t="str">
        <f aca="false">IF(COUNTIF('Dapil DPR'!$C$4:$C$19,K148)&gt;0,"Y","N")</f>
        <v>N</v>
      </c>
      <c r="V148" s="7" t="str">
        <f aca="false">IF(COUNTIF('Dapil DPD'!$C$4:$C$19,K148)&gt;0,"Y","N")</f>
        <v>N</v>
      </c>
      <c r="W148" s="7" t="str">
        <f aca="false">IF(COUNTIF('Dapil DPRD'!$C$4:$C$19,L148)&gt;0,"Y","N")</f>
        <v>N</v>
      </c>
    </row>
    <row r="149" customFormat="false" ht="12.8" hidden="false" customHeight="false" outlineLevel="0" collapsed="false">
      <c r="U149" s="8" t="str">
        <f aca="false">IF(COUNTIF('Dapil DPR'!$C$4:$C$19,K149)&gt;0,"Y","N")</f>
        <v>N</v>
      </c>
      <c r="V149" s="7" t="str">
        <f aca="false">IF(COUNTIF('Dapil DPD'!$C$4:$C$19,K149)&gt;0,"Y","N")</f>
        <v>N</v>
      </c>
      <c r="W149" s="7" t="str">
        <f aca="false">IF(COUNTIF('Dapil DPRD'!$C$4:$C$19,L149)&gt;0,"Y","N")</f>
        <v>N</v>
      </c>
    </row>
    <row r="150" customFormat="false" ht="12.8" hidden="false" customHeight="false" outlineLevel="0" collapsed="false">
      <c r="U150" s="8" t="str">
        <f aca="false">IF(COUNTIF('Dapil DPR'!$C$4:$C$19,K150)&gt;0,"Y","N")</f>
        <v>N</v>
      </c>
      <c r="V150" s="7" t="str">
        <f aca="false">IF(COUNTIF('Dapil DPD'!$C$4:$C$19,K150)&gt;0,"Y","N")</f>
        <v>N</v>
      </c>
      <c r="W150" s="7" t="str">
        <f aca="false">IF(COUNTIF('Dapil DPRD'!$C$4:$C$19,L150)&gt;0,"Y","N")</f>
        <v>N</v>
      </c>
    </row>
    <row r="151" customFormat="false" ht="12.8" hidden="false" customHeight="false" outlineLevel="0" collapsed="false">
      <c r="U151" s="8" t="str">
        <f aca="false">IF(COUNTIF('Dapil DPR'!$C$4:$C$19,K151)&gt;0,"Y","N")</f>
        <v>N</v>
      </c>
      <c r="V151" s="7" t="str">
        <f aca="false">IF(COUNTIF('Dapil DPD'!$C$4:$C$19,K151)&gt;0,"Y","N")</f>
        <v>N</v>
      </c>
      <c r="W151" s="7" t="str">
        <f aca="false">IF(COUNTIF('Dapil DPRD'!$C$4:$C$19,L151)&gt;0,"Y","N")</f>
        <v>N</v>
      </c>
    </row>
    <row r="152" customFormat="false" ht="12.8" hidden="false" customHeight="false" outlineLevel="0" collapsed="false">
      <c r="U152" s="8" t="str">
        <f aca="false">IF(COUNTIF('Dapil DPR'!$C$4:$C$19,K152)&gt;0,"Y","N")</f>
        <v>N</v>
      </c>
      <c r="V152" s="7" t="str">
        <f aca="false">IF(COUNTIF('Dapil DPD'!$C$4:$C$19,K152)&gt;0,"Y","N")</f>
        <v>N</v>
      </c>
      <c r="W152" s="7" t="str">
        <f aca="false">IF(COUNTIF('Dapil DPRD'!$C$4:$C$19,L152)&gt;0,"Y","N")</f>
        <v>N</v>
      </c>
    </row>
    <row r="153" customFormat="false" ht="12.8" hidden="false" customHeight="false" outlineLevel="0" collapsed="false">
      <c r="U153" s="8" t="str">
        <f aca="false">IF(COUNTIF('Dapil DPR'!$C$4:$C$19,K153)&gt;0,"Y","N")</f>
        <v>N</v>
      </c>
      <c r="V153" s="7" t="str">
        <f aca="false">IF(COUNTIF('Dapil DPD'!$C$4:$C$19,K153)&gt;0,"Y","N")</f>
        <v>N</v>
      </c>
      <c r="W153" s="7" t="str">
        <f aca="false">IF(COUNTIF('Dapil DPRD'!$C$4:$C$19,L153)&gt;0,"Y","N")</f>
        <v>N</v>
      </c>
    </row>
    <row r="154" customFormat="false" ht="12.8" hidden="false" customHeight="false" outlineLevel="0" collapsed="false">
      <c r="U154" s="8" t="str">
        <f aca="false">IF(COUNTIF('Dapil DPR'!$C$4:$C$19,K154)&gt;0,"Y","N")</f>
        <v>N</v>
      </c>
      <c r="V154" s="7" t="str">
        <f aca="false">IF(COUNTIF('Dapil DPD'!$C$4:$C$19,K154)&gt;0,"Y","N")</f>
        <v>N</v>
      </c>
      <c r="W154" s="7" t="str">
        <f aca="false">IF(COUNTIF('Dapil DPRD'!$C$4:$C$19,L154)&gt;0,"Y","N")</f>
        <v>N</v>
      </c>
    </row>
    <row r="155" customFormat="false" ht="12.8" hidden="false" customHeight="false" outlineLevel="0" collapsed="false">
      <c r="U155" s="8" t="str">
        <f aca="false">IF(COUNTIF('Dapil DPR'!$C$4:$C$19,K155)&gt;0,"Y","N")</f>
        <v>N</v>
      </c>
      <c r="V155" s="7" t="str">
        <f aca="false">IF(COUNTIF('Dapil DPD'!$C$4:$C$19,K155)&gt;0,"Y","N")</f>
        <v>N</v>
      </c>
      <c r="W155" s="7" t="str">
        <f aca="false">IF(COUNTIF('Dapil DPRD'!$C$4:$C$19,L155)&gt;0,"Y","N")</f>
        <v>N</v>
      </c>
    </row>
    <row r="156" customFormat="false" ht="12.8" hidden="false" customHeight="false" outlineLevel="0" collapsed="false">
      <c r="U156" s="8" t="str">
        <f aca="false">IF(COUNTIF('Dapil DPR'!$C$4:$C$19,K156)&gt;0,"Y","N")</f>
        <v>N</v>
      </c>
      <c r="V156" s="7" t="str">
        <f aca="false">IF(COUNTIF('Dapil DPD'!$C$4:$C$19,K156)&gt;0,"Y","N")</f>
        <v>N</v>
      </c>
      <c r="W156" s="7" t="str">
        <f aca="false">IF(COUNTIF('Dapil DPRD'!$C$4:$C$19,L156)&gt;0,"Y","N")</f>
        <v>N</v>
      </c>
    </row>
    <row r="157" customFormat="false" ht="12.8" hidden="false" customHeight="false" outlineLevel="0" collapsed="false">
      <c r="U157" s="8" t="str">
        <f aca="false">IF(COUNTIF('Dapil DPR'!$C$4:$C$19,K157)&gt;0,"Y","N")</f>
        <v>N</v>
      </c>
      <c r="V157" s="7" t="str">
        <f aca="false">IF(COUNTIF('Dapil DPD'!$C$4:$C$19,K157)&gt;0,"Y","N")</f>
        <v>N</v>
      </c>
      <c r="W157" s="7" t="str">
        <f aca="false">IF(COUNTIF('Dapil DPRD'!$C$4:$C$19,L157)&gt;0,"Y","N")</f>
        <v>N</v>
      </c>
    </row>
    <row r="158" customFormat="false" ht="12.8" hidden="false" customHeight="false" outlineLevel="0" collapsed="false">
      <c r="U158" s="8" t="str">
        <f aca="false">IF(COUNTIF('Dapil DPR'!$C$4:$C$19,K158)&gt;0,"Y","N")</f>
        <v>N</v>
      </c>
      <c r="V158" s="7" t="str">
        <f aca="false">IF(COUNTIF('Dapil DPD'!$C$4:$C$19,K158)&gt;0,"Y","N")</f>
        <v>N</v>
      </c>
      <c r="W158" s="7" t="str">
        <f aca="false">IF(COUNTIF('Dapil DPRD'!$C$4:$C$19,L158)&gt;0,"Y","N")</f>
        <v>N</v>
      </c>
    </row>
    <row r="159" customFormat="false" ht="12.8" hidden="false" customHeight="false" outlineLevel="0" collapsed="false">
      <c r="U159" s="8" t="str">
        <f aca="false">IF(COUNTIF('Dapil DPR'!$C$4:$C$19,K159)&gt;0,"Y","N")</f>
        <v>N</v>
      </c>
      <c r="V159" s="7" t="str">
        <f aca="false">IF(COUNTIF('Dapil DPD'!$C$4:$C$19,K159)&gt;0,"Y","N")</f>
        <v>N</v>
      </c>
      <c r="W159" s="7" t="str">
        <f aca="false">IF(COUNTIF('Dapil DPRD'!$C$4:$C$19,L159)&gt;0,"Y","N")</f>
        <v>N</v>
      </c>
    </row>
    <row r="160" customFormat="false" ht="12.8" hidden="false" customHeight="false" outlineLevel="0" collapsed="false">
      <c r="U160" s="8" t="str">
        <f aca="false">IF(COUNTIF('Dapil DPR'!$C$4:$C$19,K160)&gt;0,"Y","N")</f>
        <v>N</v>
      </c>
      <c r="V160" s="7" t="str">
        <f aca="false">IF(COUNTIF('Dapil DPD'!$C$4:$C$19,K160)&gt;0,"Y","N")</f>
        <v>N</v>
      </c>
      <c r="W160" s="7" t="str">
        <f aca="false">IF(COUNTIF('Dapil DPRD'!$C$4:$C$19,L160)&gt;0,"Y","N")</f>
        <v>N</v>
      </c>
    </row>
    <row r="161" customFormat="false" ht="12.8" hidden="false" customHeight="false" outlineLevel="0" collapsed="false">
      <c r="U161" s="8" t="str">
        <f aca="false">IF(COUNTIF('Dapil DPR'!$C$4:$C$19,K161)&gt;0,"Y","N")</f>
        <v>N</v>
      </c>
      <c r="V161" s="7" t="str">
        <f aca="false">IF(COUNTIF('Dapil DPD'!$C$4:$C$19,K161)&gt;0,"Y","N")</f>
        <v>N</v>
      </c>
      <c r="W161" s="7" t="str">
        <f aca="false">IF(COUNTIF('Dapil DPRD'!$C$4:$C$19,L161)&gt;0,"Y","N")</f>
        <v>N</v>
      </c>
    </row>
    <row r="162" customFormat="false" ht="12.8" hidden="false" customHeight="false" outlineLevel="0" collapsed="false">
      <c r="U162" s="8" t="str">
        <f aca="false">IF(COUNTIF('Dapil DPR'!$C$4:$C$19,K162)&gt;0,"Y","N")</f>
        <v>N</v>
      </c>
      <c r="V162" s="7" t="str">
        <f aca="false">IF(COUNTIF('Dapil DPD'!$C$4:$C$19,K162)&gt;0,"Y","N")</f>
        <v>N</v>
      </c>
      <c r="W162" s="7" t="str">
        <f aca="false">IF(COUNTIF('Dapil DPRD'!$C$4:$C$19,L162)&gt;0,"Y","N")</f>
        <v>N</v>
      </c>
    </row>
    <row r="163" customFormat="false" ht="12.8" hidden="false" customHeight="false" outlineLevel="0" collapsed="false">
      <c r="U163" s="8" t="str">
        <f aca="false">IF(COUNTIF('Dapil DPR'!$C$4:$C$19,K163)&gt;0,"Y","N")</f>
        <v>N</v>
      </c>
      <c r="V163" s="7" t="str">
        <f aca="false">IF(COUNTIF('Dapil DPD'!$C$4:$C$19,K163)&gt;0,"Y","N")</f>
        <v>N</v>
      </c>
      <c r="W163" s="7" t="str">
        <f aca="false">IF(COUNTIF('Dapil DPRD'!$C$4:$C$19,L163)&gt;0,"Y","N")</f>
        <v>N</v>
      </c>
    </row>
    <row r="164" customFormat="false" ht="12.8" hidden="false" customHeight="false" outlineLevel="0" collapsed="false">
      <c r="U164" s="8" t="str">
        <f aca="false">IF(COUNTIF('Dapil DPR'!$C$4:$C$19,K164)&gt;0,"Y","N")</f>
        <v>N</v>
      </c>
      <c r="V164" s="7" t="str">
        <f aca="false">IF(COUNTIF('Dapil DPD'!$C$4:$C$19,K164)&gt;0,"Y","N")</f>
        <v>N</v>
      </c>
      <c r="W164" s="7" t="str">
        <f aca="false">IF(COUNTIF('Dapil DPRD'!$C$4:$C$19,L164)&gt;0,"Y","N")</f>
        <v>N</v>
      </c>
    </row>
    <row r="165" customFormat="false" ht="12.8" hidden="false" customHeight="false" outlineLevel="0" collapsed="false">
      <c r="U165" s="8" t="str">
        <f aca="false">IF(COUNTIF('Dapil DPR'!$C$4:$C$19,K165)&gt;0,"Y","N")</f>
        <v>N</v>
      </c>
      <c r="V165" s="7" t="str">
        <f aca="false">IF(COUNTIF('Dapil DPD'!$C$4:$C$19,K165)&gt;0,"Y","N")</f>
        <v>N</v>
      </c>
      <c r="W165" s="7" t="str">
        <f aca="false">IF(COUNTIF('Dapil DPRD'!$C$4:$C$19,L165)&gt;0,"Y","N")</f>
        <v>N</v>
      </c>
    </row>
    <row r="166" customFormat="false" ht="12.8" hidden="false" customHeight="false" outlineLevel="0" collapsed="false">
      <c r="U166" s="8" t="str">
        <f aca="false">IF(COUNTIF('Dapil DPR'!$C$4:$C$19,K166)&gt;0,"Y","N")</f>
        <v>N</v>
      </c>
      <c r="V166" s="7" t="str">
        <f aca="false">IF(COUNTIF('Dapil DPD'!$C$4:$C$19,K166)&gt;0,"Y","N")</f>
        <v>N</v>
      </c>
      <c r="W166" s="7" t="str">
        <f aca="false">IF(COUNTIF('Dapil DPRD'!$C$4:$C$19,L166)&gt;0,"Y","N")</f>
        <v>N</v>
      </c>
    </row>
    <row r="167" customFormat="false" ht="12.8" hidden="false" customHeight="false" outlineLevel="0" collapsed="false">
      <c r="U167" s="8" t="str">
        <f aca="false">IF(COUNTIF('Dapil DPR'!$C$4:$C$19,K167)&gt;0,"Y","N")</f>
        <v>N</v>
      </c>
      <c r="V167" s="7" t="str">
        <f aca="false">IF(COUNTIF('Dapil DPD'!$C$4:$C$19,K167)&gt;0,"Y","N")</f>
        <v>N</v>
      </c>
      <c r="W167" s="7" t="str">
        <f aca="false">IF(COUNTIF('Dapil DPRD'!$C$4:$C$19,L167)&gt;0,"Y","N")</f>
        <v>N</v>
      </c>
    </row>
    <row r="168" customFormat="false" ht="12.8" hidden="false" customHeight="false" outlineLevel="0" collapsed="false">
      <c r="U168" s="8" t="str">
        <f aca="false">IF(COUNTIF('Dapil DPR'!$C$4:$C$19,K168)&gt;0,"Y","N")</f>
        <v>N</v>
      </c>
      <c r="V168" s="7" t="str">
        <f aca="false">IF(COUNTIF('Dapil DPD'!$C$4:$C$19,K168)&gt;0,"Y","N")</f>
        <v>N</v>
      </c>
      <c r="W168" s="7" t="str">
        <f aca="false">IF(COUNTIF('Dapil DPRD'!$C$4:$C$19,L168)&gt;0,"Y","N")</f>
        <v>N</v>
      </c>
    </row>
    <row r="169" customFormat="false" ht="12.8" hidden="false" customHeight="false" outlineLevel="0" collapsed="false">
      <c r="U169" s="8" t="str">
        <f aca="false">IF(COUNTIF('Dapil DPR'!$C$4:$C$19,K169)&gt;0,"Y","N")</f>
        <v>N</v>
      </c>
      <c r="V169" s="7" t="str">
        <f aca="false">IF(COUNTIF('Dapil DPD'!$C$4:$C$19,K169)&gt;0,"Y","N")</f>
        <v>N</v>
      </c>
      <c r="W169" s="7" t="str">
        <f aca="false">IF(COUNTIF('Dapil DPRD'!$C$4:$C$19,L169)&gt;0,"Y","N")</f>
        <v>N</v>
      </c>
    </row>
    <row r="170" customFormat="false" ht="12.8" hidden="false" customHeight="false" outlineLevel="0" collapsed="false">
      <c r="U170" s="8" t="str">
        <f aca="false">IF(COUNTIF('Dapil DPR'!$C$4:$C$19,K170)&gt;0,"Y","N")</f>
        <v>N</v>
      </c>
      <c r="V170" s="7" t="str">
        <f aca="false">IF(COUNTIF('Dapil DPD'!$C$4:$C$19,K170)&gt;0,"Y","N")</f>
        <v>N</v>
      </c>
      <c r="W170" s="7" t="str">
        <f aca="false">IF(COUNTIF('Dapil DPRD'!$C$4:$C$19,L170)&gt;0,"Y","N")</f>
        <v>N</v>
      </c>
    </row>
    <row r="171" customFormat="false" ht="12.8" hidden="false" customHeight="false" outlineLevel="0" collapsed="false">
      <c r="U171" s="8" t="str">
        <f aca="false">IF(COUNTIF('Dapil DPR'!$C$4:$C$19,K171)&gt;0,"Y","N")</f>
        <v>N</v>
      </c>
      <c r="V171" s="7" t="str">
        <f aca="false">IF(COUNTIF('Dapil DPD'!$C$4:$C$19,K171)&gt;0,"Y","N")</f>
        <v>N</v>
      </c>
      <c r="W171" s="7" t="str">
        <f aca="false">IF(COUNTIF('Dapil DPRD'!$C$4:$C$19,L171)&gt;0,"Y","N")</f>
        <v>N</v>
      </c>
    </row>
    <row r="172" customFormat="false" ht="12.8" hidden="false" customHeight="false" outlineLevel="0" collapsed="false">
      <c r="U172" s="8" t="str">
        <f aca="false">IF(COUNTIF('Dapil DPR'!$C$4:$C$19,K172)&gt;0,"Y","N")</f>
        <v>N</v>
      </c>
      <c r="V172" s="7" t="str">
        <f aca="false">IF(COUNTIF('Dapil DPD'!$C$4:$C$19,K172)&gt;0,"Y","N")</f>
        <v>N</v>
      </c>
      <c r="W172" s="7" t="str">
        <f aca="false">IF(COUNTIF('Dapil DPRD'!$C$4:$C$19,L172)&gt;0,"Y","N")</f>
        <v>N</v>
      </c>
    </row>
    <row r="173" customFormat="false" ht="12.8" hidden="false" customHeight="false" outlineLevel="0" collapsed="false">
      <c r="U173" s="8" t="str">
        <f aca="false">IF(COUNTIF('Dapil DPR'!$C$4:$C$19,K173)&gt;0,"Y","N")</f>
        <v>N</v>
      </c>
      <c r="V173" s="7" t="str">
        <f aca="false">IF(COUNTIF('Dapil DPD'!$C$4:$C$19,K173)&gt;0,"Y","N")</f>
        <v>N</v>
      </c>
      <c r="W173" s="7" t="str">
        <f aca="false">IF(COUNTIF('Dapil DPRD'!$C$4:$C$19,L173)&gt;0,"Y","N")</f>
        <v>N</v>
      </c>
    </row>
    <row r="174" customFormat="false" ht="12.8" hidden="false" customHeight="false" outlineLevel="0" collapsed="false">
      <c r="U174" s="8" t="str">
        <f aca="false">IF(COUNTIF('Dapil DPR'!$C$4:$C$19,K174)&gt;0,"Y","N")</f>
        <v>N</v>
      </c>
      <c r="V174" s="7" t="str">
        <f aca="false">IF(COUNTIF('Dapil DPD'!$C$4:$C$19,K174)&gt;0,"Y","N")</f>
        <v>N</v>
      </c>
      <c r="W174" s="7" t="str">
        <f aca="false">IF(COUNTIF('Dapil DPRD'!$C$4:$C$19,L174)&gt;0,"Y","N")</f>
        <v>N</v>
      </c>
    </row>
    <row r="175" customFormat="false" ht="12.8" hidden="false" customHeight="false" outlineLevel="0" collapsed="false">
      <c r="U175" s="8" t="str">
        <f aca="false">IF(COUNTIF('Dapil DPR'!$C$4:$C$19,K175)&gt;0,"Y","N")</f>
        <v>N</v>
      </c>
      <c r="V175" s="7" t="str">
        <f aca="false">IF(COUNTIF('Dapil DPD'!$C$4:$C$19,K175)&gt;0,"Y","N")</f>
        <v>N</v>
      </c>
      <c r="W175" s="7" t="str">
        <f aca="false">IF(COUNTIF('Dapil DPRD'!$C$4:$C$19,L175)&gt;0,"Y","N")</f>
        <v>N</v>
      </c>
    </row>
    <row r="176" customFormat="false" ht="12.8" hidden="false" customHeight="false" outlineLevel="0" collapsed="false">
      <c r="U176" s="8" t="str">
        <f aca="false">IF(COUNTIF('Dapil DPR'!$C$4:$C$19,K176)&gt;0,"Y","N")</f>
        <v>N</v>
      </c>
      <c r="V176" s="7" t="str">
        <f aca="false">IF(COUNTIF('Dapil DPD'!$C$4:$C$19,K176)&gt;0,"Y","N")</f>
        <v>N</v>
      </c>
      <c r="W176" s="7" t="str">
        <f aca="false">IF(COUNTIF('Dapil DPRD'!$C$4:$C$19,L176)&gt;0,"Y","N")</f>
        <v>N</v>
      </c>
    </row>
    <row r="177" customFormat="false" ht="12.8" hidden="false" customHeight="false" outlineLevel="0" collapsed="false">
      <c r="U177" s="8" t="str">
        <f aca="false">IF(COUNTIF('Dapil DPR'!$C$4:$C$19,K177)&gt;0,"Y","N")</f>
        <v>N</v>
      </c>
      <c r="V177" s="7" t="str">
        <f aca="false">IF(COUNTIF('Dapil DPD'!$C$4:$C$19,K177)&gt;0,"Y","N")</f>
        <v>N</v>
      </c>
      <c r="W177" s="7" t="str">
        <f aca="false">IF(COUNTIF('Dapil DPRD'!$C$4:$C$19,L177)&gt;0,"Y","N")</f>
        <v>N</v>
      </c>
    </row>
    <row r="178" customFormat="false" ht="12.8" hidden="false" customHeight="false" outlineLevel="0" collapsed="false">
      <c r="U178" s="8" t="str">
        <f aca="false">IF(COUNTIF('Dapil DPR'!$C$4:$C$19,K178)&gt;0,"Y","N")</f>
        <v>N</v>
      </c>
      <c r="V178" s="7" t="str">
        <f aca="false">IF(COUNTIF('Dapil DPD'!$C$4:$C$19,K178)&gt;0,"Y","N")</f>
        <v>N</v>
      </c>
      <c r="W178" s="7" t="str">
        <f aca="false">IF(COUNTIF('Dapil DPRD'!$C$4:$C$19,L178)&gt;0,"Y","N")</f>
        <v>N</v>
      </c>
    </row>
    <row r="179" customFormat="false" ht="12.8" hidden="false" customHeight="false" outlineLevel="0" collapsed="false">
      <c r="U179" s="8" t="str">
        <f aca="false">IF(COUNTIF('Dapil DPR'!$C$4:$C$19,K179)&gt;0,"Y","N")</f>
        <v>N</v>
      </c>
      <c r="V179" s="7" t="str">
        <f aca="false">IF(COUNTIF('Dapil DPD'!$C$4:$C$19,K179)&gt;0,"Y","N")</f>
        <v>N</v>
      </c>
      <c r="W179" s="7" t="str">
        <f aca="false">IF(COUNTIF('Dapil DPRD'!$C$4:$C$19,L179)&gt;0,"Y","N")</f>
        <v>N</v>
      </c>
    </row>
    <row r="180" customFormat="false" ht="12.8" hidden="false" customHeight="false" outlineLevel="0" collapsed="false">
      <c r="U180" s="8" t="str">
        <f aca="false">IF(COUNTIF('Dapil DPR'!$C$4:$C$19,K180)&gt;0,"Y","N")</f>
        <v>N</v>
      </c>
      <c r="V180" s="7" t="str">
        <f aca="false">IF(COUNTIF('Dapil DPD'!$C$4:$C$19,K180)&gt;0,"Y","N")</f>
        <v>N</v>
      </c>
      <c r="W180" s="7" t="str">
        <f aca="false">IF(COUNTIF('Dapil DPRD'!$C$4:$C$19,L180)&gt;0,"Y","N")</f>
        <v>N</v>
      </c>
    </row>
    <row r="181" customFormat="false" ht="12.8" hidden="false" customHeight="false" outlineLevel="0" collapsed="false">
      <c r="U181" s="8" t="str">
        <f aca="false">IF(COUNTIF('Dapil DPR'!$C$4:$C$19,K181)&gt;0,"Y","N")</f>
        <v>N</v>
      </c>
      <c r="V181" s="7" t="str">
        <f aca="false">IF(COUNTIF('Dapil DPD'!$C$4:$C$19,K181)&gt;0,"Y","N")</f>
        <v>N</v>
      </c>
      <c r="W181" s="7" t="str">
        <f aca="false">IF(COUNTIF('Dapil DPRD'!$C$4:$C$19,L181)&gt;0,"Y","N")</f>
        <v>N</v>
      </c>
    </row>
    <row r="182" customFormat="false" ht="12.8" hidden="false" customHeight="false" outlineLevel="0" collapsed="false">
      <c r="U182" s="8" t="str">
        <f aca="false">IF(COUNTIF('Dapil DPR'!$C$4:$C$19,K182)&gt;0,"Y","N")</f>
        <v>N</v>
      </c>
      <c r="V182" s="7" t="str">
        <f aca="false">IF(COUNTIF('Dapil DPD'!$C$4:$C$19,K182)&gt;0,"Y","N")</f>
        <v>N</v>
      </c>
      <c r="W182" s="7" t="str">
        <f aca="false">IF(COUNTIF('Dapil DPRD'!$C$4:$C$19,L182)&gt;0,"Y","N")</f>
        <v>N</v>
      </c>
    </row>
    <row r="183" customFormat="false" ht="12.8" hidden="false" customHeight="false" outlineLevel="0" collapsed="false">
      <c r="U183" s="8" t="str">
        <f aca="false">IF(COUNTIF('Dapil DPR'!$C$4:$C$19,K183)&gt;0,"Y","N")</f>
        <v>N</v>
      </c>
      <c r="V183" s="7" t="str">
        <f aca="false">IF(COUNTIF('Dapil DPD'!$C$4:$C$19,K183)&gt;0,"Y","N")</f>
        <v>N</v>
      </c>
      <c r="W183" s="7" t="str">
        <f aca="false">IF(COUNTIF('Dapil DPRD'!$C$4:$C$19,L183)&gt;0,"Y","N")</f>
        <v>N</v>
      </c>
    </row>
    <row r="184" customFormat="false" ht="12.8" hidden="false" customHeight="false" outlineLevel="0" collapsed="false">
      <c r="U184" s="8" t="str">
        <f aca="false">IF(COUNTIF('Dapil DPR'!$C$4:$C$19,K184)&gt;0,"Y","N")</f>
        <v>N</v>
      </c>
      <c r="V184" s="7" t="str">
        <f aca="false">IF(COUNTIF('Dapil DPD'!$C$4:$C$19,K184)&gt;0,"Y","N")</f>
        <v>N</v>
      </c>
      <c r="W184" s="7" t="str">
        <f aca="false">IF(COUNTIF('Dapil DPRD'!$C$4:$C$19,L184)&gt;0,"Y","N")</f>
        <v>N</v>
      </c>
    </row>
    <row r="185" customFormat="false" ht="12.8" hidden="false" customHeight="false" outlineLevel="0" collapsed="false">
      <c r="U185" s="8" t="str">
        <f aca="false">IF(COUNTIF('Dapil DPR'!$C$4:$C$19,K185)&gt;0,"Y","N")</f>
        <v>N</v>
      </c>
      <c r="V185" s="7" t="str">
        <f aca="false">IF(COUNTIF('Dapil DPD'!$C$4:$C$19,K185)&gt;0,"Y","N")</f>
        <v>N</v>
      </c>
      <c r="W185" s="7" t="str">
        <f aca="false">IF(COUNTIF('Dapil DPRD'!$C$4:$C$19,L185)&gt;0,"Y","N")</f>
        <v>N</v>
      </c>
    </row>
    <row r="186" customFormat="false" ht="12.8" hidden="false" customHeight="false" outlineLevel="0" collapsed="false">
      <c r="U186" s="8" t="str">
        <f aca="false">IF(COUNTIF('Dapil DPR'!$C$4:$C$19,K186)&gt;0,"Y","N")</f>
        <v>N</v>
      </c>
      <c r="V186" s="7" t="str">
        <f aca="false">IF(COUNTIF('Dapil DPD'!$C$4:$C$19,K186)&gt;0,"Y","N")</f>
        <v>N</v>
      </c>
      <c r="W186" s="7" t="str">
        <f aca="false">IF(COUNTIF('Dapil DPRD'!$C$4:$C$19,L186)&gt;0,"Y","N")</f>
        <v>N</v>
      </c>
    </row>
    <row r="187" customFormat="false" ht="12.8" hidden="false" customHeight="false" outlineLevel="0" collapsed="false">
      <c r="U187" s="8" t="str">
        <f aca="false">IF(COUNTIF('Dapil DPR'!$C$4:$C$19,K187)&gt;0,"Y","N")</f>
        <v>N</v>
      </c>
      <c r="V187" s="7" t="str">
        <f aca="false">IF(COUNTIF('Dapil DPD'!$C$4:$C$19,K187)&gt;0,"Y","N")</f>
        <v>N</v>
      </c>
      <c r="W187" s="7" t="str">
        <f aca="false">IF(COUNTIF('Dapil DPRD'!$C$4:$C$19,L187)&gt;0,"Y","N")</f>
        <v>N</v>
      </c>
    </row>
    <row r="188" customFormat="false" ht="12.8" hidden="false" customHeight="false" outlineLevel="0" collapsed="false">
      <c r="U188" s="8" t="str">
        <f aca="false">IF(COUNTIF('Dapil DPR'!$C$4:$C$19,K188)&gt;0,"Y","N")</f>
        <v>N</v>
      </c>
      <c r="V188" s="7" t="str">
        <f aca="false">IF(COUNTIF('Dapil DPD'!$C$4:$C$19,K188)&gt;0,"Y","N")</f>
        <v>N</v>
      </c>
      <c r="W188" s="7" t="str">
        <f aca="false">IF(COUNTIF('Dapil DPRD'!$C$4:$C$19,L188)&gt;0,"Y","N")</f>
        <v>N</v>
      </c>
    </row>
    <row r="189" customFormat="false" ht="12.8" hidden="false" customHeight="false" outlineLevel="0" collapsed="false">
      <c r="U189" s="8" t="str">
        <f aca="false">IF(COUNTIF('Dapil DPR'!$C$4:$C$19,K189)&gt;0,"Y","N")</f>
        <v>N</v>
      </c>
      <c r="V189" s="7" t="str">
        <f aca="false">IF(COUNTIF('Dapil DPD'!$C$4:$C$19,K189)&gt;0,"Y","N")</f>
        <v>N</v>
      </c>
      <c r="W189" s="7" t="str">
        <f aca="false">IF(COUNTIF('Dapil DPRD'!$C$4:$C$19,L189)&gt;0,"Y","N")</f>
        <v>N</v>
      </c>
    </row>
    <row r="190" customFormat="false" ht="12.8" hidden="false" customHeight="false" outlineLevel="0" collapsed="false">
      <c r="U190" s="8" t="str">
        <f aca="false">IF(COUNTIF('Dapil DPR'!$C$4:$C$19,K190)&gt;0,"Y","N")</f>
        <v>N</v>
      </c>
      <c r="V190" s="7" t="str">
        <f aca="false">IF(COUNTIF('Dapil DPD'!$C$4:$C$19,K190)&gt;0,"Y","N")</f>
        <v>N</v>
      </c>
      <c r="W190" s="7" t="str">
        <f aca="false">IF(COUNTIF('Dapil DPRD'!$C$4:$C$19,L190)&gt;0,"Y","N")</f>
        <v>N</v>
      </c>
    </row>
    <row r="191" customFormat="false" ht="12.8" hidden="false" customHeight="false" outlineLevel="0" collapsed="false">
      <c r="U191" s="8" t="str">
        <f aca="false">IF(COUNTIF('Dapil DPR'!$C$4:$C$19,K191)&gt;0,"Y","N")</f>
        <v>N</v>
      </c>
      <c r="V191" s="7" t="str">
        <f aca="false">IF(COUNTIF('Dapil DPD'!$C$4:$C$19,K191)&gt;0,"Y","N")</f>
        <v>N</v>
      </c>
      <c r="W191" s="7" t="str">
        <f aca="false">IF(COUNTIF('Dapil DPRD'!$C$4:$C$19,L191)&gt;0,"Y","N")</f>
        <v>N</v>
      </c>
    </row>
    <row r="192" customFormat="false" ht="12.8" hidden="false" customHeight="false" outlineLevel="0" collapsed="false">
      <c r="U192" s="8" t="str">
        <f aca="false">IF(COUNTIF('Dapil DPR'!$C$4:$C$19,K192)&gt;0,"Y","N")</f>
        <v>N</v>
      </c>
      <c r="V192" s="7" t="str">
        <f aca="false">IF(COUNTIF('Dapil DPD'!$C$4:$C$19,K192)&gt;0,"Y","N")</f>
        <v>N</v>
      </c>
      <c r="W192" s="7" t="str">
        <f aca="false">IF(COUNTIF('Dapil DPRD'!$C$4:$C$19,L192)&gt;0,"Y","N")</f>
        <v>N</v>
      </c>
    </row>
    <row r="193" customFormat="false" ht="12.8" hidden="false" customHeight="false" outlineLevel="0" collapsed="false">
      <c r="U193" s="8" t="str">
        <f aca="false">IF(COUNTIF('Dapil DPR'!$C$4:$C$19,K193)&gt;0,"Y","N")</f>
        <v>N</v>
      </c>
      <c r="V193" s="7" t="str">
        <f aca="false">IF(COUNTIF('Dapil DPD'!$C$4:$C$19,K193)&gt;0,"Y","N")</f>
        <v>N</v>
      </c>
      <c r="W193" s="7" t="str">
        <f aca="false">IF(COUNTIF('Dapil DPRD'!$C$4:$C$19,L193)&gt;0,"Y","N")</f>
        <v>N</v>
      </c>
    </row>
    <row r="194" customFormat="false" ht="12.8" hidden="false" customHeight="false" outlineLevel="0" collapsed="false">
      <c r="U194" s="8" t="str">
        <f aca="false">IF(COUNTIF('Dapil DPR'!$C$4:$C$19,K194)&gt;0,"Y","N")</f>
        <v>N</v>
      </c>
      <c r="V194" s="7" t="str">
        <f aca="false">IF(COUNTIF('Dapil DPD'!$C$4:$C$19,K194)&gt;0,"Y","N")</f>
        <v>N</v>
      </c>
      <c r="W194" s="7" t="str">
        <f aca="false">IF(COUNTIF('Dapil DPRD'!$C$4:$C$19,L194)&gt;0,"Y","N")</f>
        <v>N</v>
      </c>
    </row>
    <row r="195" customFormat="false" ht="12.8" hidden="false" customHeight="false" outlineLevel="0" collapsed="false">
      <c r="U195" s="8" t="str">
        <f aca="false">IF(COUNTIF('Dapil DPR'!$C$4:$C$19,K195)&gt;0,"Y","N")</f>
        <v>N</v>
      </c>
      <c r="V195" s="7" t="str">
        <f aca="false">IF(COUNTIF('Dapil DPD'!$C$4:$C$19,K195)&gt;0,"Y","N")</f>
        <v>N</v>
      </c>
      <c r="W195" s="7" t="str">
        <f aca="false">IF(COUNTIF('Dapil DPRD'!$C$4:$C$19,L195)&gt;0,"Y","N")</f>
        <v>N</v>
      </c>
    </row>
    <row r="196" customFormat="false" ht="12.8" hidden="false" customHeight="false" outlineLevel="0" collapsed="false">
      <c r="U196" s="8" t="str">
        <f aca="false">IF(COUNTIF('Dapil DPR'!$C$4:$C$19,K196)&gt;0,"Y","N")</f>
        <v>N</v>
      </c>
      <c r="V196" s="7" t="str">
        <f aca="false">IF(COUNTIF('Dapil DPD'!$C$4:$C$19,K196)&gt;0,"Y","N")</f>
        <v>N</v>
      </c>
      <c r="W196" s="7" t="str">
        <f aca="false">IF(COUNTIF('Dapil DPRD'!$C$4:$C$19,L196)&gt;0,"Y","N")</f>
        <v>N</v>
      </c>
    </row>
    <row r="197" customFormat="false" ht="12.8" hidden="false" customHeight="false" outlineLevel="0" collapsed="false">
      <c r="U197" s="8" t="str">
        <f aca="false">IF(COUNTIF('Dapil DPR'!$C$4:$C$19,K197)&gt;0,"Y","N")</f>
        <v>N</v>
      </c>
      <c r="V197" s="7" t="str">
        <f aca="false">IF(COUNTIF('Dapil DPD'!$C$4:$C$19,K197)&gt;0,"Y","N")</f>
        <v>N</v>
      </c>
      <c r="W197" s="7" t="str">
        <f aca="false">IF(COUNTIF('Dapil DPRD'!$C$4:$C$19,L197)&gt;0,"Y","N")</f>
        <v>N</v>
      </c>
    </row>
    <row r="198" customFormat="false" ht="12.8" hidden="false" customHeight="false" outlineLevel="0" collapsed="false">
      <c r="U198" s="8" t="str">
        <f aca="false">IF(COUNTIF('Dapil DPR'!$C$4:$C$19,K198)&gt;0,"Y","N")</f>
        <v>N</v>
      </c>
      <c r="V198" s="7" t="str">
        <f aca="false">IF(COUNTIF('Dapil DPD'!$C$4:$C$19,K198)&gt;0,"Y","N")</f>
        <v>N</v>
      </c>
      <c r="W198" s="7" t="str">
        <f aca="false">IF(COUNTIF('Dapil DPRD'!$C$4:$C$19,L198)&gt;0,"Y","N")</f>
        <v>N</v>
      </c>
    </row>
    <row r="199" customFormat="false" ht="12.8" hidden="false" customHeight="false" outlineLevel="0" collapsed="false">
      <c r="U199" s="8" t="str">
        <f aca="false">IF(COUNTIF('Dapil DPR'!$C$4:$C$19,K199)&gt;0,"Y","N")</f>
        <v>N</v>
      </c>
      <c r="V199" s="7" t="str">
        <f aca="false">IF(COUNTIF('Dapil DPD'!$C$4:$C$19,K199)&gt;0,"Y","N")</f>
        <v>N</v>
      </c>
      <c r="W199" s="7" t="str">
        <f aca="false">IF(COUNTIF('Dapil DPRD'!$C$4:$C$19,L199)&gt;0,"Y","N")</f>
        <v>N</v>
      </c>
    </row>
    <row r="200" customFormat="false" ht="12.8" hidden="false" customHeight="false" outlineLevel="0" collapsed="false">
      <c r="U200" s="8" t="str">
        <f aca="false">IF(COUNTIF('Dapil DPR'!$C$4:$C$19,K200)&gt;0,"Y","N")</f>
        <v>N</v>
      </c>
      <c r="V200" s="7" t="str">
        <f aca="false">IF(COUNTIF('Dapil DPD'!$C$4:$C$19,K200)&gt;0,"Y","N")</f>
        <v>N</v>
      </c>
      <c r="W200" s="7" t="str">
        <f aca="false">IF(COUNTIF('Dapil DPRD'!$C$4:$C$19,L200)&gt;0,"Y","N")</f>
        <v>N</v>
      </c>
    </row>
    <row r="201" customFormat="false" ht="12.8" hidden="false" customHeight="false" outlineLevel="0" collapsed="false">
      <c r="U201" s="8" t="str">
        <f aca="false">IF(COUNTIF('Dapil DPR'!$C$4:$C$19,K201)&gt;0,"Y","N")</f>
        <v>N</v>
      </c>
      <c r="V201" s="7" t="str">
        <f aca="false">IF(COUNTIF('Dapil DPD'!$C$4:$C$19,K201)&gt;0,"Y","N")</f>
        <v>N</v>
      </c>
      <c r="W201" s="7" t="str">
        <f aca="false">IF(COUNTIF('Dapil DPRD'!$C$4:$C$19,L201)&gt;0,"Y","N")</f>
        <v>N</v>
      </c>
    </row>
    <row r="202" customFormat="false" ht="12.8" hidden="false" customHeight="false" outlineLevel="0" collapsed="false">
      <c r="U202" s="8" t="str">
        <f aca="false">IF(COUNTIF('Dapil DPR'!$C$4:$C$19,K202)&gt;0,"Y","N")</f>
        <v>N</v>
      </c>
      <c r="V202" s="7" t="str">
        <f aca="false">IF(COUNTIF('Dapil DPD'!$C$4:$C$19,K202)&gt;0,"Y","N")</f>
        <v>N</v>
      </c>
      <c r="W202" s="7" t="str">
        <f aca="false">IF(COUNTIF('Dapil DPRD'!$C$4:$C$19,L202)&gt;0,"Y","N")</f>
        <v>N</v>
      </c>
    </row>
    <row r="203" customFormat="false" ht="12.8" hidden="false" customHeight="false" outlineLevel="0" collapsed="false">
      <c r="U203" s="8" t="str">
        <f aca="false">IF(COUNTIF('Dapil DPR'!$C$4:$C$19,K203)&gt;0,"Y","N")</f>
        <v>N</v>
      </c>
      <c r="V203" s="7" t="str">
        <f aca="false">IF(COUNTIF('Dapil DPD'!$C$4:$C$19,K203)&gt;0,"Y","N")</f>
        <v>N</v>
      </c>
      <c r="W203" s="7" t="str">
        <f aca="false">IF(COUNTIF('Dapil DPRD'!$C$4:$C$19,L203)&gt;0,"Y","N")</f>
        <v>N</v>
      </c>
    </row>
    <row r="204" customFormat="false" ht="12.8" hidden="false" customHeight="false" outlineLevel="0" collapsed="false">
      <c r="U204" s="8" t="str">
        <f aca="false">IF(COUNTIF('Dapil DPR'!$C$4:$C$19,K204)&gt;0,"Y","N")</f>
        <v>N</v>
      </c>
      <c r="V204" s="7" t="str">
        <f aca="false">IF(COUNTIF('Dapil DPD'!$C$4:$C$19,K204)&gt;0,"Y","N")</f>
        <v>N</v>
      </c>
      <c r="W204" s="7" t="str">
        <f aca="false">IF(COUNTIF('Dapil DPRD'!$C$4:$C$19,L204)&gt;0,"Y","N")</f>
        <v>N</v>
      </c>
    </row>
    <row r="205" customFormat="false" ht="12.8" hidden="false" customHeight="false" outlineLevel="0" collapsed="false">
      <c r="U205" s="8" t="str">
        <f aca="false">IF(COUNTIF('Dapil DPR'!$C$4:$C$19,K205)&gt;0,"Y","N")</f>
        <v>N</v>
      </c>
      <c r="V205" s="7" t="str">
        <f aca="false">IF(COUNTIF('Dapil DPD'!$C$4:$C$19,K205)&gt;0,"Y","N")</f>
        <v>N</v>
      </c>
      <c r="W205" s="7" t="str">
        <f aca="false">IF(COUNTIF('Dapil DPRD'!$C$4:$C$19,L205)&gt;0,"Y","N")</f>
        <v>N</v>
      </c>
    </row>
    <row r="206" customFormat="false" ht="12.8" hidden="false" customHeight="false" outlineLevel="0" collapsed="false">
      <c r="U206" s="8" t="str">
        <f aca="false">IF(COUNTIF('Dapil DPR'!$C$4:$C$19,K206)&gt;0,"Y","N")</f>
        <v>N</v>
      </c>
      <c r="V206" s="7" t="str">
        <f aca="false">IF(COUNTIF('Dapil DPD'!$C$4:$C$19,K206)&gt;0,"Y","N")</f>
        <v>N</v>
      </c>
      <c r="W206" s="7" t="str">
        <f aca="false">IF(COUNTIF('Dapil DPRD'!$C$4:$C$19,L206)&gt;0,"Y","N")</f>
        <v>N</v>
      </c>
    </row>
    <row r="207" customFormat="false" ht="12.8" hidden="false" customHeight="false" outlineLevel="0" collapsed="false">
      <c r="U207" s="8" t="str">
        <f aca="false">IF(COUNTIF('Dapil DPR'!$C$4:$C$19,K207)&gt;0,"Y","N")</f>
        <v>N</v>
      </c>
      <c r="V207" s="7" t="str">
        <f aca="false">IF(COUNTIF('Dapil DPD'!$C$4:$C$19,K207)&gt;0,"Y","N")</f>
        <v>N</v>
      </c>
      <c r="W207" s="7" t="str">
        <f aca="false">IF(COUNTIF('Dapil DPRD'!$C$4:$C$19,L207)&gt;0,"Y","N")</f>
        <v>N</v>
      </c>
    </row>
    <row r="208" customFormat="false" ht="12.8" hidden="false" customHeight="false" outlineLevel="0" collapsed="false">
      <c r="U208" s="8" t="str">
        <f aca="false">IF(COUNTIF('Dapil DPR'!$C$4:$C$19,K208)&gt;0,"Y","N")</f>
        <v>N</v>
      </c>
      <c r="V208" s="7" t="str">
        <f aca="false">IF(COUNTIF('Dapil DPD'!$C$4:$C$19,K208)&gt;0,"Y","N")</f>
        <v>N</v>
      </c>
      <c r="W208" s="7" t="str">
        <f aca="false">IF(COUNTIF('Dapil DPRD'!$C$4:$C$19,L208)&gt;0,"Y","N")</f>
        <v>N</v>
      </c>
    </row>
    <row r="209" customFormat="false" ht="12.8" hidden="false" customHeight="false" outlineLevel="0" collapsed="false">
      <c r="U209" s="8" t="str">
        <f aca="false">IF(COUNTIF('Dapil DPR'!$C$4:$C$19,K209)&gt;0,"Y","N")</f>
        <v>N</v>
      </c>
      <c r="V209" s="7" t="str">
        <f aca="false">IF(COUNTIF('Dapil DPD'!$C$4:$C$19,K209)&gt;0,"Y","N")</f>
        <v>N</v>
      </c>
      <c r="W209" s="7" t="str">
        <f aca="false">IF(COUNTIF('Dapil DPRD'!$C$4:$C$19,L209)&gt;0,"Y","N")</f>
        <v>N</v>
      </c>
    </row>
    <row r="210" customFormat="false" ht="12.8" hidden="false" customHeight="false" outlineLevel="0" collapsed="false">
      <c r="U210" s="8" t="str">
        <f aca="false">IF(COUNTIF('Dapil DPR'!$C$4:$C$19,K210)&gt;0,"Y","N")</f>
        <v>N</v>
      </c>
      <c r="V210" s="7" t="str">
        <f aca="false">IF(COUNTIF('Dapil DPD'!$C$4:$C$19,K210)&gt;0,"Y","N")</f>
        <v>N</v>
      </c>
      <c r="W210" s="7" t="str">
        <f aca="false">IF(COUNTIF('Dapil DPRD'!$C$4:$C$19,L210)&gt;0,"Y","N")</f>
        <v>N</v>
      </c>
    </row>
    <row r="211" customFormat="false" ht="12.8" hidden="false" customHeight="false" outlineLevel="0" collapsed="false">
      <c r="U211" s="8" t="str">
        <f aca="false">IF(COUNTIF('Dapil DPR'!$C$4:$C$19,K211)&gt;0,"Y","N")</f>
        <v>N</v>
      </c>
      <c r="V211" s="7" t="str">
        <f aca="false">IF(COUNTIF('Dapil DPD'!$C$4:$C$19,K211)&gt;0,"Y","N")</f>
        <v>N</v>
      </c>
      <c r="W211" s="7" t="str">
        <f aca="false">IF(COUNTIF('Dapil DPRD'!$C$4:$C$19,L211)&gt;0,"Y","N")</f>
        <v>N</v>
      </c>
    </row>
    <row r="212" customFormat="false" ht="12.8" hidden="false" customHeight="false" outlineLevel="0" collapsed="false">
      <c r="U212" s="8" t="str">
        <f aca="false">IF(COUNTIF('Dapil DPR'!$C$4:$C$19,K212)&gt;0,"Y","N")</f>
        <v>N</v>
      </c>
      <c r="V212" s="7" t="str">
        <f aca="false">IF(COUNTIF('Dapil DPD'!$C$4:$C$19,K212)&gt;0,"Y","N")</f>
        <v>N</v>
      </c>
      <c r="W212" s="7" t="str">
        <f aca="false">IF(COUNTIF('Dapil DPRD'!$C$4:$C$19,L212)&gt;0,"Y","N")</f>
        <v>N</v>
      </c>
    </row>
    <row r="213" customFormat="false" ht="12.8" hidden="false" customHeight="false" outlineLevel="0" collapsed="false">
      <c r="U213" s="8" t="str">
        <f aca="false">IF(COUNTIF('Dapil DPR'!$C$4:$C$19,K213)&gt;0,"Y","N")</f>
        <v>N</v>
      </c>
      <c r="V213" s="7" t="str">
        <f aca="false">IF(COUNTIF('Dapil DPD'!$C$4:$C$19,K213)&gt;0,"Y","N")</f>
        <v>N</v>
      </c>
      <c r="W213" s="7" t="str">
        <f aca="false">IF(COUNTIF('Dapil DPRD'!$C$4:$C$19,L213)&gt;0,"Y","N")</f>
        <v>N</v>
      </c>
    </row>
    <row r="214" customFormat="false" ht="12.8" hidden="false" customHeight="false" outlineLevel="0" collapsed="false">
      <c r="U214" s="8" t="str">
        <f aca="false">IF(COUNTIF('Dapil DPR'!$C$4:$C$19,K214)&gt;0,"Y","N")</f>
        <v>N</v>
      </c>
      <c r="V214" s="7" t="str">
        <f aca="false">IF(COUNTIF('Dapil DPD'!$C$4:$C$19,K214)&gt;0,"Y","N")</f>
        <v>N</v>
      </c>
      <c r="W214" s="7" t="str">
        <f aca="false">IF(COUNTIF('Dapil DPRD'!$C$4:$C$19,L214)&gt;0,"Y","N")</f>
        <v>N</v>
      </c>
    </row>
    <row r="215" customFormat="false" ht="12.8" hidden="false" customHeight="false" outlineLevel="0" collapsed="false">
      <c r="U215" s="8" t="str">
        <f aca="false">IF(COUNTIF('Dapil DPR'!$C$4:$C$19,K215)&gt;0,"Y","N")</f>
        <v>N</v>
      </c>
      <c r="V215" s="7" t="str">
        <f aca="false">IF(COUNTIF('Dapil DPD'!$C$4:$C$19,K215)&gt;0,"Y","N")</f>
        <v>N</v>
      </c>
      <c r="W215" s="7" t="str">
        <f aca="false">IF(COUNTIF('Dapil DPRD'!$C$4:$C$19,L215)&gt;0,"Y","N")</f>
        <v>N</v>
      </c>
    </row>
    <row r="216" customFormat="false" ht="12.8" hidden="false" customHeight="false" outlineLevel="0" collapsed="false">
      <c r="U216" s="8" t="str">
        <f aca="false">IF(COUNTIF('Dapil DPR'!$C$4:$C$19,K216)&gt;0,"Y","N")</f>
        <v>N</v>
      </c>
      <c r="V216" s="7" t="str">
        <f aca="false">IF(COUNTIF('Dapil DPD'!$C$4:$C$19,K216)&gt;0,"Y","N")</f>
        <v>N</v>
      </c>
      <c r="W216" s="7" t="str">
        <f aca="false">IF(COUNTIF('Dapil DPRD'!$C$4:$C$19,L216)&gt;0,"Y","N")</f>
        <v>N</v>
      </c>
    </row>
    <row r="217" customFormat="false" ht="12.8" hidden="false" customHeight="false" outlineLevel="0" collapsed="false">
      <c r="U217" s="8" t="str">
        <f aca="false">IF(COUNTIF('Dapil DPR'!$C$4:$C$19,K217)&gt;0,"Y","N")</f>
        <v>N</v>
      </c>
      <c r="V217" s="7" t="str">
        <f aca="false">IF(COUNTIF('Dapil DPD'!$C$4:$C$19,K217)&gt;0,"Y","N")</f>
        <v>N</v>
      </c>
      <c r="W217" s="7" t="str">
        <f aca="false">IF(COUNTIF('Dapil DPRD'!$C$4:$C$19,L217)&gt;0,"Y","N")</f>
        <v>N</v>
      </c>
    </row>
    <row r="218" customFormat="false" ht="12.8" hidden="false" customHeight="false" outlineLevel="0" collapsed="false">
      <c r="U218" s="8" t="str">
        <f aca="false">IF(COUNTIF('Dapil DPR'!$C$4:$C$19,K218)&gt;0,"Y","N")</f>
        <v>N</v>
      </c>
      <c r="V218" s="7" t="str">
        <f aca="false">IF(COUNTIF('Dapil DPD'!$C$4:$C$19,K218)&gt;0,"Y","N")</f>
        <v>N</v>
      </c>
      <c r="W218" s="7" t="str">
        <f aca="false">IF(COUNTIF('Dapil DPRD'!$C$4:$C$19,L218)&gt;0,"Y","N")</f>
        <v>N</v>
      </c>
    </row>
    <row r="219" customFormat="false" ht="12.8" hidden="false" customHeight="false" outlineLevel="0" collapsed="false">
      <c r="U219" s="8" t="str">
        <f aca="false">IF(COUNTIF('Dapil DPR'!$C$4:$C$19,K219)&gt;0,"Y","N")</f>
        <v>N</v>
      </c>
      <c r="V219" s="7" t="str">
        <f aca="false">IF(COUNTIF('Dapil DPD'!$C$4:$C$19,K219)&gt;0,"Y","N")</f>
        <v>N</v>
      </c>
      <c r="W219" s="7" t="str">
        <f aca="false">IF(COUNTIF('Dapil DPRD'!$C$4:$C$19,L219)&gt;0,"Y","N")</f>
        <v>N</v>
      </c>
    </row>
    <row r="220" customFormat="false" ht="12.8" hidden="false" customHeight="false" outlineLevel="0" collapsed="false">
      <c r="U220" s="8" t="str">
        <f aca="false">IF(COUNTIF('Dapil DPR'!$C$4:$C$19,K220)&gt;0,"Y","N")</f>
        <v>N</v>
      </c>
      <c r="V220" s="7" t="str">
        <f aca="false">IF(COUNTIF('Dapil DPD'!$C$4:$C$19,K220)&gt;0,"Y","N")</f>
        <v>N</v>
      </c>
      <c r="W220" s="7" t="str">
        <f aca="false">IF(COUNTIF('Dapil DPRD'!$C$4:$C$19,L220)&gt;0,"Y","N")</f>
        <v>N</v>
      </c>
    </row>
    <row r="221" customFormat="false" ht="12.8" hidden="false" customHeight="false" outlineLevel="0" collapsed="false">
      <c r="U221" s="8" t="str">
        <f aca="false">IF(COUNTIF('Dapil DPR'!$C$4:$C$19,K221)&gt;0,"Y","N")</f>
        <v>N</v>
      </c>
      <c r="V221" s="7" t="str">
        <f aca="false">IF(COUNTIF('Dapil DPD'!$C$4:$C$19,K221)&gt;0,"Y","N")</f>
        <v>N</v>
      </c>
      <c r="W221" s="7" t="str">
        <f aca="false">IF(COUNTIF('Dapil DPRD'!$C$4:$C$19,L221)&gt;0,"Y","N")</f>
        <v>N</v>
      </c>
    </row>
    <row r="222" customFormat="false" ht="12.8" hidden="false" customHeight="false" outlineLevel="0" collapsed="false">
      <c r="U222" s="8" t="str">
        <f aca="false">IF(COUNTIF('Dapil DPR'!$C$4:$C$19,K222)&gt;0,"Y","N")</f>
        <v>N</v>
      </c>
      <c r="V222" s="7" t="str">
        <f aca="false">IF(COUNTIF('Dapil DPD'!$C$4:$C$19,K222)&gt;0,"Y","N")</f>
        <v>N</v>
      </c>
      <c r="W222" s="7" t="str">
        <f aca="false">IF(COUNTIF('Dapil DPRD'!$C$4:$C$19,L222)&gt;0,"Y","N")</f>
        <v>N</v>
      </c>
    </row>
    <row r="223" customFormat="false" ht="12.8" hidden="false" customHeight="false" outlineLevel="0" collapsed="false">
      <c r="U223" s="8" t="str">
        <f aca="false">IF(COUNTIF('Dapil DPR'!$C$4:$C$19,K223)&gt;0,"Y","N")</f>
        <v>N</v>
      </c>
      <c r="V223" s="7" t="str">
        <f aca="false">IF(COUNTIF('Dapil DPD'!$C$4:$C$19,K223)&gt;0,"Y","N")</f>
        <v>N</v>
      </c>
      <c r="W223" s="7" t="str">
        <f aca="false">IF(COUNTIF('Dapil DPRD'!$C$4:$C$19,L223)&gt;0,"Y","N")</f>
        <v>N</v>
      </c>
    </row>
    <row r="224" customFormat="false" ht="12.8" hidden="false" customHeight="false" outlineLevel="0" collapsed="false">
      <c r="U224" s="8" t="str">
        <f aca="false">IF(COUNTIF('Dapil DPR'!$C$4:$C$19,K224)&gt;0,"Y","N")</f>
        <v>N</v>
      </c>
      <c r="V224" s="7" t="str">
        <f aca="false">IF(COUNTIF('Dapil DPD'!$C$4:$C$19,K224)&gt;0,"Y","N")</f>
        <v>N</v>
      </c>
      <c r="W224" s="7" t="str">
        <f aca="false">IF(COUNTIF('Dapil DPRD'!$C$4:$C$19,L224)&gt;0,"Y","N")</f>
        <v>N</v>
      </c>
    </row>
    <row r="225" customFormat="false" ht="12.8" hidden="false" customHeight="false" outlineLevel="0" collapsed="false">
      <c r="U225" s="8" t="str">
        <f aca="false">IF(COUNTIF('Dapil DPR'!$C$4:$C$19,K225)&gt;0,"Y","N")</f>
        <v>N</v>
      </c>
      <c r="V225" s="7" t="str">
        <f aca="false">IF(COUNTIF('Dapil DPD'!$C$4:$C$19,K225)&gt;0,"Y","N")</f>
        <v>N</v>
      </c>
      <c r="W225" s="7" t="str">
        <f aca="false">IF(COUNTIF('Dapil DPRD'!$C$4:$C$19,L225)&gt;0,"Y","N")</f>
        <v>N</v>
      </c>
    </row>
    <row r="226" customFormat="false" ht="12.8" hidden="false" customHeight="false" outlineLevel="0" collapsed="false">
      <c r="U226" s="8" t="str">
        <f aca="false">IF(COUNTIF('Dapil DPR'!$C$4:$C$19,K226)&gt;0,"Y","N")</f>
        <v>N</v>
      </c>
      <c r="V226" s="7" t="str">
        <f aca="false">IF(COUNTIF('Dapil DPD'!$C$4:$C$19,K226)&gt;0,"Y","N")</f>
        <v>N</v>
      </c>
      <c r="W226" s="7" t="str">
        <f aca="false">IF(COUNTIF('Dapil DPRD'!$C$4:$C$19,L226)&gt;0,"Y","N")</f>
        <v>N</v>
      </c>
    </row>
    <row r="227" customFormat="false" ht="12.8" hidden="false" customHeight="false" outlineLevel="0" collapsed="false">
      <c r="U227" s="8" t="str">
        <f aca="false">IF(COUNTIF('Dapil DPR'!$C$4:$C$19,K227)&gt;0,"Y","N")</f>
        <v>N</v>
      </c>
      <c r="V227" s="7" t="str">
        <f aca="false">IF(COUNTIF('Dapil DPD'!$C$4:$C$19,K227)&gt;0,"Y","N")</f>
        <v>N</v>
      </c>
      <c r="W227" s="7" t="str">
        <f aca="false">IF(COUNTIF('Dapil DPRD'!$C$4:$C$19,L227)&gt;0,"Y","N")</f>
        <v>N</v>
      </c>
    </row>
    <row r="228" customFormat="false" ht="12.8" hidden="false" customHeight="false" outlineLevel="0" collapsed="false">
      <c r="U228" s="8" t="str">
        <f aca="false">IF(COUNTIF('Dapil DPR'!$C$4:$C$19,K228)&gt;0,"Y","N")</f>
        <v>N</v>
      </c>
      <c r="V228" s="7" t="str">
        <f aca="false">IF(COUNTIF('Dapil DPD'!$C$4:$C$19,K228)&gt;0,"Y","N")</f>
        <v>N</v>
      </c>
      <c r="W228" s="7" t="str">
        <f aca="false">IF(COUNTIF('Dapil DPRD'!$C$4:$C$19,L228)&gt;0,"Y","N")</f>
        <v>N</v>
      </c>
    </row>
    <row r="229" customFormat="false" ht="12.8" hidden="false" customHeight="false" outlineLevel="0" collapsed="false">
      <c r="U229" s="8" t="str">
        <f aca="false">IF(COUNTIF('Dapil DPR'!$C$4:$C$19,K229)&gt;0,"Y","N")</f>
        <v>N</v>
      </c>
      <c r="V229" s="7" t="str">
        <f aca="false">IF(COUNTIF('Dapil DPD'!$C$4:$C$19,K229)&gt;0,"Y","N")</f>
        <v>N</v>
      </c>
      <c r="W229" s="7" t="str">
        <f aca="false">IF(COUNTIF('Dapil DPRD'!$C$4:$C$19,L229)&gt;0,"Y","N")</f>
        <v>N</v>
      </c>
    </row>
    <row r="230" customFormat="false" ht="12.8" hidden="false" customHeight="false" outlineLevel="0" collapsed="false">
      <c r="U230" s="8" t="str">
        <f aca="false">IF(COUNTIF('Dapil DPR'!$C$4:$C$19,K230)&gt;0,"Y","N")</f>
        <v>N</v>
      </c>
      <c r="V230" s="7" t="str">
        <f aca="false">IF(COUNTIF('Dapil DPD'!$C$4:$C$19,K230)&gt;0,"Y","N")</f>
        <v>N</v>
      </c>
      <c r="W230" s="7" t="str">
        <f aca="false">IF(COUNTIF('Dapil DPRD'!$C$4:$C$19,L230)&gt;0,"Y","N")</f>
        <v>N</v>
      </c>
    </row>
    <row r="231" customFormat="false" ht="12.8" hidden="false" customHeight="false" outlineLevel="0" collapsed="false">
      <c r="U231" s="8" t="str">
        <f aca="false">IF(COUNTIF('Dapil DPR'!$C$4:$C$19,K231)&gt;0,"Y","N")</f>
        <v>N</v>
      </c>
      <c r="V231" s="7" t="str">
        <f aca="false">IF(COUNTIF('Dapil DPD'!$C$4:$C$19,K231)&gt;0,"Y","N")</f>
        <v>N</v>
      </c>
      <c r="W231" s="7" t="str">
        <f aca="false">IF(COUNTIF('Dapil DPRD'!$C$4:$C$19,L231)&gt;0,"Y","N")</f>
        <v>N</v>
      </c>
    </row>
    <row r="232" customFormat="false" ht="12.8" hidden="false" customHeight="false" outlineLevel="0" collapsed="false">
      <c r="U232" s="8" t="str">
        <f aca="false">IF(COUNTIF('Dapil DPR'!$C$4:$C$19,K232)&gt;0,"Y","N")</f>
        <v>N</v>
      </c>
      <c r="V232" s="7" t="str">
        <f aca="false">IF(COUNTIF('Dapil DPD'!$C$4:$C$19,K232)&gt;0,"Y","N")</f>
        <v>N</v>
      </c>
      <c r="W232" s="7" t="str">
        <f aca="false">IF(COUNTIF('Dapil DPRD'!$C$4:$C$19,L232)&gt;0,"Y","N")</f>
        <v>N</v>
      </c>
    </row>
    <row r="233" customFormat="false" ht="12.8" hidden="false" customHeight="false" outlineLevel="0" collapsed="false">
      <c r="U233" s="8" t="str">
        <f aca="false">IF(COUNTIF('Dapil DPR'!$C$4:$C$19,K233)&gt;0,"Y","N")</f>
        <v>N</v>
      </c>
      <c r="V233" s="7" t="str">
        <f aca="false">IF(COUNTIF('Dapil DPD'!$C$4:$C$19,K233)&gt;0,"Y","N")</f>
        <v>N</v>
      </c>
      <c r="W233" s="7" t="str">
        <f aca="false">IF(COUNTIF('Dapil DPRD'!$C$4:$C$19,L233)&gt;0,"Y","N")</f>
        <v>N</v>
      </c>
    </row>
    <row r="234" customFormat="false" ht="12.8" hidden="false" customHeight="false" outlineLevel="0" collapsed="false">
      <c r="U234" s="8" t="str">
        <f aca="false">IF(COUNTIF('Dapil DPR'!$C$4:$C$19,K234)&gt;0,"Y","N")</f>
        <v>N</v>
      </c>
      <c r="V234" s="7" t="str">
        <f aca="false">IF(COUNTIF('Dapil DPD'!$C$4:$C$19,K234)&gt;0,"Y","N")</f>
        <v>N</v>
      </c>
      <c r="W234" s="7" t="str">
        <f aca="false">IF(COUNTIF('Dapil DPRD'!$C$4:$C$19,L234)&gt;0,"Y","N")</f>
        <v>N</v>
      </c>
    </row>
    <row r="235" customFormat="false" ht="12.8" hidden="false" customHeight="false" outlineLevel="0" collapsed="false">
      <c r="U235" s="8" t="str">
        <f aca="false">IF(COUNTIF('Dapil DPR'!$C$4:$C$19,K235)&gt;0,"Y","N")</f>
        <v>N</v>
      </c>
      <c r="V235" s="7" t="str">
        <f aca="false">IF(COUNTIF('Dapil DPD'!$C$4:$C$19,K235)&gt;0,"Y","N")</f>
        <v>N</v>
      </c>
      <c r="W235" s="7" t="str">
        <f aca="false">IF(COUNTIF('Dapil DPRD'!$C$4:$C$19,L235)&gt;0,"Y","N")</f>
        <v>N</v>
      </c>
    </row>
    <row r="236" customFormat="false" ht="12.8" hidden="false" customHeight="false" outlineLevel="0" collapsed="false">
      <c r="U236" s="8" t="str">
        <f aca="false">IF(COUNTIF('Dapil DPR'!$C$4:$C$19,K236)&gt;0,"Y","N")</f>
        <v>N</v>
      </c>
      <c r="V236" s="7" t="str">
        <f aca="false">IF(COUNTIF('Dapil DPD'!$C$4:$C$19,K236)&gt;0,"Y","N")</f>
        <v>N</v>
      </c>
      <c r="W236" s="7" t="str">
        <f aca="false">IF(COUNTIF('Dapil DPRD'!$C$4:$C$19,L236)&gt;0,"Y","N")</f>
        <v>N</v>
      </c>
    </row>
    <row r="237" customFormat="false" ht="12.8" hidden="false" customHeight="false" outlineLevel="0" collapsed="false">
      <c r="U237" s="8" t="str">
        <f aca="false">IF(COUNTIF('Dapil DPR'!$C$4:$C$19,K237)&gt;0,"Y","N")</f>
        <v>N</v>
      </c>
      <c r="V237" s="7" t="str">
        <f aca="false">IF(COUNTIF('Dapil DPD'!$C$4:$C$19,K237)&gt;0,"Y","N")</f>
        <v>N</v>
      </c>
      <c r="W237" s="7" t="str">
        <f aca="false">IF(COUNTIF('Dapil DPRD'!$C$4:$C$19,L237)&gt;0,"Y","N")</f>
        <v>N</v>
      </c>
    </row>
    <row r="238" customFormat="false" ht="12.8" hidden="false" customHeight="false" outlineLevel="0" collapsed="false">
      <c r="U238" s="8" t="str">
        <f aca="false">IF(COUNTIF('Dapil DPR'!$C$4:$C$19,K238)&gt;0,"Y","N")</f>
        <v>N</v>
      </c>
      <c r="V238" s="7" t="str">
        <f aca="false">IF(COUNTIF('Dapil DPD'!$C$4:$C$19,K238)&gt;0,"Y","N")</f>
        <v>N</v>
      </c>
      <c r="W238" s="7" t="str">
        <f aca="false">IF(COUNTIF('Dapil DPRD'!$C$4:$C$19,L238)&gt;0,"Y","N")</f>
        <v>N</v>
      </c>
    </row>
    <row r="239" customFormat="false" ht="12.8" hidden="false" customHeight="false" outlineLevel="0" collapsed="false">
      <c r="U239" s="8" t="str">
        <f aca="false">IF(COUNTIF('Dapil DPR'!$C$4:$C$19,K239)&gt;0,"Y","N")</f>
        <v>N</v>
      </c>
      <c r="V239" s="7" t="str">
        <f aca="false">IF(COUNTIF('Dapil DPD'!$C$4:$C$19,K239)&gt;0,"Y","N")</f>
        <v>N</v>
      </c>
      <c r="W239" s="7" t="str">
        <f aca="false">IF(COUNTIF('Dapil DPRD'!$C$4:$C$19,L239)&gt;0,"Y","N")</f>
        <v>N</v>
      </c>
    </row>
    <row r="240" customFormat="false" ht="12.8" hidden="false" customHeight="false" outlineLevel="0" collapsed="false">
      <c r="U240" s="8" t="str">
        <f aca="false">IF(COUNTIF('Dapil DPR'!$C$4:$C$19,K240)&gt;0,"Y","N")</f>
        <v>N</v>
      </c>
      <c r="V240" s="7" t="str">
        <f aca="false">IF(COUNTIF('Dapil DPD'!$C$4:$C$19,K240)&gt;0,"Y","N")</f>
        <v>N</v>
      </c>
      <c r="W240" s="7" t="str">
        <f aca="false">IF(COUNTIF('Dapil DPRD'!$C$4:$C$19,L240)&gt;0,"Y","N")</f>
        <v>N</v>
      </c>
    </row>
    <row r="241" customFormat="false" ht="12.8" hidden="false" customHeight="false" outlineLevel="0" collapsed="false">
      <c r="U241" s="8" t="str">
        <f aca="false">IF(COUNTIF('Dapil DPR'!$C$4:$C$19,K241)&gt;0,"Y","N")</f>
        <v>N</v>
      </c>
      <c r="V241" s="7" t="str">
        <f aca="false">IF(COUNTIF('Dapil DPD'!$C$4:$C$19,K241)&gt;0,"Y","N")</f>
        <v>N</v>
      </c>
      <c r="W241" s="7" t="str">
        <f aca="false">IF(COUNTIF('Dapil DPRD'!$C$4:$C$19,L241)&gt;0,"Y","N")</f>
        <v>N</v>
      </c>
    </row>
    <row r="242" customFormat="false" ht="12.8" hidden="false" customHeight="false" outlineLevel="0" collapsed="false">
      <c r="U242" s="8" t="str">
        <f aca="false">IF(COUNTIF('Dapil DPR'!$C$4:$C$19,K242)&gt;0,"Y","N")</f>
        <v>N</v>
      </c>
      <c r="V242" s="7" t="str">
        <f aca="false">IF(COUNTIF('Dapil DPD'!$C$4:$C$19,K242)&gt;0,"Y","N")</f>
        <v>N</v>
      </c>
      <c r="W242" s="7" t="str">
        <f aca="false">IF(COUNTIF('Dapil DPRD'!$C$4:$C$19,L242)&gt;0,"Y","N")</f>
        <v>N</v>
      </c>
    </row>
    <row r="243" customFormat="false" ht="12.8" hidden="false" customHeight="false" outlineLevel="0" collapsed="false">
      <c r="U243" s="8" t="str">
        <f aca="false">IF(COUNTIF('Dapil DPR'!$C$4:$C$19,K243)&gt;0,"Y","N")</f>
        <v>N</v>
      </c>
      <c r="V243" s="7" t="str">
        <f aca="false">IF(COUNTIF('Dapil DPD'!$C$4:$C$19,K243)&gt;0,"Y","N")</f>
        <v>N</v>
      </c>
      <c r="W243" s="7" t="str">
        <f aca="false">IF(COUNTIF('Dapil DPRD'!$C$4:$C$19,L243)&gt;0,"Y","N")</f>
        <v>N</v>
      </c>
    </row>
    <row r="244" customFormat="false" ht="12.8" hidden="false" customHeight="false" outlineLevel="0" collapsed="false">
      <c r="U244" s="8" t="str">
        <f aca="false">IF(COUNTIF('Dapil DPR'!$C$4:$C$19,K244)&gt;0,"Y","N")</f>
        <v>N</v>
      </c>
      <c r="V244" s="7" t="str">
        <f aca="false">IF(COUNTIF('Dapil DPD'!$C$4:$C$19,K244)&gt;0,"Y","N")</f>
        <v>N</v>
      </c>
      <c r="W244" s="7" t="str">
        <f aca="false">IF(COUNTIF('Dapil DPRD'!$C$4:$C$19,L244)&gt;0,"Y","N")</f>
        <v>N</v>
      </c>
    </row>
    <row r="245" customFormat="false" ht="12.8" hidden="false" customHeight="false" outlineLevel="0" collapsed="false">
      <c r="U245" s="8" t="str">
        <f aca="false">IF(COUNTIF('Dapil DPR'!$C$4:$C$19,K245)&gt;0,"Y","N")</f>
        <v>N</v>
      </c>
      <c r="V245" s="7" t="str">
        <f aca="false">IF(COUNTIF('Dapil DPD'!$C$4:$C$19,K245)&gt;0,"Y","N")</f>
        <v>N</v>
      </c>
      <c r="W245" s="7" t="str">
        <f aca="false">IF(COUNTIF('Dapil DPRD'!$C$4:$C$19,L245)&gt;0,"Y","N")</f>
        <v>N</v>
      </c>
    </row>
    <row r="246" customFormat="false" ht="12.8" hidden="false" customHeight="false" outlineLevel="0" collapsed="false">
      <c r="U246" s="8" t="str">
        <f aca="false">IF(COUNTIF('Dapil DPR'!$C$4:$C$19,K246)&gt;0,"Y","N")</f>
        <v>N</v>
      </c>
      <c r="V246" s="7" t="str">
        <f aca="false">IF(COUNTIF('Dapil DPD'!$C$4:$C$19,K246)&gt;0,"Y","N")</f>
        <v>N</v>
      </c>
      <c r="W246" s="7" t="str">
        <f aca="false">IF(COUNTIF('Dapil DPRD'!$C$4:$C$19,L246)&gt;0,"Y","N")</f>
        <v>N</v>
      </c>
    </row>
    <row r="247" customFormat="false" ht="12.8" hidden="false" customHeight="false" outlineLevel="0" collapsed="false">
      <c r="U247" s="8" t="str">
        <f aca="false">IF(COUNTIF('Dapil DPR'!$C$4:$C$19,K247)&gt;0,"Y","N")</f>
        <v>N</v>
      </c>
      <c r="V247" s="7" t="str">
        <f aca="false">IF(COUNTIF('Dapil DPD'!$C$4:$C$19,K247)&gt;0,"Y","N")</f>
        <v>N</v>
      </c>
      <c r="W247" s="7" t="str">
        <f aca="false">IF(COUNTIF('Dapil DPRD'!$C$4:$C$19,L247)&gt;0,"Y","N")</f>
        <v>N</v>
      </c>
    </row>
    <row r="248" customFormat="false" ht="12.8" hidden="false" customHeight="false" outlineLevel="0" collapsed="false">
      <c r="U248" s="8" t="str">
        <f aca="false">IF(COUNTIF('Dapil DPR'!$C$4:$C$19,K248)&gt;0,"Y","N")</f>
        <v>N</v>
      </c>
      <c r="V248" s="7" t="str">
        <f aca="false">IF(COUNTIF('Dapil DPD'!$C$4:$C$19,K248)&gt;0,"Y","N")</f>
        <v>N</v>
      </c>
      <c r="W248" s="7" t="str">
        <f aca="false">IF(COUNTIF('Dapil DPRD'!$C$4:$C$19,L248)&gt;0,"Y","N")</f>
        <v>N</v>
      </c>
    </row>
    <row r="249" customFormat="false" ht="12.8" hidden="false" customHeight="false" outlineLevel="0" collapsed="false">
      <c r="U249" s="8" t="str">
        <f aca="false">IF(COUNTIF('Dapil DPR'!$C$4:$C$19,K249)&gt;0,"Y","N")</f>
        <v>N</v>
      </c>
      <c r="V249" s="7" t="str">
        <f aca="false">IF(COUNTIF('Dapil DPD'!$C$4:$C$19,K249)&gt;0,"Y","N")</f>
        <v>N</v>
      </c>
      <c r="W249" s="7" t="str">
        <f aca="false">IF(COUNTIF('Dapil DPRD'!$C$4:$C$19,L249)&gt;0,"Y","N")</f>
        <v>N</v>
      </c>
    </row>
    <row r="250" customFormat="false" ht="12.8" hidden="false" customHeight="false" outlineLevel="0" collapsed="false">
      <c r="U250" s="8" t="str">
        <f aca="false">IF(COUNTIF('Dapil DPR'!$C$4:$C$19,K250)&gt;0,"Y","N")</f>
        <v>N</v>
      </c>
      <c r="V250" s="7" t="str">
        <f aca="false">IF(COUNTIF('Dapil DPD'!$C$4:$C$19,K250)&gt;0,"Y","N")</f>
        <v>N</v>
      </c>
      <c r="W250" s="7" t="str">
        <f aca="false">IF(COUNTIF('Dapil DPRD'!$C$4:$C$19,L250)&gt;0,"Y","N")</f>
        <v>N</v>
      </c>
    </row>
    <row r="251" customFormat="false" ht="12.8" hidden="false" customHeight="false" outlineLevel="0" collapsed="false">
      <c r="U251" s="8" t="str">
        <f aca="false">IF(COUNTIF('Dapil DPR'!$C$4:$C$19,K251)&gt;0,"Y","N")</f>
        <v>N</v>
      </c>
      <c r="V251" s="7" t="str">
        <f aca="false">IF(COUNTIF('Dapil DPD'!$C$4:$C$19,K251)&gt;0,"Y","N")</f>
        <v>N</v>
      </c>
      <c r="W251" s="7" t="str">
        <f aca="false">IF(COUNTIF('Dapil DPRD'!$C$4:$C$19,L251)&gt;0,"Y","N")</f>
        <v>N</v>
      </c>
    </row>
    <row r="252" customFormat="false" ht="12.8" hidden="false" customHeight="false" outlineLevel="0" collapsed="false">
      <c r="U252" s="8" t="str">
        <f aca="false">IF(COUNTIF('Dapil DPR'!$C$4:$C$19,K252)&gt;0,"Y","N")</f>
        <v>N</v>
      </c>
      <c r="V252" s="7" t="str">
        <f aca="false">IF(COUNTIF('Dapil DPD'!$C$4:$C$19,K252)&gt;0,"Y","N")</f>
        <v>N</v>
      </c>
      <c r="W252" s="7" t="str">
        <f aca="false">IF(COUNTIF('Dapil DPRD'!$C$4:$C$19,L252)&gt;0,"Y","N")</f>
        <v>N</v>
      </c>
    </row>
    <row r="253" customFormat="false" ht="12.8" hidden="false" customHeight="false" outlineLevel="0" collapsed="false">
      <c r="U253" s="8" t="str">
        <f aca="false">IF(COUNTIF('Dapil DPR'!$C$4:$C$19,K253)&gt;0,"Y","N")</f>
        <v>N</v>
      </c>
      <c r="V253" s="7" t="str">
        <f aca="false">IF(COUNTIF('Dapil DPD'!$C$4:$C$19,K253)&gt;0,"Y","N")</f>
        <v>N</v>
      </c>
      <c r="W253" s="7" t="str">
        <f aca="false">IF(COUNTIF('Dapil DPRD'!$C$4:$C$19,L253)&gt;0,"Y","N")</f>
        <v>N</v>
      </c>
    </row>
    <row r="254" customFormat="false" ht="12.8" hidden="false" customHeight="false" outlineLevel="0" collapsed="false">
      <c r="U254" s="8" t="str">
        <f aca="false">IF(COUNTIF('Dapil DPR'!$C$4:$C$19,K254)&gt;0,"Y","N")</f>
        <v>N</v>
      </c>
      <c r="V254" s="7" t="str">
        <f aca="false">IF(COUNTIF('Dapil DPD'!$C$4:$C$19,K254)&gt;0,"Y","N")</f>
        <v>N</v>
      </c>
      <c r="W254" s="7" t="str">
        <f aca="false">IF(COUNTIF('Dapil DPRD'!$C$4:$C$19,L254)&gt;0,"Y","N")</f>
        <v>N</v>
      </c>
    </row>
    <row r="255" customFormat="false" ht="12.8" hidden="false" customHeight="false" outlineLevel="0" collapsed="false">
      <c r="U255" s="8" t="str">
        <f aca="false">IF(COUNTIF('Dapil DPR'!$C$4:$C$19,K255)&gt;0,"Y","N")</f>
        <v>N</v>
      </c>
      <c r="V255" s="7" t="str">
        <f aca="false">IF(COUNTIF('Dapil DPD'!$C$4:$C$19,K255)&gt;0,"Y","N")</f>
        <v>N</v>
      </c>
      <c r="W255" s="7" t="str">
        <f aca="false">IF(COUNTIF('Dapil DPRD'!$C$4:$C$19,L255)&gt;0,"Y","N")</f>
        <v>N</v>
      </c>
    </row>
    <row r="256" customFormat="false" ht="12.8" hidden="false" customHeight="false" outlineLevel="0" collapsed="false">
      <c r="U256" s="8" t="str">
        <f aca="false">IF(COUNTIF('Dapil DPR'!$C$4:$C$19,K256)&gt;0,"Y","N")</f>
        <v>N</v>
      </c>
      <c r="V256" s="7" t="str">
        <f aca="false">IF(COUNTIF('Dapil DPD'!$C$4:$C$19,K256)&gt;0,"Y","N")</f>
        <v>N</v>
      </c>
      <c r="W256" s="7" t="str">
        <f aca="false">IF(COUNTIF('Dapil DPRD'!$C$4:$C$19,L256)&gt;0,"Y","N")</f>
        <v>N</v>
      </c>
    </row>
    <row r="257" customFormat="false" ht="12.8" hidden="false" customHeight="false" outlineLevel="0" collapsed="false">
      <c r="U257" s="8" t="str">
        <f aca="false">IF(COUNTIF('Dapil DPR'!$C$4:$C$19,K257)&gt;0,"Y","N")</f>
        <v>N</v>
      </c>
      <c r="V257" s="7" t="str">
        <f aca="false">IF(COUNTIF('Dapil DPD'!$C$4:$C$19,K257)&gt;0,"Y","N")</f>
        <v>N</v>
      </c>
      <c r="W257" s="7" t="str">
        <f aca="false">IF(COUNTIF('Dapil DPRD'!$C$4:$C$19,L257)&gt;0,"Y","N")</f>
        <v>N</v>
      </c>
    </row>
    <row r="258" customFormat="false" ht="12.8" hidden="false" customHeight="false" outlineLevel="0" collapsed="false">
      <c r="U258" s="8" t="str">
        <f aca="false">IF(COUNTIF('Dapil DPR'!$C$4:$C$19,K258)&gt;0,"Y","N")</f>
        <v>N</v>
      </c>
      <c r="V258" s="7" t="str">
        <f aca="false">IF(COUNTIF('Dapil DPD'!$C$4:$C$19,K258)&gt;0,"Y","N")</f>
        <v>N</v>
      </c>
      <c r="W258" s="7" t="str">
        <f aca="false">IF(COUNTIF('Dapil DPRD'!$C$4:$C$19,L258)&gt;0,"Y","N")</f>
        <v>N</v>
      </c>
    </row>
    <row r="259" customFormat="false" ht="12.8" hidden="false" customHeight="false" outlineLevel="0" collapsed="false">
      <c r="U259" s="8" t="str">
        <f aca="false">IF(COUNTIF('Dapil DPR'!$C$4:$C$19,K259)&gt;0,"Y","N")</f>
        <v>N</v>
      </c>
      <c r="V259" s="7" t="str">
        <f aca="false">IF(COUNTIF('Dapil DPD'!$C$4:$C$19,K259)&gt;0,"Y","N")</f>
        <v>N</v>
      </c>
      <c r="W259" s="7" t="str">
        <f aca="false">IF(COUNTIF('Dapil DPRD'!$C$4:$C$19,L259)&gt;0,"Y","N")</f>
        <v>N</v>
      </c>
    </row>
    <row r="260" customFormat="false" ht="12.8" hidden="false" customHeight="false" outlineLevel="0" collapsed="false">
      <c r="U260" s="8" t="str">
        <f aca="false">IF(COUNTIF('Dapil DPR'!$C$4:$C$19,K260)&gt;0,"Y","N")</f>
        <v>N</v>
      </c>
      <c r="V260" s="7" t="str">
        <f aca="false">IF(COUNTIF('Dapil DPD'!$C$4:$C$19,K260)&gt;0,"Y","N")</f>
        <v>N</v>
      </c>
      <c r="W260" s="7" t="str">
        <f aca="false">IF(COUNTIF('Dapil DPRD'!$C$4:$C$19,L260)&gt;0,"Y","N")</f>
        <v>N</v>
      </c>
    </row>
    <row r="261" customFormat="false" ht="12.8" hidden="false" customHeight="false" outlineLevel="0" collapsed="false">
      <c r="U261" s="8" t="str">
        <f aca="false">IF(COUNTIF('Dapil DPR'!$C$4:$C$19,K261)&gt;0,"Y","N")</f>
        <v>N</v>
      </c>
      <c r="V261" s="7" t="str">
        <f aca="false">IF(COUNTIF('Dapil DPD'!$C$4:$C$19,K261)&gt;0,"Y","N")</f>
        <v>N</v>
      </c>
      <c r="W261" s="7" t="str">
        <f aca="false">IF(COUNTIF('Dapil DPRD'!$C$4:$C$19,L261)&gt;0,"Y","N")</f>
        <v>N</v>
      </c>
    </row>
    <row r="262" customFormat="false" ht="12.8" hidden="false" customHeight="false" outlineLevel="0" collapsed="false">
      <c r="U262" s="8" t="str">
        <f aca="false">IF(COUNTIF('Dapil DPR'!$C$4:$C$19,K262)&gt;0,"Y","N")</f>
        <v>N</v>
      </c>
      <c r="V262" s="7" t="str">
        <f aca="false">IF(COUNTIF('Dapil DPD'!$C$4:$C$19,K262)&gt;0,"Y","N")</f>
        <v>N</v>
      </c>
      <c r="W262" s="7" t="str">
        <f aca="false">IF(COUNTIF('Dapil DPRD'!$C$4:$C$19,L262)&gt;0,"Y","N")</f>
        <v>N</v>
      </c>
    </row>
    <row r="263" customFormat="false" ht="12.8" hidden="false" customHeight="false" outlineLevel="0" collapsed="false">
      <c r="U263" s="8" t="str">
        <f aca="false">IF(COUNTIF('Dapil DPR'!$C$4:$C$19,K263)&gt;0,"Y","N")</f>
        <v>N</v>
      </c>
      <c r="V263" s="7" t="str">
        <f aca="false">IF(COUNTIF('Dapil DPD'!$C$4:$C$19,K263)&gt;0,"Y","N")</f>
        <v>N</v>
      </c>
      <c r="W263" s="7" t="str">
        <f aca="false">IF(COUNTIF('Dapil DPRD'!$C$4:$C$19,L263)&gt;0,"Y","N")</f>
        <v>N</v>
      </c>
    </row>
    <row r="264" customFormat="false" ht="12.8" hidden="false" customHeight="false" outlineLevel="0" collapsed="false">
      <c r="U264" s="8" t="str">
        <f aca="false">IF(COUNTIF('Dapil DPR'!$C$4:$C$19,K264)&gt;0,"Y","N")</f>
        <v>N</v>
      </c>
      <c r="V264" s="7" t="str">
        <f aca="false">IF(COUNTIF('Dapil DPD'!$C$4:$C$19,K264)&gt;0,"Y","N")</f>
        <v>N</v>
      </c>
      <c r="W264" s="7" t="str">
        <f aca="false">IF(COUNTIF('Dapil DPRD'!$C$4:$C$19,L264)&gt;0,"Y","N")</f>
        <v>N</v>
      </c>
    </row>
    <row r="265" customFormat="false" ht="12.8" hidden="false" customHeight="false" outlineLevel="0" collapsed="false">
      <c r="U265" s="8" t="str">
        <f aca="false">IF(COUNTIF('Dapil DPR'!$C$4:$C$19,K265)&gt;0,"Y","N")</f>
        <v>N</v>
      </c>
      <c r="V265" s="7" t="str">
        <f aca="false">IF(COUNTIF('Dapil DPD'!$C$4:$C$19,K265)&gt;0,"Y","N")</f>
        <v>N</v>
      </c>
      <c r="W265" s="7" t="str">
        <f aca="false">IF(COUNTIF('Dapil DPRD'!$C$4:$C$19,L265)&gt;0,"Y","N")</f>
        <v>N</v>
      </c>
    </row>
    <row r="266" customFormat="false" ht="12.8" hidden="false" customHeight="false" outlineLevel="0" collapsed="false">
      <c r="U266" s="8" t="str">
        <f aca="false">IF(COUNTIF('Dapil DPR'!$C$4:$C$19,K266)&gt;0,"Y","N")</f>
        <v>N</v>
      </c>
      <c r="V266" s="7" t="str">
        <f aca="false">IF(COUNTIF('Dapil DPD'!$C$4:$C$19,K266)&gt;0,"Y","N")</f>
        <v>N</v>
      </c>
      <c r="W266" s="7" t="str">
        <f aca="false">IF(COUNTIF('Dapil DPRD'!$C$4:$C$19,L266)&gt;0,"Y","N")</f>
        <v>N</v>
      </c>
    </row>
    <row r="267" customFormat="false" ht="12.8" hidden="false" customHeight="false" outlineLevel="0" collapsed="false">
      <c r="U267" s="8" t="str">
        <f aca="false">IF(COUNTIF('Dapil DPR'!$C$4:$C$19,K267)&gt;0,"Y","N")</f>
        <v>N</v>
      </c>
      <c r="V267" s="7" t="str">
        <f aca="false">IF(COUNTIF('Dapil DPD'!$C$4:$C$19,K267)&gt;0,"Y","N")</f>
        <v>N</v>
      </c>
      <c r="W267" s="7" t="str">
        <f aca="false">IF(COUNTIF('Dapil DPRD'!$C$4:$C$19,L267)&gt;0,"Y","N")</f>
        <v>N</v>
      </c>
    </row>
    <row r="268" customFormat="false" ht="12.8" hidden="false" customHeight="false" outlineLevel="0" collapsed="false">
      <c r="U268" s="8" t="str">
        <f aca="false">IF(COUNTIF('Dapil DPR'!$C$4:$C$19,K268)&gt;0,"Y","N")</f>
        <v>N</v>
      </c>
      <c r="V268" s="7" t="str">
        <f aca="false">IF(COUNTIF('Dapil DPD'!$C$4:$C$19,K268)&gt;0,"Y","N")</f>
        <v>N</v>
      </c>
      <c r="W268" s="7" t="str">
        <f aca="false">IF(COUNTIF('Dapil DPRD'!$C$4:$C$19,L268)&gt;0,"Y","N")</f>
        <v>N</v>
      </c>
    </row>
    <row r="269" customFormat="false" ht="12.8" hidden="false" customHeight="false" outlineLevel="0" collapsed="false">
      <c r="U269" s="8" t="str">
        <f aca="false">IF(COUNTIF('Dapil DPR'!$C$4:$C$19,K269)&gt;0,"Y","N")</f>
        <v>N</v>
      </c>
      <c r="V269" s="7" t="str">
        <f aca="false">IF(COUNTIF('Dapil DPD'!$C$4:$C$19,K269)&gt;0,"Y","N")</f>
        <v>N</v>
      </c>
      <c r="W269" s="7" t="str">
        <f aca="false">IF(COUNTIF('Dapil DPRD'!$C$4:$C$19,L269)&gt;0,"Y","N")</f>
        <v>N</v>
      </c>
    </row>
    <row r="270" customFormat="false" ht="12.8" hidden="false" customHeight="false" outlineLevel="0" collapsed="false">
      <c r="U270" s="8" t="str">
        <f aca="false">IF(COUNTIF('Dapil DPR'!$C$4:$C$19,K270)&gt;0,"Y","N")</f>
        <v>N</v>
      </c>
      <c r="V270" s="7" t="str">
        <f aca="false">IF(COUNTIF('Dapil DPD'!$C$4:$C$19,K270)&gt;0,"Y","N")</f>
        <v>N</v>
      </c>
      <c r="W270" s="7" t="str">
        <f aca="false">IF(COUNTIF('Dapil DPRD'!$C$4:$C$19,L270)&gt;0,"Y","N")</f>
        <v>N</v>
      </c>
    </row>
    <row r="271" customFormat="false" ht="12.8" hidden="false" customHeight="false" outlineLevel="0" collapsed="false">
      <c r="U271" s="8" t="str">
        <f aca="false">IF(COUNTIF('Dapil DPR'!$C$4:$C$19,K271)&gt;0,"Y","N")</f>
        <v>N</v>
      </c>
      <c r="V271" s="7" t="str">
        <f aca="false">IF(COUNTIF('Dapil DPD'!$C$4:$C$19,K271)&gt;0,"Y","N")</f>
        <v>N</v>
      </c>
      <c r="W271" s="7" t="str">
        <f aca="false">IF(COUNTIF('Dapil DPRD'!$C$4:$C$19,L271)&gt;0,"Y","N")</f>
        <v>N</v>
      </c>
    </row>
    <row r="272" customFormat="false" ht="12.8" hidden="false" customHeight="false" outlineLevel="0" collapsed="false">
      <c r="U272" s="8" t="str">
        <f aca="false">IF(COUNTIF('Dapil DPR'!$C$4:$C$19,K272)&gt;0,"Y","N")</f>
        <v>N</v>
      </c>
      <c r="V272" s="7" t="str">
        <f aca="false">IF(COUNTIF('Dapil DPD'!$C$4:$C$19,K272)&gt;0,"Y","N")</f>
        <v>N</v>
      </c>
      <c r="W272" s="7" t="str">
        <f aca="false">IF(COUNTIF('Dapil DPRD'!$C$4:$C$19,L272)&gt;0,"Y","N")</f>
        <v>N</v>
      </c>
    </row>
    <row r="273" customFormat="false" ht="12.8" hidden="false" customHeight="false" outlineLevel="0" collapsed="false">
      <c r="U273" s="8" t="str">
        <f aca="false">IF(COUNTIF('Dapil DPR'!$C$4:$C$19,K273)&gt;0,"Y","N")</f>
        <v>N</v>
      </c>
      <c r="V273" s="7" t="str">
        <f aca="false">IF(COUNTIF('Dapil DPD'!$C$4:$C$19,K273)&gt;0,"Y","N")</f>
        <v>N</v>
      </c>
      <c r="W273" s="7" t="str">
        <f aca="false">IF(COUNTIF('Dapil DPRD'!$C$4:$C$19,L273)&gt;0,"Y","N")</f>
        <v>N</v>
      </c>
    </row>
    <row r="274" customFormat="false" ht="12.8" hidden="false" customHeight="false" outlineLevel="0" collapsed="false">
      <c r="U274" s="8" t="str">
        <f aca="false">IF(COUNTIF('Dapil DPR'!$C$4:$C$19,K274)&gt;0,"Y","N")</f>
        <v>N</v>
      </c>
      <c r="V274" s="7" t="str">
        <f aca="false">IF(COUNTIF('Dapil DPD'!$C$4:$C$19,K274)&gt;0,"Y","N")</f>
        <v>N</v>
      </c>
      <c r="W274" s="7" t="str">
        <f aca="false">IF(COUNTIF('Dapil DPRD'!$C$4:$C$19,L274)&gt;0,"Y","N")</f>
        <v>N</v>
      </c>
    </row>
    <row r="275" customFormat="false" ht="12.8" hidden="false" customHeight="false" outlineLevel="0" collapsed="false">
      <c r="U275" s="8" t="str">
        <f aca="false">IF(COUNTIF('Dapil DPR'!$C$4:$C$19,K275)&gt;0,"Y","N")</f>
        <v>N</v>
      </c>
      <c r="V275" s="7" t="str">
        <f aca="false">IF(COUNTIF('Dapil DPD'!$C$4:$C$19,K275)&gt;0,"Y","N")</f>
        <v>N</v>
      </c>
      <c r="W275" s="7" t="str">
        <f aca="false">IF(COUNTIF('Dapil DPRD'!$C$4:$C$19,L275)&gt;0,"Y","N")</f>
        <v>N</v>
      </c>
    </row>
    <row r="276" customFormat="false" ht="12.8" hidden="false" customHeight="false" outlineLevel="0" collapsed="false">
      <c r="U276" s="8" t="str">
        <f aca="false">IF(COUNTIF('Dapil DPR'!$C$4:$C$19,K276)&gt;0,"Y","N")</f>
        <v>N</v>
      </c>
      <c r="V276" s="7" t="str">
        <f aca="false">IF(COUNTIF('Dapil DPD'!$C$4:$C$19,K276)&gt;0,"Y","N")</f>
        <v>N</v>
      </c>
      <c r="W276" s="7" t="str">
        <f aca="false">IF(COUNTIF('Dapil DPRD'!$C$4:$C$19,L276)&gt;0,"Y","N")</f>
        <v>N</v>
      </c>
    </row>
    <row r="277" customFormat="false" ht="12.8" hidden="false" customHeight="false" outlineLevel="0" collapsed="false">
      <c r="U277" s="8" t="str">
        <f aca="false">IF(COUNTIF('Dapil DPR'!$C$4:$C$19,K277)&gt;0,"Y","N")</f>
        <v>N</v>
      </c>
      <c r="V277" s="7" t="str">
        <f aca="false">IF(COUNTIF('Dapil DPD'!$C$4:$C$19,K277)&gt;0,"Y","N")</f>
        <v>N</v>
      </c>
      <c r="W277" s="7" t="str">
        <f aca="false">IF(COUNTIF('Dapil DPRD'!$C$4:$C$19,L277)&gt;0,"Y","N")</f>
        <v>N</v>
      </c>
    </row>
    <row r="278" customFormat="false" ht="12.8" hidden="false" customHeight="false" outlineLevel="0" collapsed="false">
      <c r="U278" s="8" t="str">
        <f aca="false">IF(COUNTIF('Dapil DPR'!$C$4:$C$19,K278)&gt;0,"Y","N")</f>
        <v>N</v>
      </c>
      <c r="V278" s="7" t="str">
        <f aca="false">IF(COUNTIF('Dapil DPD'!$C$4:$C$19,K278)&gt;0,"Y","N")</f>
        <v>N</v>
      </c>
      <c r="W278" s="7" t="str">
        <f aca="false">IF(COUNTIF('Dapil DPRD'!$C$4:$C$19,L278)&gt;0,"Y","N")</f>
        <v>N</v>
      </c>
    </row>
    <row r="279" customFormat="false" ht="12.8" hidden="false" customHeight="false" outlineLevel="0" collapsed="false">
      <c r="U279" s="8" t="str">
        <f aca="false">IF(COUNTIF('Dapil DPR'!$C$4:$C$19,K279)&gt;0,"Y","N")</f>
        <v>N</v>
      </c>
      <c r="V279" s="7" t="str">
        <f aca="false">IF(COUNTIF('Dapil DPD'!$C$4:$C$19,K279)&gt;0,"Y","N")</f>
        <v>N</v>
      </c>
      <c r="W279" s="7" t="str">
        <f aca="false">IF(COUNTIF('Dapil DPRD'!$C$4:$C$19,L279)&gt;0,"Y","N")</f>
        <v>N</v>
      </c>
    </row>
    <row r="280" customFormat="false" ht="12.8" hidden="false" customHeight="false" outlineLevel="0" collapsed="false">
      <c r="U280" s="8" t="str">
        <f aca="false">IF(COUNTIF('Dapil DPR'!$C$4:$C$19,K280)&gt;0,"Y","N")</f>
        <v>N</v>
      </c>
      <c r="V280" s="7" t="str">
        <f aca="false">IF(COUNTIF('Dapil DPD'!$C$4:$C$19,K280)&gt;0,"Y","N")</f>
        <v>N</v>
      </c>
      <c r="W280" s="7" t="str">
        <f aca="false">IF(COUNTIF('Dapil DPRD'!$C$4:$C$19,L280)&gt;0,"Y","N")</f>
        <v>N</v>
      </c>
    </row>
    <row r="281" customFormat="false" ht="12.8" hidden="false" customHeight="false" outlineLevel="0" collapsed="false">
      <c r="U281" s="8" t="str">
        <f aca="false">IF(COUNTIF('Dapil DPR'!$C$4:$C$19,K281)&gt;0,"Y","N")</f>
        <v>N</v>
      </c>
      <c r="V281" s="7" t="str">
        <f aca="false">IF(COUNTIF('Dapil DPD'!$C$4:$C$19,K281)&gt;0,"Y","N")</f>
        <v>N</v>
      </c>
      <c r="W281" s="7" t="str">
        <f aca="false">IF(COUNTIF('Dapil DPRD'!$C$4:$C$19,L281)&gt;0,"Y","N")</f>
        <v>N</v>
      </c>
    </row>
    <row r="282" customFormat="false" ht="12.8" hidden="false" customHeight="false" outlineLevel="0" collapsed="false">
      <c r="U282" s="8" t="str">
        <f aca="false">IF(COUNTIF('Dapil DPR'!$C$4:$C$19,K282)&gt;0,"Y","N")</f>
        <v>N</v>
      </c>
      <c r="V282" s="7" t="str">
        <f aca="false">IF(COUNTIF('Dapil DPD'!$C$4:$C$19,K282)&gt;0,"Y","N")</f>
        <v>N</v>
      </c>
      <c r="W282" s="7" t="str">
        <f aca="false">IF(COUNTIF('Dapil DPRD'!$C$4:$C$19,L282)&gt;0,"Y","N")</f>
        <v>N</v>
      </c>
    </row>
    <row r="283" customFormat="false" ht="12.8" hidden="false" customHeight="false" outlineLevel="0" collapsed="false">
      <c r="U283" s="8" t="str">
        <f aca="false">IF(COUNTIF('Dapil DPR'!$C$4:$C$19,K283)&gt;0,"Y","N")</f>
        <v>N</v>
      </c>
      <c r="V283" s="7" t="str">
        <f aca="false">IF(COUNTIF('Dapil DPD'!$C$4:$C$19,K283)&gt;0,"Y","N")</f>
        <v>N</v>
      </c>
      <c r="W283" s="7" t="str">
        <f aca="false">IF(COUNTIF('Dapil DPRD'!$C$4:$C$19,L283)&gt;0,"Y","N")</f>
        <v>N</v>
      </c>
    </row>
    <row r="284" customFormat="false" ht="12.8" hidden="false" customHeight="false" outlineLevel="0" collapsed="false">
      <c r="U284" s="8" t="str">
        <f aca="false">IF(COUNTIF('Dapil DPR'!$C$4:$C$19,K284)&gt;0,"Y","N")</f>
        <v>N</v>
      </c>
      <c r="V284" s="7" t="str">
        <f aca="false">IF(COUNTIF('Dapil DPD'!$C$4:$C$19,K284)&gt;0,"Y","N")</f>
        <v>N</v>
      </c>
      <c r="W284" s="7" t="str">
        <f aca="false">IF(COUNTIF('Dapil DPRD'!$C$4:$C$19,L284)&gt;0,"Y","N")</f>
        <v>N</v>
      </c>
    </row>
    <row r="285" customFormat="false" ht="12.8" hidden="false" customHeight="false" outlineLevel="0" collapsed="false">
      <c r="U285" s="8" t="str">
        <f aca="false">IF(COUNTIF('Dapil DPR'!$C$4:$C$19,K285)&gt;0,"Y","N")</f>
        <v>N</v>
      </c>
      <c r="V285" s="7" t="str">
        <f aca="false">IF(COUNTIF('Dapil DPD'!$C$4:$C$19,K285)&gt;0,"Y","N")</f>
        <v>N</v>
      </c>
      <c r="W285" s="7" t="str">
        <f aca="false">IF(COUNTIF('Dapil DPRD'!$C$4:$C$19,L285)&gt;0,"Y","N")</f>
        <v>N</v>
      </c>
    </row>
    <row r="286" customFormat="false" ht="12.8" hidden="false" customHeight="false" outlineLevel="0" collapsed="false">
      <c r="U286" s="8" t="str">
        <f aca="false">IF(COUNTIF('Dapil DPR'!$C$4:$C$19,K286)&gt;0,"Y","N")</f>
        <v>N</v>
      </c>
      <c r="V286" s="7" t="str">
        <f aca="false">IF(COUNTIF('Dapil DPD'!$C$4:$C$19,K286)&gt;0,"Y","N")</f>
        <v>N</v>
      </c>
      <c r="W286" s="7" t="str">
        <f aca="false">IF(COUNTIF('Dapil DPRD'!$C$4:$C$19,L286)&gt;0,"Y","N")</f>
        <v>N</v>
      </c>
    </row>
    <row r="287" customFormat="false" ht="12.8" hidden="false" customHeight="false" outlineLevel="0" collapsed="false">
      <c r="U287" s="8" t="str">
        <f aca="false">IF(COUNTIF('Dapil DPR'!$C$4:$C$19,K287)&gt;0,"Y","N")</f>
        <v>N</v>
      </c>
      <c r="V287" s="7" t="str">
        <f aca="false">IF(COUNTIF('Dapil DPD'!$C$4:$C$19,K287)&gt;0,"Y","N")</f>
        <v>N</v>
      </c>
      <c r="W287" s="7" t="str">
        <f aca="false">IF(COUNTIF('Dapil DPRD'!$C$4:$C$19,L287)&gt;0,"Y","N")</f>
        <v>N</v>
      </c>
    </row>
    <row r="288" customFormat="false" ht="12.8" hidden="false" customHeight="false" outlineLevel="0" collapsed="false">
      <c r="U288" s="8" t="str">
        <f aca="false">IF(COUNTIF('Dapil DPR'!$C$4:$C$19,K288)&gt;0,"Y","N")</f>
        <v>N</v>
      </c>
      <c r="V288" s="7" t="str">
        <f aca="false">IF(COUNTIF('Dapil DPD'!$C$4:$C$19,K288)&gt;0,"Y","N")</f>
        <v>N</v>
      </c>
      <c r="W288" s="7" t="str">
        <f aca="false">IF(COUNTIF('Dapil DPRD'!$C$4:$C$19,L288)&gt;0,"Y","N")</f>
        <v>N</v>
      </c>
    </row>
    <row r="289" customFormat="false" ht="12.8" hidden="false" customHeight="false" outlineLevel="0" collapsed="false">
      <c r="U289" s="8" t="str">
        <f aca="false">IF(COUNTIF('Dapil DPR'!$C$4:$C$19,K289)&gt;0,"Y","N")</f>
        <v>N</v>
      </c>
      <c r="V289" s="7" t="str">
        <f aca="false">IF(COUNTIF('Dapil DPD'!$C$4:$C$19,K289)&gt;0,"Y","N")</f>
        <v>N</v>
      </c>
      <c r="W289" s="7" t="str">
        <f aca="false">IF(COUNTIF('Dapil DPRD'!$C$4:$C$19,L289)&gt;0,"Y","N")</f>
        <v>N</v>
      </c>
    </row>
    <row r="290" customFormat="false" ht="12.8" hidden="false" customHeight="false" outlineLevel="0" collapsed="false">
      <c r="U290" s="8" t="str">
        <f aca="false">IF(COUNTIF('Dapil DPR'!$C$4:$C$19,K290)&gt;0,"Y","N")</f>
        <v>N</v>
      </c>
      <c r="V290" s="7" t="str">
        <f aca="false">IF(COUNTIF('Dapil DPD'!$C$4:$C$19,K290)&gt;0,"Y","N")</f>
        <v>N</v>
      </c>
      <c r="W290" s="7" t="str">
        <f aca="false">IF(COUNTIF('Dapil DPRD'!$C$4:$C$19,L290)&gt;0,"Y","N")</f>
        <v>N</v>
      </c>
    </row>
    <row r="291" customFormat="false" ht="12.8" hidden="false" customHeight="false" outlineLevel="0" collapsed="false">
      <c r="U291" s="8" t="str">
        <f aca="false">IF(COUNTIF('Dapil DPR'!$C$4:$C$19,K291)&gt;0,"Y","N")</f>
        <v>N</v>
      </c>
      <c r="V291" s="7" t="str">
        <f aca="false">IF(COUNTIF('Dapil DPD'!$C$4:$C$19,K291)&gt;0,"Y","N")</f>
        <v>N</v>
      </c>
      <c r="W291" s="7" t="str">
        <f aca="false">IF(COUNTIF('Dapil DPRD'!$C$4:$C$19,L291)&gt;0,"Y","N")</f>
        <v>N</v>
      </c>
    </row>
    <row r="292" customFormat="false" ht="12.8" hidden="false" customHeight="false" outlineLevel="0" collapsed="false">
      <c r="U292" s="8" t="str">
        <f aca="false">IF(COUNTIF('Dapil DPR'!$C$4:$C$19,K292)&gt;0,"Y","N")</f>
        <v>N</v>
      </c>
      <c r="V292" s="7" t="str">
        <f aca="false">IF(COUNTIF('Dapil DPD'!$C$4:$C$19,K292)&gt;0,"Y","N")</f>
        <v>N</v>
      </c>
      <c r="W292" s="7" t="str">
        <f aca="false">IF(COUNTIF('Dapil DPRD'!$C$4:$C$19,L292)&gt;0,"Y","N")</f>
        <v>N</v>
      </c>
    </row>
    <row r="293" customFormat="false" ht="12.8" hidden="false" customHeight="false" outlineLevel="0" collapsed="false">
      <c r="U293" s="8" t="str">
        <f aca="false">IF(COUNTIF('Dapil DPR'!$C$4:$C$19,K293)&gt;0,"Y","N")</f>
        <v>N</v>
      </c>
      <c r="V293" s="7" t="str">
        <f aca="false">IF(COUNTIF('Dapil DPD'!$C$4:$C$19,K293)&gt;0,"Y","N")</f>
        <v>N</v>
      </c>
      <c r="W293" s="7" t="str">
        <f aca="false">IF(COUNTIF('Dapil DPRD'!$C$4:$C$19,L293)&gt;0,"Y","N")</f>
        <v>N</v>
      </c>
    </row>
    <row r="294" customFormat="false" ht="12.8" hidden="false" customHeight="false" outlineLevel="0" collapsed="false">
      <c r="U294" s="8" t="str">
        <f aca="false">IF(COUNTIF('Dapil DPR'!$C$4:$C$19,K294)&gt;0,"Y","N")</f>
        <v>N</v>
      </c>
      <c r="V294" s="7" t="str">
        <f aca="false">IF(COUNTIF('Dapil DPD'!$C$4:$C$19,K294)&gt;0,"Y","N")</f>
        <v>N</v>
      </c>
      <c r="W294" s="7" t="str">
        <f aca="false">IF(COUNTIF('Dapil DPRD'!$C$4:$C$19,L294)&gt;0,"Y","N")</f>
        <v>N</v>
      </c>
    </row>
    <row r="295" customFormat="false" ht="12.8" hidden="false" customHeight="false" outlineLevel="0" collapsed="false">
      <c r="U295" s="8" t="str">
        <f aca="false">IF(COUNTIF('Dapil DPR'!$C$4:$C$19,K295)&gt;0,"Y","N")</f>
        <v>N</v>
      </c>
      <c r="V295" s="7" t="str">
        <f aca="false">IF(COUNTIF('Dapil DPD'!$C$4:$C$19,K295)&gt;0,"Y","N")</f>
        <v>N</v>
      </c>
      <c r="W295" s="7" t="str">
        <f aca="false">IF(COUNTIF('Dapil DPRD'!$C$4:$C$19,L295)&gt;0,"Y","N")</f>
        <v>N</v>
      </c>
    </row>
    <row r="296" customFormat="false" ht="12.8" hidden="false" customHeight="false" outlineLevel="0" collapsed="false">
      <c r="U296" s="8" t="str">
        <f aca="false">IF(COUNTIF('Dapil DPR'!$C$4:$C$19,K296)&gt;0,"Y","N")</f>
        <v>N</v>
      </c>
      <c r="V296" s="7" t="str">
        <f aca="false">IF(COUNTIF('Dapil DPD'!$C$4:$C$19,K296)&gt;0,"Y","N")</f>
        <v>N</v>
      </c>
      <c r="W296" s="7" t="str">
        <f aca="false">IF(COUNTIF('Dapil DPRD'!$C$4:$C$19,L296)&gt;0,"Y","N")</f>
        <v>N</v>
      </c>
    </row>
    <row r="297" customFormat="false" ht="12.8" hidden="false" customHeight="false" outlineLevel="0" collapsed="false">
      <c r="U297" s="8" t="str">
        <f aca="false">IF(COUNTIF('Dapil DPR'!$C$4:$C$19,K297)&gt;0,"Y","N")</f>
        <v>N</v>
      </c>
      <c r="V297" s="7" t="str">
        <f aca="false">IF(COUNTIF('Dapil DPD'!$C$4:$C$19,K297)&gt;0,"Y","N")</f>
        <v>N</v>
      </c>
      <c r="W297" s="7" t="str">
        <f aca="false">IF(COUNTIF('Dapil DPRD'!$C$4:$C$19,L297)&gt;0,"Y","N")</f>
        <v>N</v>
      </c>
    </row>
    <row r="298" customFormat="false" ht="12.8" hidden="false" customHeight="false" outlineLevel="0" collapsed="false">
      <c r="U298" s="8" t="str">
        <f aca="false">IF(COUNTIF('Dapil DPR'!$C$4:$C$19,K298)&gt;0,"Y","N")</f>
        <v>N</v>
      </c>
      <c r="V298" s="7" t="str">
        <f aca="false">IF(COUNTIF('Dapil DPD'!$C$4:$C$19,K298)&gt;0,"Y","N")</f>
        <v>N</v>
      </c>
      <c r="W298" s="7" t="str">
        <f aca="false">IF(COUNTIF('Dapil DPRD'!$C$4:$C$19,L298)&gt;0,"Y","N")</f>
        <v>N</v>
      </c>
    </row>
    <row r="299" customFormat="false" ht="12.8" hidden="false" customHeight="false" outlineLevel="0" collapsed="false">
      <c r="U299" s="8" t="str">
        <f aca="false">IF(COUNTIF('Dapil DPR'!$C$4:$C$19,K299)&gt;0,"Y","N")</f>
        <v>N</v>
      </c>
      <c r="V299" s="7" t="str">
        <f aca="false">IF(COUNTIF('Dapil DPD'!$C$4:$C$19,K299)&gt;0,"Y","N")</f>
        <v>N</v>
      </c>
      <c r="W299" s="7" t="str">
        <f aca="false">IF(COUNTIF('Dapil DPRD'!$C$4:$C$19,L299)&gt;0,"Y","N")</f>
        <v>N</v>
      </c>
    </row>
    <row r="300" customFormat="false" ht="12.8" hidden="false" customHeight="false" outlineLevel="0" collapsed="false">
      <c r="U300" s="8" t="str">
        <f aca="false">IF(COUNTIF('Dapil DPR'!$C$4:$C$19,K300)&gt;0,"Y","N")</f>
        <v>N</v>
      </c>
      <c r="V300" s="7" t="str">
        <f aca="false">IF(COUNTIF('Dapil DPD'!$C$4:$C$19,K300)&gt;0,"Y","N")</f>
        <v>N</v>
      </c>
      <c r="W300" s="7" t="str">
        <f aca="false">IF(COUNTIF('Dapil DPRD'!$C$4:$C$19,L300)&gt;0,"Y","N")</f>
        <v>N</v>
      </c>
    </row>
    <row r="301" customFormat="false" ht="12.8" hidden="false" customHeight="false" outlineLevel="0" collapsed="false">
      <c r="U301" s="8" t="str">
        <f aca="false">IF(COUNTIF('Dapil DPR'!$C$4:$C$19,K301)&gt;0,"Y","N")</f>
        <v>N</v>
      </c>
      <c r="V301" s="7" t="str">
        <f aca="false">IF(COUNTIF('Dapil DPD'!$C$4:$C$19,K301)&gt;0,"Y","N")</f>
        <v>N</v>
      </c>
      <c r="W301" s="7" t="str">
        <f aca="false">IF(COUNTIF('Dapil DPRD'!$C$4:$C$19,L301)&gt;0,"Y","N")</f>
        <v>N</v>
      </c>
    </row>
    <row r="302" customFormat="false" ht="12.8" hidden="false" customHeight="false" outlineLevel="0" collapsed="false">
      <c r="U302" s="8" t="str">
        <f aca="false">IF(COUNTIF('Dapil DPR'!$C$4:$C$19,K302)&gt;0,"Y","N")</f>
        <v>N</v>
      </c>
      <c r="V302" s="7" t="str">
        <f aca="false">IF(COUNTIF('Dapil DPD'!$C$4:$C$19,K302)&gt;0,"Y","N")</f>
        <v>N</v>
      </c>
      <c r="W302" s="7" t="str">
        <f aca="false">IF(COUNTIF('Dapil DPRD'!$C$4:$C$19,L302)&gt;0,"Y","N")</f>
        <v>N</v>
      </c>
    </row>
    <row r="303" customFormat="false" ht="12.8" hidden="false" customHeight="false" outlineLevel="0" collapsed="false">
      <c r="U303" s="8" t="str">
        <f aca="false">IF(COUNTIF('Dapil DPR'!$C$4:$C$19,K303)&gt;0,"Y","N")</f>
        <v>N</v>
      </c>
      <c r="V303" s="7" t="str">
        <f aca="false">IF(COUNTIF('Dapil DPD'!$C$4:$C$19,K303)&gt;0,"Y","N")</f>
        <v>N</v>
      </c>
      <c r="W303" s="7" t="str">
        <f aca="false">IF(COUNTIF('Dapil DPRD'!$C$4:$C$19,L303)&gt;0,"Y","N")</f>
        <v>N</v>
      </c>
    </row>
    <row r="304" customFormat="false" ht="12.8" hidden="false" customHeight="false" outlineLevel="0" collapsed="false">
      <c r="U304" s="8" t="str">
        <f aca="false">IF(COUNTIF('Dapil DPR'!$C$4:$C$19,K304)&gt;0,"Y","N")</f>
        <v>N</v>
      </c>
      <c r="V304" s="7" t="str">
        <f aca="false">IF(COUNTIF('Dapil DPD'!$C$4:$C$19,K304)&gt;0,"Y","N")</f>
        <v>N</v>
      </c>
      <c r="W304" s="7" t="str">
        <f aca="false">IF(COUNTIF('Dapil DPRD'!$C$4:$C$19,L304)&gt;0,"Y","N")</f>
        <v>N</v>
      </c>
    </row>
    <row r="305" customFormat="false" ht="12.8" hidden="false" customHeight="false" outlineLevel="0" collapsed="false">
      <c r="U305" s="8" t="str">
        <f aca="false">IF(COUNTIF('Dapil DPR'!$C$4:$C$19,K305)&gt;0,"Y","N")</f>
        <v>N</v>
      </c>
      <c r="V305" s="7" t="str">
        <f aca="false">IF(COUNTIF('Dapil DPD'!$C$4:$C$19,K305)&gt;0,"Y","N")</f>
        <v>N</v>
      </c>
      <c r="W305" s="7" t="str">
        <f aca="false">IF(COUNTIF('Dapil DPRD'!$C$4:$C$19,L305)&gt;0,"Y","N")</f>
        <v>N</v>
      </c>
    </row>
    <row r="306" customFormat="false" ht="12.8" hidden="false" customHeight="false" outlineLevel="0" collapsed="false">
      <c r="U306" s="8" t="str">
        <f aca="false">IF(COUNTIF('Dapil DPR'!$C$4:$C$19,K306)&gt;0,"Y","N")</f>
        <v>N</v>
      </c>
      <c r="V306" s="7" t="str">
        <f aca="false">IF(COUNTIF('Dapil DPD'!$C$4:$C$19,K306)&gt;0,"Y","N")</f>
        <v>N</v>
      </c>
      <c r="W306" s="7" t="str">
        <f aca="false">IF(COUNTIF('Dapil DPRD'!$C$4:$C$19,L306)&gt;0,"Y","N")</f>
        <v>N</v>
      </c>
    </row>
    <row r="307" customFormat="false" ht="12.8" hidden="false" customHeight="false" outlineLevel="0" collapsed="false">
      <c r="U307" s="8" t="str">
        <f aca="false">IF(COUNTIF('Dapil DPR'!$C$4:$C$19,K307)&gt;0,"Y","N")</f>
        <v>N</v>
      </c>
      <c r="V307" s="7" t="str">
        <f aca="false">IF(COUNTIF('Dapil DPD'!$C$4:$C$19,K307)&gt;0,"Y","N")</f>
        <v>N</v>
      </c>
      <c r="W307" s="7" t="str">
        <f aca="false">IF(COUNTIF('Dapil DPRD'!$C$4:$C$19,L307)&gt;0,"Y","N")</f>
        <v>N</v>
      </c>
    </row>
    <row r="308" customFormat="false" ht="12.8" hidden="false" customHeight="false" outlineLevel="0" collapsed="false">
      <c r="U308" s="8" t="str">
        <f aca="false">IF(COUNTIF('Dapil DPR'!$C$4:$C$19,K308)&gt;0,"Y","N")</f>
        <v>N</v>
      </c>
      <c r="V308" s="7" t="str">
        <f aca="false">IF(COUNTIF('Dapil DPD'!$C$4:$C$19,K308)&gt;0,"Y","N")</f>
        <v>N</v>
      </c>
      <c r="W308" s="7" t="str">
        <f aca="false">IF(COUNTIF('Dapil DPRD'!$C$4:$C$19,L308)&gt;0,"Y","N")</f>
        <v>N</v>
      </c>
    </row>
    <row r="309" customFormat="false" ht="12.8" hidden="false" customHeight="false" outlineLevel="0" collapsed="false">
      <c r="U309" s="8" t="str">
        <f aca="false">IF(COUNTIF('Dapil DPR'!$C$4:$C$19,K309)&gt;0,"Y","N")</f>
        <v>N</v>
      </c>
      <c r="V309" s="7" t="str">
        <f aca="false">IF(COUNTIF('Dapil DPD'!$C$4:$C$19,K309)&gt;0,"Y","N")</f>
        <v>N</v>
      </c>
      <c r="W309" s="7" t="str">
        <f aca="false">IF(COUNTIF('Dapil DPRD'!$C$4:$C$19,L309)&gt;0,"Y","N")</f>
        <v>N</v>
      </c>
    </row>
    <row r="310" customFormat="false" ht="12.8" hidden="false" customHeight="false" outlineLevel="0" collapsed="false">
      <c r="U310" s="8" t="str">
        <f aca="false">IF(COUNTIF('Dapil DPR'!$C$4:$C$19,K310)&gt;0,"Y","N")</f>
        <v>N</v>
      </c>
      <c r="V310" s="7" t="str">
        <f aca="false">IF(COUNTIF('Dapil DPD'!$C$4:$C$19,K310)&gt;0,"Y","N")</f>
        <v>N</v>
      </c>
      <c r="W310" s="7" t="str">
        <f aca="false">IF(COUNTIF('Dapil DPRD'!$C$4:$C$19,L310)&gt;0,"Y","N")</f>
        <v>N</v>
      </c>
    </row>
    <row r="311" customFormat="false" ht="12.8" hidden="false" customHeight="false" outlineLevel="0" collapsed="false">
      <c r="U311" s="8" t="str">
        <f aca="false">IF(COUNTIF('Dapil DPR'!$C$4:$C$19,K311)&gt;0,"Y","N")</f>
        <v>N</v>
      </c>
      <c r="V311" s="7" t="str">
        <f aca="false">IF(COUNTIF('Dapil DPD'!$C$4:$C$19,K311)&gt;0,"Y","N")</f>
        <v>N</v>
      </c>
      <c r="W311" s="7" t="str">
        <f aca="false">IF(COUNTIF('Dapil DPRD'!$C$4:$C$19,L311)&gt;0,"Y","N")</f>
        <v>N</v>
      </c>
    </row>
    <row r="312" customFormat="false" ht="12.8" hidden="false" customHeight="false" outlineLevel="0" collapsed="false">
      <c r="U312" s="8" t="str">
        <f aca="false">IF(COUNTIF('Dapil DPR'!$C$4:$C$19,K312)&gt;0,"Y","N")</f>
        <v>N</v>
      </c>
      <c r="V312" s="7" t="str">
        <f aca="false">IF(COUNTIF('Dapil DPD'!$C$4:$C$19,K312)&gt;0,"Y","N")</f>
        <v>N</v>
      </c>
      <c r="W312" s="7" t="str">
        <f aca="false">IF(COUNTIF('Dapil DPRD'!$C$4:$C$19,L312)&gt;0,"Y","N")</f>
        <v>N</v>
      </c>
    </row>
    <row r="313" customFormat="false" ht="12.8" hidden="false" customHeight="false" outlineLevel="0" collapsed="false">
      <c r="U313" s="8" t="str">
        <f aca="false">IF(COUNTIF('Dapil DPR'!$C$4:$C$19,K313)&gt;0,"Y","N")</f>
        <v>N</v>
      </c>
      <c r="V313" s="7" t="str">
        <f aca="false">IF(COUNTIF('Dapil DPD'!$C$4:$C$19,K313)&gt;0,"Y","N")</f>
        <v>N</v>
      </c>
      <c r="W313" s="7" t="str">
        <f aca="false">IF(COUNTIF('Dapil DPRD'!$C$4:$C$19,L313)&gt;0,"Y","N")</f>
        <v>N</v>
      </c>
    </row>
    <row r="314" customFormat="false" ht="12.8" hidden="false" customHeight="false" outlineLevel="0" collapsed="false">
      <c r="U314" s="8" t="str">
        <f aca="false">IF(COUNTIF('Dapil DPR'!$C$4:$C$19,K314)&gt;0,"Y","N")</f>
        <v>N</v>
      </c>
      <c r="V314" s="7" t="str">
        <f aca="false">IF(COUNTIF('Dapil DPD'!$C$4:$C$19,K314)&gt;0,"Y","N")</f>
        <v>N</v>
      </c>
      <c r="W314" s="7" t="str">
        <f aca="false">IF(COUNTIF('Dapil DPRD'!$C$4:$C$19,L314)&gt;0,"Y","N")</f>
        <v>N</v>
      </c>
    </row>
    <row r="315" customFormat="false" ht="12.8" hidden="false" customHeight="false" outlineLevel="0" collapsed="false">
      <c r="U315" s="8" t="str">
        <f aca="false">IF(COUNTIF('Dapil DPR'!$C$4:$C$19,K315)&gt;0,"Y","N")</f>
        <v>N</v>
      </c>
      <c r="V315" s="7" t="str">
        <f aca="false">IF(COUNTIF('Dapil DPD'!$C$4:$C$19,K315)&gt;0,"Y","N")</f>
        <v>N</v>
      </c>
      <c r="W315" s="7" t="str">
        <f aca="false">IF(COUNTIF('Dapil DPRD'!$C$4:$C$19,L315)&gt;0,"Y","N")</f>
        <v>N</v>
      </c>
    </row>
    <row r="316" customFormat="false" ht="12.8" hidden="false" customHeight="false" outlineLevel="0" collapsed="false">
      <c r="U316" s="8" t="str">
        <f aca="false">IF(COUNTIF('Dapil DPR'!$C$4:$C$19,K316)&gt;0,"Y","N")</f>
        <v>N</v>
      </c>
      <c r="V316" s="7" t="str">
        <f aca="false">IF(COUNTIF('Dapil DPD'!$C$4:$C$19,K316)&gt;0,"Y","N")</f>
        <v>N</v>
      </c>
      <c r="W316" s="7" t="str">
        <f aca="false">IF(COUNTIF('Dapil DPRD'!$C$4:$C$19,L316)&gt;0,"Y","N")</f>
        <v>N</v>
      </c>
    </row>
    <row r="317" customFormat="false" ht="12.8" hidden="false" customHeight="false" outlineLevel="0" collapsed="false">
      <c r="U317" s="8" t="str">
        <f aca="false">IF(COUNTIF('Dapil DPR'!$C$4:$C$19,K317)&gt;0,"Y","N")</f>
        <v>N</v>
      </c>
      <c r="V317" s="7" t="str">
        <f aca="false">IF(COUNTIF('Dapil DPD'!$C$4:$C$19,K317)&gt;0,"Y","N")</f>
        <v>N</v>
      </c>
      <c r="W317" s="7" t="str">
        <f aca="false">IF(COUNTIF('Dapil DPRD'!$C$4:$C$19,L317)&gt;0,"Y","N")</f>
        <v>N</v>
      </c>
    </row>
    <row r="318" customFormat="false" ht="12.8" hidden="false" customHeight="false" outlineLevel="0" collapsed="false">
      <c r="U318" s="8" t="str">
        <f aca="false">IF(COUNTIF('Dapil DPR'!$C$4:$C$19,K318)&gt;0,"Y","N")</f>
        <v>N</v>
      </c>
      <c r="V318" s="7" t="str">
        <f aca="false">IF(COUNTIF('Dapil DPD'!$C$4:$C$19,K318)&gt;0,"Y","N")</f>
        <v>N</v>
      </c>
      <c r="W318" s="7" t="str">
        <f aca="false">IF(COUNTIF('Dapil DPRD'!$C$4:$C$19,L318)&gt;0,"Y","N")</f>
        <v>N</v>
      </c>
    </row>
    <row r="319" customFormat="false" ht="12.8" hidden="false" customHeight="false" outlineLevel="0" collapsed="false">
      <c r="U319" s="8" t="str">
        <f aca="false">IF(COUNTIF('Dapil DPR'!$C$4:$C$19,K319)&gt;0,"Y","N")</f>
        <v>N</v>
      </c>
      <c r="V319" s="7" t="str">
        <f aca="false">IF(COUNTIF('Dapil DPD'!$C$4:$C$19,K319)&gt;0,"Y","N")</f>
        <v>N</v>
      </c>
      <c r="W319" s="7" t="str">
        <f aca="false">IF(COUNTIF('Dapil DPRD'!$C$4:$C$19,L319)&gt;0,"Y","N")</f>
        <v>N</v>
      </c>
    </row>
    <row r="320" customFormat="false" ht="12.8" hidden="false" customHeight="false" outlineLevel="0" collapsed="false">
      <c r="U320" s="8" t="str">
        <f aca="false">IF(COUNTIF('Dapil DPR'!$C$4:$C$19,K320)&gt;0,"Y","N")</f>
        <v>N</v>
      </c>
      <c r="V320" s="7" t="str">
        <f aca="false">IF(COUNTIF('Dapil DPD'!$C$4:$C$19,K320)&gt;0,"Y","N")</f>
        <v>N</v>
      </c>
      <c r="W320" s="7" t="str">
        <f aca="false">IF(COUNTIF('Dapil DPRD'!$C$4:$C$19,L320)&gt;0,"Y","N")</f>
        <v>N</v>
      </c>
    </row>
    <row r="321" customFormat="false" ht="12.8" hidden="false" customHeight="false" outlineLevel="0" collapsed="false">
      <c r="U321" s="8" t="str">
        <f aca="false">IF(COUNTIF('Dapil DPR'!$C$4:$C$19,K321)&gt;0,"Y","N")</f>
        <v>N</v>
      </c>
      <c r="V321" s="7" t="str">
        <f aca="false">IF(COUNTIF('Dapil DPD'!$C$4:$C$19,K321)&gt;0,"Y","N")</f>
        <v>N</v>
      </c>
      <c r="W321" s="7" t="str">
        <f aca="false">IF(COUNTIF('Dapil DPRD'!$C$4:$C$19,L321)&gt;0,"Y","N")</f>
        <v>N</v>
      </c>
    </row>
    <row r="322" customFormat="false" ht="12.8" hidden="false" customHeight="false" outlineLevel="0" collapsed="false">
      <c r="U322" s="8" t="str">
        <f aca="false">IF(COUNTIF('Dapil DPR'!$C$4:$C$19,K322)&gt;0,"Y","N")</f>
        <v>N</v>
      </c>
      <c r="V322" s="7" t="str">
        <f aca="false">IF(COUNTIF('Dapil DPD'!$C$4:$C$19,K322)&gt;0,"Y","N")</f>
        <v>N</v>
      </c>
      <c r="W322" s="7" t="str">
        <f aca="false">IF(COUNTIF('Dapil DPRD'!$C$4:$C$19,L322)&gt;0,"Y","N")</f>
        <v>N</v>
      </c>
    </row>
    <row r="323" customFormat="false" ht="12.8" hidden="false" customHeight="false" outlineLevel="0" collapsed="false">
      <c r="U323" s="8" t="str">
        <f aca="false">IF(COUNTIF('Dapil DPR'!$C$4:$C$19,K323)&gt;0,"Y","N")</f>
        <v>N</v>
      </c>
      <c r="V323" s="7" t="str">
        <f aca="false">IF(COUNTIF('Dapil DPD'!$C$4:$C$19,K323)&gt;0,"Y","N")</f>
        <v>N</v>
      </c>
      <c r="W323" s="7" t="str">
        <f aca="false">IF(COUNTIF('Dapil DPRD'!$C$4:$C$19,L323)&gt;0,"Y","N")</f>
        <v>N</v>
      </c>
    </row>
    <row r="324" customFormat="false" ht="12.8" hidden="false" customHeight="false" outlineLevel="0" collapsed="false">
      <c r="U324" s="8" t="str">
        <f aca="false">IF(COUNTIF('Dapil DPR'!$C$4:$C$19,K324)&gt;0,"Y","N")</f>
        <v>N</v>
      </c>
      <c r="V324" s="7" t="str">
        <f aca="false">IF(COUNTIF('Dapil DPD'!$C$4:$C$19,K324)&gt;0,"Y","N")</f>
        <v>N</v>
      </c>
      <c r="W324" s="7" t="str">
        <f aca="false">IF(COUNTIF('Dapil DPRD'!$C$4:$C$19,L324)&gt;0,"Y","N")</f>
        <v>N</v>
      </c>
    </row>
    <row r="325" customFormat="false" ht="12.8" hidden="false" customHeight="false" outlineLevel="0" collapsed="false">
      <c r="U325" s="8" t="str">
        <f aca="false">IF(COUNTIF('Dapil DPR'!$C$4:$C$19,K325)&gt;0,"Y","N")</f>
        <v>N</v>
      </c>
      <c r="V325" s="7" t="str">
        <f aca="false">IF(COUNTIF('Dapil DPD'!$C$4:$C$19,K325)&gt;0,"Y","N")</f>
        <v>N</v>
      </c>
      <c r="W325" s="7" t="str">
        <f aca="false">IF(COUNTIF('Dapil DPRD'!$C$4:$C$19,L325)&gt;0,"Y","N")</f>
        <v>N</v>
      </c>
    </row>
    <row r="326" customFormat="false" ht="12.8" hidden="false" customHeight="false" outlineLevel="0" collapsed="false">
      <c r="U326" s="8" t="str">
        <f aca="false">IF(COUNTIF('Dapil DPR'!$C$4:$C$19,K326)&gt;0,"Y","N")</f>
        <v>N</v>
      </c>
      <c r="V326" s="7" t="str">
        <f aca="false">IF(COUNTIF('Dapil DPD'!$C$4:$C$19,K326)&gt;0,"Y","N")</f>
        <v>N</v>
      </c>
      <c r="W326" s="7" t="str">
        <f aca="false">IF(COUNTIF('Dapil DPRD'!$C$4:$C$19,L326)&gt;0,"Y","N")</f>
        <v>N</v>
      </c>
    </row>
    <row r="327" customFormat="false" ht="12.8" hidden="false" customHeight="false" outlineLevel="0" collapsed="false">
      <c r="U327" s="8" t="str">
        <f aca="false">IF(COUNTIF('Dapil DPR'!$C$4:$C$19,K327)&gt;0,"Y","N")</f>
        <v>N</v>
      </c>
      <c r="V327" s="7" t="str">
        <f aca="false">IF(COUNTIF('Dapil DPD'!$C$4:$C$19,K327)&gt;0,"Y","N")</f>
        <v>N</v>
      </c>
      <c r="W327" s="7" t="str">
        <f aca="false">IF(COUNTIF('Dapil DPRD'!$C$4:$C$19,L327)&gt;0,"Y","N")</f>
        <v>N</v>
      </c>
    </row>
    <row r="328" customFormat="false" ht="12.8" hidden="false" customHeight="false" outlineLevel="0" collapsed="false">
      <c r="U328" s="8" t="str">
        <f aca="false">IF(COUNTIF('Dapil DPR'!$C$4:$C$19,K328)&gt;0,"Y","N")</f>
        <v>N</v>
      </c>
      <c r="V328" s="7" t="str">
        <f aca="false">IF(COUNTIF('Dapil DPD'!$C$4:$C$19,K328)&gt;0,"Y","N")</f>
        <v>N</v>
      </c>
      <c r="W328" s="7" t="str">
        <f aca="false">IF(COUNTIF('Dapil DPRD'!$C$4:$C$19,L328)&gt;0,"Y","N")</f>
        <v>N</v>
      </c>
    </row>
    <row r="329" customFormat="false" ht="12.8" hidden="false" customHeight="false" outlineLevel="0" collapsed="false">
      <c r="U329" s="8" t="str">
        <f aca="false">IF(COUNTIF('Dapil DPR'!$C$4:$C$19,K329)&gt;0,"Y","N")</f>
        <v>N</v>
      </c>
      <c r="V329" s="7" t="str">
        <f aca="false">IF(COUNTIF('Dapil DPD'!$C$4:$C$19,K329)&gt;0,"Y","N")</f>
        <v>N</v>
      </c>
      <c r="W329" s="7" t="str">
        <f aca="false">IF(COUNTIF('Dapil DPRD'!$C$4:$C$19,L329)&gt;0,"Y","N")</f>
        <v>N</v>
      </c>
    </row>
    <row r="330" customFormat="false" ht="12.8" hidden="false" customHeight="false" outlineLevel="0" collapsed="false">
      <c r="U330" s="8" t="str">
        <f aca="false">IF(COUNTIF('Dapil DPR'!$C$4:$C$19,K330)&gt;0,"Y","N")</f>
        <v>N</v>
      </c>
      <c r="V330" s="7" t="str">
        <f aca="false">IF(COUNTIF('Dapil DPD'!$C$4:$C$19,K330)&gt;0,"Y","N")</f>
        <v>N</v>
      </c>
      <c r="W330" s="7" t="str">
        <f aca="false">IF(COUNTIF('Dapil DPRD'!$C$4:$C$19,L330)&gt;0,"Y","N")</f>
        <v>N</v>
      </c>
    </row>
    <row r="331" customFormat="false" ht="12.8" hidden="false" customHeight="false" outlineLevel="0" collapsed="false">
      <c r="U331" s="8" t="str">
        <f aca="false">IF(COUNTIF('Dapil DPR'!$C$4:$C$19,K331)&gt;0,"Y","N")</f>
        <v>N</v>
      </c>
      <c r="V331" s="7" t="str">
        <f aca="false">IF(COUNTIF('Dapil DPD'!$C$4:$C$19,K331)&gt;0,"Y","N")</f>
        <v>N</v>
      </c>
      <c r="W331" s="7" t="str">
        <f aca="false">IF(COUNTIF('Dapil DPRD'!$C$4:$C$19,L331)&gt;0,"Y","N")</f>
        <v>N</v>
      </c>
    </row>
    <row r="332" customFormat="false" ht="12.8" hidden="false" customHeight="false" outlineLevel="0" collapsed="false">
      <c r="U332" s="8" t="str">
        <f aca="false">IF(COUNTIF('Dapil DPR'!$C$4:$C$19,K332)&gt;0,"Y","N")</f>
        <v>N</v>
      </c>
      <c r="V332" s="7" t="str">
        <f aca="false">IF(COUNTIF('Dapil DPD'!$C$4:$C$19,K332)&gt;0,"Y","N")</f>
        <v>N</v>
      </c>
      <c r="W332" s="7" t="str">
        <f aca="false">IF(COUNTIF('Dapil DPRD'!$C$4:$C$19,L332)&gt;0,"Y","N")</f>
        <v>N</v>
      </c>
    </row>
    <row r="333" customFormat="false" ht="12.8" hidden="false" customHeight="false" outlineLevel="0" collapsed="false">
      <c r="U333" s="8" t="str">
        <f aca="false">IF(COUNTIF('Dapil DPR'!$C$4:$C$19,K333)&gt;0,"Y","N")</f>
        <v>N</v>
      </c>
      <c r="V333" s="7" t="str">
        <f aca="false">IF(COUNTIF('Dapil DPD'!$C$4:$C$19,K333)&gt;0,"Y","N")</f>
        <v>N</v>
      </c>
      <c r="W333" s="7" t="str">
        <f aca="false">IF(COUNTIF('Dapil DPRD'!$C$4:$C$19,L333)&gt;0,"Y","N")</f>
        <v>N</v>
      </c>
    </row>
    <row r="334" customFormat="false" ht="12.8" hidden="false" customHeight="false" outlineLevel="0" collapsed="false">
      <c r="U334" s="8" t="str">
        <f aca="false">IF(COUNTIF('Dapil DPR'!$C$4:$C$19,K334)&gt;0,"Y","N")</f>
        <v>N</v>
      </c>
      <c r="V334" s="7" t="str">
        <f aca="false">IF(COUNTIF('Dapil DPD'!$C$4:$C$19,K334)&gt;0,"Y","N")</f>
        <v>N</v>
      </c>
      <c r="W334" s="7" t="str">
        <f aca="false">IF(COUNTIF('Dapil DPRD'!$C$4:$C$19,L334)&gt;0,"Y","N")</f>
        <v>N</v>
      </c>
    </row>
    <row r="335" customFormat="false" ht="12.8" hidden="false" customHeight="false" outlineLevel="0" collapsed="false">
      <c r="U335" s="8" t="str">
        <f aca="false">IF(COUNTIF('Dapil DPR'!$C$4:$C$19,K335)&gt;0,"Y","N")</f>
        <v>N</v>
      </c>
      <c r="V335" s="7" t="str">
        <f aca="false">IF(COUNTIF('Dapil DPD'!$C$4:$C$19,K335)&gt;0,"Y","N")</f>
        <v>N</v>
      </c>
      <c r="W335" s="7" t="str">
        <f aca="false">IF(COUNTIF('Dapil DPRD'!$C$4:$C$19,L335)&gt;0,"Y","N")</f>
        <v>N</v>
      </c>
    </row>
    <row r="336" customFormat="false" ht="12.8" hidden="false" customHeight="false" outlineLevel="0" collapsed="false">
      <c r="U336" s="8" t="str">
        <f aca="false">IF(COUNTIF('Dapil DPR'!$C$4:$C$19,K336)&gt;0,"Y","N")</f>
        <v>N</v>
      </c>
      <c r="V336" s="7" t="str">
        <f aca="false">IF(COUNTIF('Dapil DPD'!$C$4:$C$19,K336)&gt;0,"Y","N")</f>
        <v>N</v>
      </c>
      <c r="W336" s="7" t="str">
        <f aca="false">IF(COUNTIF('Dapil DPRD'!$C$4:$C$19,L336)&gt;0,"Y","N")</f>
        <v>N</v>
      </c>
    </row>
    <row r="337" customFormat="false" ht="12.8" hidden="false" customHeight="false" outlineLevel="0" collapsed="false">
      <c r="U337" s="8" t="str">
        <f aca="false">IF(COUNTIF('Dapil DPR'!$C$4:$C$19,K337)&gt;0,"Y","N")</f>
        <v>N</v>
      </c>
      <c r="V337" s="7" t="str">
        <f aca="false">IF(COUNTIF('Dapil DPD'!$C$4:$C$19,K337)&gt;0,"Y","N")</f>
        <v>N</v>
      </c>
      <c r="W337" s="7" t="str">
        <f aca="false">IF(COUNTIF('Dapil DPRD'!$C$4:$C$19,L337)&gt;0,"Y","N")</f>
        <v>N</v>
      </c>
    </row>
    <row r="338" customFormat="false" ht="12.8" hidden="false" customHeight="false" outlineLevel="0" collapsed="false">
      <c r="U338" s="8" t="str">
        <f aca="false">IF(COUNTIF('Dapil DPR'!$C$4:$C$19,K338)&gt;0,"Y","N")</f>
        <v>N</v>
      </c>
      <c r="V338" s="7" t="str">
        <f aca="false">IF(COUNTIF('Dapil DPD'!$C$4:$C$19,K338)&gt;0,"Y","N")</f>
        <v>N</v>
      </c>
      <c r="W338" s="7" t="str">
        <f aca="false">IF(COUNTIF('Dapil DPRD'!$C$4:$C$19,L338)&gt;0,"Y","N")</f>
        <v>N</v>
      </c>
    </row>
    <row r="339" customFormat="false" ht="12.8" hidden="false" customHeight="false" outlineLevel="0" collapsed="false">
      <c r="U339" s="8" t="str">
        <f aca="false">IF(COUNTIF('Dapil DPR'!$C$4:$C$19,K339)&gt;0,"Y","N")</f>
        <v>N</v>
      </c>
      <c r="V339" s="7" t="str">
        <f aca="false">IF(COUNTIF('Dapil DPD'!$C$4:$C$19,K339)&gt;0,"Y","N")</f>
        <v>N</v>
      </c>
      <c r="W339" s="7" t="str">
        <f aca="false">IF(COUNTIF('Dapil DPRD'!$C$4:$C$19,L339)&gt;0,"Y","N")</f>
        <v>N</v>
      </c>
    </row>
    <row r="340" customFormat="false" ht="12.8" hidden="false" customHeight="false" outlineLevel="0" collapsed="false">
      <c r="U340" s="8" t="str">
        <f aca="false">IF(COUNTIF('Dapil DPR'!$C$4:$C$19,K340)&gt;0,"Y","N")</f>
        <v>N</v>
      </c>
      <c r="V340" s="7" t="str">
        <f aca="false">IF(COUNTIF('Dapil DPD'!$C$4:$C$19,K340)&gt;0,"Y","N")</f>
        <v>N</v>
      </c>
      <c r="W340" s="7" t="str">
        <f aca="false">IF(COUNTIF('Dapil DPRD'!$C$4:$C$19,L340)&gt;0,"Y","N")</f>
        <v>N</v>
      </c>
    </row>
    <row r="341" customFormat="false" ht="12.8" hidden="false" customHeight="false" outlineLevel="0" collapsed="false">
      <c r="U341" s="8" t="str">
        <f aca="false">IF(COUNTIF('Dapil DPR'!$C$4:$C$19,K341)&gt;0,"Y","N")</f>
        <v>N</v>
      </c>
      <c r="V341" s="7" t="str">
        <f aca="false">IF(COUNTIF('Dapil DPD'!$C$4:$C$19,K341)&gt;0,"Y","N")</f>
        <v>N</v>
      </c>
      <c r="W341" s="7" t="str">
        <f aca="false">IF(COUNTIF('Dapil DPRD'!$C$4:$C$19,L341)&gt;0,"Y","N")</f>
        <v>N</v>
      </c>
    </row>
    <row r="342" customFormat="false" ht="12.8" hidden="false" customHeight="false" outlineLevel="0" collapsed="false">
      <c r="U342" s="8" t="str">
        <f aca="false">IF(COUNTIF('Dapil DPR'!$C$4:$C$19,K342)&gt;0,"Y","N")</f>
        <v>N</v>
      </c>
      <c r="V342" s="7" t="str">
        <f aca="false">IF(COUNTIF('Dapil DPD'!$C$4:$C$19,K342)&gt;0,"Y","N")</f>
        <v>N</v>
      </c>
      <c r="W342" s="7" t="str">
        <f aca="false">IF(COUNTIF('Dapil DPRD'!$C$4:$C$19,L342)&gt;0,"Y","N")</f>
        <v>N</v>
      </c>
    </row>
    <row r="343" customFormat="false" ht="12.8" hidden="false" customHeight="false" outlineLevel="0" collapsed="false">
      <c r="U343" s="8" t="str">
        <f aca="false">IF(COUNTIF('Dapil DPR'!$C$4:$C$19,K343)&gt;0,"Y","N")</f>
        <v>N</v>
      </c>
      <c r="V343" s="7" t="str">
        <f aca="false">IF(COUNTIF('Dapil DPD'!$C$4:$C$19,K343)&gt;0,"Y","N")</f>
        <v>N</v>
      </c>
      <c r="W343" s="7" t="str">
        <f aca="false">IF(COUNTIF('Dapil DPRD'!$C$4:$C$19,L343)&gt;0,"Y","N")</f>
        <v>N</v>
      </c>
    </row>
    <row r="344" customFormat="false" ht="12.8" hidden="false" customHeight="false" outlineLevel="0" collapsed="false">
      <c r="U344" s="8" t="str">
        <f aca="false">IF(COUNTIF('Dapil DPR'!$C$4:$C$19,K344)&gt;0,"Y","N")</f>
        <v>N</v>
      </c>
      <c r="V344" s="7" t="str">
        <f aca="false">IF(COUNTIF('Dapil DPD'!$C$4:$C$19,K344)&gt;0,"Y","N")</f>
        <v>N</v>
      </c>
      <c r="W344" s="7" t="str">
        <f aca="false">IF(COUNTIF('Dapil DPRD'!$C$4:$C$19,L344)&gt;0,"Y","N")</f>
        <v>N</v>
      </c>
    </row>
    <row r="345" customFormat="false" ht="12.8" hidden="false" customHeight="false" outlineLevel="0" collapsed="false">
      <c r="U345" s="8" t="str">
        <f aca="false">IF(COUNTIF('Dapil DPR'!$C$4:$C$19,K345)&gt;0,"Y","N")</f>
        <v>N</v>
      </c>
      <c r="V345" s="7" t="str">
        <f aca="false">IF(COUNTIF('Dapil DPD'!$C$4:$C$19,K345)&gt;0,"Y","N")</f>
        <v>N</v>
      </c>
      <c r="W345" s="7" t="str">
        <f aca="false">IF(COUNTIF('Dapil DPRD'!$C$4:$C$19,L345)&gt;0,"Y","N")</f>
        <v>N</v>
      </c>
    </row>
    <row r="346" customFormat="false" ht="12.8" hidden="false" customHeight="false" outlineLevel="0" collapsed="false">
      <c r="U346" s="8" t="str">
        <f aca="false">IF(COUNTIF('Dapil DPR'!$C$4:$C$19,K346)&gt;0,"Y","N")</f>
        <v>N</v>
      </c>
      <c r="V346" s="7" t="str">
        <f aca="false">IF(COUNTIF('Dapil DPD'!$C$4:$C$19,K346)&gt;0,"Y","N")</f>
        <v>N</v>
      </c>
      <c r="W346" s="7" t="str">
        <f aca="false">IF(COUNTIF('Dapil DPRD'!$C$4:$C$19,L346)&gt;0,"Y","N")</f>
        <v>N</v>
      </c>
    </row>
    <row r="347" customFormat="false" ht="12.8" hidden="false" customHeight="false" outlineLevel="0" collapsed="false">
      <c r="U347" s="8" t="str">
        <f aca="false">IF(COUNTIF('Dapil DPR'!$C$4:$C$19,K347)&gt;0,"Y","N")</f>
        <v>N</v>
      </c>
      <c r="V347" s="7" t="str">
        <f aca="false">IF(COUNTIF('Dapil DPD'!$C$4:$C$19,K347)&gt;0,"Y","N")</f>
        <v>N</v>
      </c>
      <c r="W347" s="7" t="str">
        <f aca="false">IF(COUNTIF('Dapil DPRD'!$C$4:$C$19,L347)&gt;0,"Y","N")</f>
        <v>N</v>
      </c>
    </row>
    <row r="348" customFormat="false" ht="12.8" hidden="false" customHeight="false" outlineLevel="0" collapsed="false">
      <c r="U348" s="8" t="str">
        <f aca="false">IF(COUNTIF('Dapil DPR'!$C$4:$C$19,K348)&gt;0,"Y","N")</f>
        <v>N</v>
      </c>
      <c r="V348" s="7" t="str">
        <f aca="false">IF(COUNTIF('Dapil DPD'!$C$4:$C$19,K348)&gt;0,"Y","N")</f>
        <v>N</v>
      </c>
      <c r="W348" s="7" t="str">
        <f aca="false">IF(COUNTIF('Dapil DPRD'!$C$4:$C$19,L348)&gt;0,"Y","N")</f>
        <v>N</v>
      </c>
    </row>
    <row r="349" customFormat="false" ht="12.8" hidden="false" customHeight="false" outlineLevel="0" collapsed="false">
      <c r="U349" s="8" t="str">
        <f aca="false">IF(COUNTIF('Dapil DPR'!$C$4:$C$19,K349)&gt;0,"Y","N")</f>
        <v>N</v>
      </c>
      <c r="V349" s="7" t="str">
        <f aca="false">IF(COUNTIF('Dapil DPD'!$C$4:$C$19,K349)&gt;0,"Y","N")</f>
        <v>N</v>
      </c>
      <c r="W349" s="7" t="str">
        <f aca="false">IF(COUNTIF('Dapil DPRD'!$C$4:$C$19,L349)&gt;0,"Y","N")</f>
        <v>N</v>
      </c>
    </row>
    <row r="350" customFormat="false" ht="12.8" hidden="false" customHeight="false" outlineLevel="0" collapsed="false">
      <c r="U350" s="8" t="str">
        <f aca="false">IF(COUNTIF('Dapil DPR'!$C$4:$C$19,K350)&gt;0,"Y","N")</f>
        <v>N</v>
      </c>
      <c r="V350" s="7" t="str">
        <f aca="false">IF(COUNTIF('Dapil DPD'!$C$4:$C$19,K350)&gt;0,"Y","N")</f>
        <v>N</v>
      </c>
      <c r="W350" s="7" t="str">
        <f aca="false">IF(COUNTIF('Dapil DPRD'!$C$4:$C$19,L350)&gt;0,"Y","N")</f>
        <v>N</v>
      </c>
    </row>
    <row r="351" customFormat="false" ht="12.8" hidden="false" customHeight="false" outlineLevel="0" collapsed="false">
      <c r="U351" s="8" t="str">
        <f aca="false">IF(COUNTIF('Dapil DPR'!$C$4:$C$19,K351)&gt;0,"Y","N")</f>
        <v>N</v>
      </c>
      <c r="V351" s="7" t="str">
        <f aca="false">IF(COUNTIF('Dapil DPD'!$C$4:$C$19,K351)&gt;0,"Y","N")</f>
        <v>N</v>
      </c>
      <c r="W351" s="7" t="str">
        <f aca="false">IF(COUNTIF('Dapil DPRD'!$C$4:$C$19,L351)&gt;0,"Y","N")</f>
        <v>N</v>
      </c>
    </row>
    <row r="352" customFormat="false" ht="12.8" hidden="false" customHeight="false" outlineLevel="0" collapsed="false">
      <c r="U352" s="8" t="str">
        <f aca="false">IF(COUNTIF('Dapil DPR'!$C$4:$C$19,K352)&gt;0,"Y","N")</f>
        <v>N</v>
      </c>
      <c r="V352" s="7" t="str">
        <f aca="false">IF(COUNTIF('Dapil DPD'!$C$4:$C$19,K352)&gt;0,"Y","N")</f>
        <v>N</v>
      </c>
      <c r="W352" s="7" t="str">
        <f aca="false">IF(COUNTIF('Dapil DPRD'!$C$4:$C$19,L352)&gt;0,"Y","N")</f>
        <v>N</v>
      </c>
    </row>
    <row r="353" customFormat="false" ht="12.8" hidden="false" customHeight="false" outlineLevel="0" collapsed="false">
      <c r="U353" s="8" t="str">
        <f aca="false">IF(COUNTIF('Dapil DPR'!$C$4:$C$19,K353)&gt;0,"Y","N")</f>
        <v>N</v>
      </c>
      <c r="V353" s="7" t="str">
        <f aca="false">IF(COUNTIF('Dapil DPD'!$C$4:$C$19,K353)&gt;0,"Y","N")</f>
        <v>N</v>
      </c>
      <c r="W353" s="7" t="str">
        <f aca="false">IF(COUNTIF('Dapil DPRD'!$C$4:$C$19,L353)&gt;0,"Y","N")</f>
        <v>N</v>
      </c>
    </row>
  </sheetData>
  <mergeCells count="14">
    <mergeCell ref="A6:C6"/>
    <mergeCell ref="F6:H6"/>
    <mergeCell ref="J6:L6"/>
    <mergeCell ref="A7:C7"/>
    <mergeCell ref="F7:H7"/>
    <mergeCell ref="J7:L7"/>
    <mergeCell ref="A8:C8"/>
    <mergeCell ref="F8:H8"/>
    <mergeCell ref="J8:L8"/>
    <mergeCell ref="A9:C9"/>
    <mergeCell ref="F9:H9"/>
    <mergeCell ref="J9:L9"/>
    <mergeCell ref="A10:C10"/>
    <mergeCell ref="A11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2.8" hidden="false" customHeight="false" outlineLevel="0" collapsed="false">
      <c r="A6" s="6" t="s">
        <v>36</v>
      </c>
      <c r="B6" s="6"/>
      <c r="C6" s="6"/>
      <c r="D6" s="0" t="n">
        <f aca="false">COUNTIF(H14:H1000,"L")</f>
        <v>2</v>
      </c>
      <c r="H6" s="0" t="s">
        <v>37</v>
      </c>
    </row>
    <row r="7" customFormat="false" ht="12.8" hidden="false" customHeight="false" outlineLevel="0" collapsed="false">
      <c r="A7" s="6" t="s">
        <v>38</v>
      </c>
      <c r="B7" s="6"/>
      <c r="C7" s="6"/>
      <c r="D7" s="0" t="n">
        <f aca="false">COUNTIF(H14:H1000,"P")</f>
        <v>1</v>
      </c>
      <c r="H7" s="0" t="s">
        <v>39</v>
      </c>
    </row>
    <row r="8" customFormat="false" ht="12.8" hidden="false" customHeight="false" outlineLevel="0" collapsed="false">
      <c r="A8" s="6" t="s">
        <v>40</v>
      </c>
      <c r="B8" s="6"/>
      <c r="C8" s="6"/>
      <c r="D8" s="0" t="n">
        <f aca="false">COUNTIFS(H14:H1000,"L",O14:O1000,"Y")</f>
        <v>2</v>
      </c>
    </row>
    <row r="9" customFormat="false" ht="12.8" hidden="false" customHeight="false" outlineLevel="0" collapsed="false">
      <c r="A9" s="6" t="s">
        <v>41</v>
      </c>
      <c r="B9" s="6"/>
      <c r="C9" s="6"/>
      <c r="D9" s="0" t="n">
        <f aca="false">COUNTIFS(H14:H1000,"P",O14:O1000,"Y")</f>
        <v>0</v>
      </c>
    </row>
    <row r="10" customFormat="false" ht="12.8" hidden="false" customHeight="false" outlineLevel="0" collapsed="false">
      <c r="A10" s="6" t="s">
        <v>42</v>
      </c>
      <c r="B10" s="6"/>
      <c r="C10" s="6"/>
      <c r="D10" s="0" t="n">
        <f aca="false">COUNTIFS(L14:L1000,"&lt;&gt;",L14:L1000,"&lt;&gt;0")</f>
        <v>1</v>
      </c>
    </row>
    <row r="11" customFormat="false" ht="12.8" hidden="false" customHeight="false" outlineLevel="0" collapsed="false">
      <c r="A11" s="6" t="s">
        <v>43</v>
      </c>
      <c r="B11" s="6"/>
      <c r="C11" s="6"/>
      <c r="D11" s="0" t="n">
        <f aca="false">COUNTIFS(L14:L1000,"&lt;&gt;",L14:L1000,"&lt;&gt;0",O14:O1000,"Y")</f>
        <v>1</v>
      </c>
    </row>
    <row r="13" customFormat="false" ht="12.8" hidden="false" customHeight="false" outlineLevel="0" collapsed="false">
      <c r="A13" s="5" t="s">
        <v>44</v>
      </c>
      <c r="B13" s="5" t="s">
        <v>45</v>
      </c>
      <c r="C13" s="5" t="s">
        <v>46</v>
      </c>
      <c r="D13" s="5" t="s">
        <v>47</v>
      </c>
      <c r="E13" s="5" t="s">
        <v>48</v>
      </c>
      <c r="F13" s="5" t="s">
        <v>49</v>
      </c>
      <c r="G13" s="5" t="s">
        <v>50</v>
      </c>
      <c r="H13" s="5" t="s">
        <v>51</v>
      </c>
      <c r="I13" s="5" t="s">
        <v>52</v>
      </c>
      <c r="J13" s="5" t="s">
        <v>53</v>
      </c>
      <c r="K13" s="5" t="s">
        <v>54</v>
      </c>
      <c r="L13" s="5" t="s">
        <v>55</v>
      </c>
      <c r="M13" s="5" t="s">
        <v>56</v>
      </c>
      <c r="N13" s="5" t="s">
        <v>57</v>
      </c>
      <c r="O13" s="5" t="s">
        <v>58</v>
      </c>
    </row>
    <row r="14" customFormat="false" ht="12.8" hidden="false" customHeight="false" outlineLevel="0" collapsed="false">
      <c r="A14" s="0" t="n">
        <v>244</v>
      </c>
      <c r="B14" s="0" t="n">
        <v>123</v>
      </c>
      <c r="C14" s="0" t="n">
        <v>123</v>
      </c>
      <c r="D14" s="0" t="s">
        <v>59</v>
      </c>
      <c r="H14" s="0" t="s">
        <v>60</v>
      </c>
      <c r="L14" s="0" t="n">
        <v>0</v>
      </c>
      <c r="O14" s="0" t="s">
        <v>61</v>
      </c>
    </row>
    <row r="15" customFormat="false" ht="12.8" hidden="false" customHeight="false" outlineLevel="0" collapsed="false">
      <c r="A15" s="0" t="n">
        <f aca="false">A14+1</f>
        <v>245</v>
      </c>
      <c r="B15" s="0" t="n">
        <v>123</v>
      </c>
      <c r="C15" s="0" t="n">
        <v>123</v>
      </c>
      <c r="D15" s="0" t="s">
        <v>62</v>
      </c>
      <c r="H15" s="0" t="s">
        <v>60</v>
      </c>
      <c r="L15" s="0" t="n">
        <v>1</v>
      </c>
      <c r="O15" s="0" t="s">
        <v>61</v>
      </c>
    </row>
    <row r="16" customFormat="false" ht="12.8" hidden="false" customHeight="false" outlineLevel="0" collapsed="false">
      <c r="A16" s="0" t="n">
        <f aca="false">A15+1</f>
        <v>246</v>
      </c>
      <c r="B16" s="0" t="n">
        <v>123</v>
      </c>
      <c r="C16" s="0" t="n">
        <v>123</v>
      </c>
      <c r="D16" s="0" t="s">
        <v>63</v>
      </c>
      <c r="H16" s="0" t="s">
        <v>64</v>
      </c>
    </row>
  </sheetData>
  <mergeCells count="6">
    <mergeCell ref="A6:C6"/>
    <mergeCell ref="A7:C7"/>
    <mergeCell ref="A8:C8"/>
    <mergeCell ref="A9:C9"/>
    <mergeCell ref="A10:C10"/>
    <mergeCell ref="A11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1" customFormat="false" ht="18.55" hidden="false" customHeight="false" outlineLevel="0" collapsed="false">
      <c r="L1" s="1" t="s">
        <v>87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88</v>
      </c>
    </row>
    <row r="7" customFormat="false" ht="16.15" hidden="false" customHeight="false" outlineLevel="0" collapsed="false">
      <c r="A7" s="10" t="s">
        <v>89</v>
      </c>
      <c r="B7" s="10"/>
      <c r="C7" s="11" t="s">
        <v>90</v>
      </c>
      <c r="D7" s="11"/>
      <c r="E7" s="11"/>
      <c r="F7" s="11" t="s">
        <v>91</v>
      </c>
      <c r="G7" s="11"/>
      <c r="H7" s="11"/>
      <c r="I7" s="11" t="s">
        <v>92</v>
      </c>
      <c r="J7" s="11"/>
      <c r="K7" s="11"/>
    </row>
    <row r="8" customFormat="false" ht="9.7" hidden="false" customHeight="true" outlineLevel="0" collapsed="false">
      <c r="A8" s="12" t="n">
        <v>1</v>
      </c>
      <c r="B8" s="13" t="n">
        <v>2</v>
      </c>
      <c r="C8" s="14" t="n">
        <v>3</v>
      </c>
      <c r="D8" s="14"/>
      <c r="E8" s="14"/>
      <c r="F8" s="14" t="n">
        <v>4</v>
      </c>
      <c r="G8" s="14"/>
      <c r="H8" s="14"/>
      <c r="I8" s="14" t="n">
        <v>5</v>
      </c>
      <c r="J8" s="14"/>
      <c r="K8" s="14"/>
    </row>
    <row r="9" customFormat="false" ht="18.55" hidden="false" customHeight="false" outlineLevel="0" collapsed="false">
      <c r="A9" s="15" t="s">
        <v>93</v>
      </c>
      <c r="B9" s="16" t="s">
        <v>94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2.8" hidden="false" customHeight="false" outlineLevel="0" collapsed="false">
      <c r="A10" s="15"/>
      <c r="B10" s="17" t="s">
        <v>95</v>
      </c>
      <c r="C10" s="18"/>
      <c r="D10" s="18"/>
      <c r="E10" s="18"/>
      <c r="F10" s="18"/>
      <c r="G10" s="18"/>
      <c r="H10" s="18"/>
      <c r="I10" s="19" t="n">
        <f aca="false">SUM(C10,F10)</f>
        <v>0</v>
      </c>
      <c r="J10" s="19"/>
      <c r="K10" s="19"/>
    </row>
    <row r="11" customFormat="false" ht="12.8" hidden="false" customHeight="false" outlineLevel="0" collapsed="false">
      <c r="A11" s="15"/>
      <c r="B11" s="17" t="s">
        <v>96</v>
      </c>
      <c r="C11" s="20"/>
      <c r="D11" s="20"/>
      <c r="E11" s="20"/>
      <c r="F11" s="20"/>
      <c r="G11" s="20"/>
      <c r="H11" s="20"/>
      <c r="I11" s="21" t="n">
        <f aca="false">SUM(C11,F11)</f>
        <v>0</v>
      </c>
      <c r="J11" s="21"/>
      <c r="K11" s="21"/>
    </row>
    <row r="12" customFormat="false" ht="12.8" hidden="false" customHeight="false" outlineLevel="0" collapsed="false">
      <c r="A12" s="15"/>
      <c r="B12" s="17" t="s">
        <v>97</v>
      </c>
      <c r="C12" s="22"/>
      <c r="D12" s="22"/>
      <c r="E12" s="22"/>
      <c r="F12" s="22"/>
      <c r="G12" s="22"/>
      <c r="H12" s="22"/>
      <c r="I12" s="23" t="n">
        <f aca="false">SUM(C12,F12)</f>
        <v>0</v>
      </c>
      <c r="J12" s="23"/>
      <c r="K12" s="23"/>
    </row>
    <row r="13" customFormat="false" ht="12.8" hidden="false" customHeight="false" outlineLevel="0" collapsed="false">
      <c r="A13" s="15"/>
      <c r="B13" s="17" t="s">
        <v>98</v>
      </c>
      <c r="C13" s="24" t="n">
        <f aca="false">SUM(C10:C12)</f>
        <v>0</v>
      </c>
      <c r="D13" s="24"/>
      <c r="E13" s="24"/>
      <c r="F13" s="24" t="n">
        <f aca="false">QUOTIENT(QUOTIENT(SUM(H10:H12),10)+SUM(G10:G12),10)+SUM(F10:F12)</f>
        <v>0</v>
      </c>
      <c r="G13" s="24"/>
      <c r="H13" s="24"/>
      <c r="I13" s="25" t="n">
        <f aca="false">QUOTIENT(QUOTIENT(SUM(K10:K12),10)+SUM(J10:J12),10)+SUM(I10:I12)</f>
        <v>0</v>
      </c>
      <c r="J13" s="25"/>
      <c r="K13" s="25"/>
    </row>
    <row r="15" customFormat="false" ht="18.55" hidden="false" customHeight="false" outlineLevel="0" collapsed="false">
      <c r="A15" s="15" t="s">
        <v>99</v>
      </c>
      <c r="B15" s="16" t="s">
        <v>100</v>
      </c>
      <c r="C15" s="16"/>
      <c r="D15" s="16"/>
      <c r="E15" s="16"/>
      <c r="F15" s="16"/>
      <c r="G15" s="16"/>
      <c r="H15" s="16"/>
      <c r="I15" s="16"/>
      <c r="J15" s="16"/>
      <c r="K15" s="16"/>
    </row>
    <row r="16" customFormat="false" ht="12.8" hidden="false" customHeight="false" outlineLevel="0" collapsed="false">
      <c r="A16" s="15"/>
      <c r="B16" s="17" t="s">
        <v>95</v>
      </c>
      <c r="C16" s="18"/>
      <c r="D16" s="18"/>
      <c r="E16" s="18"/>
      <c r="F16" s="18"/>
      <c r="G16" s="18"/>
      <c r="H16" s="18"/>
      <c r="I16" s="19" t="n">
        <f aca="false">SUM(C16,F16)</f>
        <v>0</v>
      </c>
      <c r="J16" s="19"/>
      <c r="K16" s="19"/>
    </row>
    <row r="17" customFormat="false" ht="12.8" hidden="false" customHeight="false" outlineLevel="0" collapsed="false">
      <c r="A17" s="15"/>
      <c r="B17" s="17" t="s">
        <v>96</v>
      </c>
      <c r="C17" s="22"/>
      <c r="D17" s="22"/>
      <c r="E17" s="22"/>
      <c r="F17" s="22"/>
      <c r="G17" s="22"/>
      <c r="H17" s="22"/>
      <c r="I17" s="23" t="n">
        <f aca="false">SUM(C17,F17)</f>
        <v>0</v>
      </c>
      <c r="J17" s="23"/>
      <c r="K17" s="23"/>
    </row>
    <row r="18" customFormat="false" ht="12.8" hidden="false" customHeight="false" outlineLevel="0" collapsed="false">
      <c r="A18" s="15"/>
      <c r="B18" s="17" t="s">
        <v>97</v>
      </c>
      <c r="C18" s="22"/>
      <c r="D18" s="22"/>
      <c r="E18" s="22"/>
      <c r="F18" s="22"/>
      <c r="G18" s="22"/>
      <c r="H18" s="22"/>
      <c r="I18" s="23" t="n">
        <f aca="false">SUM(C18,F18)</f>
        <v>0</v>
      </c>
      <c r="J18" s="23"/>
      <c r="K18" s="23"/>
    </row>
    <row r="19" customFormat="false" ht="12.8" hidden="false" customHeight="false" outlineLevel="0" collapsed="false">
      <c r="A19" s="15"/>
      <c r="B19" s="17" t="s">
        <v>98</v>
      </c>
      <c r="C19" s="26" t="n">
        <f aca="false">SUM(C16:C18)</f>
        <v>0</v>
      </c>
      <c r="D19" s="26"/>
      <c r="E19" s="26"/>
      <c r="F19" s="26" t="n">
        <f aca="false">SUM(F16:F18)</f>
        <v>0</v>
      </c>
      <c r="G19" s="26"/>
      <c r="H19" s="26"/>
      <c r="I19" s="27" t="n">
        <f aca="false">SUM(I16:I18)</f>
        <v>0</v>
      </c>
      <c r="J19" s="27"/>
      <c r="K19" s="27"/>
    </row>
    <row r="22" customFormat="false" ht="13.8" hidden="false" customHeight="false" outlineLevel="0" collapsed="false">
      <c r="A22" s="28" t="s">
        <v>101</v>
      </c>
    </row>
    <row r="23" customFormat="false" ht="16.15" hidden="false" customHeight="false" outlineLevel="0" collapsed="false">
      <c r="A23" s="29" t="s">
        <v>102</v>
      </c>
      <c r="B23" s="29" t="s">
        <v>89</v>
      </c>
      <c r="C23" s="11" t="s">
        <v>90</v>
      </c>
      <c r="D23" s="11"/>
      <c r="E23" s="11"/>
      <c r="F23" s="11" t="s">
        <v>91</v>
      </c>
      <c r="G23" s="11"/>
      <c r="H23" s="11"/>
      <c r="I23" s="11" t="s">
        <v>92</v>
      </c>
      <c r="J23" s="11"/>
      <c r="K23" s="11"/>
    </row>
    <row r="24" customFormat="false" ht="12.8" hidden="false" customHeight="false" outlineLevel="0" collapsed="false">
      <c r="A24" s="12" t="n">
        <v>1</v>
      </c>
      <c r="B24" s="13" t="n">
        <v>2</v>
      </c>
      <c r="C24" s="14" t="n">
        <v>3</v>
      </c>
      <c r="D24" s="14"/>
      <c r="E24" s="14"/>
      <c r="F24" s="14" t="n">
        <v>4</v>
      </c>
      <c r="G24" s="14"/>
      <c r="H24" s="14"/>
      <c r="I24" s="14" t="n">
        <v>5</v>
      </c>
      <c r="J24" s="14"/>
      <c r="K24" s="14"/>
    </row>
    <row r="25" customFormat="false" ht="12.8" hidden="false" customHeight="false" outlineLevel="0" collapsed="false">
      <c r="A25" s="17" t="n">
        <v>1</v>
      </c>
      <c r="B25" s="17" t="s">
        <v>103</v>
      </c>
      <c r="C25" s="18"/>
      <c r="D25" s="18"/>
      <c r="E25" s="18"/>
      <c r="F25" s="18"/>
      <c r="G25" s="18"/>
      <c r="H25" s="18"/>
      <c r="I25" s="19" t="n">
        <f aca="false">SUM(C25,F25)</f>
        <v>0</v>
      </c>
      <c r="J25" s="19"/>
      <c r="K25" s="19"/>
    </row>
    <row r="26" customFormat="false" ht="12.8" hidden="false" customHeight="false" outlineLevel="0" collapsed="false">
      <c r="A26" s="17" t="n">
        <v>2</v>
      </c>
      <c r="B26" s="17" t="s">
        <v>104</v>
      </c>
      <c r="C26" s="30"/>
      <c r="D26" s="30"/>
      <c r="E26" s="30"/>
      <c r="F26" s="30"/>
      <c r="G26" s="30"/>
      <c r="H26" s="30"/>
      <c r="I26" s="27" t="n">
        <f aca="false">SUM(C26,F26)</f>
        <v>0</v>
      </c>
      <c r="J26" s="27"/>
      <c r="K26" s="27"/>
    </row>
    <row r="28" customFormat="false" ht="13.8" hidden="false" customHeight="false" outlineLevel="0" collapsed="false">
      <c r="A28" s="28" t="s">
        <v>105</v>
      </c>
    </row>
    <row r="29" customFormat="false" ht="16.15" hidden="false" customHeight="false" outlineLevel="0" collapsed="false">
      <c r="A29" s="31" t="s">
        <v>102</v>
      </c>
      <c r="B29" s="11" t="s">
        <v>89</v>
      </c>
      <c r="C29" s="11"/>
      <c r="D29" s="11"/>
      <c r="E29" s="11"/>
      <c r="F29" s="11"/>
      <c r="G29" s="11"/>
      <c r="H29" s="11"/>
      <c r="I29" s="11" t="s">
        <v>92</v>
      </c>
      <c r="J29" s="11"/>
      <c r="K29" s="11"/>
    </row>
    <row r="30" customFormat="false" ht="12.8" hidden="false" customHeight="false" outlineLevel="0" collapsed="false">
      <c r="A30" s="12" t="n">
        <v>1</v>
      </c>
      <c r="B30" s="13" t="n">
        <v>2</v>
      </c>
      <c r="C30" s="14" t="n">
        <v>3</v>
      </c>
      <c r="D30" s="14"/>
      <c r="E30" s="14"/>
      <c r="F30" s="14" t="n">
        <v>4</v>
      </c>
      <c r="G30" s="14"/>
      <c r="H30" s="14"/>
      <c r="I30" s="14" t="n">
        <v>5</v>
      </c>
      <c r="J30" s="14"/>
      <c r="K30" s="14"/>
    </row>
    <row r="31" customFormat="false" ht="12.8" hidden="false" customHeight="false" outlineLevel="0" collapsed="false">
      <c r="A31" s="17" t="n">
        <v>1</v>
      </c>
      <c r="B31" s="32" t="s">
        <v>106</v>
      </c>
      <c r="C31" s="32"/>
      <c r="D31" s="32"/>
      <c r="E31" s="32"/>
      <c r="F31" s="32"/>
      <c r="G31" s="32"/>
      <c r="H31" s="32"/>
      <c r="I31" s="33" t="n">
        <v>300</v>
      </c>
      <c r="J31" s="33"/>
      <c r="K31" s="33"/>
    </row>
    <row r="32" customFormat="false" ht="12.8" hidden="false" customHeight="false" outlineLevel="0" collapsed="false">
      <c r="A32" s="17" t="n">
        <v>2</v>
      </c>
      <c r="B32" s="32" t="s">
        <v>107</v>
      </c>
      <c r="C32" s="32"/>
      <c r="D32" s="32"/>
      <c r="E32" s="32"/>
      <c r="F32" s="32"/>
      <c r="G32" s="32"/>
      <c r="H32" s="32"/>
      <c r="I32" s="33"/>
      <c r="J32" s="33"/>
      <c r="K32" s="33"/>
    </row>
    <row r="33" customFormat="false" ht="12.8" hidden="false" customHeight="false" outlineLevel="0" collapsed="false">
      <c r="A33" s="17" t="n">
        <v>3</v>
      </c>
      <c r="B33" s="32" t="s">
        <v>108</v>
      </c>
      <c r="C33" s="32"/>
      <c r="D33" s="32"/>
      <c r="E33" s="32"/>
      <c r="F33" s="32"/>
      <c r="G33" s="32"/>
      <c r="H33" s="32"/>
      <c r="I33" s="34" t="n">
        <f aca="false">I31 - I32  -  I34</f>
        <v>300</v>
      </c>
      <c r="J33" s="34"/>
      <c r="K33" s="34"/>
    </row>
    <row r="34" customFormat="false" ht="12.8" hidden="false" customHeight="false" outlineLevel="0" collapsed="false">
      <c r="A34" s="17" t="n">
        <v>4</v>
      </c>
      <c r="B34" s="32" t="s">
        <v>109</v>
      </c>
      <c r="C34" s="32"/>
      <c r="D34" s="32"/>
      <c r="E34" s="32"/>
      <c r="F34" s="32"/>
      <c r="G34" s="32"/>
      <c r="H34" s="32"/>
      <c r="I34" s="35" t="n">
        <f aca="false">I19</f>
        <v>0</v>
      </c>
      <c r="J34" s="35"/>
      <c r="K34" s="35"/>
    </row>
  </sheetData>
  <mergeCells count="60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C13:E13"/>
    <mergeCell ref="F13:H13"/>
    <mergeCell ref="I13:K13"/>
    <mergeCell ref="A15:A19"/>
    <mergeCell ref="B15:K15"/>
    <mergeCell ref="C16:E16"/>
    <mergeCell ref="F16:H16"/>
    <mergeCell ref="I16:K16"/>
    <mergeCell ref="C17:E17"/>
    <mergeCell ref="F17:H17"/>
    <mergeCell ref="I17:K17"/>
    <mergeCell ref="C18:E18"/>
    <mergeCell ref="F18:H18"/>
    <mergeCell ref="I18:K18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B29:H29"/>
    <mergeCell ref="I29:K29"/>
    <mergeCell ref="C30:E30"/>
    <mergeCell ref="F30:H30"/>
    <mergeCell ref="I30:K30"/>
    <mergeCell ref="B31:H31"/>
    <mergeCell ref="I31:K31"/>
    <mergeCell ref="B32:H32"/>
    <mergeCell ref="I32:K32"/>
    <mergeCell ref="B33:H33"/>
    <mergeCell ref="I33:K33"/>
    <mergeCell ref="B34:H34"/>
    <mergeCell ref="I34:K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4.7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87</v>
      </c>
    </row>
    <row r="2" customFormat="false" ht="12.8" hidden="false" customHeight="false" outlineLevel="0" collapsed="false">
      <c r="A2" s="0" t="s">
        <v>31</v>
      </c>
      <c r="G2" s="0" t="s">
        <v>32</v>
      </c>
    </row>
    <row r="3" customFormat="false" ht="12.8" hidden="false" customHeight="false" outlineLevel="0" collapsed="false">
      <c r="A3" s="0" t="s">
        <v>33</v>
      </c>
      <c r="G3" s="0" t="s">
        <v>34</v>
      </c>
    </row>
    <row r="4" customFormat="false" ht="12.8" hidden="false" customHeight="false" outlineLevel="0" collapsed="false">
      <c r="A4" s="0" t="s">
        <v>35</v>
      </c>
    </row>
    <row r="6" customFormat="false" ht="13.8" hidden="false" customHeight="false" outlineLevel="0" collapsed="false">
      <c r="A6" s="9" t="s">
        <v>110</v>
      </c>
    </row>
    <row r="7" customFormat="false" ht="18.55" hidden="false" customHeight="false" outlineLevel="0" collapsed="false">
      <c r="A7" s="36" t="n">
        <v>1</v>
      </c>
      <c r="B7" s="36"/>
      <c r="C7" s="37" t="s">
        <v>111</v>
      </c>
      <c r="D7" s="37"/>
      <c r="E7" s="37"/>
      <c r="F7" s="37"/>
      <c r="G7" s="37"/>
      <c r="H7" s="37"/>
      <c r="I7" s="38" t="n">
        <v>0</v>
      </c>
      <c r="J7" s="38"/>
    </row>
    <row r="8" customFormat="false" ht="18.55" hidden="false" customHeight="false" outlineLevel="0" collapsed="false">
      <c r="A8" s="36"/>
      <c r="B8" s="36"/>
      <c r="C8" s="39" t="s">
        <v>112</v>
      </c>
      <c r="D8" s="39"/>
      <c r="E8" s="39"/>
      <c r="F8" s="39"/>
      <c r="G8" s="39"/>
      <c r="H8" s="39"/>
      <c r="I8" s="38"/>
      <c r="J8" s="38"/>
    </row>
    <row r="9" customFormat="false" ht="12.8" hidden="false" customHeight="false" outlineLevel="0" collapsed="false">
      <c r="A9" s="36"/>
      <c r="B9" s="36"/>
      <c r="C9" s="40"/>
      <c r="D9" s="41"/>
      <c r="E9" s="41"/>
      <c r="F9" s="41"/>
      <c r="G9" s="41"/>
      <c r="H9" s="42"/>
      <c r="I9" s="38"/>
      <c r="J9" s="38"/>
    </row>
    <row r="10" customFormat="false" ht="12.8" hidden="false" customHeight="false" outlineLevel="0" collapsed="false">
      <c r="A10" s="36"/>
      <c r="B10" s="36"/>
      <c r="C10" s="43"/>
      <c r="D10" s="44"/>
      <c r="E10" s="44"/>
      <c r="F10" s="44"/>
      <c r="G10" s="44"/>
      <c r="H10" s="45"/>
      <c r="I10" s="38"/>
      <c r="J10" s="38"/>
    </row>
    <row r="12" customFormat="false" ht="18.55" hidden="false" customHeight="false" outlineLevel="0" collapsed="false">
      <c r="A12" s="36" t="n">
        <v>2</v>
      </c>
      <c r="B12" s="36"/>
      <c r="C12" s="37" t="s">
        <v>113</v>
      </c>
      <c r="D12" s="37"/>
      <c r="E12" s="37"/>
      <c r="F12" s="37"/>
      <c r="G12" s="37"/>
      <c r="H12" s="37"/>
      <c r="I12" s="38" t="n">
        <v>0</v>
      </c>
      <c r="J12" s="38"/>
    </row>
    <row r="13" customFormat="false" ht="18.55" hidden="false" customHeight="false" outlineLevel="0" collapsed="false">
      <c r="A13" s="36"/>
      <c r="B13" s="36"/>
      <c r="C13" s="39" t="s">
        <v>114</v>
      </c>
      <c r="D13" s="39"/>
      <c r="E13" s="39"/>
      <c r="F13" s="39"/>
      <c r="G13" s="39"/>
      <c r="H13" s="39"/>
      <c r="I13" s="38"/>
      <c r="J13" s="38"/>
    </row>
    <row r="14" customFormat="false" ht="12.8" hidden="false" customHeight="false" outlineLevel="0" collapsed="false">
      <c r="A14" s="36"/>
      <c r="B14" s="36"/>
      <c r="C14" s="40"/>
      <c r="D14" s="41"/>
      <c r="E14" s="41"/>
      <c r="F14" s="41"/>
      <c r="G14" s="41"/>
      <c r="H14" s="42"/>
      <c r="I14" s="38"/>
      <c r="J14" s="38"/>
    </row>
    <row r="15" customFormat="false" ht="12.8" hidden="false" customHeight="false" outlineLevel="0" collapsed="false">
      <c r="A15" s="36"/>
      <c r="B15" s="36"/>
      <c r="C15" s="43"/>
      <c r="D15" s="44"/>
      <c r="E15" s="44"/>
      <c r="F15" s="44"/>
      <c r="G15" s="44"/>
      <c r="H15" s="45"/>
      <c r="I15" s="38"/>
      <c r="J15" s="38"/>
    </row>
    <row r="18" customFormat="false" ht="13.8" hidden="false" customHeight="false" outlineLevel="0" collapsed="false">
      <c r="A18" s="9" t="s">
        <v>115</v>
      </c>
    </row>
    <row r="19" customFormat="false" ht="16.15" hidden="false" customHeight="false" outlineLevel="0" collapsed="false">
      <c r="A19" s="11" t="s">
        <v>116</v>
      </c>
      <c r="B19" s="11"/>
      <c r="C19" s="11"/>
      <c r="D19" s="11"/>
      <c r="E19" s="11"/>
      <c r="F19" s="11"/>
      <c r="G19" s="11"/>
      <c r="H19" s="11"/>
    </row>
    <row r="20" customFormat="false" ht="12.8" hidden="false" customHeight="false" outlineLevel="0" collapsed="false">
      <c r="A20" s="46" t="s">
        <v>117</v>
      </c>
      <c r="B20" s="46"/>
      <c r="C20" s="40"/>
      <c r="D20" s="41"/>
      <c r="E20" s="41"/>
      <c r="F20" s="41"/>
      <c r="G20" s="41"/>
      <c r="H20" s="42"/>
      <c r="I20" s="47" t="n">
        <f aca="false">I7+I12</f>
        <v>0</v>
      </c>
      <c r="J20" s="47"/>
    </row>
    <row r="21" customFormat="false" ht="15" hidden="false" customHeight="false" outlineLevel="0" collapsed="false">
      <c r="A21" s="46"/>
      <c r="B21" s="46"/>
      <c r="C21" s="48" t="s">
        <v>118</v>
      </c>
      <c r="D21" s="48"/>
      <c r="E21" s="48"/>
      <c r="H21" s="49"/>
      <c r="I21" s="47"/>
      <c r="J21" s="47"/>
    </row>
    <row r="22" customFormat="false" ht="15" hidden="false" customHeight="false" outlineLevel="0" collapsed="false">
      <c r="A22" s="46"/>
      <c r="B22" s="46"/>
      <c r="C22" s="48" t="s">
        <v>119</v>
      </c>
      <c r="D22" s="48"/>
      <c r="E22" s="48"/>
      <c r="H22" s="49"/>
      <c r="I22" s="47"/>
      <c r="J22" s="47"/>
    </row>
    <row r="23" customFormat="false" ht="12.8" hidden="false" customHeight="false" outlineLevel="0" collapsed="false">
      <c r="A23" s="46"/>
      <c r="B23" s="46"/>
      <c r="C23" s="43"/>
      <c r="D23" s="44"/>
      <c r="E23" s="44"/>
      <c r="F23" s="44"/>
      <c r="G23" s="44"/>
      <c r="H23" s="45"/>
      <c r="I23" s="47"/>
      <c r="J23" s="47"/>
    </row>
    <row r="25" customFormat="false" ht="12.8" hidden="false" customHeight="false" outlineLevel="0" collapsed="false">
      <c r="A25" s="46" t="s">
        <v>120</v>
      </c>
      <c r="B25" s="46"/>
      <c r="C25" s="40"/>
      <c r="D25" s="41"/>
      <c r="E25" s="41"/>
      <c r="F25" s="41"/>
      <c r="G25" s="41"/>
      <c r="H25" s="42"/>
      <c r="I25" s="38" t="n">
        <v>0</v>
      </c>
      <c r="J25" s="38"/>
    </row>
    <row r="26" customFormat="false" ht="15" hidden="false" customHeight="false" outlineLevel="0" collapsed="false">
      <c r="A26" s="46"/>
      <c r="B26" s="46"/>
      <c r="C26" s="48" t="s">
        <v>121</v>
      </c>
      <c r="D26" s="48"/>
      <c r="E26" s="48"/>
      <c r="H26" s="49"/>
      <c r="I26" s="38"/>
      <c r="J26" s="38"/>
    </row>
    <row r="27" customFormat="false" ht="15" hidden="false" customHeight="false" outlineLevel="0" collapsed="false">
      <c r="A27" s="46"/>
      <c r="B27" s="46"/>
      <c r="C27" s="48"/>
      <c r="D27" s="48"/>
      <c r="E27" s="48"/>
      <c r="H27" s="49"/>
      <c r="I27" s="38"/>
      <c r="J27" s="38"/>
    </row>
    <row r="28" customFormat="false" ht="12.8" hidden="false" customHeight="false" outlineLevel="0" collapsed="false">
      <c r="A28" s="46"/>
      <c r="B28" s="46"/>
      <c r="C28" s="43"/>
      <c r="D28" s="44"/>
      <c r="E28" s="44"/>
      <c r="F28" s="44"/>
      <c r="G28" s="44"/>
      <c r="H28" s="45"/>
      <c r="I28" s="38"/>
      <c r="J28" s="38"/>
    </row>
    <row r="30" customFormat="false" ht="12.8" hidden="false" customHeight="false" outlineLevel="0" collapsed="false">
      <c r="A30" s="46" t="s">
        <v>122</v>
      </c>
      <c r="B30" s="46"/>
      <c r="C30" s="40"/>
      <c r="D30" s="41"/>
      <c r="E30" s="41"/>
      <c r="F30" s="41"/>
      <c r="G30" s="41"/>
      <c r="H30" s="42"/>
      <c r="I30" s="47" t="n">
        <f aca="false">I20+I25</f>
        <v>0</v>
      </c>
      <c r="J30" s="47"/>
      <c r="L30" s="0" t="n">
        <f aca="false">('C1-PPWP lembar 1'!I19)</f>
        <v>0</v>
      </c>
      <c r="N30" s="0" t="s">
        <v>123</v>
      </c>
    </row>
    <row r="31" customFormat="false" ht="15" hidden="false" customHeight="false" outlineLevel="0" collapsed="false">
      <c r="A31" s="46"/>
      <c r="B31" s="46"/>
      <c r="C31" s="48" t="s">
        <v>118</v>
      </c>
      <c r="D31" s="48"/>
      <c r="E31" s="48"/>
      <c r="H31" s="49"/>
      <c r="I31" s="47"/>
      <c r="J31" s="47"/>
    </row>
    <row r="32" customFormat="false" ht="15" hidden="false" customHeight="false" outlineLevel="0" collapsed="false">
      <c r="A32" s="46"/>
      <c r="B32" s="46"/>
      <c r="C32" s="48" t="s">
        <v>124</v>
      </c>
      <c r="D32" s="48"/>
      <c r="E32" s="48"/>
      <c r="H32" s="49"/>
      <c r="I32" s="47"/>
      <c r="J32" s="47"/>
    </row>
    <row r="33" customFormat="false" ht="15" hidden="false" customHeight="false" outlineLevel="0" collapsed="false">
      <c r="A33" s="46"/>
      <c r="B33" s="46"/>
      <c r="C33" s="50" t="s">
        <v>125</v>
      </c>
      <c r="D33" s="44"/>
      <c r="E33" s="44"/>
      <c r="F33" s="44"/>
      <c r="G33" s="44"/>
      <c r="H33" s="45"/>
      <c r="I33" s="47"/>
      <c r="J33" s="47"/>
    </row>
  </sheetData>
  <mergeCells count="21">
    <mergeCell ref="A7:B10"/>
    <mergeCell ref="C7:H7"/>
    <mergeCell ref="I7:J10"/>
    <mergeCell ref="C8:H8"/>
    <mergeCell ref="A12:B15"/>
    <mergeCell ref="C12:H12"/>
    <mergeCell ref="I12:J15"/>
    <mergeCell ref="C13:H13"/>
    <mergeCell ref="A19:H19"/>
    <mergeCell ref="A20:B23"/>
    <mergeCell ref="I20:J23"/>
    <mergeCell ref="C21:E21"/>
    <mergeCell ref="C22:E22"/>
    <mergeCell ref="A25:B28"/>
    <mergeCell ref="I25:J28"/>
    <mergeCell ref="C26:E26"/>
    <mergeCell ref="C27:E27"/>
    <mergeCell ref="A30:B33"/>
    <mergeCell ref="I30:J33"/>
    <mergeCell ref="C31:E31"/>
    <mergeCell ref="C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2019-04-06T20:05:20Z</dcterms:created>
  <dc:creator/>
  <dc:description/>
  <dc:language>en-US</dc:language>
  <cp:lastModifiedBy/>
  <dcterms:modified xsi:type="dcterms:W3CDTF">2019-04-09T10:31:35Z</dcterms:modified>
  <cp:revision>182</cp:revision>
  <dc:subject/>
  <dc:title/>
</cp:coreProperties>
</file>