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u1\Desktop\CaoThangAngular\"/>
    </mc:Choice>
  </mc:AlternateContent>
  <bookViews>
    <workbookView xWindow="0" yWindow="0" windowWidth="21555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G45" i="1" s="1"/>
  <c r="F2" i="1"/>
  <c r="G44" i="1"/>
  <c r="G43" i="1"/>
  <c r="G42" i="1"/>
  <c r="G40" i="1"/>
  <c r="G39" i="1"/>
  <c r="G38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<sst xmlns="http://schemas.openxmlformats.org/spreadsheetml/2006/main" count="187" uniqueCount="140">
  <si>
    <t>hoten</t>
  </si>
  <si>
    <t>ngaysinh</t>
  </si>
  <si>
    <t>sobaodanh</t>
  </si>
  <si>
    <t>noisinh</t>
  </si>
  <si>
    <t>lop</t>
  </si>
  <si>
    <t>tongdiem</t>
  </si>
  <si>
    <t>xeploai</t>
  </si>
  <si>
    <t>msword</t>
  </si>
  <si>
    <t>msexcel</t>
  </si>
  <si>
    <t>mspowerpoint</t>
  </si>
  <si>
    <t>laptrinhc</t>
  </si>
  <si>
    <t>Nguyễn Thành</t>
  </si>
  <si>
    <t>Lê Ngọc</t>
  </si>
  <si>
    <t>Lê Tuấn</t>
  </si>
  <si>
    <t>Vũ Duy</t>
  </si>
  <si>
    <t>Nguyễn Nhật Duy</t>
  </si>
  <si>
    <t>Thông Quan</t>
  </si>
  <si>
    <t>Nguyễn Lê Trung</t>
  </si>
  <si>
    <t>Nguyễn Tiến</t>
  </si>
  <si>
    <t>Lê Minh</t>
  </si>
  <si>
    <t>Nguyễn Chí</t>
  </si>
  <si>
    <t>Phạm Trung</t>
  </si>
  <si>
    <t>Đinh Văn</t>
  </si>
  <si>
    <t>Lê Huỳnh</t>
  </si>
  <si>
    <t>Đặng Nguyễn Trung</t>
  </si>
  <si>
    <t>Võ Minh</t>
  </si>
  <si>
    <t>Nguyễn Hữu</t>
  </si>
  <si>
    <t>Phạm Hoài</t>
  </si>
  <si>
    <t>Trần Thế</t>
  </si>
  <si>
    <t>Nguyễn Hoàng</t>
  </si>
  <si>
    <t>Trương Trúc</t>
  </si>
  <si>
    <t>Nguyễn Ngọc</t>
  </si>
  <si>
    <t>Nguyễn Xuân</t>
  </si>
  <si>
    <t>Bùi Phạm Nhật</t>
  </si>
  <si>
    <t>Phạm Nhật</t>
  </si>
  <si>
    <t>Trần Trung</t>
  </si>
  <si>
    <t>Cù Minh</t>
  </si>
  <si>
    <t>Phạm Đức</t>
  </si>
  <si>
    <t>Võ Trần</t>
  </si>
  <si>
    <t>Đỗ Lệnh</t>
  </si>
  <si>
    <t>Hà Minh</t>
  </si>
  <si>
    <t>Phạm Minh</t>
  </si>
  <si>
    <t>Hồng Tuấn</t>
  </si>
  <si>
    <t>Cao Sĩ</t>
  </si>
  <si>
    <t>Nguyễn Tuấn</t>
  </si>
  <si>
    <t>Võ</t>
  </si>
  <si>
    <t>Lữ Đăng</t>
  </si>
  <si>
    <t>Nguyễn Đăng</t>
  </si>
  <si>
    <t>Phạm Nguyễn Anh</t>
  </si>
  <si>
    <t>Lê Chí</t>
  </si>
  <si>
    <t>Nguyễn Phước</t>
  </si>
  <si>
    <t>12/09/2000</t>
  </si>
  <si>
    <t>26/11/1999</t>
  </si>
  <si>
    <t>26/11/1998</t>
  </si>
  <si>
    <t>11/10/2000</t>
  </si>
  <si>
    <t>21/11/1999</t>
  </si>
  <si>
    <t>10/10/1999</t>
  </si>
  <si>
    <t>21/05/2001</t>
  </si>
  <si>
    <t>25/11/97</t>
  </si>
  <si>
    <t>10/06/2000</t>
  </si>
  <si>
    <t>28/09/97</t>
  </si>
  <si>
    <t>11/08/1999</t>
  </si>
  <si>
    <t>05/11/99</t>
  </si>
  <si>
    <t>01/06/1998</t>
  </si>
  <si>
    <t>25/09/1999</t>
  </si>
  <si>
    <t>15/07/1999</t>
  </si>
  <si>
    <t>18/11/1999</t>
  </si>
  <si>
    <t>18/11/1998</t>
  </si>
  <si>
    <t>20/03/2001</t>
  </si>
  <si>
    <t>25/06/2000</t>
  </si>
  <si>
    <t>10/08/98</t>
  </si>
  <si>
    <t>27/12/2000</t>
  </si>
  <si>
    <t>28/11/1998</t>
  </si>
  <si>
    <t>24/10/98</t>
  </si>
  <si>
    <t>08/05/2001</t>
  </si>
  <si>
    <t>02/11/2000</t>
  </si>
  <si>
    <t>10/08/1999</t>
  </si>
  <si>
    <t>01/01/2000</t>
  </si>
  <si>
    <t>30/08/98</t>
  </si>
  <si>
    <t>15/07/98</t>
  </si>
  <si>
    <t>19/03/1999</t>
  </si>
  <si>
    <t>29/12/2000</t>
  </si>
  <si>
    <t>08/01/1999</t>
  </si>
  <si>
    <t>22/07/2001</t>
  </si>
  <si>
    <t>16/10/2000</t>
  </si>
  <si>
    <t>04/05/2000</t>
  </si>
  <si>
    <t>06/12/96</t>
  </si>
  <si>
    <t>29/01/1997</t>
  </si>
  <si>
    <t>15/05/1994</t>
  </si>
  <si>
    <t>23/12/1999</t>
  </si>
  <si>
    <t>15/06/1999</t>
  </si>
  <si>
    <t>27/09/2000</t>
  </si>
  <si>
    <t>14/02/2000</t>
  </si>
  <si>
    <t>28/05/1998</t>
  </si>
  <si>
    <t>Bến Tre</t>
  </si>
  <si>
    <t>Phú Yên</t>
  </si>
  <si>
    <t>Vĩnh Long</t>
  </si>
  <si>
    <t>TP HCM</t>
  </si>
  <si>
    <t>Tiền Giang</t>
  </si>
  <si>
    <t>Long An</t>
  </si>
  <si>
    <t>Bắc Giang</t>
  </si>
  <si>
    <t>An Giang</t>
  </si>
  <si>
    <t>Tây Ninh</t>
  </si>
  <si>
    <t>Đồng Nai</t>
  </si>
  <si>
    <t>Đồng Tháp</t>
  </si>
  <si>
    <t>Kiên Giang</t>
  </si>
  <si>
    <t>Đắk Lắk</t>
  </si>
  <si>
    <t>Bình Thuận</t>
  </si>
  <si>
    <t>Bình Định</t>
  </si>
  <si>
    <t>Bình Phước</t>
  </si>
  <si>
    <t>Quảng Bình</t>
  </si>
  <si>
    <t>Cần Thơ</t>
  </si>
  <si>
    <t>Quảng Ngãi</t>
  </si>
  <si>
    <t>CÐ ÔTÔ 18D</t>
  </si>
  <si>
    <t>CÐ Đ, ĐT 17D</t>
  </si>
  <si>
    <t>CÐ ĐTTT 16B</t>
  </si>
  <si>
    <t>CÐN ÔTÔ 18C</t>
  </si>
  <si>
    <t>CÐ Đ, ĐT 17C</t>
  </si>
  <si>
    <t>CÐ ÔTÔ 19D</t>
  </si>
  <si>
    <t>CÐ ÔTÔ 15A</t>
  </si>
  <si>
    <t>CÐ NL 19C</t>
  </si>
  <si>
    <t>CÐ ÔTÔ 15E</t>
  </si>
  <si>
    <t>CÐ ÔTÔ 17B</t>
  </si>
  <si>
    <t>CÐ Đ, ĐT 17F</t>
  </si>
  <si>
    <t>CÐ CK 17D</t>
  </si>
  <si>
    <t>CÐ CĐT 17A</t>
  </si>
  <si>
    <t>CÐ ÔTÔ 17D</t>
  </si>
  <si>
    <t>CÐ ÔTÔ 18B</t>
  </si>
  <si>
    <t>CÐN ĐCN 16B</t>
  </si>
  <si>
    <t>CÐN HÀN 16</t>
  </si>
  <si>
    <t>CÐ ÔTÔ 19C</t>
  </si>
  <si>
    <t>CÐ CĐT 18B</t>
  </si>
  <si>
    <t>CÐ CK 18B</t>
  </si>
  <si>
    <t>CÐN KTML 17A</t>
  </si>
  <si>
    <t>CÐN ĐCN 16A</t>
  </si>
  <si>
    <t>CÐ Đ, ĐT 18F</t>
  </si>
  <si>
    <t>CÐ CK 18A</t>
  </si>
  <si>
    <t>CÐ CK 15D</t>
  </si>
  <si>
    <t>CÐ Đ, ĐT 18C</t>
  </si>
  <si>
    <t>CÐ ĐĐT 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</si>
</sst>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K69-&quot;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quotePrefix="1" applyNumberFormat="1" applyFont="1" applyBorder="1"/>
    <xf numFmtId="0" fontId="2" fillId="0" borderId="0" xfId="0" quotePrefix="1" applyNumberFormat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3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DS thi A_25_07_0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Normal="100" workbookViewId="0">
      <selection activeCell="L9" sqref="L9"/>
    </sheetView>
  </sheetViews>
  <sheetFormatPr defaultRowHeight="15" x14ac:dyDescent="0.25"/>
  <cols>
    <col min="1" max="1" width="20.28515625" style="1" customWidth="1"/>
    <col min="2" max="2" width="9.85546875" style="1" bestFit="1" customWidth="1"/>
    <col min="3" max="3" width="12.5703125" style="1" customWidth="1"/>
    <col min="4" max="4" width="12" style="1" customWidth="1"/>
    <col min="5" max="5" width="14" style="1" customWidth="1"/>
    <col min="6" max="6" width="14.5703125" style="1" customWidth="1"/>
    <col min="7" max="7" width="14.42578125" style="1" customWidth="1"/>
    <col min="8" max="8" width="9.85546875" style="1" bestFit="1" customWidth="1"/>
    <col min="9" max="9" width="9.140625" style="1"/>
    <col min="10" max="10" width="11" style="1" customWidth="1"/>
    <col min="11" max="11" width="12.42578125" style="1" customWidth="1"/>
    <col min="12" max="12" width="11.7109375" style="1" customWidth="1"/>
    <col min="13" max="13" width="9.140625" style="1"/>
    <col min="14" max="14" width="15.5703125" style="1" customWidth="1"/>
    <col min="15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11</v>
      </c>
      <c r="B2" s="3" t="s">
        <v>51</v>
      </c>
      <c r="C2" s="4">
        <v>153</v>
      </c>
      <c r="D2" s="2" t="s">
        <v>94</v>
      </c>
      <c r="E2" s="2" t="s">
        <v>113</v>
      </c>
      <c r="F2" s="7">
        <f>SUM(H2:K2)</f>
        <v>56</v>
      </c>
      <c r="G2" s="5" t="str">
        <f>IF(OR(B2&lt;5,C2&lt;10,D2&lt;10,E2&lt;5,F2&lt;50),"Không đạt",IF(F2&gt;=90,"Xuất Sắc",IF(F2&gt;=80,"Giỏi",IF(F2&gt;=70,"Khá","Trung Bình"))))</f>
        <v>Trung Bình</v>
      </c>
      <c r="H2" s="6">
        <v>5</v>
      </c>
      <c r="I2" s="6">
        <v>19</v>
      </c>
      <c r="J2" s="6">
        <v>18</v>
      </c>
      <c r="K2" s="6">
        <v>14</v>
      </c>
    </row>
    <row r="3" spans="1:11" x14ac:dyDescent="0.25">
      <c r="A3" s="2" t="s">
        <v>12</v>
      </c>
      <c r="B3" s="3" t="s">
        <v>52</v>
      </c>
      <c r="C3" s="4">
        <v>154</v>
      </c>
      <c r="D3" s="2" t="s">
        <v>95</v>
      </c>
      <c r="E3" s="2" t="s">
        <v>114</v>
      </c>
      <c r="F3" s="7">
        <f t="shared" ref="F3:F45" si="0">SUM(H3:K3)</f>
        <v>35</v>
      </c>
      <c r="G3" s="5" t="str">
        <f t="shared" ref="G3:G45" si="1">IF(OR(B3&lt;5,C3&lt;10,D3&lt;10,E3&lt;5,F3&lt;50),"Không đạt",IF(F3&gt;=90,"Xuất Sắc",IF(F3&gt;=80,"Giỏi",IF(F3&gt;=70,"Khá","Trung Bình"))))</f>
        <v>Không đạt</v>
      </c>
      <c r="H3" s="6">
        <v>0</v>
      </c>
      <c r="I3" s="6">
        <v>22</v>
      </c>
      <c r="J3" s="6">
        <v>10</v>
      </c>
      <c r="K3" s="6">
        <v>3</v>
      </c>
    </row>
    <row r="4" spans="1:11" x14ac:dyDescent="0.25">
      <c r="A4" s="2" t="s">
        <v>13</v>
      </c>
      <c r="B4" s="3" t="s">
        <v>53</v>
      </c>
      <c r="C4" s="4">
        <v>155</v>
      </c>
      <c r="D4" s="2" t="s">
        <v>96</v>
      </c>
      <c r="E4" s="2" t="s">
        <v>115</v>
      </c>
      <c r="F4" s="7">
        <f t="shared" si="0"/>
        <v>50</v>
      </c>
      <c r="G4" s="5" t="str">
        <f t="shared" si="1"/>
        <v>Trung Bình</v>
      </c>
      <c r="H4" s="6">
        <v>6</v>
      </c>
      <c r="I4" s="6">
        <v>20</v>
      </c>
      <c r="J4" s="6">
        <v>15</v>
      </c>
      <c r="K4" s="6">
        <v>9</v>
      </c>
    </row>
    <row r="5" spans="1:11" x14ac:dyDescent="0.25">
      <c r="A5" s="2" t="s">
        <v>14</v>
      </c>
      <c r="B5" s="3" t="s">
        <v>54</v>
      </c>
      <c r="C5" s="4">
        <v>156</v>
      </c>
      <c r="D5" s="2" t="s">
        <v>97</v>
      </c>
      <c r="E5" s="2" t="s">
        <v>116</v>
      </c>
      <c r="F5" s="7">
        <f t="shared" si="0"/>
        <v>69</v>
      </c>
      <c r="G5" s="5" t="str">
        <f t="shared" si="1"/>
        <v>Trung Bình</v>
      </c>
      <c r="H5" s="6">
        <v>11</v>
      </c>
      <c r="I5" s="6">
        <v>22</v>
      </c>
      <c r="J5" s="6">
        <v>20</v>
      </c>
      <c r="K5" s="6">
        <v>16</v>
      </c>
    </row>
    <row r="6" spans="1:11" x14ac:dyDescent="0.25">
      <c r="A6" s="2" t="s">
        <v>15</v>
      </c>
      <c r="B6" s="3" t="s">
        <v>55</v>
      </c>
      <c r="C6" s="4">
        <v>157</v>
      </c>
      <c r="D6" s="2" t="s">
        <v>98</v>
      </c>
      <c r="E6" s="2" t="s">
        <v>117</v>
      </c>
      <c r="F6" s="7">
        <f t="shared" si="0"/>
        <v>72</v>
      </c>
      <c r="G6" s="5" t="str">
        <f t="shared" si="1"/>
        <v>Khá</v>
      </c>
      <c r="H6" s="6">
        <v>11</v>
      </c>
      <c r="I6" s="6">
        <v>25</v>
      </c>
      <c r="J6" s="6">
        <v>17</v>
      </c>
      <c r="K6" s="6">
        <v>19</v>
      </c>
    </row>
    <row r="7" spans="1:11" x14ac:dyDescent="0.25">
      <c r="A7" s="2" t="s">
        <v>16</v>
      </c>
      <c r="B7" s="3" t="s">
        <v>56</v>
      </c>
      <c r="C7" s="4">
        <v>158</v>
      </c>
      <c r="D7" s="2" t="s">
        <v>99</v>
      </c>
      <c r="E7" s="2" t="s">
        <v>117</v>
      </c>
      <c r="F7" s="7">
        <f t="shared" si="0"/>
        <v>76</v>
      </c>
      <c r="G7" s="5" t="str">
        <f t="shared" si="1"/>
        <v>Khá</v>
      </c>
      <c r="H7" s="6">
        <v>11</v>
      </c>
      <c r="I7" s="6">
        <v>29</v>
      </c>
      <c r="J7" s="6">
        <v>17</v>
      </c>
      <c r="K7" s="6">
        <v>19</v>
      </c>
    </row>
    <row r="8" spans="1:11" x14ac:dyDescent="0.25">
      <c r="A8" s="2" t="s">
        <v>17</v>
      </c>
      <c r="B8" s="3" t="s">
        <v>57</v>
      </c>
      <c r="C8" s="4">
        <v>159</v>
      </c>
      <c r="D8" s="2" t="s">
        <v>99</v>
      </c>
      <c r="E8" s="2" t="s">
        <v>118</v>
      </c>
      <c r="F8" s="7">
        <f t="shared" si="0"/>
        <v>80</v>
      </c>
      <c r="G8" s="5" t="str">
        <f t="shared" si="1"/>
        <v>Giỏi</v>
      </c>
      <c r="H8" s="6">
        <v>12</v>
      </c>
      <c r="I8" s="6">
        <v>23</v>
      </c>
      <c r="J8" s="6">
        <v>28</v>
      </c>
      <c r="K8" s="6">
        <v>17</v>
      </c>
    </row>
    <row r="9" spans="1:11" x14ac:dyDescent="0.25">
      <c r="A9" s="2" t="s">
        <v>18</v>
      </c>
      <c r="B9" s="3" t="s">
        <v>58</v>
      </c>
      <c r="C9" s="4">
        <v>160</v>
      </c>
      <c r="D9" s="2" t="s">
        <v>100</v>
      </c>
      <c r="E9" s="2" t="s">
        <v>119</v>
      </c>
      <c r="F9" s="7">
        <f t="shared" si="0"/>
        <v>82</v>
      </c>
      <c r="G9" s="5" t="str">
        <f t="shared" si="1"/>
        <v>Giỏi</v>
      </c>
      <c r="H9" s="6">
        <v>12</v>
      </c>
      <c r="I9" s="6">
        <v>22</v>
      </c>
      <c r="J9" s="6">
        <v>28</v>
      </c>
      <c r="K9" s="6">
        <v>20</v>
      </c>
    </row>
    <row r="10" spans="1:11" x14ac:dyDescent="0.25">
      <c r="A10" s="2" t="s">
        <v>19</v>
      </c>
      <c r="B10" s="3" t="s">
        <v>59</v>
      </c>
      <c r="C10" s="4">
        <v>161</v>
      </c>
      <c r="D10" s="2" t="s">
        <v>101</v>
      </c>
      <c r="E10" s="2" t="s">
        <v>120</v>
      </c>
      <c r="F10" s="7">
        <f t="shared" si="0"/>
        <v>70</v>
      </c>
      <c r="G10" s="5" t="str">
        <f t="shared" si="1"/>
        <v>Khá</v>
      </c>
      <c r="H10" s="6">
        <v>8</v>
      </c>
      <c r="I10" s="6">
        <v>23</v>
      </c>
      <c r="J10" s="6">
        <v>20</v>
      </c>
      <c r="K10" s="6">
        <v>19</v>
      </c>
    </row>
    <row r="11" spans="1:11" x14ac:dyDescent="0.25">
      <c r="A11" s="2" t="s">
        <v>20</v>
      </c>
      <c r="B11" s="3" t="s">
        <v>60</v>
      </c>
      <c r="C11" s="4">
        <v>162</v>
      </c>
      <c r="D11" s="2" t="s">
        <v>98</v>
      </c>
      <c r="E11" s="2" t="s">
        <v>121</v>
      </c>
      <c r="F11" s="7">
        <f t="shared" si="0"/>
        <v>62</v>
      </c>
      <c r="G11" s="5" t="str">
        <f t="shared" si="1"/>
        <v>Trung Bình</v>
      </c>
      <c r="H11" s="6">
        <v>11</v>
      </c>
      <c r="I11" s="6">
        <v>20</v>
      </c>
      <c r="J11" s="6">
        <v>20</v>
      </c>
      <c r="K11" s="6">
        <v>11</v>
      </c>
    </row>
    <row r="12" spans="1:11" x14ac:dyDescent="0.25">
      <c r="A12" s="2" t="s">
        <v>21</v>
      </c>
      <c r="B12" s="3" t="s">
        <v>52</v>
      </c>
      <c r="C12" s="4">
        <v>163</v>
      </c>
      <c r="D12" s="2" t="s">
        <v>102</v>
      </c>
      <c r="E12" s="2" t="s">
        <v>122</v>
      </c>
      <c r="F12" s="7">
        <f t="shared" si="0"/>
        <v>55</v>
      </c>
      <c r="G12" s="5" t="str">
        <f t="shared" si="1"/>
        <v>Trung Bình</v>
      </c>
      <c r="H12" s="6">
        <v>5</v>
      </c>
      <c r="I12" s="6">
        <v>21</v>
      </c>
      <c r="J12" s="6">
        <v>22</v>
      </c>
      <c r="K12" s="6">
        <v>7</v>
      </c>
    </row>
    <row r="13" spans="1:11" x14ac:dyDescent="0.25">
      <c r="A13" s="2" t="s">
        <v>11</v>
      </c>
      <c r="B13" s="3" t="s">
        <v>61</v>
      </c>
      <c r="C13" s="4">
        <v>164</v>
      </c>
      <c r="D13" s="2" t="s">
        <v>94</v>
      </c>
      <c r="E13" s="2" t="s">
        <v>123</v>
      </c>
      <c r="F13" s="7">
        <f t="shared" si="0"/>
        <v>81</v>
      </c>
      <c r="G13" s="5" t="str">
        <f t="shared" si="1"/>
        <v>Giỏi</v>
      </c>
      <c r="H13" s="6">
        <v>6</v>
      </c>
      <c r="I13" s="6">
        <v>28</v>
      </c>
      <c r="J13" s="6">
        <v>29</v>
      </c>
      <c r="K13" s="6">
        <v>18</v>
      </c>
    </row>
    <row r="14" spans="1:11" x14ac:dyDescent="0.25">
      <c r="A14" s="2" t="s">
        <v>22</v>
      </c>
      <c r="B14" s="3" t="s">
        <v>62</v>
      </c>
      <c r="C14" s="4">
        <v>165</v>
      </c>
      <c r="D14" s="2" t="s">
        <v>103</v>
      </c>
      <c r="E14" s="2" t="s">
        <v>124</v>
      </c>
      <c r="F14" s="7">
        <f t="shared" si="0"/>
        <v>64</v>
      </c>
      <c r="G14" s="5" t="str">
        <f t="shared" si="1"/>
        <v>Trung Bình</v>
      </c>
      <c r="H14" s="6">
        <v>11</v>
      </c>
      <c r="I14" s="6">
        <v>22</v>
      </c>
      <c r="J14" s="6">
        <v>15</v>
      </c>
      <c r="K14" s="6">
        <v>16</v>
      </c>
    </row>
    <row r="15" spans="1:11" x14ac:dyDescent="0.25">
      <c r="A15" s="2" t="s">
        <v>23</v>
      </c>
      <c r="B15" s="3" t="s">
        <v>63</v>
      </c>
      <c r="C15" s="4">
        <v>166</v>
      </c>
      <c r="D15" s="2" t="s">
        <v>97</v>
      </c>
      <c r="E15" s="2" t="s">
        <v>115</v>
      </c>
      <c r="F15" s="7">
        <f t="shared" si="0"/>
        <v>55</v>
      </c>
      <c r="G15" s="5" t="str">
        <f t="shared" si="1"/>
        <v>Trung Bình</v>
      </c>
      <c r="H15" s="6">
        <v>5</v>
      </c>
      <c r="I15" s="6">
        <v>21</v>
      </c>
      <c r="J15" s="6">
        <v>19</v>
      </c>
      <c r="K15" s="6">
        <v>10</v>
      </c>
    </row>
    <row r="16" spans="1:11" x14ac:dyDescent="0.25">
      <c r="A16" s="2" t="s">
        <v>24</v>
      </c>
      <c r="B16" s="3" t="s">
        <v>64</v>
      </c>
      <c r="C16" s="4">
        <v>167</v>
      </c>
      <c r="D16" s="2" t="s">
        <v>103</v>
      </c>
      <c r="E16" s="2" t="s">
        <v>125</v>
      </c>
      <c r="F16" s="7">
        <f t="shared" si="0"/>
        <v>65</v>
      </c>
      <c r="G16" s="5" t="str">
        <f t="shared" si="1"/>
        <v>Trung Bình</v>
      </c>
      <c r="H16" s="6">
        <v>7</v>
      </c>
      <c r="I16" s="6">
        <v>18</v>
      </c>
      <c r="J16" s="6">
        <v>24</v>
      </c>
      <c r="K16" s="6">
        <v>16</v>
      </c>
    </row>
    <row r="17" spans="1:11" x14ac:dyDescent="0.25">
      <c r="A17" s="2" t="s">
        <v>25</v>
      </c>
      <c r="B17" s="3" t="s">
        <v>65</v>
      </c>
      <c r="C17" s="4">
        <v>168</v>
      </c>
      <c r="D17" s="2" t="s">
        <v>98</v>
      </c>
      <c r="E17" s="2" t="s">
        <v>126</v>
      </c>
      <c r="F17" s="7">
        <f t="shared" si="0"/>
        <v>37</v>
      </c>
      <c r="G17" s="5" t="str">
        <f t="shared" si="1"/>
        <v>Không đạt</v>
      </c>
      <c r="H17" s="6">
        <v>0</v>
      </c>
      <c r="I17" s="6">
        <v>22</v>
      </c>
      <c r="J17" s="6">
        <v>15</v>
      </c>
      <c r="K17" s="6">
        <v>0</v>
      </c>
    </row>
    <row r="18" spans="1:11" x14ac:dyDescent="0.25">
      <c r="A18" s="2" t="s">
        <v>26</v>
      </c>
      <c r="B18" s="3" t="s">
        <v>66</v>
      </c>
      <c r="C18" s="4">
        <v>169</v>
      </c>
      <c r="D18" s="2" t="s">
        <v>104</v>
      </c>
      <c r="E18" s="2" t="s">
        <v>122</v>
      </c>
      <c r="F18" s="7">
        <f t="shared" si="0"/>
        <v>52</v>
      </c>
      <c r="G18" s="5" t="str">
        <f t="shared" si="1"/>
        <v>Trung Bình</v>
      </c>
      <c r="H18" s="6">
        <v>0</v>
      </c>
      <c r="I18" s="6">
        <v>23</v>
      </c>
      <c r="J18" s="6">
        <v>12</v>
      </c>
      <c r="K18" s="6">
        <v>17</v>
      </c>
    </row>
    <row r="19" spans="1:11" x14ac:dyDescent="0.25">
      <c r="A19" s="2" t="s">
        <v>27</v>
      </c>
      <c r="B19" s="3" t="s">
        <v>67</v>
      </c>
      <c r="C19" s="4">
        <v>170</v>
      </c>
      <c r="D19" s="2" t="s">
        <v>94</v>
      </c>
      <c r="E19" s="2" t="s">
        <v>115</v>
      </c>
      <c r="F19" s="7">
        <f t="shared" si="0"/>
        <v>54</v>
      </c>
      <c r="G19" s="5" t="str">
        <f t="shared" si="1"/>
        <v>Trung Bình</v>
      </c>
      <c r="H19" s="6">
        <v>1</v>
      </c>
      <c r="I19" s="6">
        <v>25</v>
      </c>
      <c r="J19" s="6">
        <v>13</v>
      </c>
      <c r="K19" s="6">
        <v>15</v>
      </c>
    </row>
    <row r="20" spans="1:11" x14ac:dyDescent="0.25">
      <c r="A20" s="2" t="s">
        <v>28</v>
      </c>
      <c r="B20" s="3" t="s">
        <v>68</v>
      </c>
      <c r="C20" s="4">
        <v>171</v>
      </c>
      <c r="D20" s="2" t="s">
        <v>96</v>
      </c>
      <c r="E20" s="2" t="s">
        <v>120</v>
      </c>
      <c r="F20" s="7">
        <f t="shared" si="0"/>
        <v>65</v>
      </c>
      <c r="G20" s="5" t="str">
        <f t="shared" si="1"/>
        <v>Trung Bình</v>
      </c>
      <c r="H20" s="6">
        <v>12</v>
      </c>
      <c r="I20" s="6">
        <v>26</v>
      </c>
      <c r="J20" s="6">
        <v>26</v>
      </c>
      <c r="K20" s="6">
        <v>1</v>
      </c>
    </row>
    <row r="21" spans="1:11" x14ac:dyDescent="0.25">
      <c r="A21" s="2" t="s">
        <v>29</v>
      </c>
      <c r="B21" s="3" t="s">
        <v>69</v>
      </c>
      <c r="C21" s="4">
        <v>172</v>
      </c>
      <c r="D21" s="2" t="s">
        <v>98</v>
      </c>
      <c r="E21" s="2" t="s">
        <v>127</v>
      </c>
      <c r="F21" s="7">
        <f t="shared" si="0"/>
        <v>71</v>
      </c>
      <c r="G21" s="5" t="str">
        <f t="shared" si="1"/>
        <v>Khá</v>
      </c>
      <c r="H21" s="6">
        <v>11</v>
      </c>
      <c r="I21" s="6">
        <v>19</v>
      </c>
      <c r="J21" s="6">
        <v>25</v>
      </c>
      <c r="K21" s="6">
        <v>16</v>
      </c>
    </row>
    <row r="22" spans="1:11" x14ac:dyDescent="0.25">
      <c r="A22" s="2" t="s">
        <v>30</v>
      </c>
      <c r="B22" s="3" t="s">
        <v>70</v>
      </c>
      <c r="C22" s="4">
        <v>173</v>
      </c>
      <c r="D22" s="2" t="s">
        <v>105</v>
      </c>
      <c r="E22" s="2" t="s">
        <v>128</v>
      </c>
      <c r="F22" s="7">
        <f t="shared" si="0"/>
        <v>65</v>
      </c>
      <c r="G22" s="5" t="str">
        <f t="shared" si="1"/>
        <v>Trung Bình</v>
      </c>
      <c r="H22" s="6">
        <v>11</v>
      </c>
      <c r="I22" s="6">
        <v>23</v>
      </c>
      <c r="J22" s="6">
        <v>15</v>
      </c>
      <c r="K22" s="6">
        <v>16</v>
      </c>
    </row>
    <row r="23" spans="1:11" x14ac:dyDescent="0.25">
      <c r="A23" s="2" t="s">
        <v>31</v>
      </c>
      <c r="B23" s="3" t="s">
        <v>71</v>
      </c>
      <c r="C23" s="4">
        <v>174</v>
      </c>
      <c r="D23" s="2" t="s">
        <v>106</v>
      </c>
      <c r="E23" s="2" t="s">
        <v>127</v>
      </c>
      <c r="F23" s="7">
        <f t="shared" si="0"/>
        <v>64</v>
      </c>
      <c r="G23" s="5" t="str">
        <f t="shared" si="1"/>
        <v>Trung Bình</v>
      </c>
      <c r="H23" s="6">
        <v>13</v>
      </c>
      <c r="I23" s="6">
        <v>10</v>
      </c>
      <c r="J23" s="6">
        <v>27</v>
      </c>
      <c r="K23" s="6">
        <v>14</v>
      </c>
    </row>
    <row r="24" spans="1:11" x14ac:dyDescent="0.25">
      <c r="A24" s="2" t="s">
        <v>12</v>
      </c>
      <c r="B24" s="3" t="s">
        <v>72</v>
      </c>
      <c r="C24" s="4">
        <v>175</v>
      </c>
      <c r="D24" s="2" t="s">
        <v>94</v>
      </c>
      <c r="E24" s="2" t="s">
        <v>125</v>
      </c>
      <c r="F24" s="7">
        <f t="shared" si="0"/>
        <v>92</v>
      </c>
      <c r="G24" s="5" t="str">
        <f t="shared" si="1"/>
        <v>Xuất Sắc</v>
      </c>
      <c r="H24" s="6">
        <v>19</v>
      </c>
      <c r="I24" s="6">
        <v>25</v>
      </c>
      <c r="J24" s="6">
        <v>30</v>
      </c>
      <c r="K24" s="6">
        <v>18</v>
      </c>
    </row>
    <row r="25" spans="1:11" x14ac:dyDescent="0.25">
      <c r="A25" s="2" t="s">
        <v>32</v>
      </c>
      <c r="B25" s="3" t="s">
        <v>73</v>
      </c>
      <c r="C25" s="4">
        <v>176</v>
      </c>
      <c r="D25" s="2" t="s">
        <v>107</v>
      </c>
      <c r="E25" s="2" t="s">
        <v>129</v>
      </c>
      <c r="F25" s="7">
        <f t="shared" si="0"/>
        <v>57</v>
      </c>
      <c r="G25" s="5" t="str">
        <f t="shared" si="1"/>
        <v>Trung Bình</v>
      </c>
      <c r="H25" s="6">
        <v>11</v>
      </c>
      <c r="I25" s="6">
        <v>11</v>
      </c>
      <c r="J25" s="6">
        <v>17</v>
      </c>
      <c r="K25" s="6">
        <v>18</v>
      </c>
    </row>
    <row r="26" spans="1:11" x14ac:dyDescent="0.25">
      <c r="A26" s="2" t="s">
        <v>33</v>
      </c>
      <c r="B26" s="3" t="s">
        <v>74</v>
      </c>
      <c r="C26" s="4">
        <v>177</v>
      </c>
      <c r="D26" s="2" t="s">
        <v>98</v>
      </c>
      <c r="E26" s="2" t="s">
        <v>130</v>
      </c>
      <c r="F26" s="7">
        <f t="shared" si="0"/>
        <v>75</v>
      </c>
      <c r="G26" s="5" t="str">
        <f t="shared" si="1"/>
        <v>Khá</v>
      </c>
      <c r="H26" s="6">
        <v>5</v>
      </c>
      <c r="I26" s="6">
        <v>28</v>
      </c>
      <c r="J26" s="6">
        <v>25</v>
      </c>
      <c r="K26" s="6">
        <v>17</v>
      </c>
    </row>
    <row r="27" spans="1:11" x14ac:dyDescent="0.25">
      <c r="A27" s="2" t="s">
        <v>34</v>
      </c>
      <c r="B27" s="3" t="s">
        <v>75</v>
      </c>
      <c r="C27" s="4">
        <v>178</v>
      </c>
      <c r="D27" s="2" t="s">
        <v>97</v>
      </c>
      <c r="E27" s="2" t="s">
        <v>131</v>
      </c>
      <c r="F27" s="7">
        <f t="shared" si="0"/>
        <v>58</v>
      </c>
      <c r="G27" s="5" t="str">
        <f t="shared" si="1"/>
        <v>Trung Bình</v>
      </c>
      <c r="H27" s="6">
        <v>5</v>
      </c>
      <c r="I27" s="6">
        <v>23</v>
      </c>
      <c r="J27" s="6">
        <v>14</v>
      </c>
      <c r="K27" s="6">
        <v>16</v>
      </c>
    </row>
    <row r="28" spans="1:11" x14ac:dyDescent="0.25">
      <c r="A28" s="2" t="s">
        <v>35</v>
      </c>
      <c r="B28" s="3" t="s">
        <v>76</v>
      </c>
      <c r="C28" s="4">
        <v>179</v>
      </c>
      <c r="D28" s="2" t="s">
        <v>106</v>
      </c>
      <c r="E28" s="2" t="s">
        <v>126</v>
      </c>
      <c r="F28" s="7">
        <f t="shared" si="0"/>
        <v>24</v>
      </c>
      <c r="G28" s="5" t="str">
        <f t="shared" si="1"/>
        <v>Không đạt</v>
      </c>
      <c r="H28" s="6">
        <v>0</v>
      </c>
      <c r="I28" s="6">
        <v>14</v>
      </c>
      <c r="J28" s="6">
        <v>10</v>
      </c>
      <c r="K28" s="6">
        <v>0</v>
      </c>
    </row>
    <row r="29" spans="1:11" x14ac:dyDescent="0.25">
      <c r="A29" s="2" t="s">
        <v>31</v>
      </c>
      <c r="B29" s="3" t="s">
        <v>77</v>
      </c>
      <c r="C29" s="4">
        <v>180</v>
      </c>
      <c r="D29" s="2" t="s">
        <v>108</v>
      </c>
      <c r="E29" s="2" t="s">
        <v>132</v>
      </c>
      <c r="F29" s="7">
        <f t="shared" si="0"/>
        <v>87</v>
      </c>
      <c r="G29" s="5" t="str">
        <f t="shared" si="1"/>
        <v>Giỏi</v>
      </c>
      <c r="H29" s="6">
        <v>19</v>
      </c>
      <c r="I29" s="6">
        <v>27</v>
      </c>
      <c r="J29" s="6">
        <v>24</v>
      </c>
      <c r="K29" s="6">
        <v>17</v>
      </c>
    </row>
    <row r="30" spans="1:11" x14ac:dyDescent="0.25">
      <c r="A30" s="2" t="s">
        <v>36</v>
      </c>
      <c r="B30" s="3" t="s">
        <v>78</v>
      </c>
      <c r="C30" s="4">
        <v>181</v>
      </c>
      <c r="D30" s="2" t="s">
        <v>109</v>
      </c>
      <c r="E30" s="2" t="s">
        <v>133</v>
      </c>
      <c r="F30" s="7">
        <f t="shared" si="0"/>
        <v>69</v>
      </c>
      <c r="G30" s="5" t="str">
        <f t="shared" si="1"/>
        <v>Trung Bình</v>
      </c>
      <c r="H30" s="6">
        <v>11</v>
      </c>
      <c r="I30" s="6">
        <v>22</v>
      </c>
      <c r="J30" s="6">
        <v>24</v>
      </c>
      <c r="K30" s="6">
        <v>12</v>
      </c>
    </row>
    <row r="31" spans="1:11" x14ac:dyDescent="0.25">
      <c r="A31" s="2" t="s">
        <v>37</v>
      </c>
      <c r="B31" s="3" t="s">
        <v>79</v>
      </c>
      <c r="C31" s="4">
        <v>182</v>
      </c>
      <c r="D31" s="2" t="s">
        <v>110</v>
      </c>
      <c r="E31" s="2" t="s">
        <v>134</v>
      </c>
      <c r="F31" s="7">
        <f t="shared" si="0"/>
        <v>50</v>
      </c>
      <c r="G31" s="5" t="str">
        <f t="shared" si="1"/>
        <v>Trung Bình</v>
      </c>
      <c r="H31" s="6">
        <v>9</v>
      </c>
      <c r="I31" s="6">
        <v>19</v>
      </c>
      <c r="J31" s="6">
        <v>10</v>
      </c>
      <c r="K31" s="6">
        <v>12</v>
      </c>
    </row>
    <row r="32" spans="1:11" x14ac:dyDescent="0.25">
      <c r="A32" s="2" t="s">
        <v>38</v>
      </c>
      <c r="B32" s="3" t="s">
        <v>80</v>
      </c>
      <c r="C32" s="4">
        <v>183</v>
      </c>
      <c r="D32" s="2" t="s">
        <v>97</v>
      </c>
      <c r="E32" s="2" t="s">
        <v>126</v>
      </c>
      <c r="F32" s="7">
        <f t="shared" si="0"/>
        <v>35</v>
      </c>
      <c r="G32" s="5" t="str">
        <f t="shared" si="1"/>
        <v>Không đạt</v>
      </c>
      <c r="H32" s="6">
        <v>3</v>
      </c>
      <c r="I32" s="6">
        <v>11</v>
      </c>
      <c r="J32" s="6">
        <v>10</v>
      </c>
      <c r="K32" s="6">
        <v>11</v>
      </c>
    </row>
    <row r="33" spans="1:11" x14ac:dyDescent="0.25">
      <c r="A33" s="2" t="s">
        <v>39</v>
      </c>
      <c r="B33" s="3" t="s">
        <v>81</v>
      </c>
      <c r="C33" s="4">
        <v>184</v>
      </c>
      <c r="D33" s="2" t="s">
        <v>111</v>
      </c>
      <c r="E33" s="2" t="s">
        <v>113</v>
      </c>
      <c r="F33" s="7">
        <f t="shared" si="0"/>
        <v>72</v>
      </c>
      <c r="G33" s="5" t="str">
        <f t="shared" si="1"/>
        <v>Khá</v>
      </c>
      <c r="H33" s="6">
        <v>11</v>
      </c>
      <c r="I33" s="6">
        <v>22</v>
      </c>
      <c r="J33" s="6">
        <v>22</v>
      </c>
      <c r="K33" s="6">
        <v>17</v>
      </c>
    </row>
    <row r="34" spans="1:11" x14ac:dyDescent="0.25">
      <c r="A34" s="2" t="s">
        <v>40</v>
      </c>
      <c r="B34" s="3" t="s">
        <v>82</v>
      </c>
      <c r="C34" s="4">
        <v>185</v>
      </c>
      <c r="D34" s="2" t="s">
        <v>98</v>
      </c>
      <c r="E34" s="2" t="s">
        <v>116</v>
      </c>
      <c r="F34" s="7">
        <f t="shared" si="0"/>
        <v>68</v>
      </c>
      <c r="G34" s="5" t="str">
        <f t="shared" si="1"/>
        <v>Trung Bình</v>
      </c>
      <c r="H34" s="6">
        <v>6</v>
      </c>
      <c r="I34" s="6">
        <v>23</v>
      </c>
      <c r="J34" s="6">
        <v>22</v>
      </c>
      <c r="K34" s="6">
        <v>17</v>
      </c>
    </row>
    <row r="35" spans="1:11" x14ac:dyDescent="0.25">
      <c r="A35" s="2" t="s">
        <v>41</v>
      </c>
      <c r="B35" s="3" t="s">
        <v>83</v>
      </c>
      <c r="C35" s="4">
        <v>186</v>
      </c>
      <c r="D35" s="2" t="s">
        <v>98</v>
      </c>
      <c r="E35" s="2" t="s">
        <v>120</v>
      </c>
      <c r="F35" s="7">
        <f t="shared" si="0"/>
        <v>35</v>
      </c>
      <c r="G35" s="5" t="str">
        <f t="shared" si="1"/>
        <v>Không đạt</v>
      </c>
      <c r="H35" s="6">
        <v>0</v>
      </c>
      <c r="I35" s="6">
        <v>18</v>
      </c>
      <c r="J35" s="6">
        <v>0</v>
      </c>
      <c r="K35" s="6">
        <v>17</v>
      </c>
    </row>
    <row r="36" spans="1:11" x14ac:dyDescent="0.25">
      <c r="A36" s="2" t="s">
        <v>42</v>
      </c>
      <c r="B36" s="3" t="s">
        <v>84</v>
      </c>
      <c r="C36" s="4">
        <v>187</v>
      </c>
      <c r="D36" s="2" t="s">
        <v>99</v>
      </c>
      <c r="E36" s="2" t="s">
        <v>135</v>
      </c>
      <c r="F36" s="7">
        <f t="shared" si="0"/>
        <v>50</v>
      </c>
      <c r="G36" s="5" t="str">
        <f t="shared" si="1"/>
        <v>Trung Bình</v>
      </c>
      <c r="H36" s="6">
        <v>5</v>
      </c>
      <c r="I36" s="6">
        <v>19</v>
      </c>
      <c r="J36" s="6">
        <v>10</v>
      </c>
      <c r="K36" s="6">
        <v>16</v>
      </c>
    </row>
    <row r="37" spans="1:11" x14ac:dyDescent="0.25">
      <c r="A37" s="2" t="s">
        <v>43</v>
      </c>
      <c r="B37" s="3" t="s">
        <v>85</v>
      </c>
      <c r="C37" s="4">
        <v>188</v>
      </c>
      <c r="D37" s="2" t="s">
        <v>97</v>
      </c>
      <c r="E37" s="2" t="s">
        <v>136</v>
      </c>
      <c r="F37" s="7">
        <f t="shared" si="0"/>
        <v>82</v>
      </c>
      <c r="G37" s="5" t="str">
        <f t="shared" si="1"/>
        <v>Giỏi</v>
      </c>
      <c r="H37" s="6">
        <v>6</v>
      </c>
      <c r="I37" s="6">
        <v>26</v>
      </c>
      <c r="J37" s="6">
        <v>30</v>
      </c>
      <c r="K37" s="6">
        <v>20</v>
      </c>
    </row>
    <row r="38" spans="1:11" x14ac:dyDescent="0.25">
      <c r="A38" s="2" t="s">
        <v>44</v>
      </c>
      <c r="B38" s="3" t="s">
        <v>86</v>
      </c>
      <c r="C38" s="4">
        <v>189</v>
      </c>
      <c r="D38" s="2" t="s">
        <v>97</v>
      </c>
      <c r="E38" s="2" t="s">
        <v>137</v>
      </c>
      <c r="F38" s="7">
        <f t="shared" si="0"/>
        <v>81</v>
      </c>
      <c r="G38" s="5" t="str">
        <f t="shared" si="1"/>
        <v>Giỏi</v>
      </c>
      <c r="H38" s="6">
        <v>8</v>
      </c>
      <c r="I38" s="6">
        <v>25</v>
      </c>
      <c r="J38" s="6">
        <v>28</v>
      </c>
      <c r="K38" s="6">
        <v>20</v>
      </c>
    </row>
    <row r="39" spans="1:11" x14ac:dyDescent="0.25">
      <c r="A39" s="2" t="s">
        <v>45</v>
      </c>
      <c r="B39" s="3" t="s">
        <v>87</v>
      </c>
      <c r="C39" s="4">
        <v>190</v>
      </c>
      <c r="D39" s="2" t="s">
        <v>112</v>
      </c>
      <c r="E39" s="2" t="s">
        <v>124</v>
      </c>
      <c r="F39" s="7">
        <f t="shared" si="0"/>
        <v>80</v>
      </c>
      <c r="G39" s="5" t="str">
        <f t="shared" si="1"/>
        <v>Giỏi</v>
      </c>
      <c r="H39" s="6">
        <v>11</v>
      </c>
      <c r="I39" s="6">
        <v>22</v>
      </c>
      <c r="J39" s="6">
        <v>30</v>
      </c>
      <c r="K39" s="6">
        <v>17</v>
      </c>
    </row>
    <row r="40" spans="1:11" x14ac:dyDescent="0.25">
      <c r="A40" s="2" t="s">
        <v>46</v>
      </c>
      <c r="B40" s="3" t="s">
        <v>88</v>
      </c>
      <c r="C40" s="4">
        <v>191</v>
      </c>
      <c r="D40" s="2" t="s">
        <v>97</v>
      </c>
      <c r="E40" s="2" t="s">
        <v>116</v>
      </c>
      <c r="F40" s="7">
        <f t="shared" si="0"/>
        <v>85</v>
      </c>
      <c r="G40" s="5" t="str">
        <f>IF(OR(B40&lt;5,C40&lt;10,D40&lt;10,E40&lt;5,F40&lt;50),"Không đạt",IF(F40&gt;=90,"Xuất Sắc",IF(F40&gt;=80,"Giỏi",IF(F40&gt;=70,"Khá","Trung Bình"))))</f>
        <v>Giỏi</v>
      </c>
      <c r="H40" s="6">
        <v>11</v>
      </c>
      <c r="I40" s="6">
        <v>25</v>
      </c>
      <c r="J40" s="6">
        <v>30</v>
      </c>
      <c r="K40" s="6">
        <v>19</v>
      </c>
    </row>
    <row r="41" spans="1:11" x14ac:dyDescent="0.25">
      <c r="A41" s="2" t="s">
        <v>47</v>
      </c>
      <c r="B41" s="3" t="s">
        <v>89</v>
      </c>
      <c r="C41" s="4">
        <v>192</v>
      </c>
      <c r="D41" s="2" t="s">
        <v>101</v>
      </c>
      <c r="E41" s="2" t="s">
        <v>114</v>
      </c>
      <c r="F41" s="7">
        <f t="shared" si="0"/>
        <v>27</v>
      </c>
      <c r="G41" s="5" t="str">
        <f>IF(OR(B41&lt;5,C41&lt;10,D41&lt;10,E41&lt;5,F41&lt;50),"Không đạt",IF(F41&gt;=90,"Xuất Sắc",IF(F41&gt;=80,"Giỏi",IF(F41&gt;=70,"Khá","Trung Bình"))))</f>
        <v>Không đạt</v>
      </c>
      <c r="H41" s="6">
        <v>6</v>
      </c>
      <c r="I41" s="6">
        <v>8</v>
      </c>
      <c r="J41" s="6">
        <v>10</v>
      </c>
      <c r="K41" s="6">
        <v>3</v>
      </c>
    </row>
    <row r="42" spans="1:11" x14ac:dyDescent="0.25">
      <c r="A42" s="2" t="s">
        <v>48</v>
      </c>
      <c r="B42" s="3" t="s">
        <v>90</v>
      </c>
      <c r="C42" s="4">
        <v>193</v>
      </c>
      <c r="D42" s="2" t="s">
        <v>97</v>
      </c>
      <c r="E42" s="2" t="s">
        <v>117</v>
      </c>
      <c r="F42" s="7">
        <f t="shared" si="0"/>
        <v>0</v>
      </c>
      <c r="G42" s="5" t="str">
        <f>IF(OR(B42&lt;5,C42&lt;10,D42&lt;10,E42&lt;5,F42&lt;50),"Không đạt",IF(F42&gt;=90,"Xuất Sắc",IF(F42&gt;=80,"Giỏi",IF(F42&gt;=70,"Khá","Trung Bình"))))</f>
        <v>Không đạt</v>
      </c>
      <c r="H42" s="6">
        <v>0</v>
      </c>
      <c r="I42" s="6">
        <v>0</v>
      </c>
      <c r="J42" s="6">
        <v>0</v>
      </c>
      <c r="K42" s="6">
        <v>0</v>
      </c>
    </row>
    <row r="43" spans="1:11" x14ac:dyDescent="0.25">
      <c r="A43" s="2" t="s">
        <v>49</v>
      </c>
      <c r="B43" s="3" t="s">
        <v>91</v>
      </c>
      <c r="C43" s="4">
        <v>194</v>
      </c>
      <c r="D43" s="2" t="s">
        <v>107</v>
      </c>
      <c r="E43" s="2" t="s">
        <v>116</v>
      </c>
      <c r="F43" s="7">
        <f t="shared" si="0"/>
        <v>41</v>
      </c>
      <c r="G43" s="5" t="str">
        <f>IF(OR(B43&lt;5,C43&lt;10,D43&lt;10,E43&lt;5,F43&lt;50),"Không đạt",IF(F43&gt;=90,"Xuất Sắc",IF(F43&gt;=80,"Giỏi",IF(F43&gt;=70,"Khá","Trung Bình"))))</f>
        <v>Không đạt</v>
      </c>
      <c r="H43" s="6">
        <v>0</v>
      </c>
      <c r="I43" s="6">
        <v>10</v>
      </c>
      <c r="J43" s="6">
        <v>22</v>
      </c>
      <c r="K43" s="6">
        <v>9</v>
      </c>
    </row>
    <row r="44" spans="1:11" x14ac:dyDescent="0.25">
      <c r="A44" s="2" t="s">
        <v>50</v>
      </c>
      <c r="B44" s="3" t="s">
        <v>92</v>
      </c>
      <c r="C44" s="4">
        <v>195</v>
      </c>
      <c r="D44" s="2" t="s">
        <v>98</v>
      </c>
      <c r="E44" s="2" t="s">
        <v>138</v>
      </c>
      <c r="F44" s="7">
        <f t="shared" si="0"/>
        <v>80</v>
      </c>
      <c r="G44" s="5" t="str">
        <f t="shared" si="1"/>
        <v>Giỏi</v>
      </c>
      <c r="H44" s="6">
        <v>6</v>
      </c>
      <c r="I44" s="6">
        <v>25</v>
      </c>
      <c r="J44" s="6">
        <v>30</v>
      </c>
      <c r="K44" s="6">
        <v>19</v>
      </c>
    </row>
    <row r="45" spans="1:11" x14ac:dyDescent="0.25">
      <c r="A45" s="2" t="s">
        <v>11</v>
      </c>
      <c r="B45" s="3" t="s">
        <v>93</v>
      </c>
      <c r="C45" s="4">
        <v>196</v>
      </c>
      <c r="D45" s="2" t="s">
        <v>107</v>
      </c>
      <c r="E45" s="2" t="s">
        <v>139</v>
      </c>
      <c r="F45" s="7">
        <f t="shared" si="0"/>
        <v>86</v>
      </c>
      <c r="G45" s="5" t="str">
        <f t="shared" si="1"/>
        <v>Giỏi</v>
      </c>
      <c r="H45" s="6">
        <v>13</v>
      </c>
      <c r="I45" s="6">
        <v>28</v>
      </c>
      <c r="J45" s="6">
        <v>30</v>
      </c>
      <c r="K45" s="6">
        <v>15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2020-08-06T03:35:39Z</dcterms:created>
  <dcterms:modified xsi:type="dcterms:W3CDTF">2020-08-20T20:49:27Z</dcterms:modified>
</cp:coreProperties>
</file>