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令和2年度　会計管理 - コピー\"/>
    </mc:Choice>
  </mc:AlternateContent>
  <xr:revisionPtr revIDLastSave="0" documentId="13_ncr:1_{467D3662-9C20-48D3-B51E-2B9A922BC878}" xr6:coauthVersionLast="45" xr6:coauthVersionMax="45" xr10:uidLastSave="{00000000-0000-0000-0000-000000000000}"/>
  <bookViews>
    <workbookView xWindow="-108" yWindow="-108" windowWidth="23256" windowHeight="12576" firstSheet="11" activeTab="14" xr2:uid="{00000000-000D-0000-FFFF-FFFF00000000}"/>
  </bookViews>
  <sheets>
    <sheet name="科目一覧" sheetId="4" r:id="rId1"/>
    <sheet name="使い方" sheetId="10" r:id="rId2"/>
    <sheet name="勘定( 1 )" sheetId="9" r:id="rId3"/>
    <sheet name="勘定元帳（普通預金） (4月)" sheetId="12" r:id="rId4"/>
    <sheet name="勘定元帳（普通預金） (5月)" sheetId="13" r:id="rId5"/>
    <sheet name="勘定科目 (普通預金)　(6月)" sheetId="15" r:id="rId6"/>
    <sheet name="勘定元帳（普通預金） (7月)" sheetId="16" r:id="rId7"/>
    <sheet name="勘定元帳（普通預金） (8)" sheetId="17" r:id="rId8"/>
    <sheet name="勘定元帳（普通預金） (9)" sheetId="18" r:id="rId9"/>
    <sheet name="勘定元帳（普通預金） (10)" sheetId="19" r:id="rId10"/>
    <sheet name="勘定元帳（普通預金） (11)" sheetId="20" r:id="rId11"/>
    <sheet name="勘定元帳（普通預金） (12)" sheetId="21" r:id="rId12"/>
    <sheet name="勘定元帳（普通預金） (1月)" sheetId="11" r:id="rId13"/>
    <sheet name="勘定元帳 (普通預金)　(2月)" sheetId="25" r:id="rId14"/>
    <sheet name="勘定元帳（普通預金） (3月) " sheetId="23" r:id="rId15"/>
  </sheets>
  <definedNames>
    <definedName name="_xlnm.Print_Area" localSheetId="1">使い方!$A$1:$K$28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3" i="25" l="1"/>
  <c r="D43" i="25"/>
  <c r="A43" i="25"/>
  <c r="K42" i="25"/>
  <c r="D42" i="25"/>
  <c r="A42" i="25"/>
  <c r="K41" i="25"/>
  <c r="D41" i="25"/>
  <c r="A41" i="25"/>
  <c r="K40" i="25"/>
  <c r="D40" i="25"/>
  <c r="A40" i="25"/>
  <c r="K39" i="25"/>
  <c r="D39" i="25"/>
  <c r="A39" i="25"/>
  <c r="K38" i="25"/>
  <c r="D38" i="25"/>
  <c r="A38" i="25"/>
  <c r="K37" i="25"/>
  <c r="D37" i="25"/>
  <c r="A37" i="25"/>
  <c r="K36" i="25"/>
  <c r="D36" i="25"/>
  <c r="A36" i="25"/>
  <c r="K35" i="25"/>
  <c r="D35" i="25"/>
  <c r="A35" i="25"/>
  <c r="K34" i="25"/>
  <c r="D34" i="25"/>
  <c r="A34" i="25"/>
  <c r="K33" i="25"/>
  <c r="D33" i="25"/>
  <c r="A33" i="25"/>
  <c r="K32" i="25"/>
  <c r="D32" i="25"/>
  <c r="A32" i="25"/>
  <c r="K31" i="25"/>
  <c r="D31" i="25"/>
  <c r="A31" i="25"/>
  <c r="K30" i="25"/>
  <c r="D30" i="25"/>
  <c r="A30" i="25"/>
  <c r="K29" i="25"/>
  <c r="D29" i="25"/>
  <c r="A29" i="25"/>
  <c r="K28" i="25"/>
  <c r="D28" i="25"/>
  <c r="A28" i="25"/>
  <c r="K27" i="25"/>
  <c r="D27" i="25"/>
  <c r="A27" i="25"/>
  <c r="K26" i="25"/>
  <c r="D26" i="25"/>
  <c r="A26" i="25"/>
  <c r="K25" i="25"/>
  <c r="D25" i="25"/>
  <c r="A25" i="25"/>
  <c r="K24" i="25"/>
  <c r="D24" i="25"/>
  <c r="A24" i="25"/>
  <c r="K23" i="25"/>
  <c r="D23" i="25"/>
  <c r="A23" i="25"/>
  <c r="K22" i="25"/>
  <c r="D22" i="25"/>
  <c r="A22" i="25"/>
  <c r="K21" i="25"/>
  <c r="D21" i="25"/>
  <c r="A21" i="25"/>
  <c r="K20" i="25"/>
  <c r="D20" i="25"/>
  <c r="A20" i="25"/>
  <c r="K19" i="25"/>
  <c r="D19" i="25"/>
  <c r="A19" i="25"/>
  <c r="K18" i="25"/>
  <c r="D18" i="25"/>
  <c r="A18" i="25"/>
  <c r="K17" i="25"/>
  <c r="D17" i="25"/>
  <c r="A17" i="25"/>
  <c r="K16" i="25"/>
  <c r="D16" i="25"/>
  <c r="A16" i="25"/>
  <c r="K15" i="25"/>
  <c r="D15" i="25"/>
  <c r="A15" i="25"/>
  <c r="K14" i="25"/>
  <c r="D14" i="25"/>
  <c r="A14" i="25"/>
  <c r="K13" i="25"/>
  <c r="D13" i="25"/>
  <c r="A13" i="25"/>
  <c r="K12" i="25"/>
  <c r="D12" i="25"/>
  <c r="A12" i="25"/>
  <c r="D11" i="25"/>
  <c r="A11" i="25"/>
  <c r="D10" i="25"/>
  <c r="A10" i="25"/>
  <c r="D9" i="25"/>
  <c r="A9" i="25"/>
  <c r="D8" i="25"/>
  <c r="A8" i="25"/>
  <c r="D7" i="25"/>
  <c r="A7" i="25"/>
  <c r="K6" i="25"/>
  <c r="K7" i="25" s="1"/>
  <c r="K8" i="25" s="1"/>
  <c r="K9" i="25" s="1"/>
  <c r="K10" i="25" s="1"/>
  <c r="K11" i="25" s="1"/>
  <c r="D6" i="25"/>
  <c r="A6" i="25"/>
  <c r="K43" i="23" l="1"/>
  <c r="D43" i="23"/>
  <c r="A43" i="23"/>
  <c r="K42" i="23"/>
  <c r="D42" i="23"/>
  <c r="A42" i="23"/>
  <c r="K41" i="23"/>
  <c r="D41" i="23"/>
  <c r="A41" i="23"/>
  <c r="K40" i="23"/>
  <c r="D40" i="23"/>
  <c r="A40" i="23"/>
  <c r="K39" i="23"/>
  <c r="D39" i="23"/>
  <c r="A39" i="23"/>
  <c r="K38" i="23"/>
  <c r="D38" i="23"/>
  <c r="A38" i="23"/>
  <c r="K37" i="23"/>
  <c r="D37" i="23"/>
  <c r="A37" i="23"/>
  <c r="K36" i="23"/>
  <c r="D36" i="23"/>
  <c r="A36" i="23"/>
  <c r="K35" i="23"/>
  <c r="D35" i="23"/>
  <c r="A35" i="23"/>
  <c r="K34" i="23"/>
  <c r="D34" i="23"/>
  <c r="A34" i="23"/>
  <c r="K33" i="23"/>
  <c r="D33" i="23"/>
  <c r="A33" i="23"/>
  <c r="K32" i="23"/>
  <c r="D32" i="23"/>
  <c r="A32" i="23"/>
  <c r="K31" i="23"/>
  <c r="D31" i="23"/>
  <c r="A31" i="23"/>
  <c r="K30" i="23"/>
  <c r="D30" i="23"/>
  <c r="A30" i="23"/>
  <c r="K29" i="23"/>
  <c r="D29" i="23"/>
  <c r="A29" i="23"/>
  <c r="K28" i="23"/>
  <c r="D28" i="23"/>
  <c r="A28" i="23"/>
  <c r="K27" i="23"/>
  <c r="D27" i="23"/>
  <c r="A27" i="23"/>
  <c r="K26" i="23"/>
  <c r="D26" i="23"/>
  <c r="A26" i="23"/>
  <c r="K25" i="23"/>
  <c r="D25" i="23"/>
  <c r="A25" i="23"/>
  <c r="K24" i="23"/>
  <c r="D24" i="23"/>
  <c r="A24" i="23"/>
  <c r="K23" i="23"/>
  <c r="D23" i="23"/>
  <c r="A23" i="23"/>
  <c r="K22" i="23"/>
  <c r="D22" i="23"/>
  <c r="A22" i="23"/>
  <c r="K21" i="23"/>
  <c r="D21" i="23"/>
  <c r="A21" i="23"/>
  <c r="K20" i="23"/>
  <c r="D20" i="23"/>
  <c r="A20" i="23"/>
  <c r="K19" i="23"/>
  <c r="D19" i="23"/>
  <c r="A19" i="23"/>
  <c r="K18" i="23"/>
  <c r="D18" i="23"/>
  <c r="A18" i="23"/>
  <c r="K17" i="23"/>
  <c r="D17" i="23"/>
  <c r="A17" i="23"/>
  <c r="K16" i="23"/>
  <c r="D16" i="23"/>
  <c r="A16" i="23"/>
  <c r="K15" i="23"/>
  <c r="D15" i="23"/>
  <c r="A15" i="23"/>
  <c r="K14" i="23"/>
  <c r="D14" i="23"/>
  <c r="A14" i="23"/>
  <c r="D13" i="23"/>
  <c r="A13" i="23"/>
  <c r="D12" i="23"/>
  <c r="A12" i="23"/>
  <c r="D11" i="23"/>
  <c r="A11" i="23"/>
  <c r="D10" i="23"/>
  <c r="A10" i="23"/>
  <c r="D9" i="23"/>
  <c r="A9" i="23"/>
  <c r="D8" i="23"/>
  <c r="A8" i="23"/>
  <c r="K7" i="23"/>
  <c r="K8" i="23" s="1"/>
  <c r="K9" i="23" s="1"/>
  <c r="K10" i="23" s="1"/>
  <c r="K11" i="23" s="1"/>
  <c r="K12" i="23" s="1"/>
  <c r="K13" i="23" s="1"/>
  <c r="D7" i="23"/>
  <c r="A7" i="23"/>
  <c r="K6" i="23"/>
  <c r="D6" i="23"/>
  <c r="A6" i="23"/>
  <c r="K43" i="21" l="1"/>
  <c r="D43" i="21"/>
  <c r="A43" i="21"/>
  <c r="K42" i="21"/>
  <c r="D42" i="21"/>
  <c r="A42" i="21"/>
  <c r="K41" i="21"/>
  <c r="D41" i="21"/>
  <c r="A41" i="21"/>
  <c r="K40" i="21"/>
  <c r="D40" i="21"/>
  <c r="A40" i="21"/>
  <c r="K39" i="21"/>
  <c r="D39" i="21"/>
  <c r="A39" i="21"/>
  <c r="K38" i="21"/>
  <c r="D38" i="21"/>
  <c r="A38" i="21"/>
  <c r="K37" i="21"/>
  <c r="D37" i="21"/>
  <c r="A37" i="21"/>
  <c r="K36" i="21"/>
  <c r="D36" i="21"/>
  <c r="A36" i="21"/>
  <c r="K35" i="21"/>
  <c r="D35" i="21"/>
  <c r="A35" i="21"/>
  <c r="K34" i="21"/>
  <c r="D34" i="21"/>
  <c r="A34" i="21"/>
  <c r="K33" i="21"/>
  <c r="D33" i="21"/>
  <c r="A33" i="21"/>
  <c r="K32" i="21"/>
  <c r="D32" i="21"/>
  <c r="A32" i="21"/>
  <c r="K31" i="21"/>
  <c r="D31" i="21"/>
  <c r="A31" i="21"/>
  <c r="K30" i="21"/>
  <c r="D30" i="21"/>
  <c r="A30" i="21"/>
  <c r="K29" i="21"/>
  <c r="D29" i="21"/>
  <c r="A29" i="21"/>
  <c r="K28" i="21"/>
  <c r="D28" i="21"/>
  <c r="A28" i="21"/>
  <c r="K27" i="21"/>
  <c r="D27" i="21"/>
  <c r="A27" i="21"/>
  <c r="K26" i="21"/>
  <c r="D26" i="21"/>
  <c r="A26" i="21"/>
  <c r="K25" i="21"/>
  <c r="D25" i="21"/>
  <c r="A25" i="21"/>
  <c r="K24" i="21"/>
  <c r="D24" i="21"/>
  <c r="A24" i="21"/>
  <c r="K23" i="21"/>
  <c r="D23" i="21"/>
  <c r="A23" i="21"/>
  <c r="K22" i="21"/>
  <c r="D22" i="21"/>
  <c r="A22" i="21"/>
  <c r="K21" i="21"/>
  <c r="D21" i="21"/>
  <c r="A21" i="21"/>
  <c r="K20" i="21"/>
  <c r="D20" i="21"/>
  <c r="A20" i="21"/>
  <c r="K19" i="21"/>
  <c r="D19" i="21"/>
  <c r="A19" i="21"/>
  <c r="K18" i="21"/>
  <c r="D18" i="21"/>
  <c r="A18" i="21"/>
  <c r="K17" i="21"/>
  <c r="D17" i="21"/>
  <c r="A17" i="21"/>
  <c r="K16" i="21"/>
  <c r="D16" i="21"/>
  <c r="A16" i="21"/>
  <c r="K15" i="21"/>
  <c r="D15" i="21"/>
  <c r="A15" i="21"/>
  <c r="K14" i="21"/>
  <c r="D14" i="21"/>
  <c r="A14" i="21"/>
  <c r="K13" i="21"/>
  <c r="D13" i="21"/>
  <c r="A13" i="21"/>
  <c r="K12" i="21"/>
  <c r="D12" i="21"/>
  <c r="A12" i="21"/>
  <c r="K11" i="21"/>
  <c r="D11" i="21"/>
  <c r="A11" i="21"/>
  <c r="D10" i="21"/>
  <c r="A10" i="21"/>
  <c r="K9" i="21"/>
  <c r="K10" i="21" s="1"/>
  <c r="D9" i="21"/>
  <c r="A9" i="21"/>
  <c r="D8" i="21"/>
  <c r="A8" i="21"/>
  <c r="D7" i="21"/>
  <c r="A7" i="21"/>
  <c r="K6" i="21"/>
  <c r="K7" i="21" s="1"/>
  <c r="K8" i="21" s="1"/>
  <c r="D6" i="21"/>
  <c r="A6" i="21"/>
  <c r="K43" i="20"/>
  <c r="D43" i="20"/>
  <c r="A43" i="20"/>
  <c r="K42" i="20"/>
  <c r="D42" i="20"/>
  <c r="A42" i="20"/>
  <c r="K41" i="20"/>
  <c r="D41" i="20"/>
  <c r="A41" i="20"/>
  <c r="K40" i="20"/>
  <c r="D40" i="20"/>
  <c r="A40" i="20"/>
  <c r="K39" i="20"/>
  <c r="D39" i="20"/>
  <c r="A39" i="20"/>
  <c r="K38" i="20"/>
  <c r="D38" i="20"/>
  <c r="A38" i="20"/>
  <c r="K37" i="20"/>
  <c r="D37" i="20"/>
  <c r="A37" i="20"/>
  <c r="K36" i="20"/>
  <c r="D36" i="20"/>
  <c r="A36" i="20"/>
  <c r="K35" i="20"/>
  <c r="D35" i="20"/>
  <c r="A35" i="20"/>
  <c r="K34" i="20"/>
  <c r="D34" i="20"/>
  <c r="A34" i="20"/>
  <c r="K33" i="20"/>
  <c r="D33" i="20"/>
  <c r="A33" i="20"/>
  <c r="K32" i="20"/>
  <c r="D32" i="20"/>
  <c r="A32" i="20"/>
  <c r="K31" i="20"/>
  <c r="D31" i="20"/>
  <c r="A31" i="20"/>
  <c r="K30" i="20"/>
  <c r="D30" i="20"/>
  <c r="A30" i="20"/>
  <c r="K29" i="20"/>
  <c r="D29" i="20"/>
  <c r="A29" i="20"/>
  <c r="K28" i="20"/>
  <c r="D28" i="20"/>
  <c r="A28" i="20"/>
  <c r="K27" i="20"/>
  <c r="D27" i="20"/>
  <c r="A27" i="20"/>
  <c r="K26" i="20"/>
  <c r="D26" i="20"/>
  <c r="A26" i="20"/>
  <c r="K25" i="20"/>
  <c r="D25" i="20"/>
  <c r="A25" i="20"/>
  <c r="K24" i="20"/>
  <c r="D24" i="20"/>
  <c r="A24" i="20"/>
  <c r="K23" i="20"/>
  <c r="D23" i="20"/>
  <c r="A23" i="20"/>
  <c r="K22" i="20"/>
  <c r="D22" i="20"/>
  <c r="A22" i="20"/>
  <c r="K21" i="20"/>
  <c r="D21" i="20"/>
  <c r="A21" i="20"/>
  <c r="K20" i="20"/>
  <c r="D20" i="20"/>
  <c r="A20" i="20"/>
  <c r="K19" i="20"/>
  <c r="D19" i="20"/>
  <c r="A19" i="20"/>
  <c r="K18" i="20"/>
  <c r="D18" i="20"/>
  <c r="A18" i="20"/>
  <c r="K17" i="20"/>
  <c r="D17" i="20"/>
  <c r="A17" i="20"/>
  <c r="K16" i="20"/>
  <c r="D16" i="20"/>
  <c r="A16" i="20"/>
  <c r="K15" i="20"/>
  <c r="D15" i="20"/>
  <c r="A15" i="20"/>
  <c r="K14" i="20"/>
  <c r="D14" i="20"/>
  <c r="A14" i="20"/>
  <c r="K13" i="20"/>
  <c r="D13" i="20"/>
  <c r="A13" i="20"/>
  <c r="K12" i="20"/>
  <c r="D12" i="20"/>
  <c r="A12" i="20"/>
  <c r="K11" i="20"/>
  <c r="D11" i="20"/>
  <c r="A11" i="20"/>
  <c r="D10" i="20"/>
  <c r="A10" i="20"/>
  <c r="D9" i="20"/>
  <c r="A9" i="20"/>
  <c r="D8" i="20"/>
  <c r="A8" i="20"/>
  <c r="D7" i="20"/>
  <c r="A7" i="20"/>
  <c r="K6" i="20"/>
  <c r="K7" i="20" s="1"/>
  <c r="K8" i="20" s="1"/>
  <c r="K9" i="20" s="1"/>
  <c r="K10" i="20" s="1"/>
  <c r="D6" i="20"/>
  <c r="A6" i="20"/>
  <c r="K43" i="19"/>
  <c r="D43" i="19"/>
  <c r="A43" i="19"/>
  <c r="K42" i="19"/>
  <c r="D42" i="19"/>
  <c r="A42" i="19"/>
  <c r="K41" i="19"/>
  <c r="D41" i="19"/>
  <c r="A41" i="19"/>
  <c r="K40" i="19"/>
  <c r="D40" i="19"/>
  <c r="A40" i="19"/>
  <c r="K39" i="19"/>
  <c r="D39" i="19"/>
  <c r="A39" i="19"/>
  <c r="K38" i="19"/>
  <c r="D38" i="19"/>
  <c r="A38" i="19"/>
  <c r="K37" i="19"/>
  <c r="D37" i="19"/>
  <c r="A37" i="19"/>
  <c r="K36" i="19"/>
  <c r="D36" i="19"/>
  <c r="A36" i="19"/>
  <c r="K35" i="19"/>
  <c r="D35" i="19"/>
  <c r="A35" i="19"/>
  <c r="K34" i="19"/>
  <c r="D34" i="19"/>
  <c r="A34" i="19"/>
  <c r="K33" i="19"/>
  <c r="D33" i="19"/>
  <c r="A33" i="19"/>
  <c r="K32" i="19"/>
  <c r="D32" i="19"/>
  <c r="A32" i="19"/>
  <c r="K31" i="19"/>
  <c r="D31" i="19"/>
  <c r="A31" i="19"/>
  <c r="K30" i="19"/>
  <c r="D30" i="19"/>
  <c r="A30" i="19"/>
  <c r="K29" i="19"/>
  <c r="D29" i="19"/>
  <c r="A29" i="19"/>
  <c r="K28" i="19"/>
  <c r="D28" i="19"/>
  <c r="A28" i="19"/>
  <c r="K27" i="19"/>
  <c r="D27" i="19"/>
  <c r="A27" i="19"/>
  <c r="K26" i="19"/>
  <c r="D26" i="19"/>
  <c r="A26" i="19"/>
  <c r="K25" i="19"/>
  <c r="D25" i="19"/>
  <c r="A25" i="19"/>
  <c r="K24" i="19"/>
  <c r="D24" i="19"/>
  <c r="A24" i="19"/>
  <c r="K23" i="19"/>
  <c r="D23" i="19"/>
  <c r="A23" i="19"/>
  <c r="K22" i="19"/>
  <c r="D22" i="19"/>
  <c r="A22" i="19"/>
  <c r="K21" i="19"/>
  <c r="D21" i="19"/>
  <c r="A21" i="19"/>
  <c r="K20" i="19"/>
  <c r="D20" i="19"/>
  <c r="A20" i="19"/>
  <c r="K19" i="19"/>
  <c r="D19" i="19"/>
  <c r="A19" i="19"/>
  <c r="K18" i="19"/>
  <c r="D18" i="19"/>
  <c r="A18" i="19"/>
  <c r="K17" i="19"/>
  <c r="D17" i="19"/>
  <c r="A17" i="19"/>
  <c r="K16" i="19"/>
  <c r="D16" i="19"/>
  <c r="A16" i="19"/>
  <c r="K15" i="19"/>
  <c r="D15" i="19"/>
  <c r="A15" i="19"/>
  <c r="K14" i="19"/>
  <c r="D14" i="19"/>
  <c r="A14" i="19"/>
  <c r="K13" i="19"/>
  <c r="D13" i="19"/>
  <c r="A13" i="19"/>
  <c r="K12" i="19"/>
  <c r="D12" i="19"/>
  <c r="A12" i="19"/>
  <c r="K11" i="19"/>
  <c r="D11" i="19"/>
  <c r="A11" i="19"/>
  <c r="D10" i="19"/>
  <c r="A10" i="19"/>
  <c r="D9" i="19"/>
  <c r="A9" i="19"/>
  <c r="D8" i="19"/>
  <c r="A8" i="19"/>
  <c r="D7" i="19"/>
  <c r="A7" i="19"/>
  <c r="K6" i="19"/>
  <c r="K7" i="19" s="1"/>
  <c r="K8" i="19" s="1"/>
  <c r="K9" i="19" s="1"/>
  <c r="K10" i="19" s="1"/>
  <c r="D6" i="19"/>
  <c r="A6" i="19"/>
  <c r="K43" i="18"/>
  <c r="D43" i="18"/>
  <c r="A43" i="18"/>
  <c r="K42" i="18"/>
  <c r="D42" i="18"/>
  <c r="A42" i="18"/>
  <c r="K41" i="18"/>
  <c r="D41" i="18"/>
  <c r="A41" i="18"/>
  <c r="K40" i="18"/>
  <c r="D40" i="18"/>
  <c r="A40" i="18"/>
  <c r="K39" i="18"/>
  <c r="D39" i="18"/>
  <c r="A39" i="18"/>
  <c r="K38" i="18"/>
  <c r="D38" i="18"/>
  <c r="A38" i="18"/>
  <c r="K37" i="18"/>
  <c r="D37" i="18"/>
  <c r="A37" i="18"/>
  <c r="K36" i="18"/>
  <c r="D36" i="18"/>
  <c r="A36" i="18"/>
  <c r="K35" i="18"/>
  <c r="D35" i="18"/>
  <c r="A35" i="18"/>
  <c r="K34" i="18"/>
  <c r="D34" i="18"/>
  <c r="A34" i="18"/>
  <c r="K33" i="18"/>
  <c r="D33" i="18"/>
  <c r="A33" i="18"/>
  <c r="K32" i="18"/>
  <c r="D32" i="18"/>
  <c r="A32" i="18"/>
  <c r="K31" i="18"/>
  <c r="D31" i="18"/>
  <c r="A31" i="18"/>
  <c r="K30" i="18"/>
  <c r="D30" i="18"/>
  <c r="A30" i="18"/>
  <c r="K29" i="18"/>
  <c r="D29" i="18"/>
  <c r="A29" i="18"/>
  <c r="K28" i="18"/>
  <c r="D28" i="18"/>
  <c r="A28" i="18"/>
  <c r="K27" i="18"/>
  <c r="D27" i="18"/>
  <c r="A27" i="18"/>
  <c r="K26" i="18"/>
  <c r="D26" i="18"/>
  <c r="A26" i="18"/>
  <c r="K25" i="18"/>
  <c r="D25" i="18"/>
  <c r="A25" i="18"/>
  <c r="K24" i="18"/>
  <c r="D24" i="18"/>
  <c r="A24" i="18"/>
  <c r="K23" i="18"/>
  <c r="D23" i="18"/>
  <c r="A23" i="18"/>
  <c r="K22" i="18"/>
  <c r="D22" i="18"/>
  <c r="A22" i="18"/>
  <c r="K21" i="18"/>
  <c r="D21" i="18"/>
  <c r="A21" i="18"/>
  <c r="K20" i="18"/>
  <c r="D20" i="18"/>
  <c r="A20" i="18"/>
  <c r="K19" i="18"/>
  <c r="D19" i="18"/>
  <c r="A19" i="18"/>
  <c r="K18" i="18"/>
  <c r="D18" i="18"/>
  <c r="A18" i="18"/>
  <c r="K17" i="18"/>
  <c r="D17" i="18"/>
  <c r="A17" i="18"/>
  <c r="K16" i="18"/>
  <c r="D16" i="18"/>
  <c r="A16" i="18"/>
  <c r="K15" i="18"/>
  <c r="D15" i="18"/>
  <c r="A15" i="18"/>
  <c r="K14" i="18"/>
  <c r="D14" i="18"/>
  <c r="A14" i="18"/>
  <c r="K13" i="18"/>
  <c r="D13" i="18"/>
  <c r="A13" i="18"/>
  <c r="D12" i="18"/>
  <c r="A12" i="18"/>
  <c r="D11" i="18"/>
  <c r="A11" i="18"/>
  <c r="D10" i="18"/>
  <c r="A10" i="18"/>
  <c r="D9" i="18"/>
  <c r="A9" i="18"/>
  <c r="D8" i="18"/>
  <c r="A8" i="18"/>
  <c r="D7" i="18"/>
  <c r="A7" i="18"/>
  <c r="K6" i="18"/>
  <c r="K7" i="18" s="1"/>
  <c r="K8" i="18" s="1"/>
  <c r="K9" i="18" s="1"/>
  <c r="K10" i="18" s="1"/>
  <c r="K11" i="18" s="1"/>
  <c r="K12" i="18" s="1"/>
  <c r="D6" i="18"/>
  <c r="A6" i="18"/>
  <c r="K43" i="17"/>
  <c r="D43" i="17"/>
  <c r="A43" i="17"/>
  <c r="K42" i="17"/>
  <c r="D42" i="17"/>
  <c r="A42" i="17"/>
  <c r="K41" i="17"/>
  <c r="D41" i="17"/>
  <c r="A41" i="17"/>
  <c r="K40" i="17"/>
  <c r="D40" i="17"/>
  <c r="A40" i="17"/>
  <c r="K39" i="17"/>
  <c r="D39" i="17"/>
  <c r="A39" i="17"/>
  <c r="K38" i="17"/>
  <c r="D38" i="17"/>
  <c r="A38" i="17"/>
  <c r="K37" i="17"/>
  <c r="D37" i="17"/>
  <c r="A37" i="17"/>
  <c r="K36" i="17"/>
  <c r="D36" i="17"/>
  <c r="A36" i="17"/>
  <c r="K35" i="17"/>
  <c r="D35" i="17"/>
  <c r="A35" i="17"/>
  <c r="K34" i="17"/>
  <c r="D34" i="17"/>
  <c r="A34" i="17"/>
  <c r="K33" i="17"/>
  <c r="D33" i="17"/>
  <c r="A33" i="17"/>
  <c r="K32" i="17"/>
  <c r="D32" i="17"/>
  <c r="A32" i="17"/>
  <c r="K31" i="17"/>
  <c r="D31" i="17"/>
  <c r="A31" i="17"/>
  <c r="K30" i="17"/>
  <c r="D30" i="17"/>
  <c r="A30" i="17"/>
  <c r="K29" i="17"/>
  <c r="D29" i="17"/>
  <c r="A29" i="17"/>
  <c r="K28" i="17"/>
  <c r="D28" i="17"/>
  <c r="A28" i="17"/>
  <c r="K27" i="17"/>
  <c r="D27" i="17"/>
  <c r="A27" i="17"/>
  <c r="K26" i="17"/>
  <c r="D26" i="17"/>
  <c r="A26" i="17"/>
  <c r="K25" i="17"/>
  <c r="D25" i="17"/>
  <c r="A25" i="17"/>
  <c r="K24" i="17"/>
  <c r="D24" i="17"/>
  <c r="A24" i="17"/>
  <c r="K23" i="17"/>
  <c r="D23" i="17"/>
  <c r="A23" i="17"/>
  <c r="K22" i="17"/>
  <c r="D22" i="17"/>
  <c r="A22" i="17"/>
  <c r="K21" i="17"/>
  <c r="D21" i="17"/>
  <c r="A21" i="17"/>
  <c r="K20" i="17"/>
  <c r="D20" i="17"/>
  <c r="A20" i="17"/>
  <c r="K19" i="17"/>
  <c r="D19" i="17"/>
  <c r="A19" i="17"/>
  <c r="K18" i="17"/>
  <c r="D18" i="17"/>
  <c r="A18" i="17"/>
  <c r="K17" i="17"/>
  <c r="D17" i="17"/>
  <c r="A17" i="17"/>
  <c r="K16" i="17"/>
  <c r="D16" i="17"/>
  <c r="A16" i="17"/>
  <c r="K15" i="17"/>
  <c r="D15" i="17"/>
  <c r="A15" i="17"/>
  <c r="K14" i="17"/>
  <c r="D14" i="17"/>
  <c r="A14" i="17"/>
  <c r="K13" i="17"/>
  <c r="D13" i="17"/>
  <c r="A13" i="17"/>
  <c r="K12" i="17"/>
  <c r="D12" i="17"/>
  <c r="A12" i="17"/>
  <c r="K11" i="17"/>
  <c r="D11" i="17"/>
  <c r="A11" i="17"/>
  <c r="D10" i="17"/>
  <c r="A10" i="17"/>
  <c r="D9" i="17"/>
  <c r="A9" i="17"/>
  <c r="D8" i="17"/>
  <c r="A8" i="17"/>
  <c r="D7" i="17"/>
  <c r="A7" i="17"/>
  <c r="K6" i="17"/>
  <c r="K7" i="17" s="1"/>
  <c r="K8" i="17" s="1"/>
  <c r="K9" i="17" s="1"/>
  <c r="K10" i="17" s="1"/>
  <c r="D6" i="17"/>
  <c r="A6" i="17"/>
  <c r="K43" i="16"/>
  <c r="D43" i="16"/>
  <c r="A43" i="16"/>
  <c r="K42" i="16"/>
  <c r="D42" i="16"/>
  <c r="A42" i="16"/>
  <c r="K41" i="16"/>
  <c r="D41" i="16"/>
  <c r="A41" i="16"/>
  <c r="K40" i="16"/>
  <c r="D40" i="16"/>
  <c r="A40" i="16"/>
  <c r="K39" i="16"/>
  <c r="D39" i="16"/>
  <c r="A39" i="16"/>
  <c r="K38" i="16"/>
  <c r="D38" i="16"/>
  <c r="A38" i="16"/>
  <c r="K37" i="16"/>
  <c r="D37" i="16"/>
  <c r="A37" i="16"/>
  <c r="K36" i="16"/>
  <c r="D36" i="16"/>
  <c r="A36" i="16"/>
  <c r="K35" i="16"/>
  <c r="D35" i="16"/>
  <c r="A35" i="16"/>
  <c r="K34" i="16"/>
  <c r="D34" i="16"/>
  <c r="A34" i="16"/>
  <c r="K33" i="16"/>
  <c r="D33" i="16"/>
  <c r="A33" i="16"/>
  <c r="K32" i="16"/>
  <c r="D32" i="16"/>
  <c r="A32" i="16"/>
  <c r="K31" i="16"/>
  <c r="D31" i="16"/>
  <c r="A31" i="16"/>
  <c r="K30" i="16"/>
  <c r="D30" i="16"/>
  <c r="A30" i="16"/>
  <c r="K29" i="16"/>
  <c r="D29" i="16"/>
  <c r="A29" i="16"/>
  <c r="K28" i="16"/>
  <c r="D28" i="16"/>
  <c r="A28" i="16"/>
  <c r="K27" i="16"/>
  <c r="D27" i="16"/>
  <c r="A27" i="16"/>
  <c r="K26" i="16"/>
  <c r="D26" i="16"/>
  <c r="A26" i="16"/>
  <c r="K25" i="16"/>
  <c r="D25" i="16"/>
  <c r="A25" i="16"/>
  <c r="K24" i="16"/>
  <c r="D24" i="16"/>
  <c r="A24" i="16"/>
  <c r="K23" i="16"/>
  <c r="D23" i="16"/>
  <c r="A23" i="16"/>
  <c r="K22" i="16"/>
  <c r="D22" i="16"/>
  <c r="A22" i="16"/>
  <c r="K21" i="16"/>
  <c r="D21" i="16"/>
  <c r="A21" i="16"/>
  <c r="K20" i="16"/>
  <c r="D20" i="16"/>
  <c r="A20" i="16"/>
  <c r="K19" i="16"/>
  <c r="D19" i="16"/>
  <c r="A19" i="16"/>
  <c r="K18" i="16"/>
  <c r="D18" i="16"/>
  <c r="A18" i="16"/>
  <c r="K17" i="16"/>
  <c r="D17" i="16"/>
  <c r="A17" i="16"/>
  <c r="K16" i="16"/>
  <c r="D16" i="16"/>
  <c r="A16" i="16"/>
  <c r="K15" i="16"/>
  <c r="D15" i="16"/>
  <c r="A15" i="16"/>
  <c r="K14" i="16"/>
  <c r="D14" i="16"/>
  <c r="A14" i="16"/>
  <c r="K13" i="16"/>
  <c r="D13" i="16"/>
  <c r="A13" i="16"/>
  <c r="K12" i="16"/>
  <c r="D12" i="16"/>
  <c r="A12" i="16"/>
  <c r="K11" i="16"/>
  <c r="D11" i="16"/>
  <c r="A11" i="16"/>
  <c r="D10" i="16"/>
  <c r="A10" i="16"/>
  <c r="D9" i="16"/>
  <c r="A9" i="16"/>
  <c r="D8" i="16"/>
  <c r="A8" i="16"/>
  <c r="D7" i="16"/>
  <c r="A7" i="16"/>
  <c r="K6" i="16"/>
  <c r="K7" i="16" s="1"/>
  <c r="K8" i="16" s="1"/>
  <c r="K9" i="16" s="1"/>
  <c r="K10" i="16" s="1"/>
  <c r="D6" i="16"/>
  <c r="A6" i="16"/>
  <c r="K43" i="15"/>
  <c r="D43" i="15"/>
  <c r="A43" i="15"/>
  <c r="K42" i="15"/>
  <c r="D42" i="15"/>
  <c r="A42" i="15"/>
  <c r="K41" i="15"/>
  <c r="D41" i="15"/>
  <c r="A41" i="15"/>
  <c r="K40" i="15"/>
  <c r="D40" i="15"/>
  <c r="A40" i="15"/>
  <c r="K39" i="15"/>
  <c r="D39" i="15"/>
  <c r="A39" i="15"/>
  <c r="K38" i="15"/>
  <c r="D38" i="15"/>
  <c r="A38" i="15"/>
  <c r="K37" i="15"/>
  <c r="D37" i="15"/>
  <c r="A37" i="15"/>
  <c r="K36" i="15"/>
  <c r="D36" i="15"/>
  <c r="A36" i="15"/>
  <c r="K35" i="15"/>
  <c r="D35" i="15"/>
  <c r="A35" i="15"/>
  <c r="K34" i="15"/>
  <c r="D34" i="15"/>
  <c r="A34" i="15"/>
  <c r="K33" i="15"/>
  <c r="D33" i="15"/>
  <c r="A33" i="15"/>
  <c r="K32" i="15"/>
  <c r="D32" i="15"/>
  <c r="A32" i="15"/>
  <c r="K31" i="15"/>
  <c r="D31" i="15"/>
  <c r="A31" i="15"/>
  <c r="K30" i="15"/>
  <c r="D30" i="15"/>
  <c r="A30" i="15"/>
  <c r="K29" i="15"/>
  <c r="D29" i="15"/>
  <c r="A29" i="15"/>
  <c r="K28" i="15"/>
  <c r="D28" i="15"/>
  <c r="A28" i="15"/>
  <c r="K27" i="15"/>
  <c r="D27" i="15"/>
  <c r="A27" i="15"/>
  <c r="K26" i="15"/>
  <c r="D26" i="15"/>
  <c r="A26" i="15"/>
  <c r="K25" i="15"/>
  <c r="D25" i="15"/>
  <c r="A25" i="15"/>
  <c r="K24" i="15"/>
  <c r="D24" i="15"/>
  <c r="A24" i="15"/>
  <c r="K23" i="15"/>
  <c r="D23" i="15"/>
  <c r="A23" i="15"/>
  <c r="K22" i="15"/>
  <c r="D22" i="15"/>
  <c r="A22" i="15"/>
  <c r="K21" i="15"/>
  <c r="D21" i="15"/>
  <c r="A21" i="15"/>
  <c r="K20" i="15"/>
  <c r="D20" i="15"/>
  <c r="A20" i="15"/>
  <c r="K19" i="15"/>
  <c r="D19" i="15"/>
  <c r="A19" i="15"/>
  <c r="K18" i="15"/>
  <c r="D18" i="15"/>
  <c r="A18" i="15"/>
  <c r="K17" i="15"/>
  <c r="D17" i="15"/>
  <c r="A17" i="15"/>
  <c r="K16" i="15"/>
  <c r="D16" i="15"/>
  <c r="A16" i="15"/>
  <c r="D15" i="15"/>
  <c r="A15" i="15"/>
  <c r="D14" i="15"/>
  <c r="A14" i="15"/>
  <c r="D13" i="15"/>
  <c r="A13" i="15"/>
  <c r="D12" i="15"/>
  <c r="A12" i="15"/>
  <c r="D11" i="15"/>
  <c r="A11" i="15"/>
  <c r="D10" i="15"/>
  <c r="A10" i="15"/>
  <c r="D9" i="15"/>
  <c r="A9" i="15"/>
  <c r="D8" i="15"/>
  <c r="A8" i="15"/>
  <c r="D7" i="15"/>
  <c r="A7" i="15"/>
  <c r="K6" i="15"/>
  <c r="K7" i="15" s="1"/>
  <c r="K8" i="15" s="1"/>
  <c r="K9" i="15" s="1"/>
  <c r="K10" i="15" s="1"/>
  <c r="K11" i="15" s="1"/>
  <c r="K12" i="15" s="1"/>
  <c r="K13" i="15" s="1"/>
  <c r="K14" i="15" s="1"/>
  <c r="K15" i="15" s="1"/>
  <c r="D6" i="15"/>
  <c r="A6" i="15"/>
  <c r="K43" i="13"/>
  <c r="D43" i="13"/>
  <c r="A43" i="13"/>
  <c r="K42" i="13"/>
  <c r="D42" i="13"/>
  <c r="A42" i="13"/>
  <c r="K41" i="13"/>
  <c r="D41" i="13"/>
  <c r="A41" i="13"/>
  <c r="K40" i="13"/>
  <c r="D40" i="13"/>
  <c r="A40" i="13"/>
  <c r="K39" i="13"/>
  <c r="D39" i="13"/>
  <c r="A39" i="13"/>
  <c r="K38" i="13"/>
  <c r="D38" i="13"/>
  <c r="A38" i="13"/>
  <c r="K37" i="13"/>
  <c r="D37" i="13"/>
  <c r="A37" i="13"/>
  <c r="K36" i="13"/>
  <c r="D36" i="13"/>
  <c r="A36" i="13"/>
  <c r="K35" i="13"/>
  <c r="D35" i="13"/>
  <c r="A35" i="13"/>
  <c r="K34" i="13"/>
  <c r="D34" i="13"/>
  <c r="A34" i="13"/>
  <c r="K33" i="13"/>
  <c r="D33" i="13"/>
  <c r="A33" i="13"/>
  <c r="K32" i="13"/>
  <c r="D32" i="13"/>
  <c r="A32" i="13"/>
  <c r="K31" i="13"/>
  <c r="D31" i="13"/>
  <c r="A31" i="13"/>
  <c r="K30" i="13"/>
  <c r="D30" i="13"/>
  <c r="A30" i="13"/>
  <c r="K29" i="13"/>
  <c r="D29" i="13"/>
  <c r="A29" i="13"/>
  <c r="K28" i="13"/>
  <c r="D28" i="13"/>
  <c r="A28" i="13"/>
  <c r="K27" i="13"/>
  <c r="D27" i="13"/>
  <c r="A27" i="13"/>
  <c r="K26" i="13"/>
  <c r="D26" i="13"/>
  <c r="A26" i="13"/>
  <c r="K25" i="13"/>
  <c r="D25" i="13"/>
  <c r="A25" i="13"/>
  <c r="K24" i="13"/>
  <c r="D24" i="13"/>
  <c r="A24" i="13"/>
  <c r="K23" i="13"/>
  <c r="D23" i="13"/>
  <c r="A23" i="13"/>
  <c r="K22" i="13"/>
  <c r="D22" i="13"/>
  <c r="A22" i="13"/>
  <c r="K21" i="13"/>
  <c r="D21" i="13"/>
  <c r="A21" i="13"/>
  <c r="K20" i="13"/>
  <c r="D20" i="13"/>
  <c r="A20" i="13"/>
  <c r="K19" i="13"/>
  <c r="D19" i="13"/>
  <c r="A19" i="13"/>
  <c r="K18" i="13"/>
  <c r="D18" i="13"/>
  <c r="A18" i="13"/>
  <c r="K17" i="13"/>
  <c r="D17" i="13"/>
  <c r="A17" i="13"/>
  <c r="K16" i="13"/>
  <c r="D16" i="13"/>
  <c r="A16" i="13"/>
  <c r="K15" i="13"/>
  <c r="D15" i="13"/>
  <c r="A15" i="13"/>
  <c r="K14" i="13"/>
  <c r="D14" i="13"/>
  <c r="A14" i="13"/>
  <c r="K13" i="13"/>
  <c r="D13" i="13"/>
  <c r="A13" i="13"/>
  <c r="K12" i="13"/>
  <c r="D12" i="13"/>
  <c r="A12" i="13"/>
  <c r="K11" i="13"/>
  <c r="D11" i="13"/>
  <c r="A11" i="13"/>
  <c r="K10" i="13"/>
  <c r="D10" i="13"/>
  <c r="A10" i="13"/>
  <c r="D9" i="13"/>
  <c r="A9" i="13"/>
  <c r="D8" i="13"/>
  <c r="A8" i="13"/>
  <c r="D7" i="13"/>
  <c r="A7" i="13"/>
  <c r="K6" i="13"/>
  <c r="K7" i="13" s="1"/>
  <c r="K8" i="13" s="1"/>
  <c r="K9" i="13" s="1"/>
  <c r="D6" i="13"/>
  <c r="A6" i="13"/>
  <c r="K43" i="12"/>
  <c r="D43" i="12"/>
  <c r="A43" i="12"/>
  <c r="K42" i="12"/>
  <c r="D42" i="12"/>
  <c r="A42" i="12"/>
  <c r="K41" i="12"/>
  <c r="D41" i="12"/>
  <c r="A41" i="12"/>
  <c r="K40" i="12"/>
  <c r="D40" i="12"/>
  <c r="A40" i="12"/>
  <c r="K39" i="12"/>
  <c r="D39" i="12"/>
  <c r="A39" i="12"/>
  <c r="K38" i="12"/>
  <c r="D38" i="12"/>
  <c r="A38" i="12"/>
  <c r="K37" i="12"/>
  <c r="D37" i="12"/>
  <c r="A37" i="12"/>
  <c r="K36" i="12"/>
  <c r="D36" i="12"/>
  <c r="A36" i="12"/>
  <c r="K35" i="12"/>
  <c r="D35" i="12"/>
  <c r="A35" i="12"/>
  <c r="K34" i="12"/>
  <c r="D34" i="12"/>
  <c r="A34" i="12"/>
  <c r="K33" i="12"/>
  <c r="D33" i="12"/>
  <c r="A33" i="12"/>
  <c r="K32" i="12"/>
  <c r="D32" i="12"/>
  <c r="A32" i="12"/>
  <c r="K31" i="12"/>
  <c r="D31" i="12"/>
  <c r="A31" i="12"/>
  <c r="K30" i="12"/>
  <c r="D30" i="12"/>
  <c r="A30" i="12"/>
  <c r="K29" i="12"/>
  <c r="D29" i="12"/>
  <c r="A29" i="12"/>
  <c r="K28" i="12"/>
  <c r="D28" i="12"/>
  <c r="A28" i="12"/>
  <c r="K27" i="12"/>
  <c r="D27" i="12"/>
  <c r="A27" i="12"/>
  <c r="K26" i="12"/>
  <c r="D26" i="12"/>
  <c r="A26" i="12"/>
  <c r="K25" i="12"/>
  <c r="D25" i="12"/>
  <c r="A25" i="12"/>
  <c r="K24" i="12"/>
  <c r="D24" i="12"/>
  <c r="A24" i="12"/>
  <c r="K23" i="12"/>
  <c r="D23" i="12"/>
  <c r="A23" i="12"/>
  <c r="K22" i="12"/>
  <c r="D22" i="12"/>
  <c r="A22" i="12"/>
  <c r="K21" i="12"/>
  <c r="D21" i="12"/>
  <c r="A21" i="12"/>
  <c r="K20" i="12"/>
  <c r="D20" i="12"/>
  <c r="A20" i="12"/>
  <c r="K19" i="12"/>
  <c r="D19" i="12"/>
  <c r="A19" i="12"/>
  <c r="K18" i="12"/>
  <c r="D18" i="12"/>
  <c r="A18" i="12"/>
  <c r="K17" i="12"/>
  <c r="D17" i="12"/>
  <c r="A17" i="12"/>
  <c r="K16" i="12"/>
  <c r="D16" i="12"/>
  <c r="A16" i="12"/>
  <c r="K15" i="12"/>
  <c r="D15" i="12"/>
  <c r="A15" i="12"/>
  <c r="K14" i="12"/>
  <c r="D14" i="12"/>
  <c r="A14" i="12"/>
  <c r="K13" i="12"/>
  <c r="D13" i="12"/>
  <c r="A13" i="12"/>
  <c r="K12" i="12"/>
  <c r="D12" i="12"/>
  <c r="A12" i="12"/>
  <c r="K11" i="12"/>
  <c r="D11" i="12"/>
  <c r="A11" i="12"/>
  <c r="K10" i="12"/>
  <c r="D10" i="12"/>
  <c r="A10" i="12"/>
  <c r="K9" i="12"/>
  <c r="D9" i="12"/>
  <c r="A9" i="12"/>
  <c r="D8" i="12"/>
  <c r="A8" i="12"/>
  <c r="K7" i="12"/>
  <c r="K8" i="12" s="1"/>
  <c r="D7" i="12"/>
  <c r="A7" i="12"/>
  <c r="K6" i="12"/>
  <c r="D6" i="12"/>
  <c r="A6" i="12"/>
  <c r="K43" i="11"/>
  <c r="D43" i="11"/>
  <c r="A43" i="11"/>
  <c r="K42" i="11"/>
  <c r="D42" i="11"/>
  <c r="A42" i="11"/>
  <c r="K41" i="11"/>
  <c r="D41" i="11"/>
  <c r="A41" i="11"/>
  <c r="K40" i="11"/>
  <c r="D40" i="11"/>
  <c r="A40" i="11"/>
  <c r="K39" i="11"/>
  <c r="D39" i="11"/>
  <c r="A39" i="11"/>
  <c r="K38" i="11"/>
  <c r="D38" i="11"/>
  <c r="A38" i="11"/>
  <c r="K37" i="11"/>
  <c r="D37" i="11"/>
  <c r="A37" i="11"/>
  <c r="K36" i="11"/>
  <c r="D36" i="11"/>
  <c r="A36" i="11"/>
  <c r="K35" i="11"/>
  <c r="D35" i="11"/>
  <c r="A35" i="11"/>
  <c r="K34" i="11"/>
  <c r="D34" i="11"/>
  <c r="A34" i="11"/>
  <c r="K33" i="11"/>
  <c r="D33" i="11"/>
  <c r="A33" i="11"/>
  <c r="K32" i="11"/>
  <c r="D32" i="11"/>
  <c r="A32" i="11"/>
  <c r="K31" i="11"/>
  <c r="D31" i="11"/>
  <c r="A31" i="11"/>
  <c r="K30" i="11"/>
  <c r="D30" i="11"/>
  <c r="A30" i="11"/>
  <c r="K29" i="11"/>
  <c r="D29" i="11"/>
  <c r="A29" i="11"/>
  <c r="K28" i="11"/>
  <c r="D28" i="11"/>
  <c r="A28" i="11"/>
  <c r="K27" i="11"/>
  <c r="D27" i="11"/>
  <c r="A27" i="11"/>
  <c r="K26" i="11"/>
  <c r="D26" i="11"/>
  <c r="A26" i="11"/>
  <c r="K25" i="11"/>
  <c r="D25" i="11"/>
  <c r="A25" i="11"/>
  <c r="K24" i="11"/>
  <c r="D24" i="11"/>
  <c r="A24" i="11"/>
  <c r="K23" i="11"/>
  <c r="D23" i="11"/>
  <c r="A23" i="11"/>
  <c r="K22" i="11"/>
  <c r="D22" i="11"/>
  <c r="A22" i="11"/>
  <c r="K21" i="11"/>
  <c r="D21" i="11"/>
  <c r="A21" i="11"/>
  <c r="K20" i="11"/>
  <c r="D20" i="11"/>
  <c r="A20" i="11"/>
  <c r="K19" i="11"/>
  <c r="D19" i="11"/>
  <c r="A19" i="11"/>
  <c r="K18" i="11"/>
  <c r="D18" i="11"/>
  <c r="A18" i="11"/>
  <c r="K17" i="11"/>
  <c r="D17" i="11"/>
  <c r="A17" i="11"/>
  <c r="K16" i="11"/>
  <c r="D16" i="11"/>
  <c r="A16" i="11"/>
  <c r="K15" i="11"/>
  <c r="D15" i="11"/>
  <c r="A15" i="11"/>
  <c r="K14" i="11"/>
  <c r="D14" i="11"/>
  <c r="A14" i="11"/>
  <c r="K13" i="11"/>
  <c r="D13" i="11"/>
  <c r="A13" i="11"/>
  <c r="D12" i="11"/>
  <c r="A12" i="11"/>
  <c r="D11" i="11"/>
  <c r="A11" i="11"/>
  <c r="D10" i="11"/>
  <c r="A10" i="11"/>
  <c r="D9" i="11"/>
  <c r="A9" i="11"/>
  <c r="D8" i="11"/>
  <c r="A8" i="11"/>
  <c r="D7" i="11"/>
  <c r="A7" i="11"/>
  <c r="K6" i="11"/>
  <c r="K7" i="11" s="1"/>
  <c r="K8" i="11" s="1"/>
  <c r="K9" i="11" s="1"/>
  <c r="K10" i="11" s="1"/>
  <c r="K11" i="11" s="1"/>
  <c r="K12" i="11" s="1"/>
  <c r="D6" i="11"/>
  <c r="A6" i="11"/>
  <c r="A6" i="9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7" i="10"/>
  <c r="A7" i="9"/>
  <c r="K6" i="10"/>
  <c r="K6" i="9"/>
  <c r="K43" i="10"/>
  <c r="D43" i="10"/>
  <c r="K42" i="10"/>
  <c r="D42" i="10"/>
  <c r="K41" i="10"/>
  <c r="D41" i="10"/>
  <c r="K40" i="10"/>
  <c r="D40" i="10"/>
  <c r="K39" i="10"/>
  <c r="D39" i="10"/>
  <c r="K38" i="10"/>
  <c r="D38" i="10"/>
  <c r="K37" i="10"/>
  <c r="D37" i="10"/>
  <c r="K36" i="10"/>
  <c r="D36" i="10"/>
  <c r="K35" i="10"/>
  <c r="D35" i="10"/>
  <c r="K34" i="10"/>
  <c r="D34" i="10"/>
  <c r="K33" i="10"/>
  <c r="D33" i="10"/>
  <c r="K32" i="10"/>
  <c r="D32" i="10"/>
  <c r="K31" i="10"/>
  <c r="D31" i="10"/>
  <c r="K30" i="10"/>
  <c r="D30" i="10"/>
  <c r="K29" i="10"/>
  <c r="D29" i="10"/>
  <c r="K28" i="10"/>
  <c r="D28" i="10"/>
  <c r="K27" i="10"/>
  <c r="D27" i="10"/>
  <c r="K26" i="10"/>
  <c r="D26" i="10"/>
  <c r="K25" i="10"/>
  <c r="D25" i="10"/>
  <c r="K24" i="10"/>
  <c r="D24" i="10"/>
  <c r="K23" i="10"/>
  <c r="D23" i="10"/>
  <c r="K22" i="10"/>
  <c r="D22" i="10"/>
  <c r="K21" i="10"/>
  <c r="D21" i="10"/>
  <c r="K20" i="10"/>
  <c r="D20" i="10"/>
  <c r="K19" i="10"/>
  <c r="D19" i="10"/>
  <c r="K18" i="10"/>
  <c r="D18" i="10"/>
  <c r="K17" i="10"/>
  <c r="D17" i="10"/>
  <c r="K16" i="10"/>
  <c r="D16" i="10"/>
  <c r="K15" i="10"/>
  <c r="D15" i="10"/>
  <c r="K14" i="10"/>
  <c r="D14" i="10"/>
  <c r="K13" i="10"/>
  <c r="D13" i="10"/>
  <c r="K12" i="10"/>
  <c r="D12" i="10"/>
  <c r="K11" i="10"/>
  <c r="D11" i="10"/>
  <c r="K10" i="10"/>
  <c r="D10" i="10"/>
  <c r="K9" i="10"/>
  <c r="D9" i="10"/>
  <c r="K7" i="10"/>
  <c r="K8" i="10"/>
  <c r="D8" i="10"/>
  <c r="D7" i="10"/>
  <c r="D6" i="10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6" i="9"/>
  <c r="K7" i="9"/>
  <c r="K8" i="9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A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山田あゆみ</author>
    <author>Microsoft Office ユーザー</author>
    <author>PC JUNGLE</author>
  </authors>
  <commentList>
    <comment ref="E2" authorId="0" shapeId="0" xr:uid="{00000000-0006-0000-0200-000001000000}">
      <text>
        <r>
          <rPr>
            <b/>
            <sz val="8"/>
            <color indexed="81"/>
            <rFont val="ＭＳ Ｐゴシック"/>
            <family val="3"/>
            <charset val="128"/>
          </rPr>
          <t>西暦を入力します。</t>
        </r>
      </text>
    </comment>
    <comment ref="G2" authorId="0" shapeId="0" xr:uid="{00000000-0006-0000-0200-000002000000}">
      <text>
        <r>
          <rPr>
            <b/>
            <sz val="8"/>
            <color indexed="81"/>
            <rFont val="ＭＳ Ｐゴシック"/>
            <family val="3"/>
            <charset val="128"/>
          </rPr>
          <t xml:space="preserve">月を入力します。入力した数字はセルA6からA43に反映されます。
</t>
        </r>
      </text>
    </comment>
    <comment ref="A6" authorId="1" shapeId="0" xr:uid="{00000000-0006-0000-0200-000003000000}">
      <text>
        <r>
          <rPr>
            <b/>
            <sz val="8"/>
            <color indexed="81"/>
            <rFont val="ＭＳ Ｐゴシック"/>
            <family val="3"/>
            <charset val="128"/>
          </rPr>
          <t xml:space="preserve">B列に日付が入力されると、セルE2に入力した月が表示されます。
</t>
        </r>
      </text>
    </comment>
    <comment ref="K7" authorId="2" shapeId="0" xr:uid="{00000000-0006-0000-0200-000004000000}">
      <text>
        <r>
          <rPr>
            <b/>
            <sz val="8"/>
            <color indexed="10"/>
            <rFont val="ＭＳ Ｐゴシック"/>
            <family val="3"/>
            <charset val="128"/>
          </rPr>
          <t>借方金額</t>
        </r>
        <r>
          <rPr>
            <b/>
            <sz val="8"/>
            <color indexed="81"/>
            <rFont val="ＭＳ Ｐゴシック"/>
            <family val="3"/>
            <charset val="128"/>
          </rPr>
          <t>や</t>
        </r>
        <r>
          <rPr>
            <b/>
            <sz val="8"/>
            <color indexed="10"/>
            <rFont val="ＭＳ Ｐゴシック"/>
            <family val="3"/>
            <charset val="128"/>
          </rPr>
          <t>貸方金額</t>
        </r>
        <r>
          <rPr>
            <b/>
            <sz val="8"/>
            <color indexed="81"/>
            <rFont val="ＭＳ Ｐゴシック"/>
            <family val="3"/>
            <charset val="128"/>
          </rPr>
          <t>が入力されると、</t>
        </r>
        <r>
          <rPr>
            <b/>
            <sz val="8"/>
            <color indexed="10"/>
            <rFont val="ＭＳ Ｐゴシック"/>
            <family val="3"/>
            <charset val="128"/>
          </rPr>
          <t>差引残高</t>
        </r>
        <r>
          <rPr>
            <b/>
            <sz val="8"/>
            <color indexed="81"/>
            <rFont val="ＭＳ Ｐゴシック"/>
            <family val="3"/>
            <charset val="128"/>
          </rPr>
          <t xml:space="preserve">が計算されます。
</t>
        </r>
      </text>
    </comment>
    <comment ref="D8" authorId="2" shapeId="0" xr:uid="{00000000-0006-0000-0200-000005000000}">
      <text>
        <r>
          <rPr>
            <b/>
            <sz val="8"/>
            <color indexed="81"/>
            <rFont val="ＭＳ Ｐゴシック"/>
            <family val="3"/>
            <charset val="128"/>
          </rPr>
          <t xml:space="preserve">入力されたコードNOに対応した科目名が表示されます。
</t>
        </r>
      </text>
    </comment>
    <comment ref="C9" authorId="2" shapeId="0" xr:uid="{00000000-0006-0000-0200-000006000000}">
      <text>
        <r>
          <rPr>
            <b/>
            <sz val="8"/>
            <color indexed="81"/>
            <rFont val="ＭＳ Ｐゴシック"/>
            <family val="3"/>
            <charset val="128"/>
          </rPr>
          <t>科目一覧シートのコードマスターに登録したコードNOを入力します。</t>
        </r>
        <r>
          <rPr>
            <sz val="8"/>
            <color indexed="81"/>
            <rFont val="ＭＳ Ｐゴシック"/>
            <family val="3"/>
            <charset val="128"/>
          </rPr>
          <t xml:space="preserve">
</t>
        </r>
      </text>
    </comment>
    <comment ref="D9" authorId="2" shapeId="0" xr:uid="{00000000-0006-0000-0200-000007000000}">
      <text>
        <r>
          <rPr>
            <b/>
            <sz val="8"/>
            <color indexed="81"/>
            <rFont val="ＭＳ Ｐゴシック"/>
            <family val="3"/>
            <charset val="128"/>
          </rPr>
          <t xml:space="preserve">入力されたコードNOがコードマスターに登録されていない場合は、未登録と表示されます。
</t>
        </r>
      </text>
    </comment>
  </commentList>
</comments>
</file>

<file path=xl/sharedStrings.xml><?xml version="1.0" encoding="utf-8"?>
<sst xmlns="http://schemas.openxmlformats.org/spreadsheetml/2006/main" count="276" uniqueCount="97">
  <si>
    <t>差引残高</t>
    <rPh sb="0" eb="2">
      <t>サシヒキ</t>
    </rPh>
    <rPh sb="2" eb="4">
      <t>ザンダカ</t>
    </rPh>
    <phoneticPr fontId="2"/>
  </si>
  <si>
    <t>コード</t>
    <phoneticPr fontId="2"/>
  </si>
  <si>
    <t>No.</t>
    <phoneticPr fontId="2"/>
  </si>
  <si>
    <t>前月繰越</t>
    <rPh sb="0" eb="2">
      <t>ゼンゲツ</t>
    </rPh>
    <rPh sb="2" eb="4">
      <t>クリコシ</t>
    </rPh>
    <phoneticPr fontId="2"/>
  </si>
  <si>
    <t>勘定科目</t>
    <rPh sb="0" eb="2">
      <t>カンジョウ</t>
    </rPh>
    <rPh sb="2" eb="4">
      <t>カモク</t>
    </rPh>
    <phoneticPr fontId="2"/>
  </si>
  <si>
    <t>借方金額</t>
    <rPh sb="0" eb="2">
      <t>カリカタ</t>
    </rPh>
    <rPh sb="2" eb="4">
      <t>キンガク</t>
    </rPh>
    <phoneticPr fontId="2"/>
  </si>
  <si>
    <t>貸方金額</t>
    <rPh sb="0" eb="2">
      <t>カシカタ</t>
    </rPh>
    <rPh sb="2" eb="4">
      <t>キンガク</t>
    </rPh>
    <phoneticPr fontId="2"/>
  </si>
  <si>
    <t>科目名</t>
    <rPh sb="0" eb="3">
      <t>カモクメイ</t>
    </rPh>
    <phoneticPr fontId="2"/>
  </si>
  <si>
    <t>摘　要</t>
    <rPh sb="0" eb="1">
      <t>テキ</t>
    </rPh>
    <rPh sb="2" eb="3">
      <t>ヨウ</t>
    </rPh>
    <phoneticPr fontId="2"/>
  </si>
  <si>
    <t>コードNOは重複しないように設定してください。</t>
    <rPh sb="6" eb="8">
      <t>チョウフク</t>
    </rPh>
    <rPh sb="14" eb="16">
      <t>セッテイ</t>
    </rPh>
    <phoneticPr fontId="2"/>
  </si>
  <si>
    <t>年</t>
    <rPh sb="0" eb="1">
      <t>ネン</t>
    </rPh>
    <phoneticPr fontId="2"/>
  </si>
  <si>
    <t>月</t>
    <rPh sb="0" eb="1">
      <t>ツキ</t>
    </rPh>
    <phoneticPr fontId="2"/>
  </si>
  <si>
    <t>日</t>
    <rPh sb="0" eb="1">
      <t>ヒ</t>
    </rPh>
    <phoneticPr fontId="2"/>
  </si>
  <si>
    <t>No.</t>
    <phoneticPr fontId="2"/>
  </si>
  <si>
    <t>コード</t>
    <phoneticPr fontId="2"/>
  </si>
  <si>
    <t>前期繰越</t>
    <rPh sb="0" eb="2">
      <t>ゼンキ</t>
    </rPh>
    <rPh sb="2" eb="4">
      <t>クリコシ</t>
    </rPh>
    <phoneticPr fontId="2"/>
  </si>
  <si>
    <t>※コードNOと科目名を、セルB5からセルC54に設定したコードマスターに入力してください。</t>
    <rPh sb="7" eb="9">
      <t>カモク</t>
    </rPh>
    <rPh sb="9" eb="10">
      <t>ナ</t>
    </rPh>
    <rPh sb="24" eb="26">
      <t>セッテイ</t>
    </rPh>
    <rPh sb="36" eb="38">
      <t>ニュウリョク</t>
    </rPh>
    <phoneticPr fontId="2"/>
  </si>
  <si>
    <t>コードマスター</t>
    <phoneticPr fontId="2"/>
  </si>
  <si>
    <t>コードNO</t>
    <phoneticPr fontId="2"/>
  </si>
  <si>
    <t>普通預金元帳</t>
    <rPh sb="0" eb="2">
      <t>フツウ</t>
    </rPh>
    <rPh sb="2" eb="4">
      <t>ヨキン</t>
    </rPh>
    <rPh sb="4" eb="6">
      <t>モトチョウ</t>
    </rPh>
    <phoneticPr fontId="2"/>
  </si>
  <si>
    <t>預け入れ</t>
  </si>
  <si>
    <t>電話代</t>
  </si>
  <si>
    <t>町会費</t>
    <rPh sb="0" eb="3">
      <t>チョウカイヒ</t>
    </rPh>
    <phoneticPr fontId="2"/>
  </si>
  <si>
    <t>補助金</t>
    <rPh sb="0" eb="3">
      <t>ホジョキン</t>
    </rPh>
    <phoneticPr fontId="2"/>
  </si>
  <si>
    <t>寄付金</t>
    <rPh sb="0" eb="3">
      <t>キフキン</t>
    </rPh>
    <phoneticPr fontId="2"/>
  </si>
  <si>
    <t>雑収入</t>
    <rPh sb="0" eb="3">
      <t>ザッシュウニュウ</t>
    </rPh>
    <phoneticPr fontId="2"/>
  </si>
  <si>
    <t>電灯電気代</t>
    <rPh sb="0" eb="5">
      <t>デントウデンキダイ</t>
    </rPh>
    <phoneticPr fontId="2"/>
  </si>
  <si>
    <t>敬老会費</t>
    <rPh sb="0" eb="4">
      <t>ケイロウカイヒ</t>
    </rPh>
    <phoneticPr fontId="2"/>
  </si>
  <si>
    <t>夏祭り費</t>
    <rPh sb="0" eb="2">
      <t>ナツマツ</t>
    </rPh>
    <rPh sb="3" eb="4">
      <t>ヒ</t>
    </rPh>
    <phoneticPr fontId="2"/>
  </si>
  <si>
    <t>社会教育</t>
    <rPh sb="0" eb="4">
      <t>シャカイキョウイク</t>
    </rPh>
    <phoneticPr fontId="2"/>
  </si>
  <si>
    <t>総会費</t>
    <rPh sb="0" eb="3">
      <t>ソウカイヒ</t>
    </rPh>
    <phoneticPr fontId="2"/>
  </si>
  <si>
    <t>報酬費</t>
    <rPh sb="0" eb="2">
      <t>ホウシュウ</t>
    </rPh>
    <rPh sb="2" eb="3">
      <t>ヒ</t>
    </rPh>
    <phoneticPr fontId="2"/>
  </si>
  <si>
    <t>交際費</t>
    <rPh sb="0" eb="3">
      <t>コウサイヒ</t>
    </rPh>
    <phoneticPr fontId="2"/>
  </si>
  <si>
    <t>防犯灯</t>
    <rPh sb="0" eb="2">
      <t>ボウハン</t>
    </rPh>
    <rPh sb="2" eb="3">
      <t>トウ</t>
    </rPh>
    <phoneticPr fontId="2"/>
  </si>
  <si>
    <t>交通費</t>
    <rPh sb="0" eb="3">
      <t>コウツウヒ</t>
    </rPh>
    <phoneticPr fontId="2"/>
  </si>
  <si>
    <t>庶務費</t>
    <rPh sb="0" eb="3">
      <t>ショムヒ</t>
    </rPh>
    <phoneticPr fontId="2"/>
  </si>
  <si>
    <t>雑費</t>
    <rPh sb="0" eb="2">
      <t>ザッピ</t>
    </rPh>
    <phoneticPr fontId="2"/>
  </si>
  <si>
    <t>保険・衛生費</t>
    <rPh sb="0" eb="2">
      <t>ホケン</t>
    </rPh>
    <rPh sb="3" eb="6">
      <t>エイセイヒ</t>
    </rPh>
    <phoneticPr fontId="2"/>
  </si>
  <si>
    <t>慶弔費</t>
    <rPh sb="0" eb="3">
      <t>ケイチョウヒ</t>
    </rPh>
    <phoneticPr fontId="2"/>
  </si>
  <si>
    <t>会館維持費</t>
    <rPh sb="0" eb="5">
      <t>カイカンイジヒ</t>
    </rPh>
    <phoneticPr fontId="2"/>
  </si>
  <si>
    <t>防災備蓄</t>
    <rPh sb="0" eb="4">
      <t>ボウサイビチク</t>
    </rPh>
    <phoneticPr fontId="2"/>
  </si>
  <si>
    <t>入金</t>
    <rPh sb="0" eb="2">
      <t>ニュウキン</t>
    </rPh>
    <phoneticPr fontId="2"/>
  </si>
  <si>
    <t>出金</t>
    <rPh sb="0" eb="2">
      <t>シュッキン</t>
    </rPh>
    <phoneticPr fontId="2"/>
  </si>
  <si>
    <t>仮受け</t>
    <rPh sb="0" eb="2">
      <t>カリウ</t>
    </rPh>
    <phoneticPr fontId="2"/>
  </si>
  <si>
    <t>仮払い</t>
    <rPh sb="0" eb="2">
      <t>カリバラ</t>
    </rPh>
    <phoneticPr fontId="2"/>
  </si>
  <si>
    <t>手許現金　</t>
    <rPh sb="0" eb="2">
      <t>テモト</t>
    </rPh>
    <rPh sb="2" eb="4">
      <t>ゲンキン</t>
    </rPh>
    <phoneticPr fontId="2"/>
  </si>
  <si>
    <t>手許現金</t>
    <rPh sb="0" eb="4">
      <t>テモトゲンキン</t>
    </rPh>
    <phoneticPr fontId="2"/>
  </si>
  <si>
    <t>普通預金へ</t>
    <rPh sb="0" eb="4">
      <t>フツウヨキン</t>
    </rPh>
    <phoneticPr fontId="2"/>
  </si>
  <si>
    <t>３月分</t>
    <rPh sb="1" eb="3">
      <t>ガツフン</t>
    </rPh>
    <phoneticPr fontId="2"/>
  </si>
  <si>
    <t>コピー用紙</t>
    <rPh sb="3" eb="5">
      <t>ヨウシ</t>
    </rPh>
    <phoneticPr fontId="2"/>
  </si>
  <si>
    <t>資料印刷代金</t>
    <rPh sb="0" eb="6">
      <t>シリョウインサツダイキン</t>
    </rPh>
    <phoneticPr fontId="2"/>
  </si>
  <si>
    <t>4月分</t>
    <rPh sb="1" eb="3">
      <t>ガツブン</t>
    </rPh>
    <phoneticPr fontId="2"/>
  </si>
  <si>
    <t>5月分</t>
    <rPh sb="1" eb="3">
      <t>ガツブン</t>
    </rPh>
    <phoneticPr fontId="2"/>
  </si>
  <si>
    <t>会館維持費</t>
    <rPh sb="0" eb="5">
      <t>カイカンイジヒ</t>
    </rPh>
    <phoneticPr fontId="2"/>
  </si>
  <si>
    <t>会費</t>
    <rPh sb="0" eb="2">
      <t>カイヒ</t>
    </rPh>
    <phoneticPr fontId="2"/>
  </si>
  <si>
    <t>清掃活動　ゴミ袋</t>
    <rPh sb="0" eb="4">
      <t>セイソウカツドウ</t>
    </rPh>
    <rPh sb="7" eb="8">
      <t>ブクロ</t>
    </rPh>
    <phoneticPr fontId="2"/>
  </si>
  <si>
    <t>青少年の環境会費</t>
    <rPh sb="0" eb="3">
      <t>セイショウネン</t>
    </rPh>
    <rPh sb="4" eb="8">
      <t>カンキョウカイヒ</t>
    </rPh>
    <phoneticPr fontId="2"/>
  </si>
  <si>
    <t>友の会</t>
    <rPh sb="0" eb="1">
      <t>トモ</t>
    </rPh>
    <rPh sb="2" eb="3">
      <t>カイ</t>
    </rPh>
    <phoneticPr fontId="2"/>
  </si>
  <si>
    <t>お茶　３１０本</t>
    <rPh sb="1" eb="2">
      <t>チャ</t>
    </rPh>
    <rPh sb="6" eb="7">
      <t>ホン</t>
    </rPh>
    <phoneticPr fontId="2"/>
  </si>
  <si>
    <t>自治連合会</t>
    <rPh sb="0" eb="5">
      <t>ジチレンゴウカイ</t>
    </rPh>
    <phoneticPr fontId="2"/>
  </si>
  <si>
    <t>消防団</t>
    <rPh sb="0" eb="3">
      <t>ショウボウダン</t>
    </rPh>
    <phoneticPr fontId="2"/>
  </si>
  <si>
    <t>6月分</t>
    <rPh sb="1" eb="3">
      <t>ガツブン</t>
    </rPh>
    <phoneticPr fontId="2"/>
  </si>
  <si>
    <t>有価物回収</t>
    <rPh sb="0" eb="5">
      <t>ユウカブツカイシュウ</t>
    </rPh>
    <phoneticPr fontId="2"/>
  </si>
  <si>
    <t>交換工事</t>
    <rPh sb="0" eb="4">
      <t>コウカンコウジ</t>
    </rPh>
    <phoneticPr fontId="2"/>
  </si>
  <si>
    <t>7月分</t>
    <rPh sb="1" eb="3">
      <t>ガツブン</t>
    </rPh>
    <phoneticPr fontId="2"/>
  </si>
  <si>
    <t>銀行利息</t>
    <rPh sb="0" eb="4">
      <t>ギンコウリソク</t>
    </rPh>
    <phoneticPr fontId="2"/>
  </si>
  <si>
    <t>8月分</t>
    <rPh sb="1" eb="3">
      <t>ガツブン</t>
    </rPh>
    <phoneticPr fontId="2"/>
  </si>
  <si>
    <t>杉原・山田・岡田</t>
    <rPh sb="0" eb="2">
      <t>スギハラ</t>
    </rPh>
    <rPh sb="3" eb="5">
      <t>ヤマダ</t>
    </rPh>
    <rPh sb="6" eb="8">
      <t>オカダ</t>
    </rPh>
    <phoneticPr fontId="2"/>
  </si>
  <si>
    <t>水　５０ケース</t>
    <rPh sb="0" eb="1">
      <t>ミズ</t>
    </rPh>
    <phoneticPr fontId="2"/>
  </si>
  <si>
    <t>会議　お茶</t>
    <rPh sb="0" eb="2">
      <t>カイギ</t>
    </rPh>
    <rPh sb="4" eb="5">
      <t>チャ</t>
    </rPh>
    <phoneticPr fontId="2"/>
  </si>
  <si>
    <t>香典袋</t>
    <rPh sb="0" eb="3">
      <t>コウデンフクロ</t>
    </rPh>
    <phoneticPr fontId="2"/>
  </si>
  <si>
    <t>防犯灯設置補助</t>
    <rPh sb="0" eb="3">
      <t>ボウハントウ</t>
    </rPh>
    <rPh sb="3" eb="5">
      <t>セッチ</t>
    </rPh>
    <rPh sb="5" eb="7">
      <t>ホジョ</t>
    </rPh>
    <phoneticPr fontId="2"/>
  </si>
  <si>
    <t>児玉・金島</t>
    <rPh sb="0" eb="2">
      <t>コダマ</t>
    </rPh>
    <rPh sb="3" eb="5">
      <t>カネシマ</t>
    </rPh>
    <phoneticPr fontId="2"/>
  </si>
  <si>
    <t>神社</t>
    <rPh sb="0" eb="2">
      <t>ジンジャ</t>
    </rPh>
    <phoneticPr fontId="2"/>
  </si>
  <si>
    <t>9月分</t>
    <rPh sb="1" eb="3">
      <t>ガツブン</t>
    </rPh>
    <phoneticPr fontId="2"/>
  </si>
  <si>
    <t>１０月分</t>
    <rPh sb="2" eb="4">
      <t>ガツフン</t>
    </rPh>
    <phoneticPr fontId="2"/>
  </si>
  <si>
    <t>物置購入</t>
    <rPh sb="0" eb="2">
      <t>モノオキ</t>
    </rPh>
    <rPh sb="2" eb="4">
      <t>コウニュウ</t>
    </rPh>
    <phoneticPr fontId="2"/>
  </si>
  <si>
    <t>歳末助け合い募金</t>
    <rPh sb="0" eb="3">
      <t>サイマツタス</t>
    </rPh>
    <rPh sb="4" eb="5">
      <t>ア</t>
    </rPh>
    <rPh sb="6" eb="8">
      <t>ボキン</t>
    </rPh>
    <phoneticPr fontId="2"/>
  </si>
  <si>
    <t>１１月分</t>
    <rPh sb="2" eb="4">
      <t>ガツフン</t>
    </rPh>
    <phoneticPr fontId="2"/>
  </si>
  <si>
    <t>倉庫組立</t>
    <rPh sb="0" eb="2">
      <t>ソウコ</t>
    </rPh>
    <rPh sb="2" eb="4">
      <t>クミタテ</t>
    </rPh>
    <phoneticPr fontId="2"/>
  </si>
  <si>
    <t>余り</t>
    <rPh sb="0" eb="1">
      <t>アマ</t>
    </rPh>
    <phoneticPr fontId="2"/>
  </si>
  <si>
    <t>１２月分</t>
    <rPh sb="2" eb="4">
      <t>ガツフン</t>
    </rPh>
    <phoneticPr fontId="2"/>
  </si>
  <si>
    <t>大野</t>
    <rPh sb="0" eb="2">
      <t>オオノ</t>
    </rPh>
    <phoneticPr fontId="2"/>
  </si>
  <si>
    <t>斉藤</t>
    <rPh sb="0" eb="2">
      <t>サイトウ</t>
    </rPh>
    <phoneticPr fontId="2"/>
  </si>
  <si>
    <t>１２班　ネット代</t>
    <rPh sb="2" eb="3">
      <t>ハン</t>
    </rPh>
    <rPh sb="7" eb="8">
      <t>ダイ</t>
    </rPh>
    <phoneticPr fontId="2"/>
  </si>
  <si>
    <t>１月分</t>
    <rPh sb="1" eb="3">
      <t>ガツフン</t>
    </rPh>
    <phoneticPr fontId="2"/>
  </si>
  <si>
    <t>竹ノ内</t>
    <rPh sb="0" eb="1">
      <t>タケ</t>
    </rPh>
    <rPh sb="2" eb="3">
      <t>ウチ</t>
    </rPh>
    <phoneticPr fontId="2"/>
  </si>
  <si>
    <t>日本赤十字社</t>
    <rPh sb="0" eb="6">
      <t>ニホンセキジュウジシャ</t>
    </rPh>
    <phoneticPr fontId="2"/>
  </si>
  <si>
    <t>社会福祉協議会</t>
    <rPh sb="0" eb="6">
      <t>シャカイフクシキョウギ</t>
    </rPh>
    <rPh sb="6" eb="7">
      <t>カイ</t>
    </rPh>
    <phoneticPr fontId="2"/>
  </si>
  <si>
    <t>２月分</t>
    <rPh sb="1" eb="3">
      <t>ガツフン</t>
    </rPh>
    <phoneticPr fontId="2"/>
  </si>
  <si>
    <t>会長・副会長</t>
    <rPh sb="0" eb="2">
      <t>カイチョウ</t>
    </rPh>
    <rPh sb="3" eb="6">
      <t>フクカイチョウ</t>
    </rPh>
    <phoneticPr fontId="2"/>
  </si>
  <si>
    <t>４班　飯野</t>
    <rPh sb="1" eb="2">
      <t>ハン</t>
    </rPh>
    <rPh sb="3" eb="5">
      <t>イイノ</t>
    </rPh>
    <phoneticPr fontId="2"/>
  </si>
  <si>
    <t>班長</t>
    <rPh sb="0" eb="2">
      <t>ハンチョウ</t>
    </rPh>
    <phoneticPr fontId="2"/>
  </si>
  <si>
    <t>１班　横尾</t>
    <rPh sb="1" eb="2">
      <t>ハン</t>
    </rPh>
    <rPh sb="3" eb="5">
      <t>ヨコオ</t>
    </rPh>
    <phoneticPr fontId="2"/>
  </si>
  <si>
    <t>自治振興会</t>
    <rPh sb="0" eb="5">
      <t>ジチシンコウカイ</t>
    </rPh>
    <phoneticPr fontId="2"/>
  </si>
  <si>
    <t>定期預金　利息</t>
    <rPh sb="0" eb="4">
      <t>テイキヨキン</t>
    </rPh>
    <rPh sb="5" eb="7">
      <t>リソク</t>
    </rPh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</si>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</sst>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9"/>
      <color indexed="23"/>
      <name val="ＭＳ Ｐゴシック"/>
      <family val="3"/>
      <charset val="128"/>
    </font>
    <font>
      <b/>
      <sz val="8"/>
      <color indexed="81"/>
      <name val="ＭＳ Ｐゴシック"/>
      <family val="3"/>
      <charset val="128"/>
    </font>
    <font>
      <sz val="8"/>
      <color indexed="81"/>
      <name val="ＭＳ Ｐゴシック"/>
      <family val="3"/>
      <charset val="128"/>
    </font>
    <font>
      <b/>
      <sz val="8"/>
      <color indexed="10"/>
      <name val="ＭＳ Ｐゴシック"/>
      <family val="3"/>
      <charset val="128"/>
    </font>
    <font>
      <sz val="10"/>
      <color indexed="23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10"/>
      </left>
      <right style="double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medium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double">
        <color indexed="10"/>
      </right>
      <top style="thin">
        <color indexed="12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2"/>
      </top>
      <bottom style="medium">
        <color indexed="10"/>
      </bottom>
      <diagonal/>
    </border>
    <border>
      <left/>
      <right style="double">
        <color indexed="10"/>
      </right>
      <top style="thin">
        <color indexed="12"/>
      </top>
      <bottom style="thin">
        <color indexed="12"/>
      </bottom>
      <diagonal/>
    </border>
    <border>
      <left/>
      <right style="double">
        <color indexed="10"/>
      </right>
      <top style="thin">
        <color indexed="12"/>
      </top>
      <bottom style="medium">
        <color indexed="10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medium">
        <color indexed="10"/>
      </bottom>
      <diagonal/>
    </border>
    <border>
      <left style="medium">
        <color indexed="10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0"/>
      </left>
      <right style="thin">
        <color indexed="12"/>
      </right>
      <top style="thin">
        <color indexed="12"/>
      </top>
      <bottom style="medium">
        <color indexed="10"/>
      </bottom>
      <diagonal/>
    </border>
    <border>
      <left style="double">
        <color indexed="10"/>
      </left>
      <right style="medium">
        <color indexed="10"/>
      </right>
      <top style="medium">
        <color indexed="10"/>
      </top>
      <bottom style="thin">
        <color indexed="12"/>
      </bottom>
      <diagonal/>
    </border>
    <border>
      <left style="double">
        <color indexed="10"/>
      </left>
      <right style="medium">
        <color indexed="10"/>
      </right>
      <top style="thin">
        <color indexed="12"/>
      </top>
      <bottom style="thin">
        <color indexed="12"/>
      </bottom>
      <diagonal/>
    </border>
    <border>
      <left style="double">
        <color indexed="10"/>
      </left>
      <right/>
      <top style="medium">
        <color indexed="10"/>
      </top>
      <bottom style="thin">
        <color indexed="12"/>
      </bottom>
      <diagonal/>
    </border>
    <border>
      <left/>
      <right/>
      <top style="medium">
        <color indexed="10"/>
      </top>
      <bottom style="thin">
        <color indexed="12"/>
      </bottom>
      <diagonal/>
    </border>
    <border>
      <left/>
      <right style="double">
        <color indexed="10"/>
      </right>
      <top style="medium">
        <color indexed="10"/>
      </top>
      <bottom style="thin">
        <color indexed="12"/>
      </bottom>
      <diagonal/>
    </border>
    <border>
      <left style="double">
        <color indexed="10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double">
        <color indexed="10"/>
      </left>
      <right/>
      <top style="thin">
        <color indexed="12"/>
      </top>
      <bottom style="medium">
        <color indexed="10"/>
      </bottom>
      <diagonal/>
    </border>
    <border>
      <left/>
      <right/>
      <top style="thin">
        <color indexed="12"/>
      </top>
      <bottom style="medium">
        <color indexed="10"/>
      </bottom>
      <diagonal/>
    </border>
    <border>
      <left style="medium">
        <color indexed="10"/>
      </left>
      <right style="thin">
        <color indexed="12"/>
      </right>
      <top style="medium">
        <color indexed="10"/>
      </top>
      <bottom style="thin">
        <color indexed="12"/>
      </bottom>
      <diagonal/>
    </border>
    <border>
      <left style="double">
        <color indexed="10"/>
      </left>
      <right style="double">
        <color indexed="10"/>
      </right>
      <top style="medium">
        <color indexed="10"/>
      </top>
      <bottom style="thin">
        <color indexed="12"/>
      </bottom>
      <diagonal/>
    </border>
    <border>
      <left style="double">
        <color indexed="10"/>
      </left>
      <right style="double">
        <color indexed="10"/>
      </right>
      <top style="thin">
        <color indexed="12"/>
      </top>
      <bottom style="thin">
        <color indexed="12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0" fontId="1" fillId="0" borderId="0">
      <alignment vertical="center"/>
    </xf>
  </cellStyleXfs>
  <cellXfs count="100">
    <xf numFmtId="0" fontId="0" fillId="0" borderId="0" xfId="0"/>
    <xf numFmtId="0" fontId="1" fillId="0" borderId="0" xfId="2">
      <alignment vertical="center"/>
    </xf>
    <xf numFmtId="0" fontId="1" fillId="2" borderId="1" xfId="2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/>
    </xf>
    <xf numFmtId="0" fontId="1" fillId="0" borderId="1" xfId="2" applyBorder="1">
      <alignment vertical="center"/>
    </xf>
    <xf numFmtId="0" fontId="1" fillId="0" borderId="1" xfId="2" applyFont="1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" fillId="0" borderId="1" xfId="2" applyFill="1" applyBorder="1" applyAlignment="1">
      <alignment horizontal="center" vertical="center"/>
    </xf>
    <xf numFmtId="0" fontId="5" fillId="0" borderId="0" xfId="2" applyFont="1">
      <alignment vertical="center"/>
    </xf>
    <xf numFmtId="0" fontId="9" fillId="0" borderId="0" xfId="2" applyFont="1">
      <alignment vertical="center"/>
    </xf>
    <xf numFmtId="0" fontId="0" fillId="0" borderId="2" xfId="0" applyBorder="1" applyAlignment="1" applyProtection="1"/>
    <xf numFmtId="0" fontId="0" fillId="0" borderId="0" xfId="0" applyProtection="1"/>
    <xf numFmtId="0" fontId="4" fillId="0" borderId="0" xfId="0" applyFont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4" fillId="0" borderId="3" xfId="0" applyFont="1" applyBorder="1" applyAlignment="1" applyProtection="1">
      <alignment horizontal="center" vertical="center"/>
    </xf>
    <xf numFmtId="0" fontId="0" fillId="0" borderId="2" xfId="0" applyBorder="1" applyAlignme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38" fontId="3" fillId="0" borderId="4" xfId="1" applyFont="1" applyBorder="1" applyAlignment="1" applyProtection="1">
      <protection locked="0"/>
    </xf>
    <xf numFmtId="38" fontId="3" fillId="0" borderId="5" xfId="1" applyFont="1" applyBorder="1" applyAlignment="1" applyProtection="1"/>
    <xf numFmtId="38" fontId="3" fillId="0" borderId="6" xfId="1" applyFont="1" applyBorder="1" applyAlignment="1" applyProtection="1">
      <protection locked="0"/>
    </xf>
    <xf numFmtId="38" fontId="3" fillId="0" borderId="7" xfId="1" applyFont="1" applyBorder="1" applyAlignment="1" applyProtection="1"/>
    <xf numFmtId="38" fontId="3" fillId="0" borderId="4" xfId="1" applyFont="1" applyBorder="1" applyProtection="1">
      <protection locked="0"/>
    </xf>
    <xf numFmtId="38" fontId="3" fillId="0" borderId="4" xfId="1" applyFont="1" applyBorder="1" applyProtection="1"/>
    <xf numFmtId="38" fontId="3" fillId="0" borderId="4" xfId="1" applyFont="1" applyBorder="1" applyAlignment="1" applyProtection="1"/>
    <xf numFmtId="0" fontId="3" fillId="0" borderId="8" xfId="0" applyFont="1" applyBorder="1" applyAlignment="1" applyProtection="1">
      <alignment horizontal="center"/>
      <protection locked="0"/>
    </xf>
    <xf numFmtId="0" fontId="3" fillId="0" borderId="8" xfId="0" applyFont="1" applyBorder="1" applyProtection="1"/>
    <xf numFmtId="0" fontId="3" fillId="0" borderId="9" xfId="0" applyFont="1" applyBorder="1" applyProtection="1"/>
    <xf numFmtId="0" fontId="3" fillId="0" borderId="8" xfId="0" applyNumberFormat="1" applyFont="1" applyBorder="1" applyProtection="1">
      <protection locked="0"/>
    </xf>
    <xf numFmtId="0" fontId="3" fillId="0" borderId="9" xfId="0" applyNumberFormat="1" applyFont="1" applyBorder="1" applyProtection="1">
      <protection locked="0"/>
    </xf>
    <xf numFmtId="0" fontId="3" fillId="0" borderId="8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  <protection locked="0"/>
    </xf>
    <xf numFmtId="0" fontId="3" fillId="3" borderId="10" xfId="0" applyFont="1" applyFill="1" applyBorder="1" applyProtection="1">
      <protection locked="0"/>
    </xf>
    <xf numFmtId="0" fontId="3" fillId="3" borderId="11" xfId="0" applyFont="1" applyFill="1" applyBorder="1" applyProtection="1">
      <protection locked="0"/>
    </xf>
    <xf numFmtId="0" fontId="3" fillId="0" borderId="12" xfId="0" applyNumberFormat="1" applyFont="1" applyBorder="1" applyProtection="1"/>
    <xf numFmtId="0" fontId="3" fillId="0" borderId="13" xfId="0" applyNumberFormat="1" applyFont="1" applyBorder="1" applyProtection="1"/>
    <xf numFmtId="0" fontId="3" fillId="0" borderId="10" xfId="0" applyFont="1" applyBorder="1" applyAlignment="1" applyProtection="1">
      <alignment horizontal="center"/>
    </xf>
    <xf numFmtId="0" fontId="3" fillId="3" borderId="10" xfId="0" applyFont="1" applyFill="1" applyBorder="1" applyProtection="1"/>
    <xf numFmtId="0" fontId="3" fillId="0" borderId="12" xfId="0" applyFont="1" applyBorder="1" applyProtection="1"/>
    <xf numFmtId="0" fontId="3" fillId="0" borderId="13" xfId="0" applyFont="1" applyBorder="1" applyProtection="1"/>
    <xf numFmtId="0" fontId="3" fillId="3" borderId="11" xfId="0" applyFont="1" applyFill="1" applyBorder="1" applyProtection="1"/>
    <xf numFmtId="38" fontId="3" fillId="0" borderId="6" xfId="1" applyFont="1" applyBorder="1" applyAlignment="1" applyProtection="1"/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2" xfId="2" applyFont="1" applyBorder="1" applyAlignment="1">
      <alignment horizontal="center" vertical="center"/>
    </xf>
    <xf numFmtId="38" fontId="3" fillId="0" borderId="19" xfId="1" applyFont="1" applyBorder="1" applyAlignment="1" applyProtection="1">
      <protection locked="0"/>
    </xf>
    <xf numFmtId="38" fontId="3" fillId="0" borderId="8" xfId="1" applyFont="1" applyBorder="1" applyAlignment="1" applyProtection="1">
      <protection locked="0"/>
    </xf>
    <xf numFmtId="38" fontId="3" fillId="0" borderId="19" xfId="1" applyFont="1" applyBorder="1" applyAlignment="1" applyProtection="1"/>
    <xf numFmtId="38" fontId="3" fillId="0" borderId="8" xfId="1" applyFont="1" applyBorder="1" applyAlignment="1" applyProtection="1"/>
    <xf numFmtId="0" fontId="3" fillId="0" borderId="14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center"/>
    </xf>
    <xf numFmtId="0" fontId="3" fillId="0" borderId="20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19" xfId="1" applyNumberFormat="1" applyFont="1" applyBorder="1" applyAlignment="1" applyProtection="1"/>
    <xf numFmtId="0" fontId="3" fillId="0" borderId="20" xfId="1" applyNumberFormat="1" applyFont="1" applyBorder="1" applyAlignment="1" applyProtection="1"/>
    <xf numFmtId="0" fontId="3" fillId="0" borderId="8" xfId="1" applyNumberFormat="1" applyFont="1" applyBorder="1" applyAlignment="1" applyProtection="1"/>
    <xf numFmtId="0" fontId="3" fillId="0" borderId="19" xfId="1" applyNumberFormat="1" applyFont="1" applyBorder="1" applyAlignment="1" applyProtection="1">
      <protection locked="0"/>
    </xf>
    <xf numFmtId="0" fontId="3" fillId="0" borderId="20" xfId="1" applyNumberFormat="1" applyFont="1" applyBorder="1" applyAlignment="1" applyProtection="1">
      <protection locked="0"/>
    </xf>
    <xf numFmtId="0" fontId="3" fillId="0" borderId="8" xfId="1" applyNumberFormat="1" applyFont="1" applyBorder="1" applyAlignment="1" applyProtection="1">
      <protection locked="0"/>
    </xf>
    <xf numFmtId="0" fontId="3" fillId="0" borderId="21" xfId="1" applyNumberFormat="1" applyFont="1" applyBorder="1" applyAlignment="1" applyProtection="1"/>
    <xf numFmtId="0" fontId="3" fillId="0" borderId="22" xfId="1" applyNumberFormat="1" applyFont="1" applyBorder="1" applyAlignment="1" applyProtection="1"/>
    <xf numFmtId="0" fontId="3" fillId="0" borderId="9" xfId="1" applyNumberFormat="1" applyFont="1" applyBorder="1" applyAlignment="1" applyProtection="1"/>
    <xf numFmtId="38" fontId="3" fillId="0" borderId="21" xfId="1" applyFont="1" applyBorder="1" applyAlignment="1" applyProtection="1"/>
    <xf numFmtId="38" fontId="3" fillId="0" borderId="9" xfId="1" applyFont="1" applyBorder="1" applyAlignment="1" applyProtection="1"/>
    <xf numFmtId="0" fontId="4" fillId="0" borderId="3" xfId="0" applyFont="1" applyBorder="1" applyAlignment="1" applyProtection="1">
      <alignment horizontal="center" vertical="center"/>
    </xf>
    <xf numFmtId="0" fontId="3" fillId="0" borderId="23" xfId="0" applyNumberFormat="1" applyFont="1" applyBorder="1" applyAlignment="1" applyProtection="1">
      <alignment horizontal="center" vertical="center"/>
    </xf>
    <xf numFmtId="0" fontId="3" fillId="0" borderId="12" xfId="0" applyNumberFormat="1" applyFont="1" applyBorder="1" applyAlignment="1" applyProtection="1">
      <alignment horizontal="center" vertical="center"/>
    </xf>
    <xf numFmtId="0" fontId="3" fillId="0" borderId="18" xfId="0" applyNumberFormat="1" applyFont="1" applyBorder="1" applyAlignment="1" applyProtection="1">
      <alignment horizontal="center" vertical="center"/>
    </xf>
    <xf numFmtId="0" fontId="3" fillId="0" borderId="8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0" fontId="3" fillId="0" borderId="24" xfId="0" applyFont="1" applyBorder="1" applyAlignment="1" applyProtection="1">
      <alignment horizontal="center" vertical="center"/>
    </xf>
    <xf numFmtId="0" fontId="3" fillId="0" borderId="25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3" fillId="0" borderId="23" xfId="0" applyNumberFormat="1" applyFont="1" applyBorder="1" applyAlignment="1" applyProtection="1">
      <alignment horizontal="center" vertical="center"/>
      <protection locked="0"/>
    </xf>
    <xf numFmtId="0" fontId="3" fillId="0" borderId="12" xfId="0" applyNumberFormat="1" applyFont="1" applyBorder="1" applyAlignment="1" applyProtection="1">
      <alignment horizontal="center" vertical="center"/>
      <protection locked="0"/>
    </xf>
    <xf numFmtId="0" fontId="3" fillId="0" borderId="18" xfId="0" applyNumberFormat="1" applyFont="1" applyBorder="1" applyAlignment="1" applyProtection="1">
      <alignment horizontal="center" vertical="center"/>
      <protection locked="0"/>
    </xf>
    <xf numFmtId="0" fontId="3" fillId="0" borderId="8" xfId="0" applyNumberFormat="1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38" fontId="3" fillId="0" borderId="21" xfId="1" applyFont="1" applyBorder="1" applyAlignment="1" applyProtection="1">
      <protection locked="0"/>
    </xf>
    <xf numFmtId="38" fontId="3" fillId="0" borderId="9" xfId="1" applyFont="1" applyBorder="1" applyAlignment="1" applyProtection="1">
      <protection locked="0"/>
    </xf>
    <xf numFmtId="0" fontId="3" fillId="0" borderId="21" xfId="1" applyNumberFormat="1" applyFont="1" applyBorder="1" applyAlignment="1" applyProtection="1">
      <protection locked="0"/>
    </xf>
    <xf numFmtId="0" fontId="3" fillId="0" borderId="22" xfId="1" applyNumberFormat="1" applyFont="1" applyBorder="1" applyAlignment="1" applyProtection="1">
      <protection locked="0"/>
    </xf>
    <xf numFmtId="0" fontId="3" fillId="0" borderId="9" xfId="1" applyNumberFormat="1" applyFont="1" applyBorder="1" applyAlignment="1" applyProtection="1"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3" fillId="0" borderId="15" xfId="0" applyFont="1" applyBorder="1" applyAlignment="1" applyProtection="1">
      <alignment horizontal="center" vertical="center"/>
      <protection locked="0"/>
    </xf>
  </cellXfs>
  <cellStyles count="3">
    <cellStyle name="桁区切り" xfId="1" builtinId="6"/>
    <cellStyle name="標準" xfId="0" builtinId="0"/>
    <cellStyle name="標準_時間割5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3"/>
  </sheetPr>
  <dimension ref="A1:C54"/>
  <sheetViews>
    <sheetView workbookViewId="0">
      <selection activeCell="J31" sqref="J31"/>
    </sheetView>
  </sheetViews>
  <sheetFormatPr defaultColWidth="9" defaultRowHeight="13.2" x14ac:dyDescent="0.2"/>
  <cols>
    <col min="1" max="1" width="2.6640625" customWidth="1"/>
    <col min="2" max="2" width="8.88671875"/>
    <col min="3" max="3" width="14.6640625" customWidth="1"/>
    <col min="4" max="16384" width="9" style="1"/>
  </cols>
  <sheetData>
    <row r="1" spans="1:3" x14ac:dyDescent="0.2">
      <c r="B1" s="9" t="s">
        <v>16</v>
      </c>
    </row>
    <row r="2" spans="1:3" x14ac:dyDescent="0.2">
      <c r="B2" s="8" t="s">
        <v>9</v>
      </c>
    </row>
    <row r="3" spans="1:3" x14ac:dyDescent="0.2">
      <c r="B3" s="8"/>
    </row>
    <row r="4" spans="1:3" ht="30" customHeight="1" x14ac:dyDescent="0.2">
      <c r="A4" s="1"/>
      <c r="B4" s="47" t="s">
        <v>17</v>
      </c>
      <c r="C4" s="47"/>
    </row>
    <row r="5" spans="1:3" x14ac:dyDescent="0.2">
      <c r="A5" s="1"/>
      <c r="B5" s="2" t="s">
        <v>18</v>
      </c>
      <c r="C5" s="3" t="s">
        <v>7</v>
      </c>
    </row>
    <row r="6" spans="1:3" x14ac:dyDescent="0.2">
      <c r="A6" s="1"/>
      <c r="B6" s="4">
        <v>1</v>
      </c>
      <c r="C6" s="5" t="s">
        <v>15</v>
      </c>
    </row>
    <row r="7" spans="1:3" x14ac:dyDescent="0.2">
      <c r="A7" s="1"/>
      <c r="B7" s="4">
        <v>2</v>
      </c>
      <c r="C7" s="5" t="s">
        <v>3</v>
      </c>
    </row>
    <row r="8" spans="1:3" x14ac:dyDescent="0.2">
      <c r="A8" s="1"/>
      <c r="B8" s="4">
        <v>3</v>
      </c>
      <c r="C8" s="5" t="s">
        <v>22</v>
      </c>
    </row>
    <row r="9" spans="1:3" x14ac:dyDescent="0.2">
      <c r="A9" s="1"/>
      <c r="B9" s="4">
        <v>4</v>
      </c>
      <c r="C9" s="5" t="s">
        <v>23</v>
      </c>
    </row>
    <row r="10" spans="1:3" x14ac:dyDescent="0.2">
      <c r="A10" s="1"/>
      <c r="B10" s="4">
        <v>5</v>
      </c>
      <c r="C10" s="5" t="s">
        <v>24</v>
      </c>
    </row>
    <row r="11" spans="1:3" x14ac:dyDescent="0.2">
      <c r="A11" s="1"/>
      <c r="B11" s="4">
        <v>6</v>
      </c>
      <c r="C11" s="5" t="s">
        <v>25</v>
      </c>
    </row>
    <row r="12" spans="1:3" x14ac:dyDescent="0.2">
      <c r="A12" s="1"/>
      <c r="B12" s="4">
        <v>7</v>
      </c>
      <c r="C12" s="5" t="s">
        <v>46</v>
      </c>
    </row>
    <row r="13" spans="1:3" x14ac:dyDescent="0.2">
      <c r="A13" s="1"/>
      <c r="B13" s="4">
        <v>8</v>
      </c>
      <c r="C13" s="5" t="s">
        <v>26</v>
      </c>
    </row>
    <row r="14" spans="1:3" x14ac:dyDescent="0.2">
      <c r="A14" s="1"/>
      <c r="B14" s="4">
        <v>9</v>
      </c>
      <c r="C14" s="5" t="s">
        <v>27</v>
      </c>
    </row>
    <row r="15" spans="1:3" x14ac:dyDescent="0.2">
      <c r="A15" s="1"/>
      <c r="B15" s="4">
        <v>10</v>
      </c>
      <c r="C15" s="5" t="s">
        <v>28</v>
      </c>
    </row>
    <row r="16" spans="1:3" x14ac:dyDescent="0.2">
      <c r="A16" s="1"/>
      <c r="B16" s="4">
        <v>11</v>
      </c>
      <c r="C16" s="5" t="s">
        <v>29</v>
      </c>
    </row>
    <row r="17" spans="1:3" x14ac:dyDescent="0.2">
      <c r="A17" s="1"/>
      <c r="B17" s="4">
        <v>12</v>
      </c>
      <c r="C17" s="5" t="s">
        <v>30</v>
      </c>
    </row>
    <row r="18" spans="1:3" x14ac:dyDescent="0.2">
      <c r="A18" s="1"/>
      <c r="B18" s="4">
        <v>13</v>
      </c>
      <c r="C18" s="5" t="s">
        <v>31</v>
      </c>
    </row>
    <row r="19" spans="1:3" x14ac:dyDescent="0.2">
      <c r="A19" s="1"/>
      <c r="B19" s="4">
        <v>14</v>
      </c>
      <c r="C19" s="5" t="s">
        <v>32</v>
      </c>
    </row>
    <row r="20" spans="1:3" x14ac:dyDescent="0.2">
      <c r="A20" s="1"/>
      <c r="B20" s="4">
        <v>15</v>
      </c>
      <c r="C20" s="5" t="s">
        <v>33</v>
      </c>
    </row>
    <row r="21" spans="1:3" x14ac:dyDescent="0.2">
      <c r="A21" s="1"/>
      <c r="B21" s="4">
        <v>16</v>
      </c>
      <c r="C21" s="5" t="s">
        <v>32</v>
      </c>
    </row>
    <row r="22" spans="1:3" x14ac:dyDescent="0.2">
      <c r="A22" s="1"/>
      <c r="B22" s="4">
        <v>17</v>
      </c>
      <c r="C22" s="5" t="s">
        <v>34</v>
      </c>
    </row>
    <row r="23" spans="1:3" x14ac:dyDescent="0.2">
      <c r="A23" s="1"/>
      <c r="B23" s="4">
        <v>18</v>
      </c>
      <c r="C23" s="5" t="s">
        <v>35</v>
      </c>
    </row>
    <row r="24" spans="1:3" x14ac:dyDescent="0.2">
      <c r="A24" s="1"/>
      <c r="B24" s="4">
        <v>19</v>
      </c>
      <c r="C24" s="5" t="s">
        <v>36</v>
      </c>
    </row>
    <row r="25" spans="1:3" x14ac:dyDescent="0.2">
      <c r="A25" s="1"/>
      <c r="B25" s="4">
        <v>20</v>
      </c>
      <c r="C25" s="5" t="s">
        <v>37</v>
      </c>
    </row>
    <row r="26" spans="1:3" x14ac:dyDescent="0.2">
      <c r="A26" s="1"/>
      <c r="B26" s="4">
        <v>21</v>
      </c>
      <c r="C26" s="5" t="s">
        <v>38</v>
      </c>
    </row>
    <row r="27" spans="1:3" x14ac:dyDescent="0.2">
      <c r="A27" s="1"/>
      <c r="B27" s="4">
        <v>22</v>
      </c>
      <c r="C27" s="5" t="s">
        <v>39</v>
      </c>
    </row>
    <row r="28" spans="1:3" x14ac:dyDescent="0.2">
      <c r="A28" s="1"/>
      <c r="B28" s="4">
        <v>23</v>
      </c>
      <c r="C28" s="5" t="s">
        <v>40</v>
      </c>
    </row>
    <row r="29" spans="1:3" x14ac:dyDescent="0.2">
      <c r="A29" s="1"/>
      <c r="B29" s="4"/>
      <c r="C29" s="5"/>
    </row>
    <row r="30" spans="1:3" x14ac:dyDescent="0.2">
      <c r="A30" s="1"/>
      <c r="B30" s="4"/>
      <c r="C30" s="5"/>
    </row>
    <row r="31" spans="1:3" x14ac:dyDescent="0.2">
      <c r="A31" s="1"/>
      <c r="B31" s="4"/>
      <c r="C31" s="5"/>
    </row>
    <row r="32" spans="1:3" x14ac:dyDescent="0.2">
      <c r="A32" s="1"/>
      <c r="B32" s="4"/>
      <c r="C32" s="5"/>
    </row>
    <row r="33" spans="1:3" x14ac:dyDescent="0.2">
      <c r="A33" s="1"/>
      <c r="B33" s="4"/>
      <c r="C33" s="5"/>
    </row>
    <row r="34" spans="1:3" x14ac:dyDescent="0.2">
      <c r="A34" s="1"/>
      <c r="B34" s="4"/>
      <c r="C34" s="5"/>
    </row>
    <row r="35" spans="1:3" x14ac:dyDescent="0.2">
      <c r="A35" s="1"/>
      <c r="B35" s="4"/>
      <c r="C35" s="5"/>
    </row>
    <row r="36" spans="1:3" x14ac:dyDescent="0.2">
      <c r="A36" s="1"/>
      <c r="B36" s="4"/>
      <c r="C36" s="5"/>
    </row>
    <row r="37" spans="1:3" x14ac:dyDescent="0.2">
      <c r="A37" s="1"/>
      <c r="B37" s="4"/>
      <c r="C37" s="5"/>
    </row>
    <row r="38" spans="1:3" x14ac:dyDescent="0.2">
      <c r="A38" s="1"/>
      <c r="B38" s="4"/>
      <c r="C38" s="5"/>
    </row>
    <row r="39" spans="1:3" x14ac:dyDescent="0.2">
      <c r="A39" s="1"/>
      <c r="B39" s="4"/>
      <c r="C39" s="5"/>
    </row>
    <row r="40" spans="1:3" x14ac:dyDescent="0.2">
      <c r="A40" s="1"/>
      <c r="B40" s="4"/>
      <c r="C40" s="5"/>
    </row>
    <row r="41" spans="1:3" x14ac:dyDescent="0.2">
      <c r="A41" s="1"/>
      <c r="B41" s="4"/>
      <c r="C41" s="5"/>
    </row>
    <row r="42" spans="1:3" x14ac:dyDescent="0.2">
      <c r="A42" s="1"/>
      <c r="B42" s="4"/>
      <c r="C42" s="5"/>
    </row>
    <row r="43" spans="1:3" x14ac:dyDescent="0.2">
      <c r="A43" s="1"/>
      <c r="B43" s="4"/>
      <c r="C43" s="5"/>
    </row>
    <row r="44" spans="1:3" x14ac:dyDescent="0.2">
      <c r="A44" s="1"/>
      <c r="B44" s="4"/>
      <c r="C44" s="5"/>
    </row>
    <row r="45" spans="1:3" x14ac:dyDescent="0.2">
      <c r="A45" s="1"/>
      <c r="B45" s="4"/>
      <c r="C45" s="5"/>
    </row>
    <row r="46" spans="1:3" x14ac:dyDescent="0.2">
      <c r="A46" s="1"/>
      <c r="B46" s="4"/>
      <c r="C46" s="5"/>
    </row>
    <row r="47" spans="1:3" x14ac:dyDescent="0.2">
      <c r="A47" s="1"/>
      <c r="B47" s="4"/>
      <c r="C47" s="5"/>
    </row>
    <row r="48" spans="1:3" x14ac:dyDescent="0.2">
      <c r="A48" s="1"/>
      <c r="B48" s="4"/>
      <c r="C48" s="5"/>
    </row>
    <row r="49" spans="1:3" x14ac:dyDescent="0.2">
      <c r="A49" s="1"/>
      <c r="B49" s="4"/>
      <c r="C49" s="5"/>
    </row>
    <row r="50" spans="1:3" x14ac:dyDescent="0.2">
      <c r="A50" s="1"/>
      <c r="B50" s="4"/>
      <c r="C50" s="5"/>
    </row>
    <row r="51" spans="1:3" x14ac:dyDescent="0.2">
      <c r="A51" s="1"/>
      <c r="B51" s="4"/>
      <c r="C51" s="6"/>
    </row>
    <row r="52" spans="1:3" x14ac:dyDescent="0.2">
      <c r="A52" s="1"/>
      <c r="B52" s="4"/>
      <c r="C52" s="6"/>
    </row>
    <row r="53" spans="1:3" x14ac:dyDescent="0.2">
      <c r="A53" s="1"/>
      <c r="B53" s="4"/>
      <c r="C53" s="5"/>
    </row>
    <row r="54" spans="1:3" x14ac:dyDescent="0.2">
      <c r="A54" s="1"/>
      <c r="B54" s="4"/>
      <c r="C54" s="7"/>
    </row>
  </sheetData>
  <mergeCells count="1">
    <mergeCell ref="B4:C4"/>
  </mergeCells>
  <phoneticPr fontId="2"/>
  <dataValidations count="2">
    <dataValidation imeMode="off" allowBlank="1" showInputMessage="1" showErrorMessage="1" sqref="B6:B54" xr:uid="{00000000-0002-0000-0100-000000000000}"/>
    <dataValidation imeMode="on" allowBlank="1" showInputMessage="1" showErrorMessage="1" sqref="C6:C54" xr:uid="{00000000-0002-0000-0100-000001000000}"/>
  </dataValidations>
  <pageMargins left="0.78740157480314965" right="0.78740157480314965" top="0.98425196850393704" bottom="0.98425196850393704" header="0.51181102362204722" footer="0.51181102362204722"/>
  <pageSetup paperSize="9" orientation="portrait" horizontalDpi="4294967292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AACA1-466F-4747-8A33-D8F5D0A322F4}">
  <sheetPr>
    <tabColor indexed="42"/>
  </sheetPr>
  <dimension ref="A1:K43"/>
  <sheetViews>
    <sheetView zoomScaleNormal="100" workbookViewId="0">
      <pane ySplit="5" topLeftCell="A6" activePane="bottomLeft" state="frozen"/>
      <selection activeCell="E2" sqref="E2"/>
      <selection pane="bottomLeft" activeCell="E11" sqref="E11:G11"/>
    </sheetView>
  </sheetViews>
  <sheetFormatPr defaultColWidth="9" defaultRowHeight="13.2" x14ac:dyDescent="0.2"/>
  <cols>
    <col min="1" max="2" width="3.6640625" style="16" customWidth="1"/>
    <col min="3" max="3" width="5.6640625" style="16" customWidth="1"/>
    <col min="4" max="4" width="12.6640625" style="16" customWidth="1"/>
    <col min="5" max="5" width="7.6640625" style="16" customWidth="1"/>
    <col min="6" max="8" width="4.6640625" style="16" customWidth="1"/>
    <col min="9" max="9" width="10.6640625" style="16" customWidth="1"/>
    <col min="10" max="11" width="14.6640625" style="16" customWidth="1"/>
    <col min="12" max="16384" width="9" style="16"/>
  </cols>
  <sheetData>
    <row r="1" spans="1:11" x14ac:dyDescent="0.2">
      <c r="A1" s="15" t="s">
        <v>2</v>
      </c>
      <c r="B1" s="79">
        <v>7</v>
      </c>
      <c r="C1" s="79"/>
    </row>
    <row r="2" spans="1:11" ht="15" thickBot="1" x14ac:dyDescent="0.25">
      <c r="A2" s="17"/>
      <c r="B2" s="17"/>
      <c r="C2" s="17"/>
      <c r="D2" s="18"/>
      <c r="E2" s="44">
        <v>2020</v>
      </c>
      <c r="F2" s="44" t="s">
        <v>10</v>
      </c>
      <c r="G2" s="44">
        <v>10</v>
      </c>
      <c r="H2" s="44" t="s">
        <v>11</v>
      </c>
      <c r="I2" s="82" t="s">
        <v>19</v>
      </c>
      <c r="J2" s="82"/>
      <c r="K2" s="17"/>
    </row>
    <row r="3" spans="1:11" ht="14.4" thickTop="1" thickBot="1" x14ac:dyDescent="0.25"/>
    <row r="4" spans="1:11" x14ac:dyDescent="0.2">
      <c r="A4" s="83" t="s">
        <v>11</v>
      </c>
      <c r="B4" s="85" t="s">
        <v>12</v>
      </c>
      <c r="C4" s="88" t="s">
        <v>4</v>
      </c>
      <c r="D4" s="89"/>
      <c r="E4" s="87" t="s">
        <v>8</v>
      </c>
      <c r="F4" s="88"/>
      <c r="G4" s="89"/>
      <c r="H4" s="87" t="s">
        <v>5</v>
      </c>
      <c r="I4" s="89"/>
      <c r="J4" s="80" t="s">
        <v>6</v>
      </c>
      <c r="K4" s="98" t="s">
        <v>0</v>
      </c>
    </row>
    <row r="5" spans="1:11" x14ac:dyDescent="0.2">
      <c r="A5" s="84"/>
      <c r="B5" s="86"/>
      <c r="C5" s="33" t="s">
        <v>1</v>
      </c>
      <c r="D5" s="27" t="s">
        <v>7</v>
      </c>
      <c r="E5" s="90"/>
      <c r="F5" s="91"/>
      <c r="G5" s="92"/>
      <c r="H5" s="90"/>
      <c r="I5" s="92"/>
      <c r="J5" s="81"/>
      <c r="K5" s="99"/>
    </row>
    <row r="6" spans="1:11" ht="18" customHeight="1" x14ac:dyDescent="0.2">
      <c r="A6" s="36">
        <f>IF(B6="","",$G$2)</f>
        <v>10</v>
      </c>
      <c r="B6" s="30">
        <v>1</v>
      </c>
      <c r="C6" s="34">
        <v>2</v>
      </c>
      <c r="D6" s="28" t="str">
        <f>IF(C6="","",IF(ISNA(VLOOKUP(C6,科目一覧!$B$5:$C$54,2,FALSE)),"未登録",VLOOKUP(C6,科目一覧!$B$5:$C$54,2,FALSE)))</f>
        <v>前月繰越</v>
      </c>
      <c r="E6" s="63"/>
      <c r="F6" s="64"/>
      <c r="G6" s="65"/>
      <c r="H6" s="48">
        <v>3670926</v>
      </c>
      <c r="I6" s="49"/>
      <c r="J6" s="24"/>
      <c r="K6" s="21">
        <f>IF(AND(H6="",J6=""),"",H6-J6)</f>
        <v>3670926</v>
      </c>
    </row>
    <row r="7" spans="1:11" ht="18" customHeight="1" x14ac:dyDescent="0.2">
      <c r="A7" s="36">
        <f>IF(B7="","",$G$2)</f>
        <v>10</v>
      </c>
      <c r="B7" s="30">
        <v>2</v>
      </c>
      <c r="C7" s="34">
        <v>21</v>
      </c>
      <c r="D7" s="28" t="str">
        <f>IF(C7="","",IF(ISNA(VLOOKUP(C7,科目一覧!$B$5:$C$54,2,FALSE)),"未登録",VLOOKUP(C7,科目一覧!$B$5:$C$54,2,FALSE)))</f>
        <v>慶弔費</v>
      </c>
      <c r="E7" s="63" t="s">
        <v>72</v>
      </c>
      <c r="F7" s="64"/>
      <c r="G7" s="65"/>
      <c r="H7" s="48"/>
      <c r="I7" s="49"/>
      <c r="J7" s="24">
        <v>10000</v>
      </c>
      <c r="K7" s="21">
        <f t="shared" ref="K7:K43" si="0">IF(AND(H7="",J7=""),"",K6+H7-J7)</f>
        <v>3660926</v>
      </c>
    </row>
    <row r="8" spans="1:11" ht="18" customHeight="1" x14ac:dyDescent="0.2">
      <c r="A8" s="36">
        <f t="shared" ref="A8:A43" si="1">IF(B8="","",$G$2)</f>
        <v>10</v>
      </c>
      <c r="B8" s="30">
        <v>2</v>
      </c>
      <c r="C8" s="34">
        <v>16</v>
      </c>
      <c r="D8" s="28" t="str">
        <f>IF(C8="","",IF(ISNA(VLOOKUP(C8,科目一覧!$B$5:$C$54,2,FALSE)),"未登録",VLOOKUP(C8,科目一覧!$B$5:$C$54,2,FALSE)))</f>
        <v>交際費</v>
      </c>
      <c r="E8" s="63" t="s">
        <v>73</v>
      </c>
      <c r="F8" s="64"/>
      <c r="G8" s="65"/>
      <c r="H8" s="48"/>
      <c r="I8" s="49"/>
      <c r="J8" s="24">
        <v>30000</v>
      </c>
      <c r="K8" s="21">
        <f t="shared" si="0"/>
        <v>3630926</v>
      </c>
    </row>
    <row r="9" spans="1:11" ht="18" customHeight="1" x14ac:dyDescent="0.2">
      <c r="A9" s="36">
        <f t="shared" si="1"/>
        <v>10</v>
      </c>
      <c r="B9" s="30">
        <v>5</v>
      </c>
      <c r="C9" s="34">
        <v>7</v>
      </c>
      <c r="D9" s="28" t="str">
        <f>IF(C9="","",IF(ISNA(VLOOKUP(C9,科目一覧!$B$5:$C$54,2,FALSE)),"未登録",VLOOKUP(C9,科目一覧!$B$5:$C$54,2,FALSE)))</f>
        <v>手許現金</v>
      </c>
      <c r="E9" s="63" t="s">
        <v>47</v>
      </c>
      <c r="F9" s="64"/>
      <c r="G9" s="65"/>
      <c r="H9" s="48">
        <v>1306</v>
      </c>
      <c r="I9" s="49"/>
      <c r="J9" s="20">
        <v>0</v>
      </c>
      <c r="K9" s="21">
        <f t="shared" si="0"/>
        <v>3632232</v>
      </c>
    </row>
    <row r="10" spans="1:11" ht="18" customHeight="1" x14ac:dyDescent="0.2">
      <c r="A10" s="36">
        <f t="shared" si="1"/>
        <v>10</v>
      </c>
      <c r="B10" s="30">
        <v>6</v>
      </c>
      <c r="C10" s="34">
        <v>8</v>
      </c>
      <c r="D10" s="28" t="str">
        <f>IF(C10="","",IF(ISNA(VLOOKUP(C10,科目一覧!$B$5:$C$54,2,FALSE)),"未登録",VLOOKUP(C10,科目一覧!$B$5:$C$54,2,FALSE)))</f>
        <v>電灯電気代</v>
      </c>
      <c r="E10" s="63" t="s">
        <v>74</v>
      </c>
      <c r="F10" s="64"/>
      <c r="G10" s="65"/>
      <c r="H10" s="48"/>
      <c r="I10" s="49"/>
      <c r="J10" s="20">
        <v>30833</v>
      </c>
      <c r="K10" s="21">
        <f t="shared" si="0"/>
        <v>3601399</v>
      </c>
    </row>
    <row r="11" spans="1:11" ht="18" customHeight="1" x14ac:dyDescent="0.2">
      <c r="A11" s="36" t="str">
        <f t="shared" si="1"/>
        <v/>
      </c>
      <c r="B11" s="30"/>
      <c r="C11" s="34"/>
      <c r="D11" s="28" t="str">
        <f>IF(C11="","",IF(ISNA(VLOOKUP(C11,科目一覧!$B$5:$C$54,2,FALSE)),"未登録",VLOOKUP(C11,科目一覧!$B$5:$C$54,2,FALSE)))</f>
        <v/>
      </c>
      <c r="E11" s="63"/>
      <c r="F11" s="64"/>
      <c r="G11" s="65"/>
      <c r="H11" s="48"/>
      <c r="I11" s="49"/>
      <c r="J11" s="20"/>
      <c r="K11" s="21" t="str">
        <f t="shared" si="0"/>
        <v/>
      </c>
    </row>
    <row r="12" spans="1:11" ht="18" customHeight="1" x14ac:dyDescent="0.2">
      <c r="A12" s="36" t="str">
        <f t="shared" si="1"/>
        <v/>
      </c>
      <c r="B12" s="30"/>
      <c r="C12" s="34"/>
      <c r="D12" s="28" t="str">
        <f>IF(C12="","",IF(ISNA(VLOOKUP(C12,科目一覧!$B$5:$C$54,2,FALSE)),"未登録",VLOOKUP(C12,科目一覧!$B$5:$C$54,2,FALSE)))</f>
        <v/>
      </c>
      <c r="E12" s="63"/>
      <c r="F12" s="64"/>
      <c r="G12" s="65"/>
      <c r="H12" s="48"/>
      <c r="I12" s="49"/>
      <c r="J12" s="20"/>
      <c r="K12" s="21" t="str">
        <f t="shared" si="0"/>
        <v/>
      </c>
    </row>
    <row r="13" spans="1:11" ht="18" customHeight="1" x14ac:dyDescent="0.2">
      <c r="A13" s="36" t="str">
        <f t="shared" si="1"/>
        <v/>
      </c>
      <c r="B13" s="30"/>
      <c r="C13" s="34"/>
      <c r="D13" s="28" t="str">
        <f>IF(C13="","",IF(ISNA(VLOOKUP(C13,科目一覧!$B$5:$C$54,2,FALSE)),"未登録",VLOOKUP(C13,科目一覧!$B$5:$C$54,2,FALSE)))</f>
        <v/>
      </c>
      <c r="E13" s="63"/>
      <c r="F13" s="64"/>
      <c r="G13" s="65"/>
      <c r="H13" s="48"/>
      <c r="I13" s="49"/>
      <c r="J13" s="20"/>
      <c r="K13" s="21" t="str">
        <f t="shared" si="0"/>
        <v/>
      </c>
    </row>
    <row r="14" spans="1:11" ht="18" customHeight="1" x14ac:dyDescent="0.2">
      <c r="A14" s="36" t="str">
        <f t="shared" si="1"/>
        <v/>
      </c>
      <c r="B14" s="30"/>
      <c r="C14" s="34"/>
      <c r="D14" s="28" t="str">
        <f>IF(C14="","",IF(ISNA(VLOOKUP(C14,科目一覧!$B$5:$C$54,2,FALSE)),"未登録",VLOOKUP(C14,科目一覧!$B$5:$C$54,2,FALSE)))</f>
        <v/>
      </c>
      <c r="E14" s="63"/>
      <c r="F14" s="64"/>
      <c r="G14" s="65"/>
      <c r="H14" s="48"/>
      <c r="I14" s="49"/>
      <c r="J14" s="20"/>
      <c r="K14" s="21" t="str">
        <f t="shared" si="0"/>
        <v/>
      </c>
    </row>
    <row r="15" spans="1:11" ht="18" customHeight="1" x14ac:dyDescent="0.2">
      <c r="A15" s="36" t="str">
        <f t="shared" si="1"/>
        <v/>
      </c>
      <c r="B15" s="30"/>
      <c r="C15" s="34"/>
      <c r="D15" s="28" t="str">
        <f>IF(C15="","",IF(ISNA(VLOOKUP(C15,科目一覧!$B$5:$C$54,2,FALSE)),"未登録",VLOOKUP(C15,科目一覧!$B$5:$C$54,2,FALSE)))</f>
        <v/>
      </c>
      <c r="E15" s="63"/>
      <c r="F15" s="64"/>
      <c r="G15" s="65"/>
      <c r="H15" s="48"/>
      <c r="I15" s="49"/>
      <c r="J15" s="20"/>
      <c r="K15" s="21" t="str">
        <f t="shared" si="0"/>
        <v/>
      </c>
    </row>
    <row r="16" spans="1:11" ht="18" customHeight="1" x14ac:dyDescent="0.2">
      <c r="A16" s="36" t="str">
        <f t="shared" si="1"/>
        <v/>
      </c>
      <c r="B16" s="30"/>
      <c r="C16" s="34"/>
      <c r="D16" s="28" t="str">
        <f>IF(C16="","",IF(ISNA(VLOOKUP(C16,科目一覧!$B$5:$C$54,2,FALSE)),"未登録",VLOOKUP(C16,科目一覧!$B$5:$C$54,2,FALSE)))</f>
        <v/>
      </c>
      <c r="E16" s="63"/>
      <c r="F16" s="64"/>
      <c r="G16" s="65"/>
      <c r="H16" s="48"/>
      <c r="I16" s="49"/>
      <c r="J16" s="20"/>
      <c r="K16" s="21" t="str">
        <f t="shared" si="0"/>
        <v/>
      </c>
    </row>
    <row r="17" spans="1:11" ht="18" customHeight="1" x14ac:dyDescent="0.2">
      <c r="A17" s="36" t="str">
        <f t="shared" si="1"/>
        <v/>
      </c>
      <c r="B17" s="30"/>
      <c r="C17" s="34"/>
      <c r="D17" s="28" t="str">
        <f>IF(C17="","",IF(ISNA(VLOOKUP(C17,科目一覧!$B$5:$C$54,2,FALSE)),"未登録",VLOOKUP(C17,科目一覧!$B$5:$C$54,2,FALSE)))</f>
        <v/>
      </c>
      <c r="E17" s="63"/>
      <c r="F17" s="64"/>
      <c r="G17" s="65"/>
      <c r="H17" s="48"/>
      <c r="I17" s="49"/>
      <c r="J17" s="20"/>
      <c r="K17" s="21" t="str">
        <f t="shared" si="0"/>
        <v/>
      </c>
    </row>
    <row r="18" spans="1:11" ht="18" customHeight="1" x14ac:dyDescent="0.2">
      <c r="A18" s="36" t="str">
        <f t="shared" si="1"/>
        <v/>
      </c>
      <c r="B18" s="30"/>
      <c r="C18" s="34"/>
      <c r="D18" s="28" t="str">
        <f>IF(C18="","",IF(ISNA(VLOOKUP(C18,科目一覧!$B$5:$C$54,2,FALSE)),"未登録",VLOOKUP(C18,科目一覧!$B$5:$C$54,2,FALSE)))</f>
        <v/>
      </c>
      <c r="E18" s="63"/>
      <c r="F18" s="64"/>
      <c r="G18" s="65"/>
      <c r="H18" s="48"/>
      <c r="I18" s="49"/>
      <c r="J18" s="20"/>
      <c r="K18" s="21" t="str">
        <f t="shared" si="0"/>
        <v/>
      </c>
    </row>
    <row r="19" spans="1:11" ht="18" customHeight="1" x14ac:dyDescent="0.2">
      <c r="A19" s="36" t="str">
        <f t="shared" si="1"/>
        <v/>
      </c>
      <c r="B19" s="30"/>
      <c r="C19" s="34"/>
      <c r="D19" s="28" t="str">
        <f>IF(C19="","",IF(ISNA(VLOOKUP(C19,科目一覧!$B$5:$C$54,2,FALSE)),"未登録",VLOOKUP(C19,科目一覧!$B$5:$C$54,2,FALSE)))</f>
        <v/>
      </c>
      <c r="E19" s="63"/>
      <c r="F19" s="64"/>
      <c r="G19" s="65"/>
      <c r="H19" s="48"/>
      <c r="I19" s="49"/>
      <c r="J19" s="20"/>
      <c r="K19" s="21" t="str">
        <f t="shared" si="0"/>
        <v/>
      </c>
    </row>
    <row r="20" spans="1:11" ht="18" customHeight="1" x14ac:dyDescent="0.2">
      <c r="A20" s="36" t="str">
        <f t="shared" si="1"/>
        <v/>
      </c>
      <c r="B20" s="30"/>
      <c r="C20" s="34"/>
      <c r="D20" s="28" t="str">
        <f>IF(C20="","",IF(ISNA(VLOOKUP(C20,科目一覧!$B$5:$C$54,2,FALSE)),"未登録",VLOOKUP(C20,科目一覧!$B$5:$C$54,2,FALSE)))</f>
        <v/>
      </c>
      <c r="E20" s="63"/>
      <c r="F20" s="64"/>
      <c r="G20" s="65"/>
      <c r="H20" s="48"/>
      <c r="I20" s="49"/>
      <c r="J20" s="20"/>
      <c r="K20" s="21" t="str">
        <f t="shared" si="0"/>
        <v/>
      </c>
    </row>
    <row r="21" spans="1:11" ht="18" customHeight="1" x14ac:dyDescent="0.2">
      <c r="A21" s="36" t="str">
        <f t="shared" si="1"/>
        <v/>
      </c>
      <c r="B21" s="30"/>
      <c r="C21" s="34"/>
      <c r="D21" s="28" t="str">
        <f>IF(C21="","",IF(ISNA(VLOOKUP(C21,科目一覧!$B$5:$C$54,2,FALSE)),"未登録",VLOOKUP(C21,科目一覧!$B$5:$C$54,2,FALSE)))</f>
        <v/>
      </c>
      <c r="E21" s="63"/>
      <c r="F21" s="64"/>
      <c r="G21" s="65"/>
      <c r="H21" s="48"/>
      <c r="I21" s="49"/>
      <c r="J21" s="20"/>
      <c r="K21" s="21" t="str">
        <f t="shared" si="0"/>
        <v/>
      </c>
    </row>
    <row r="22" spans="1:11" ht="18" customHeight="1" x14ac:dyDescent="0.2">
      <c r="A22" s="36" t="str">
        <f t="shared" si="1"/>
        <v/>
      </c>
      <c r="B22" s="30"/>
      <c r="C22" s="34"/>
      <c r="D22" s="28" t="str">
        <f>IF(C22="","",IF(ISNA(VLOOKUP(C22,科目一覧!$B$5:$C$54,2,FALSE)),"未登録",VLOOKUP(C22,科目一覧!$B$5:$C$54,2,FALSE)))</f>
        <v/>
      </c>
      <c r="E22" s="63"/>
      <c r="F22" s="64"/>
      <c r="G22" s="65"/>
      <c r="H22" s="48"/>
      <c r="I22" s="49"/>
      <c r="J22" s="20"/>
      <c r="K22" s="21" t="str">
        <f t="shared" si="0"/>
        <v/>
      </c>
    </row>
    <row r="23" spans="1:11" ht="18" customHeight="1" x14ac:dyDescent="0.2">
      <c r="A23" s="36" t="str">
        <f t="shared" si="1"/>
        <v/>
      </c>
      <c r="B23" s="30"/>
      <c r="C23" s="34"/>
      <c r="D23" s="28" t="str">
        <f>IF(C23="","",IF(ISNA(VLOOKUP(C23,科目一覧!$B$5:$C$54,2,FALSE)),"未登録",VLOOKUP(C23,科目一覧!$B$5:$C$54,2,FALSE)))</f>
        <v/>
      </c>
      <c r="E23" s="63"/>
      <c r="F23" s="64"/>
      <c r="G23" s="65"/>
      <c r="H23" s="48"/>
      <c r="I23" s="49"/>
      <c r="J23" s="20"/>
      <c r="K23" s="21" t="str">
        <f t="shared" si="0"/>
        <v/>
      </c>
    </row>
    <row r="24" spans="1:11" ht="18" customHeight="1" x14ac:dyDescent="0.2">
      <c r="A24" s="36" t="str">
        <f t="shared" si="1"/>
        <v/>
      </c>
      <c r="B24" s="30"/>
      <c r="C24" s="34"/>
      <c r="D24" s="28" t="str">
        <f>IF(C24="","",IF(ISNA(VLOOKUP(C24,科目一覧!$B$5:$C$54,2,FALSE)),"未登録",VLOOKUP(C24,科目一覧!$B$5:$C$54,2,FALSE)))</f>
        <v/>
      </c>
      <c r="E24" s="63"/>
      <c r="F24" s="64"/>
      <c r="G24" s="65"/>
      <c r="H24" s="48"/>
      <c r="I24" s="49"/>
      <c r="J24" s="20"/>
      <c r="K24" s="21" t="str">
        <f t="shared" si="0"/>
        <v/>
      </c>
    </row>
    <row r="25" spans="1:11" ht="18" customHeight="1" x14ac:dyDescent="0.2">
      <c r="A25" s="36" t="str">
        <f t="shared" si="1"/>
        <v/>
      </c>
      <c r="B25" s="30"/>
      <c r="C25" s="34"/>
      <c r="D25" s="28" t="str">
        <f>IF(C25="","",IF(ISNA(VLOOKUP(C25,科目一覧!$B$5:$C$54,2,FALSE)),"未登録",VLOOKUP(C25,科目一覧!$B$5:$C$54,2,FALSE)))</f>
        <v/>
      </c>
      <c r="E25" s="63"/>
      <c r="F25" s="64"/>
      <c r="G25" s="65"/>
      <c r="H25" s="48"/>
      <c r="I25" s="49"/>
      <c r="J25" s="20"/>
      <c r="K25" s="21" t="str">
        <f t="shared" si="0"/>
        <v/>
      </c>
    </row>
    <row r="26" spans="1:11" ht="18" customHeight="1" x14ac:dyDescent="0.2">
      <c r="A26" s="36" t="str">
        <f t="shared" si="1"/>
        <v/>
      </c>
      <c r="B26" s="30"/>
      <c r="C26" s="34"/>
      <c r="D26" s="28" t="str">
        <f>IF(C26="","",IF(ISNA(VLOOKUP(C26,科目一覧!$B$5:$C$54,2,FALSE)),"未登録",VLOOKUP(C26,科目一覧!$B$5:$C$54,2,FALSE)))</f>
        <v/>
      </c>
      <c r="E26" s="63"/>
      <c r="F26" s="64"/>
      <c r="G26" s="65"/>
      <c r="H26" s="48"/>
      <c r="I26" s="49"/>
      <c r="J26" s="20"/>
      <c r="K26" s="21" t="str">
        <f t="shared" si="0"/>
        <v/>
      </c>
    </row>
    <row r="27" spans="1:11" ht="18" customHeight="1" x14ac:dyDescent="0.2">
      <c r="A27" s="36" t="str">
        <f t="shared" si="1"/>
        <v/>
      </c>
      <c r="B27" s="30"/>
      <c r="C27" s="34"/>
      <c r="D27" s="28" t="str">
        <f>IF(C27="","",IF(ISNA(VLOOKUP(C27,科目一覧!$B$5:$C$54,2,FALSE)),"未登録",VLOOKUP(C27,科目一覧!$B$5:$C$54,2,FALSE)))</f>
        <v/>
      </c>
      <c r="E27" s="63"/>
      <c r="F27" s="64"/>
      <c r="G27" s="65"/>
      <c r="H27" s="48"/>
      <c r="I27" s="49"/>
      <c r="J27" s="20"/>
      <c r="K27" s="21" t="str">
        <f t="shared" si="0"/>
        <v/>
      </c>
    </row>
    <row r="28" spans="1:11" ht="18" customHeight="1" x14ac:dyDescent="0.2">
      <c r="A28" s="36" t="str">
        <f t="shared" si="1"/>
        <v/>
      </c>
      <c r="B28" s="30"/>
      <c r="C28" s="34"/>
      <c r="D28" s="28" t="str">
        <f>IF(C28="","",IF(ISNA(VLOOKUP(C28,科目一覧!$B$5:$C$54,2,FALSE)),"未登録",VLOOKUP(C28,科目一覧!$B$5:$C$54,2,FALSE)))</f>
        <v/>
      </c>
      <c r="E28" s="63"/>
      <c r="F28" s="64"/>
      <c r="G28" s="65"/>
      <c r="H28" s="48"/>
      <c r="I28" s="49"/>
      <c r="J28" s="20"/>
      <c r="K28" s="21" t="str">
        <f t="shared" si="0"/>
        <v/>
      </c>
    </row>
    <row r="29" spans="1:11" ht="18" customHeight="1" x14ac:dyDescent="0.2">
      <c r="A29" s="36" t="str">
        <f t="shared" si="1"/>
        <v/>
      </c>
      <c r="B29" s="30"/>
      <c r="C29" s="34"/>
      <c r="D29" s="28" t="str">
        <f>IF(C29="","",IF(ISNA(VLOOKUP(C29,科目一覧!$B$5:$C$54,2,FALSE)),"未登録",VLOOKUP(C29,科目一覧!$B$5:$C$54,2,FALSE)))</f>
        <v/>
      </c>
      <c r="E29" s="63"/>
      <c r="F29" s="64"/>
      <c r="G29" s="65"/>
      <c r="H29" s="48"/>
      <c r="I29" s="49"/>
      <c r="J29" s="20"/>
      <c r="K29" s="21" t="str">
        <f t="shared" si="0"/>
        <v/>
      </c>
    </row>
    <row r="30" spans="1:11" ht="18" customHeight="1" x14ac:dyDescent="0.2">
      <c r="A30" s="36" t="str">
        <f t="shared" si="1"/>
        <v/>
      </c>
      <c r="B30" s="30"/>
      <c r="C30" s="34"/>
      <c r="D30" s="28" t="str">
        <f>IF(C30="","",IF(ISNA(VLOOKUP(C30,科目一覧!$B$5:$C$54,2,FALSE)),"未登録",VLOOKUP(C30,科目一覧!$B$5:$C$54,2,FALSE)))</f>
        <v/>
      </c>
      <c r="E30" s="63"/>
      <c r="F30" s="64"/>
      <c r="G30" s="65"/>
      <c r="H30" s="48"/>
      <c r="I30" s="49"/>
      <c r="J30" s="20"/>
      <c r="K30" s="21" t="str">
        <f t="shared" si="0"/>
        <v/>
      </c>
    </row>
    <row r="31" spans="1:11" ht="18" customHeight="1" x14ac:dyDescent="0.2">
      <c r="A31" s="36" t="str">
        <f t="shared" si="1"/>
        <v/>
      </c>
      <c r="B31" s="30"/>
      <c r="C31" s="34"/>
      <c r="D31" s="28" t="str">
        <f>IF(C31="","",IF(ISNA(VLOOKUP(C31,科目一覧!$B$5:$C$54,2,FALSE)),"未登録",VLOOKUP(C31,科目一覧!$B$5:$C$54,2,FALSE)))</f>
        <v/>
      </c>
      <c r="E31" s="63"/>
      <c r="F31" s="64"/>
      <c r="G31" s="65"/>
      <c r="H31" s="48"/>
      <c r="I31" s="49"/>
      <c r="J31" s="20"/>
      <c r="K31" s="21" t="str">
        <f t="shared" si="0"/>
        <v/>
      </c>
    </row>
    <row r="32" spans="1:11" ht="18" customHeight="1" x14ac:dyDescent="0.2">
      <c r="A32" s="36" t="str">
        <f t="shared" si="1"/>
        <v/>
      </c>
      <c r="B32" s="30"/>
      <c r="C32" s="34"/>
      <c r="D32" s="28" t="str">
        <f>IF(C32="","",IF(ISNA(VLOOKUP(C32,科目一覧!$B$5:$C$54,2,FALSE)),"未登録",VLOOKUP(C32,科目一覧!$B$5:$C$54,2,FALSE)))</f>
        <v/>
      </c>
      <c r="E32" s="63"/>
      <c r="F32" s="64"/>
      <c r="G32" s="65"/>
      <c r="H32" s="48"/>
      <c r="I32" s="49"/>
      <c r="J32" s="20"/>
      <c r="K32" s="21" t="str">
        <f t="shared" si="0"/>
        <v/>
      </c>
    </row>
    <row r="33" spans="1:11" ht="18" customHeight="1" x14ac:dyDescent="0.2">
      <c r="A33" s="36" t="str">
        <f t="shared" si="1"/>
        <v/>
      </c>
      <c r="B33" s="30"/>
      <c r="C33" s="34"/>
      <c r="D33" s="28" t="str">
        <f>IF(C33="","",IF(ISNA(VLOOKUP(C33,科目一覧!$B$5:$C$54,2,FALSE)),"未登録",VLOOKUP(C33,科目一覧!$B$5:$C$54,2,FALSE)))</f>
        <v/>
      </c>
      <c r="E33" s="63"/>
      <c r="F33" s="64"/>
      <c r="G33" s="65"/>
      <c r="H33" s="48"/>
      <c r="I33" s="49"/>
      <c r="J33" s="20"/>
      <c r="K33" s="21" t="str">
        <f t="shared" si="0"/>
        <v/>
      </c>
    </row>
    <row r="34" spans="1:11" ht="18" customHeight="1" x14ac:dyDescent="0.2">
      <c r="A34" s="36" t="str">
        <f t="shared" si="1"/>
        <v/>
      </c>
      <c r="B34" s="30"/>
      <c r="C34" s="34"/>
      <c r="D34" s="28" t="str">
        <f>IF(C34="","",IF(ISNA(VLOOKUP(C34,科目一覧!$B$5:$C$54,2,FALSE)),"未登録",VLOOKUP(C34,科目一覧!$B$5:$C$54,2,FALSE)))</f>
        <v/>
      </c>
      <c r="E34" s="63"/>
      <c r="F34" s="64"/>
      <c r="G34" s="65"/>
      <c r="H34" s="48"/>
      <c r="I34" s="49"/>
      <c r="J34" s="20"/>
      <c r="K34" s="21" t="str">
        <f t="shared" si="0"/>
        <v/>
      </c>
    </row>
    <row r="35" spans="1:11" ht="18" customHeight="1" x14ac:dyDescent="0.2">
      <c r="A35" s="36" t="str">
        <f t="shared" si="1"/>
        <v/>
      </c>
      <c r="B35" s="30"/>
      <c r="C35" s="34"/>
      <c r="D35" s="28" t="str">
        <f>IF(C35="","",IF(ISNA(VLOOKUP(C35,科目一覧!$B$5:$C$54,2,FALSE)),"未登録",VLOOKUP(C35,科目一覧!$B$5:$C$54,2,FALSE)))</f>
        <v/>
      </c>
      <c r="E35" s="63"/>
      <c r="F35" s="64"/>
      <c r="G35" s="65"/>
      <c r="H35" s="48"/>
      <c r="I35" s="49"/>
      <c r="J35" s="20"/>
      <c r="K35" s="21" t="str">
        <f t="shared" si="0"/>
        <v/>
      </c>
    </row>
    <row r="36" spans="1:11" ht="18" customHeight="1" x14ac:dyDescent="0.2">
      <c r="A36" s="36" t="str">
        <f t="shared" si="1"/>
        <v/>
      </c>
      <c r="B36" s="30"/>
      <c r="C36" s="34"/>
      <c r="D36" s="28" t="str">
        <f>IF(C36="","",IF(ISNA(VLOOKUP(C36,科目一覧!$B$5:$C$54,2,FALSE)),"未登録",VLOOKUP(C36,科目一覧!$B$5:$C$54,2,FALSE)))</f>
        <v/>
      </c>
      <c r="E36" s="63"/>
      <c r="F36" s="64"/>
      <c r="G36" s="65"/>
      <c r="H36" s="48"/>
      <c r="I36" s="49"/>
      <c r="J36" s="20"/>
      <c r="K36" s="21" t="str">
        <f t="shared" si="0"/>
        <v/>
      </c>
    </row>
    <row r="37" spans="1:11" ht="18" customHeight="1" x14ac:dyDescent="0.2">
      <c r="A37" s="36" t="str">
        <f t="shared" si="1"/>
        <v/>
      </c>
      <c r="B37" s="30"/>
      <c r="C37" s="34"/>
      <c r="D37" s="28" t="str">
        <f>IF(C37="","",IF(ISNA(VLOOKUP(C37,科目一覧!$B$5:$C$54,2,FALSE)),"未登録",VLOOKUP(C37,科目一覧!$B$5:$C$54,2,FALSE)))</f>
        <v/>
      </c>
      <c r="E37" s="63"/>
      <c r="F37" s="64"/>
      <c r="G37" s="65"/>
      <c r="H37" s="48"/>
      <c r="I37" s="49"/>
      <c r="J37" s="20"/>
      <c r="K37" s="21" t="str">
        <f t="shared" si="0"/>
        <v/>
      </c>
    </row>
    <row r="38" spans="1:11" ht="18" customHeight="1" x14ac:dyDescent="0.2">
      <c r="A38" s="36" t="str">
        <f t="shared" si="1"/>
        <v/>
      </c>
      <c r="B38" s="30"/>
      <c r="C38" s="34"/>
      <c r="D38" s="28" t="str">
        <f>IF(C38="","",IF(ISNA(VLOOKUP(C38,科目一覧!$B$5:$C$54,2,FALSE)),"未登録",VLOOKUP(C38,科目一覧!$B$5:$C$54,2,FALSE)))</f>
        <v/>
      </c>
      <c r="E38" s="63"/>
      <c r="F38" s="64"/>
      <c r="G38" s="65"/>
      <c r="H38" s="48"/>
      <c r="I38" s="49"/>
      <c r="J38" s="20"/>
      <c r="K38" s="21" t="str">
        <f t="shared" si="0"/>
        <v/>
      </c>
    </row>
    <row r="39" spans="1:11" ht="18" customHeight="1" x14ac:dyDescent="0.2">
      <c r="A39" s="36" t="str">
        <f t="shared" si="1"/>
        <v/>
      </c>
      <c r="B39" s="30"/>
      <c r="C39" s="34"/>
      <c r="D39" s="28" t="str">
        <f>IF(C39="","",IF(ISNA(VLOOKUP(C39,科目一覧!$B$5:$C$54,2,FALSE)),"未登録",VLOOKUP(C39,科目一覧!$B$5:$C$54,2,FALSE)))</f>
        <v/>
      </c>
      <c r="E39" s="63"/>
      <c r="F39" s="64"/>
      <c r="G39" s="65"/>
      <c r="H39" s="48"/>
      <c r="I39" s="49"/>
      <c r="J39" s="20"/>
      <c r="K39" s="21" t="str">
        <f t="shared" si="0"/>
        <v/>
      </c>
    </row>
    <row r="40" spans="1:11" ht="18" customHeight="1" x14ac:dyDescent="0.2">
      <c r="A40" s="36" t="str">
        <f t="shared" si="1"/>
        <v/>
      </c>
      <c r="B40" s="30"/>
      <c r="C40" s="34"/>
      <c r="D40" s="28" t="str">
        <f>IF(C40="","",IF(ISNA(VLOOKUP(C40,科目一覧!$B$5:$C$54,2,FALSE)),"未登録",VLOOKUP(C40,科目一覧!$B$5:$C$54,2,FALSE)))</f>
        <v/>
      </c>
      <c r="E40" s="63"/>
      <c r="F40" s="64"/>
      <c r="G40" s="65"/>
      <c r="H40" s="48"/>
      <c r="I40" s="49"/>
      <c r="J40" s="20"/>
      <c r="K40" s="21" t="str">
        <f t="shared" si="0"/>
        <v/>
      </c>
    </row>
    <row r="41" spans="1:11" ht="18" customHeight="1" x14ac:dyDescent="0.2">
      <c r="A41" s="36" t="str">
        <f t="shared" si="1"/>
        <v/>
      </c>
      <c r="B41" s="30"/>
      <c r="C41" s="34"/>
      <c r="D41" s="28" t="str">
        <f>IF(C41="","",IF(ISNA(VLOOKUP(C41,科目一覧!$B$5:$C$54,2,FALSE)),"未登録",VLOOKUP(C41,科目一覧!$B$5:$C$54,2,FALSE)))</f>
        <v/>
      </c>
      <c r="E41" s="63"/>
      <c r="F41" s="64"/>
      <c r="G41" s="65"/>
      <c r="H41" s="48"/>
      <c r="I41" s="49"/>
      <c r="J41" s="20"/>
      <c r="K41" s="21" t="str">
        <f t="shared" si="0"/>
        <v/>
      </c>
    </row>
    <row r="42" spans="1:11" ht="18" customHeight="1" x14ac:dyDescent="0.2">
      <c r="A42" s="36" t="str">
        <f t="shared" si="1"/>
        <v/>
      </c>
      <c r="B42" s="30"/>
      <c r="C42" s="34"/>
      <c r="D42" s="28" t="str">
        <f>IF(C42="","",IF(ISNA(VLOOKUP(C42,科目一覧!$B$5:$C$54,2,FALSE)),"未登録",VLOOKUP(C42,科目一覧!$B$5:$C$54,2,FALSE)))</f>
        <v/>
      </c>
      <c r="E42" s="63"/>
      <c r="F42" s="64"/>
      <c r="G42" s="65"/>
      <c r="H42" s="48"/>
      <c r="I42" s="49"/>
      <c r="J42" s="20"/>
      <c r="K42" s="21" t="str">
        <f t="shared" si="0"/>
        <v/>
      </c>
    </row>
    <row r="43" spans="1:11" ht="18" customHeight="1" thickBot="1" x14ac:dyDescent="0.25">
      <c r="A43" s="37" t="str">
        <f t="shared" si="1"/>
        <v/>
      </c>
      <c r="B43" s="31"/>
      <c r="C43" s="35"/>
      <c r="D43" s="29" t="str">
        <f>IF(C43="","",IF(ISNA(VLOOKUP(C43,科目一覧!$B$5:$C$54,2,FALSE)),"未登録",VLOOKUP(C43,科目一覧!$B$5:$C$54,2,FALSE)))</f>
        <v/>
      </c>
      <c r="E43" s="95"/>
      <c r="F43" s="96"/>
      <c r="G43" s="97"/>
      <c r="H43" s="93"/>
      <c r="I43" s="94"/>
      <c r="J43" s="22"/>
      <c r="K43" s="23" t="str">
        <f t="shared" si="0"/>
        <v/>
      </c>
    </row>
  </sheetData>
  <sheetProtection sheet="1" objects="1" scenarios="1"/>
  <mergeCells count="85">
    <mergeCell ref="E8:G8"/>
    <mergeCell ref="H8:I8"/>
    <mergeCell ref="B1:C1"/>
    <mergeCell ref="I2:J2"/>
    <mergeCell ref="A4:A5"/>
    <mergeCell ref="B4:B5"/>
    <mergeCell ref="C4:D4"/>
    <mergeCell ref="E4:G5"/>
    <mergeCell ref="H4:I5"/>
    <mergeCell ref="J4:J5"/>
    <mergeCell ref="K4:K5"/>
    <mergeCell ref="E6:G6"/>
    <mergeCell ref="H6:I6"/>
    <mergeCell ref="E7:G7"/>
    <mergeCell ref="H7:I7"/>
    <mergeCell ref="E9:G9"/>
    <mergeCell ref="H9:I9"/>
    <mergeCell ref="E10:G10"/>
    <mergeCell ref="H10:I10"/>
    <mergeCell ref="E11:G11"/>
    <mergeCell ref="H11:I11"/>
    <mergeCell ref="E12:G12"/>
    <mergeCell ref="H12:I12"/>
    <mergeCell ref="E13:G13"/>
    <mergeCell ref="H13:I13"/>
    <mergeCell ref="E14:G14"/>
    <mergeCell ref="H14:I14"/>
    <mergeCell ref="E15:G15"/>
    <mergeCell ref="H15:I15"/>
    <mergeCell ref="E16:G16"/>
    <mergeCell ref="H16:I16"/>
    <mergeCell ref="E17:G17"/>
    <mergeCell ref="H17:I17"/>
    <mergeCell ref="E18:G18"/>
    <mergeCell ref="H18:I18"/>
    <mergeCell ref="E19:G19"/>
    <mergeCell ref="H19:I19"/>
    <mergeCell ref="E20:G20"/>
    <mergeCell ref="H20:I20"/>
    <mergeCell ref="E21:G21"/>
    <mergeCell ref="H21:I21"/>
    <mergeCell ref="E22:G22"/>
    <mergeCell ref="H22:I22"/>
    <mergeCell ref="E23:G23"/>
    <mergeCell ref="H23:I23"/>
    <mergeCell ref="E24:G24"/>
    <mergeCell ref="H24:I24"/>
    <mergeCell ref="E25:G25"/>
    <mergeCell ref="H25:I25"/>
    <mergeCell ref="E26:G26"/>
    <mergeCell ref="H26:I26"/>
    <mergeCell ref="E27:G27"/>
    <mergeCell ref="H27:I27"/>
    <mergeCell ref="E28:G28"/>
    <mergeCell ref="H28:I28"/>
    <mergeCell ref="E29:G29"/>
    <mergeCell ref="H29:I29"/>
    <mergeCell ref="E30:G30"/>
    <mergeCell ref="H30:I30"/>
    <mergeCell ref="E31:G31"/>
    <mergeCell ref="H31:I31"/>
    <mergeCell ref="E32:G32"/>
    <mergeCell ref="H32:I32"/>
    <mergeCell ref="E33:G33"/>
    <mergeCell ref="H33:I33"/>
    <mergeCell ref="E34:G34"/>
    <mergeCell ref="H34:I34"/>
    <mergeCell ref="E35:G35"/>
    <mergeCell ref="H35:I35"/>
    <mergeCell ref="E36:G36"/>
    <mergeCell ref="H36:I36"/>
    <mergeCell ref="E37:G37"/>
    <mergeCell ref="H37:I37"/>
    <mergeCell ref="E38:G38"/>
    <mergeCell ref="H38:I38"/>
    <mergeCell ref="E42:G42"/>
    <mergeCell ref="H42:I42"/>
    <mergeCell ref="E43:G43"/>
    <mergeCell ref="H43:I43"/>
    <mergeCell ref="E39:G39"/>
    <mergeCell ref="H39:I39"/>
    <mergeCell ref="E40:G40"/>
    <mergeCell ref="H40:I40"/>
    <mergeCell ref="E41:G41"/>
    <mergeCell ref="H41:I41"/>
  </mergeCells>
  <phoneticPr fontId="2"/>
  <dataValidations count="2">
    <dataValidation imeMode="on" allowBlank="1" showInputMessage="1" showErrorMessage="1" sqref="I2:J2 D6:G43" xr:uid="{626F4354-4BA4-49E9-927C-2C25A32858AF}"/>
    <dataValidation imeMode="off" allowBlank="1" showInputMessage="1" showErrorMessage="1" sqref="B1:C1 H6:K43 E2 G2 A6:C43" xr:uid="{90E2CE6A-A42A-4A88-8F44-AFFE947F074F}"/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98" orientation="portrait" horizontalDpi="0" verticalDpi="0" r:id="rId1"/>
  <headerFooter alignWithMargins="0">
    <oddFooter>&amp;R&amp;A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FF615-A173-4A57-A410-DFC1C4801D59}">
  <sheetPr>
    <tabColor indexed="42"/>
  </sheetPr>
  <dimension ref="A1:K43"/>
  <sheetViews>
    <sheetView zoomScaleNormal="100" workbookViewId="0">
      <pane ySplit="5" topLeftCell="A6" activePane="bottomLeft" state="frozen"/>
      <selection activeCell="E2" sqref="E2"/>
      <selection pane="bottomLeft" activeCell="E11" sqref="E11:G11"/>
    </sheetView>
  </sheetViews>
  <sheetFormatPr defaultColWidth="9" defaultRowHeight="13.2" x14ac:dyDescent="0.2"/>
  <cols>
    <col min="1" max="2" width="3.6640625" style="16" customWidth="1"/>
    <col min="3" max="3" width="5.6640625" style="16" customWidth="1"/>
    <col min="4" max="4" width="12.6640625" style="16" customWidth="1"/>
    <col min="5" max="5" width="7.6640625" style="16" customWidth="1"/>
    <col min="6" max="8" width="4.6640625" style="16" customWidth="1"/>
    <col min="9" max="9" width="10.6640625" style="16" customWidth="1"/>
    <col min="10" max="11" width="14.6640625" style="16" customWidth="1"/>
    <col min="12" max="16384" width="9" style="16"/>
  </cols>
  <sheetData>
    <row r="1" spans="1:11" x14ac:dyDescent="0.2">
      <c r="A1" s="15" t="s">
        <v>2</v>
      </c>
      <c r="B1" s="79">
        <v>8</v>
      </c>
      <c r="C1" s="79"/>
    </row>
    <row r="2" spans="1:11" ht="15" thickBot="1" x14ac:dyDescent="0.25">
      <c r="A2" s="17"/>
      <c r="B2" s="17"/>
      <c r="C2" s="17"/>
      <c r="D2" s="18"/>
      <c r="E2" s="44">
        <v>2020</v>
      </c>
      <c r="F2" s="44" t="s">
        <v>10</v>
      </c>
      <c r="G2" s="44">
        <v>11</v>
      </c>
      <c r="H2" s="44" t="s">
        <v>11</v>
      </c>
      <c r="I2" s="82" t="s">
        <v>19</v>
      </c>
      <c r="J2" s="82"/>
      <c r="K2" s="17"/>
    </row>
    <row r="3" spans="1:11" ht="14.4" thickTop="1" thickBot="1" x14ac:dyDescent="0.25"/>
    <row r="4" spans="1:11" x14ac:dyDescent="0.2">
      <c r="A4" s="83" t="s">
        <v>11</v>
      </c>
      <c r="B4" s="85" t="s">
        <v>12</v>
      </c>
      <c r="C4" s="88" t="s">
        <v>4</v>
      </c>
      <c r="D4" s="89"/>
      <c r="E4" s="87" t="s">
        <v>8</v>
      </c>
      <c r="F4" s="88"/>
      <c r="G4" s="89"/>
      <c r="H4" s="87" t="s">
        <v>5</v>
      </c>
      <c r="I4" s="89"/>
      <c r="J4" s="80" t="s">
        <v>6</v>
      </c>
      <c r="K4" s="98" t="s">
        <v>0</v>
      </c>
    </row>
    <row r="5" spans="1:11" x14ac:dyDescent="0.2">
      <c r="A5" s="84"/>
      <c r="B5" s="86"/>
      <c r="C5" s="33" t="s">
        <v>1</v>
      </c>
      <c r="D5" s="27" t="s">
        <v>7</v>
      </c>
      <c r="E5" s="90"/>
      <c r="F5" s="91"/>
      <c r="G5" s="92"/>
      <c r="H5" s="90"/>
      <c r="I5" s="92"/>
      <c r="J5" s="81"/>
      <c r="K5" s="99"/>
    </row>
    <row r="6" spans="1:11" ht="18" customHeight="1" x14ac:dyDescent="0.2">
      <c r="A6" s="36">
        <f>IF(B6="","",$G$2)</f>
        <v>11</v>
      </c>
      <c r="B6" s="30">
        <v>1</v>
      </c>
      <c r="C6" s="34">
        <v>2</v>
      </c>
      <c r="D6" s="28" t="str">
        <f>IF(C6="","",IF(ISNA(VLOOKUP(C6,科目一覧!$B$5:$C$54,2,FALSE)),"未登録",VLOOKUP(C6,科目一覧!$B$5:$C$54,2,FALSE)))</f>
        <v>前月繰越</v>
      </c>
      <c r="E6" s="63"/>
      <c r="F6" s="64"/>
      <c r="G6" s="65"/>
      <c r="H6" s="48">
        <v>3601399</v>
      </c>
      <c r="I6" s="49"/>
      <c r="J6" s="24"/>
      <c r="K6" s="21">
        <f>IF(AND(H6="",J6=""),"",H6-J6)</f>
        <v>3601399</v>
      </c>
    </row>
    <row r="7" spans="1:11" ht="18" customHeight="1" x14ac:dyDescent="0.2">
      <c r="A7" s="36">
        <f>IF(B7="","",$G$2)</f>
        <v>11</v>
      </c>
      <c r="B7" s="30">
        <v>5</v>
      </c>
      <c r="C7" s="34">
        <v>8</v>
      </c>
      <c r="D7" s="28" t="str">
        <f>IF(C7="","",IF(ISNA(VLOOKUP(C7,科目一覧!$B$5:$C$54,2,FALSE)),"未登録",VLOOKUP(C7,科目一覧!$B$5:$C$54,2,FALSE)))</f>
        <v>電灯電気代</v>
      </c>
      <c r="E7" s="63" t="s">
        <v>75</v>
      </c>
      <c r="F7" s="64"/>
      <c r="G7" s="65"/>
      <c r="H7" s="48"/>
      <c r="I7" s="49"/>
      <c r="J7" s="24">
        <v>29614</v>
      </c>
      <c r="K7" s="21">
        <f t="shared" ref="K7:K43" si="0">IF(AND(H7="",J7=""),"",K6+H7-J7)</f>
        <v>3571785</v>
      </c>
    </row>
    <row r="8" spans="1:11" ht="18" customHeight="1" x14ac:dyDescent="0.2">
      <c r="A8" s="36">
        <f t="shared" ref="A8:A43" si="1">IF(B8="","",$G$2)</f>
        <v>11</v>
      </c>
      <c r="B8" s="30">
        <v>13</v>
      </c>
      <c r="C8" s="34">
        <v>23</v>
      </c>
      <c r="D8" s="28" t="str">
        <f>IF(C8="","",IF(ISNA(VLOOKUP(C8,科目一覧!$B$5:$C$54,2,FALSE)),"未登録",VLOOKUP(C8,科目一覧!$B$5:$C$54,2,FALSE)))</f>
        <v>防災備蓄</v>
      </c>
      <c r="E8" s="63" t="s">
        <v>76</v>
      </c>
      <c r="F8" s="64"/>
      <c r="G8" s="65"/>
      <c r="H8" s="48"/>
      <c r="I8" s="49"/>
      <c r="J8" s="24">
        <v>150000</v>
      </c>
      <c r="K8" s="21">
        <f t="shared" si="0"/>
        <v>3421785</v>
      </c>
    </row>
    <row r="9" spans="1:11" ht="18" customHeight="1" x14ac:dyDescent="0.2">
      <c r="A9" s="36">
        <f t="shared" si="1"/>
        <v>11</v>
      </c>
      <c r="B9" s="30">
        <v>16</v>
      </c>
      <c r="C9" s="34">
        <v>23</v>
      </c>
      <c r="D9" s="28" t="str">
        <f>IF(C9="","",IF(ISNA(VLOOKUP(C9,科目一覧!$B$5:$C$54,2,FALSE)),"未登録",VLOOKUP(C9,科目一覧!$B$5:$C$54,2,FALSE)))</f>
        <v>防災備蓄</v>
      </c>
      <c r="E9" s="63" t="s">
        <v>76</v>
      </c>
      <c r="F9" s="64"/>
      <c r="G9" s="65"/>
      <c r="H9" s="48"/>
      <c r="I9" s="49"/>
      <c r="J9" s="20">
        <v>5980</v>
      </c>
      <c r="K9" s="21">
        <f t="shared" si="0"/>
        <v>3415805</v>
      </c>
    </row>
    <row r="10" spans="1:11" ht="18" customHeight="1" x14ac:dyDescent="0.2">
      <c r="A10" s="36">
        <f t="shared" si="1"/>
        <v>11</v>
      </c>
      <c r="B10" s="30">
        <v>30</v>
      </c>
      <c r="C10" s="34">
        <v>14</v>
      </c>
      <c r="D10" s="28" t="str">
        <f>IF(C10="","",IF(ISNA(VLOOKUP(C10,科目一覧!$B$5:$C$54,2,FALSE)),"未登録",VLOOKUP(C10,科目一覧!$B$5:$C$54,2,FALSE)))</f>
        <v>交際費</v>
      </c>
      <c r="E10" s="63" t="s">
        <v>77</v>
      </c>
      <c r="F10" s="64"/>
      <c r="G10" s="65"/>
      <c r="H10" s="48"/>
      <c r="I10" s="49"/>
      <c r="J10" s="20">
        <v>30000</v>
      </c>
      <c r="K10" s="21">
        <f t="shared" si="0"/>
        <v>3385805</v>
      </c>
    </row>
    <row r="11" spans="1:11" ht="18" customHeight="1" x14ac:dyDescent="0.2">
      <c r="A11" s="36" t="str">
        <f t="shared" si="1"/>
        <v/>
      </c>
      <c r="B11" s="30"/>
      <c r="C11" s="34"/>
      <c r="D11" s="28" t="str">
        <f>IF(C11="","",IF(ISNA(VLOOKUP(C11,科目一覧!$B$5:$C$54,2,FALSE)),"未登録",VLOOKUP(C11,科目一覧!$B$5:$C$54,2,FALSE)))</f>
        <v/>
      </c>
      <c r="E11" s="63"/>
      <c r="F11" s="64"/>
      <c r="G11" s="65"/>
      <c r="H11" s="48"/>
      <c r="I11" s="49"/>
      <c r="J11" s="20"/>
      <c r="K11" s="21" t="str">
        <f t="shared" si="0"/>
        <v/>
      </c>
    </row>
    <row r="12" spans="1:11" ht="18" customHeight="1" x14ac:dyDescent="0.2">
      <c r="A12" s="36" t="str">
        <f t="shared" si="1"/>
        <v/>
      </c>
      <c r="B12" s="30"/>
      <c r="C12" s="34"/>
      <c r="D12" s="28" t="str">
        <f>IF(C12="","",IF(ISNA(VLOOKUP(C12,科目一覧!$B$5:$C$54,2,FALSE)),"未登録",VLOOKUP(C12,科目一覧!$B$5:$C$54,2,FALSE)))</f>
        <v/>
      </c>
      <c r="E12" s="63"/>
      <c r="F12" s="64"/>
      <c r="G12" s="65"/>
      <c r="H12" s="48"/>
      <c r="I12" s="49"/>
      <c r="J12" s="20"/>
      <c r="K12" s="21" t="str">
        <f t="shared" si="0"/>
        <v/>
      </c>
    </row>
    <row r="13" spans="1:11" ht="18" customHeight="1" x14ac:dyDescent="0.2">
      <c r="A13" s="36" t="str">
        <f t="shared" si="1"/>
        <v/>
      </c>
      <c r="B13" s="30"/>
      <c r="C13" s="34"/>
      <c r="D13" s="28" t="str">
        <f>IF(C13="","",IF(ISNA(VLOOKUP(C13,科目一覧!$B$5:$C$54,2,FALSE)),"未登録",VLOOKUP(C13,科目一覧!$B$5:$C$54,2,FALSE)))</f>
        <v/>
      </c>
      <c r="E13" s="63"/>
      <c r="F13" s="64"/>
      <c r="G13" s="65"/>
      <c r="H13" s="48"/>
      <c r="I13" s="49"/>
      <c r="J13" s="20"/>
      <c r="K13" s="21" t="str">
        <f t="shared" si="0"/>
        <v/>
      </c>
    </row>
    <row r="14" spans="1:11" ht="18" customHeight="1" x14ac:dyDescent="0.2">
      <c r="A14" s="36" t="str">
        <f t="shared" si="1"/>
        <v/>
      </c>
      <c r="B14" s="30"/>
      <c r="C14" s="34"/>
      <c r="D14" s="28" t="str">
        <f>IF(C14="","",IF(ISNA(VLOOKUP(C14,科目一覧!$B$5:$C$54,2,FALSE)),"未登録",VLOOKUP(C14,科目一覧!$B$5:$C$54,2,FALSE)))</f>
        <v/>
      </c>
      <c r="E14" s="63"/>
      <c r="F14" s="64"/>
      <c r="G14" s="65"/>
      <c r="H14" s="48"/>
      <c r="I14" s="49"/>
      <c r="J14" s="20"/>
      <c r="K14" s="21" t="str">
        <f t="shared" si="0"/>
        <v/>
      </c>
    </row>
    <row r="15" spans="1:11" ht="18" customHeight="1" x14ac:dyDescent="0.2">
      <c r="A15" s="36" t="str">
        <f t="shared" si="1"/>
        <v/>
      </c>
      <c r="B15" s="30"/>
      <c r="C15" s="34"/>
      <c r="D15" s="28" t="str">
        <f>IF(C15="","",IF(ISNA(VLOOKUP(C15,科目一覧!$B$5:$C$54,2,FALSE)),"未登録",VLOOKUP(C15,科目一覧!$B$5:$C$54,2,FALSE)))</f>
        <v/>
      </c>
      <c r="E15" s="63"/>
      <c r="F15" s="64"/>
      <c r="G15" s="65"/>
      <c r="H15" s="48"/>
      <c r="I15" s="49"/>
      <c r="J15" s="20"/>
      <c r="K15" s="21" t="str">
        <f t="shared" si="0"/>
        <v/>
      </c>
    </row>
    <row r="16" spans="1:11" ht="18" customHeight="1" x14ac:dyDescent="0.2">
      <c r="A16" s="36" t="str">
        <f t="shared" si="1"/>
        <v/>
      </c>
      <c r="B16" s="30"/>
      <c r="C16" s="34"/>
      <c r="D16" s="28" t="str">
        <f>IF(C16="","",IF(ISNA(VLOOKUP(C16,科目一覧!$B$5:$C$54,2,FALSE)),"未登録",VLOOKUP(C16,科目一覧!$B$5:$C$54,2,FALSE)))</f>
        <v/>
      </c>
      <c r="E16" s="63"/>
      <c r="F16" s="64"/>
      <c r="G16" s="65"/>
      <c r="H16" s="48"/>
      <c r="I16" s="49"/>
      <c r="J16" s="20"/>
      <c r="K16" s="21" t="str">
        <f t="shared" si="0"/>
        <v/>
      </c>
    </row>
    <row r="17" spans="1:11" ht="18" customHeight="1" x14ac:dyDescent="0.2">
      <c r="A17" s="36" t="str">
        <f t="shared" si="1"/>
        <v/>
      </c>
      <c r="B17" s="30"/>
      <c r="C17" s="34"/>
      <c r="D17" s="28" t="str">
        <f>IF(C17="","",IF(ISNA(VLOOKUP(C17,科目一覧!$B$5:$C$54,2,FALSE)),"未登録",VLOOKUP(C17,科目一覧!$B$5:$C$54,2,FALSE)))</f>
        <v/>
      </c>
      <c r="E17" s="63"/>
      <c r="F17" s="64"/>
      <c r="G17" s="65"/>
      <c r="H17" s="48"/>
      <c r="I17" s="49"/>
      <c r="J17" s="20"/>
      <c r="K17" s="21" t="str">
        <f t="shared" si="0"/>
        <v/>
      </c>
    </row>
    <row r="18" spans="1:11" ht="18" customHeight="1" x14ac:dyDescent="0.2">
      <c r="A18" s="36" t="str">
        <f t="shared" si="1"/>
        <v/>
      </c>
      <c r="B18" s="30"/>
      <c r="C18" s="34"/>
      <c r="D18" s="28" t="str">
        <f>IF(C18="","",IF(ISNA(VLOOKUP(C18,科目一覧!$B$5:$C$54,2,FALSE)),"未登録",VLOOKUP(C18,科目一覧!$B$5:$C$54,2,FALSE)))</f>
        <v/>
      </c>
      <c r="E18" s="63"/>
      <c r="F18" s="64"/>
      <c r="G18" s="65"/>
      <c r="H18" s="48"/>
      <c r="I18" s="49"/>
      <c r="J18" s="20"/>
      <c r="K18" s="21" t="str">
        <f t="shared" si="0"/>
        <v/>
      </c>
    </row>
    <row r="19" spans="1:11" ht="18" customHeight="1" x14ac:dyDescent="0.2">
      <c r="A19" s="36" t="str">
        <f t="shared" si="1"/>
        <v/>
      </c>
      <c r="B19" s="30"/>
      <c r="C19" s="34"/>
      <c r="D19" s="28" t="str">
        <f>IF(C19="","",IF(ISNA(VLOOKUP(C19,科目一覧!$B$5:$C$54,2,FALSE)),"未登録",VLOOKUP(C19,科目一覧!$B$5:$C$54,2,FALSE)))</f>
        <v/>
      </c>
      <c r="E19" s="63"/>
      <c r="F19" s="64"/>
      <c r="G19" s="65"/>
      <c r="H19" s="48"/>
      <c r="I19" s="49"/>
      <c r="J19" s="20"/>
      <c r="K19" s="21" t="str">
        <f t="shared" si="0"/>
        <v/>
      </c>
    </row>
    <row r="20" spans="1:11" ht="18" customHeight="1" x14ac:dyDescent="0.2">
      <c r="A20" s="36" t="str">
        <f t="shared" si="1"/>
        <v/>
      </c>
      <c r="B20" s="30"/>
      <c r="C20" s="34"/>
      <c r="D20" s="28" t="str">
        <f>IF(C20="","",IF(ISNA(VLOOKUP(C20,科目一覧!$B$5:$C$54,2,FALSE)),"未登録",VLOOKUP(C20,科目一覧!$B$5:$C$54,2,FALSE)))</f>
        <v/>
      </c>
      <c r="E20" s="63"/>
      <c r="F20" s="64"/>
      <c r="G20" s="65"/>
      <c r="H20" s="48"/>
      <c r="I20" s="49"/>
      <c r="J20" s="20"/>
      <c r="K20" s="21" t="str">
        <f t="shared" si="0"/>
        <v/>
      </c>
    </row>
    <row r="21" spans="1:11" ht="18" customHeight="1" x14ac:dyDescent="0.2">
      <c r="A21" s="36" t="str">
        <f t="shared" si="1"/>
        <v/>
      </c>
      <c r="B21" s="30"/>
      <c r="C21" s="34"/>
      <c r="D21" s="28" t="str">
        <f>IF(C21="","",IF(ISNA(VLOOKUP(C21,科目一覧!$B$5:$C$54,2,FALSE)),"未登録",VLOOKUP(C21,科目一覧!$B$5:$C$54,2,FALSE)))</f>
        <v/>
      </c>
      <c r="E21" s="63"/>
      <c r="F21" s="64"/>
      <c r="G21" s="65"/>
      <c r="H21" s="48"/>
      <c r="I21" s="49"/>
      <c r="J21" s="20"/>
      <c r="K21" s="21" t="str">
        <f t="shared" si="0"/>
        <v/>
      </c>
    </row>
    <row r="22" spans="1:11" ht="18" customHeight="1" x14ac:dyDescent="0.2">
      <c r="A22" s="36" t="str">
        <f t="shared" si="1"/>
        <v/>
      </c>
      <c r="B22" s="30"/>
      <c r="C22" s="34"/>
      <c r="D22" s="28" t="str">
        <f>IF(C22="","",IF(ISNA(VLOOKUP(C22,科目一覧!$B$5:$C$54,2,FALSE)),"未登録",VLOOKUP(C22,科目一覧!$B$5:$C$54,2,FALSE)))</f>
        <v/>
      </c>
      <c r="E22" s="63"/>
      <c r="F22" s="64"/>
      <c r="G22" s="65"/>
      <c r="H22" s="48"/>
      <c r="I22" s="49"/>
      <c r="J22" s="20"/>
      <c r="K22" s="21" t="str">
        <f t="shared" si="0"/>
        <v/>
      </c>
    </row>
    <row r="23" spans="1:11" ht="18" customHeight="1" x14ac:dyDescent="0.2">
      <c r="A23" s="36" t="str">
        <f t="shared" si="1"/>
        <v/>
      </c>
      <c r="B23" s="30"/>
      <c r="C23" s="34"/>
      <c r="D23" s="28" t="str">
        <f>IF(C23="","",IF(ISNA(VLOOKUP(C23,科目一覧!$B$5:$C$54,2,FALSE)),"未登録",VLOOKUP(C23,科目一覧!$B$5:$C$54,2,FALSE)))</f>
        <v/>
      </c>
      <c r="E23" s="63"/>
      <c r="F23" s="64"/>
      <c r="G23" s="65"/>
      <c r="H23" s="48"/>
      <c r="I23" s="49"/>
      <c r="J23" s="20"/>
      <c r="K23" s="21" t="str">
        <f t="shared" si="0"/>
        <v/>
      </c>
    </row>
    <row r="24" spans="1:11" ht="18" customHeight="1" x14ac:dyDescent="0.2">
      <c r="A24" s="36" t="str">
        <f t="shared" si="1"/>
        <v/>
      </c>
      <c r="B24" s="30"/>
      <c r="C24" s="34"/>
      <c r="D24" s="28" t="str">
        <f>IF(C24="","",IF(ISNA(VLOOKUP(C24,科目一覧!$B$5:$C$54,2,FALSE)),"未登録",VLOOKUP(C24,科目一覧!$B$5:$C$54,2,FALSE)))</f>
        <v/>
      </c>
      <c r="E24" s="63"/>
      <c r="F24" s="64"/>
      <c r="G24" s="65"/>
      <c r="H24" s="48"/>
      <c r="I24" s="49"/>
      <c r="J24" s="20"/>
      <c r="K24" s="21" t="str">
        <f t="shared" si="0"/>
        <v/>
      </c>
    </row>
    <row r="25" spans="1:11" ht="18" customHeight="1" x14ac:dyDescent="0.2">
      <c r="A25" s="36" t="str">
        <f t="shared" si="1"/>
        <v/>
      </c>
      <c r="B25" s="30"/>
      <c r="C25" s="34"/>
      <c r="D25" s="28" t="str">
        <f>IF(C25="","",IF(ISNA(VLOOKUP(C25,科目一覧!$B$5:$C$54,2,FALSE)),"未登録",VLOOKUP(C25,科目一覧!$B$5:$C$54,2,FALSE)))</f>
        <v/>
      </c>
      <c r="E25" s="63"/>
      <c r="F25" s="64"/>
      <c r="G25" s="65"/>
      <c r="H25" s="48"/>
      <c r="I25" s="49"/>
      <c r="J25" s="20"/>
      <c r="K25" s="21" t="str">
        <f t="shared" si="0"/>
        <v/>
      </c>
    </row>
    <row r="26" spans="1:11" ht="18" customHeight="1" x14ac:dyDescent="0.2">
      <c r="A26" s="36" t="str">
        <f t="shared" si="1"/>
        <v/>
      </c>
      <c r="B26" s="30"/>
      <c r="C26" s="34"/>
      <c r="D26" s="28" t="str">
        <f>IF(C26="","",IF(ISNA(VLOOKUP(C26,科目一覧!$B$5:$C$54,2,FALSE)),"未登録",VLOOKUP(C26,科目一覧!$B$5:$C$54,2,FALSE)))</f>
        <v/>
      </c>
      <c r="E26" s="63"/>
      <c r="F26" s="64"/>
      <c r="G26" s="65"/>
      <c r="H26" s="48"/>
      <c r="I26" s="49"/>
      <c r="J26" s="20"/>
      <c r="K26" s="21" t="str">
        <f t="shared" si="0"/>
        <v/>
      </c>
    </row>
    <row r="27" spans="1:11" ht="18" customHeight="1" x14ac:dyDescent="0.2">
      <c r="A27" s="36" t="str">
        <f t="shared" si="1"/>
        <v/>
      </c>
      <c r="B27" s="30"/>
      <c r="C27" s="34"/>
      <c r="D27" s="28" t="str">
        <f>IF(C27="","",IF(ISNA(VLOOKUP(C27,科目一覧!$B$5:$C$54,2,FALSE)),"未登録",VLOOKUP(C27,科目一覧!$B$5:$C$54,2,FALSE)))</f>
        <v/>
      </c>
      <c r="E27" s="63"/>
      <c r="F27" s="64"/>
      <c r="G27" s="65"/>
      <c r="H27" s="48"/>
      <c r="I27" s="49"/>
      <c r="J27" s="20"/>
      <c r="K27" s="21" t="str">
        <f t="shared" si="0"/>
        <v/>
      </c>
    </row>
    <row r="28" spans="1:11" ht="18" customHeight="1" x14ac:dyDescent="0.2">
      <c r="A28" s="36" t="str">
        <f t="shared" si="1"/>
        <v/>
      </c>
      <c r="B28" s="30"/>
      <c r="C28" s="34"/>
      <c r="D28" s="28" t="str">
        <f>IF(C28="","",IF(ISNA(VLOOKUP(C28,科目一覧!$B$5:$C$54,2,FALSE)),"未登録",VLOOKUP(C28,科目一覧!$B$5:$C$54,2,FALSE)))</f>
        <v/>
      </c>
      <c r="E28" s="63"/>
      <c r="F28" s="64"/>
      <c r="G28" s="65"/>
      <c r="H28" s="48"/>
      <c r="I28" s="49"/>
      <c r="J28" s="20"/>
      <c r="K28" s="21" t="str">
        <f t="shared" si="0"/>
        <v/>
      </c>
    </row>
    <row r="29" spans="1:11" ht="18" customHeight="1" x14ac:dyDescent="0.2">
      <c r="A29" s="36" t="str">
        <f t="shared" si="1"/>
        <v/>
      </c>
      <c r="B29" s="30"/>
      <c r="C29" s="34"/>
      <c r="D29" s="28" t="str">
        <f>IF(C29="","",IF(ISNA(VLOOKUP(C29,科目一覧!$B$5:$C$54,2,FALSE)),"未登録",VLOOKUP(C29,科目一覧!$B$5:$C$54,2,FALSE)))</f>
        <v/>
      </c>
      <c r="E29" s="63"/>
      <c r="F29" s="64"/>
      <c r="G29" s="65"/>
      <c r="H29" s="48"/>
      <c r="I29" s="49"/>
      <c r="J29" s="20"/>
      <c r="K29" s="21" t="str">
        <f t="shared" si="0"/>
        <v/>
      </c>
    </row>
    <row r="30" spans="1:11" ht="18" customHeight="1" x14ac:dyDescent="0.2">
      <c r="A30" s="36" t="str">
        <f t="shared" si="1"/>
        <v/>
      </c>
      <c r="B30" s="30"/>
      <c r="C30" s="34"/>
      <c r="D30" s="28" t="str">
        <f>IF(C30="","",IF(ISNA(VLOOKUP(C30,科目一覧!$B$5:$C$54,2,FALSE)),"未登録",VLOOKUP(C30,科目一覧!$B$5:$C$54,2,FALSE)))</f>
        <v/>
      </c>
      <c r="E30" s="63"/>
      <c r="F30" s="64"/>
      <c r="G30" s="65"/>
      <c r="H30" s="48"/>
      <c r="I30" s="49"/>
      <c r="J30" s="20"/>
      <c r="K30" s="21" t="str">
        <f t="shared" si="0"/>
        <v/>
      </c>
    </row>
    <row r="31" spans="1:11" ht="18" customHeight="1" x14ac:dyDescent="0.2">
      <c r="A31" s="36" t="str">
        <f t="shared" si="1"/>
        <v/>
      </c>
      <c r="B31" s="30"/>
      <c r="C31" s="34"/>
      <c r="D31" s="28" t="str">
        <f>IF(C31="","",IF(ISNA(VLOOKUP(C31,科目一覧!$B$5:$C$54,2,FALSE)),"未登録",VLOOKUP(C31,科目一覧!$B$5:$C$54,2,FALSE)))</f>
        <v/>
      </c>
      <c r="E31" s="63"/>
      <c r="F31" s="64"/>
      <c r="G31" s="65"/>
      <c r="H31" s="48"/>
      <c r="I31" s="49"/>
      <c r="J31" s="20"/>
      <c r="K31" s="21" t="str">
        <f t="shared" si="0"/>
        <v/>
      </c>
    </row>
    <row r="32" spans="1:11" ht="18" customHeight="1" x14ac:dyDescent="0.2">
      <c r="A32" s="36" t="str">
        <f t="shared" si="1"/>
        <v/>
      </c>
      <c r="B32" s="30"/>
      <c r="C32" s="34"/>
      <c r="D32" s="28" t="str">
        <f>IF(C32="","",IF(ISNA(VLOOKUP(C32,科目一覧!$B$5:$C$54,2,FALSE)),"未登録",VLOOKUP(C32,科目一覧!$B$5:$C$54,2,FALSE)))</f>
        <v/>
      </c>
      <c r="E32" s="63"/>
      <c r="F32" s="64"/>
      <c r="G32" s="65"/>
      <c r="H32" s="48"/>
      <c r="I32" s="49"/>
      <c r="J32" s="20"/>
      <c r="K32" s="21" t="str">
        <f t="shared" si="0"/>
        <v/>
      </c>
    </row>
    <row r="33" spans="1:11" ht="18" customHeight="1" x14ac:dyDescent="0.2">
      <c r="A33" s="36" t="str">
        <f t="shared" si="1"/>
        <v/>
      </c>
      <c r="B33" s="30"/>
      <c r="C33" s="34"/>
      <c r="D33" s="28" t="str">
        <f>IF(C33="","",IF(ISNA(VLOOKUP(C33,科目一覧!$B$5:$C$54,2,FALSE)),"未登録",VLOOKUP(C33,科目一覧!$B$5:$C$54,2,FALSE)))</f>
        <v/>
      </c>
      <c r="E33" s="63"/>
      <c r="F33" s="64"/>
      <c r="G33" s="65"/>
      <c r="H33" s="48"/>
      <c r="I33" s="49"/>
      <c r="J33" s="20"/>
      <c r="K33" s="21" t="str">
        <f t="shared" si="0"/>
        <v/>
      </c>
    </row>
    <row r="34" spans="1:11" ht="18" customHeight="1" x14ac:dyDescent="0.2">
      <c r="A34" s="36" t="str">
        <f t="shared" si="1"/>
        <v/>
      </c>
      <c r="B34" s="30"/>
      <c r="C34" s="34"/>
      <c r="D34" s="28" t="str">
        <f>IF(C34="","",IF(ISNA(VLOOKUP(C34,科目一覧!$B$5:$C$54,2,FALSE)),"未登録",VLOOKUP(C34,科目一覧!$B$5:$C$54,2,FALSE)))</f>
        <v/>
      </c>
      <c r="E34" s="63"/>
      <c r="F34" s="64"/>
      <c r="G34" s="65"/>
      <c r="H34" s="48"/>
      <c r="I34" s="49"/>
      <c r="J34" s="20"/>
      <c r="K34" s="21" t="str">
        <f t="shared" si="0"/>
        <v/>
      </c>
    </row>
    <row r="35" spans="1:11" ht="18" customHeight="1" x14ac:dyDescent="0.2">
      <c r="A35" s="36" t="str">
        <f t="shared" si="1"/>
        <v/>
      </c>
      <c r="B35" s="30"/>
      <c r="C35" s="34"/>
      <c r="D35" s="28" t="str">
        <f>IF(C35="","",IF(ISNA(VLOOKUP(C35,科目一覧!$B$5:$C$54,2,FALSE)),"未登録",VLOOKUP(C35,科目一覧!$B$5:$C$54,2,FALSE)))</f>
        <v/>
      </c>
      <c r="E35" s="63"/>
      <c r="F35" s="64"/>
      <c r="G35" s="65"/>
      <c r="H35" s="48"/>
      <c r="I35" s="49"/>
      <c r="J35" s="20"/>
      <c r="K35" s="21" t="str">
        <f t="shared" si="0"/>
        <v/>
      </c>
    </row>
    <row r="36" spans="1:11" ht="18" customHeight="1" x14ac:dyDescent="0.2">
      <c r="A36" s="36" t="str">
        <f t="shared" si="1"/>
        <v/>
      </c>
      <c r="B36" s="30"/>
      <c r="C36" s="34"/>
      <c r="D36" s="28" t="str">
        <f>IF(C36="","",IF(ISNA(VLOOKUP(C36,科目一覧!$B$5:$C$54,2,FALSE)),"未登録",VLOOKUP(C36,科目一覧!$B$5:$C$54,2,FALSE)))</f>
        <v/>
      </c>
      <c r="E36" s="63"/>
      <c r="F36" s="64"/>
      <c r="G36" s="65"/>
      <c r="H36" s="48"/>
      <c r="I36" s="49"/>
      <c r="J36" s="20"/>
      <c r="K36" s="21" t="str">
        <f t="shared" si="0"/>
        <v/>
      </c>
    </row>
    <row r="37" spans="1:11" ht="18" customHeight="1" x14ac:dyDescent="0.2">
      <c r="A37" s="36" t="str">
        <f t="shared" si="1"/>
        <v/>
      </c>
      <c r="B37" s="30"/>
      <c r="C37" s="34"/>
      <c r="D37" s="28" t="str">
        <f>IF(C37="","",IF(ISNA(VLOOKUP(C37,科目一覧!$B$5:$C$54,2,FALSE)),"未登録",VLOOKUP(C37,科目一覧!$B$5:$C$54,2,FALSE)))</f>
        <v/>
      </c>
      <c r="E37" s="63"/>
      <c r="F37" s="64"/>
      <c r="G37" s="65"/>
      <c r="H37" s="48"/>
      <c r="I37" s="49"/>
      <c r="J37" s="20"/>
      <c r="K37" s="21" t="str">
        <f t="shared" si="0"/>
        <v/>
      </c>
    </row>
    <row r="38" spans="1:11" ht="18" customHeight="1" x14ac:dyDescent="0.2">
      <c r="A38" s="36" t="str">
        <f t="shared" si="1"/>
        <v/>
      </c>
      <c r="B38" s="30"/>
      <c r="C38" s="34"/>
      <c r="D38" s="28" t="str">
        <f>IF(C38="","",IF(ISNA(VLOOKUP(C38,科目一覧!$B$5:$C$54,2,FALSE)),"未登録",VLOOKUP(C38,科目一覧!$B$5:$C$54,2,FALSE)))</f>
        <v/>
      </c>
      <c r="E38" s="63"/>
      <c r="F38" s="64"/>
      <c r="G38" s="65"/>
      <c r="H38" s="48"/>
      <c r="I38" s="49"/>
      <c r="J38" s="20"/>
      <c r="K38" s="21" t="str">
        <f t="shared" si="0"/>
        <v/>
      </c>
    </row>
    <row r="39" spans="1:11" ht="18" customHeight="1" x14ac:dyDescent="0.2">
      <c r="A39" s="36" t="str">
        <f t="shared" si="1"/>
        <v/>
      </c>
      <c r="B39" s="30"/>
      <c r="C39" s="34"/>
      <c r="D39" s="28" t="str">
        <f>IF(C39="","",IF(ISNA(VLOOKUP(C39,科目一覧!$B$5:$C$54,2,FALSE)),"未登録",VLOOKUP(C39,科目一覧!$B$5:$C$54,2,FALSE)))</f>
        <v/>
      </c>
      <c r="E39" s="63"/>
      <c r="F39" s="64"/>
      <c r="G39" s="65"/>
      <c r="H39" s="48"/>
      <c r="I39" s="49"/>
      <c r="J39" s="20"/>
      <c r="K39" s="21" t="str">
        <f t="shared" si="0"/>
        <v/>
      </c>
    </row>
    <row r="40" spans="1:11" ht="18" customHeight="1" x14ac:dyDescent="0.2">
      <c r="A40" s="36" t="str">
        <f t="shared" si="1"/>
        <v/>
      </c>
      <c r="B40" s="30"/>
      <c r="C40" s="34"/>
      <c r="D40" s="28" t="str">
        <f>IF(C40="","",IF(ISNA(VLOOKUP(C40,科目一覧!$B$5:$C$54,2,FALSE)),"未登録",VLOOKUP(C40,科目一覧!$B$5:$C$54,2,FALSE)))</f>
        <v/>
      </c>
      <c r="E40" s="63"/>
      <c r="F40" s="64"/>
      <c r="G40" s="65"/>
      <c r="H40" s="48"/>
      <c r="I40" s="49"/>
      <c r="J40" s="20"/>
      <c r="K40" s="21" t="str">
        <f t="shared" si="0"/>
        <v/>
      </c>
    </row>
    <row r="41" spans="1:11" ht="18" customHeight="1" x14ac:dyDescent="0.2">
      <c r="A41" s="36" t="str">
        <f t="shared" si="1"/>
        <v/>
      </c>
      <c r="B41" s="30"/>
      <c r="C41" s="34"/>
      <c r="D41" s="28" t="str">
        <f>IF(C41="","",IF(ISNA(VLOOKUP(C41,科目一覧!$B$5:$C$54,2,FALSE)),"未登録",VLOOKUP(C41,科目一覧!$B$5:$C$54,2,FALSE)))</f>
        <v/>
      </c>
      <c r="E41" s="63"/>
      <c r="F41" s="64"/>
      <c r="G41" s="65"/>
      <c r="H41" s="48"/>
      <c r="I41" s="49"/>
      <c r="J41" s="20"/>
      <c r="K41" s="21" t="str">
        <f t="shared" si="0"/>
        <v/>
      </c>
    </row>
    <row r="42" spans="1:11" ht="18" customHeight="1" x14ac:dyDescent="0.2">
      <c r="A42" s="36" t="str">
        <f t="shared" si="1"/>
        <v/>
      </c>
      <c r="B42" s="30"/>
      <c r="C42" s="34"/>
      <c r="D42" s="28" t="str">
        <f>IF(C42="","",IF(ISNA(VLOOKUP(C42,科目一覧!$B$5:$C$54,2,FALSE)),"未登録",VLOOKUP(C42,科目一覧!$B$5:$C$54,2,FALSE)))</f>
        <v/>
      </c>
      <c r="E42" s="63"/>
      <c r="F42" s="64"/>
      <c r="G42" s="65"/>
      <c r="H42" s="48"/>
      <c r="I42" s="49"/>
      <c r="J42" s="20"/>
      <c r="K42" s="21" t="str">
        <f t="shared" si="0"/>
        <v/>
      </c>
    </row>
    <row r="43" spans="1:11" ht="18" customHeight="1" thickBot="1" x14ac:dyDescent="0.25">
      <c r="A43" s="37" t="str">
        <f t="shared" si="1"/>
        <v/>
      </c>
      <c r="B43" s="31"/>
      <c r="C43" s="35"/>
      <c r="D43" s="29" t="str">
        <f>IF(C43="","",IF(ISNA(VLOOKUP(C43,科目一覧!$B$5:$C$54,2,FALSE)),"未登録",VLOOKUP(C43,科目一覧!$B$5:$C$54,2,FALSE)))</f>
        <v/>
      </c>
      <c r="E43" s="95"/>
      <c r="F43" s="96"/>
      <c r="G43" s="97"/>
      <c r="H43" s="93"/>
      <c r="I43" s="94"/>
      <c r="J43" s="22"/>
      <c r="K43" s="23" t="str">
        <f t="shared" si="0"/>
        <v/>
      </c>
    </row>
  </sheetData>
  <sheetProtection sheet="1" objects="1" scenarios="1"/>
  <mergeCells count="85">
    <mergeCell ref="E8:G8"/>
    <mergeCell ref="H8:I8"/>
    <mergeCell ref="B1:C1"/>
    <mergeCell ref="I2:J2"/>
    <mergeCell ref="A4:A5"/>
    <mergeCell ref="B4:B5"/>
    <mergeCell ref="C4:D4"/>
    <mergeCell ref="E4:G5"/>
    <mergeCell ref="H4:I5"/>
    <mergeCell ref="J4:J5"/>
    <mergeCell ref="K4:K5"/>
    <mergeCell ref="E6:G6"/>
    <mergeCell ref="H6:I6"/>
    <mergeCell ref="E7:G7"/>
    <mergeCell ref="H7:I7"/>
    <mergeCell ref="E9:G9"/>
    <mergeCell ref="H9:I9"/>
    <mergeCell ref="E10:G10"/>
    <mergeCell ref="H10:I10"/>
    <mergeCell ref="E11:G11"/>
    <mergeCell ref="H11:I11"/>
    <mergeCell ref="E12:G12"/>
    <mergeCell ref="H12:I12"/>
    <mergeCell ref="E13:G13"/>
    <mergeCell ref="H13:I13"/>
    <mergeCell ref="E14:G14"/>
    <mergeCell ref="H14:I14"/>
    <mergeCell ref="E15:G15"/>
    <mergeCell ref="H15:I15"/>
    <mergeCell ref="E16:G16"/>
    <mergeCell ref="H16:I16"/>
    <mergeCell ref="E17:G17"/>
    <mergeCell ref="H17:I17"/>
    <mergeCell ref="E18:G18"/>
    <mergeCell ref="H18:I18"/>
    <mergeCell ref="E19:G19"/>
    <mergeCell ref="H19:I19"/>
    <mergeCell ref="E20:G20"/>
    <mergeCell ref="H20:I20"/>
    <mergeCell ref="E21:G21"/>
    <mergeCell ref="H21:I21"/>
    <mergeCell ref="E22:G22"/>
    <mergeCell ref="H22:I22"/>
    <mergeCell ref="E23:G23"/>
    <mergeCell ref="H23:I23"/>
    <mergeCell ref="E24:G24"/>
    <mergeCell ref="H24:I24"/>
    <mergeCell ref="E25:G25"/>
    <mergeCell ref="H25:I25"/>
    <mergeCell ref="E26:G26"/>
    <mergeCell ref="H26:I26"/>
    <mergeCell ref="E27:G27"/>
    <mergeCell ref="H27:I27"/>
    <mergeCell ref="E28:G28"/>
    <mergeCell ref="H28:I28"/>
    <mergeCell ref="E29:G29"/>
    <mergeCell ref="H29:I29"/>
    <mergeCell ref="E30:G30"/>
    <mergeCell ref="H30:I30"/>
    <mergeCell ref="E31:G31"/>
    <mergeCell ref="H31:I31"/>
    <mergeCell ref="E32:G32"/>
    <mergeCell ref="H32:I32"/>
    <mergeCell ref="E33:G33"/>
    <mergeCell ref="H33:I33"/>
    <mergeCell ref="E34:G34"/>
    <mergeCell ref="H34:I34"/>
    <mergeCell ref="E35:G35"/>
    <mergeCell ref="H35:I35"/>
    <mergeCell ref="E36:G36"/>
    <mergeCell ref="H36:I36"/>
    <mergeCell ref="E37:G37"/>
    <mergeCell ref="H37:I37"/>
    <mergeCell ref="E38:G38"/>
    <mergeCell ref="H38:I38"/>
    <mergeCell ref="E42:G42"/>
    <mergeCell ref="H42:I42"/>
    <mergeCell ref="E43:G43"/>
    <mergeCell ref="H43:I43"/>
    <mergeCell ref="E39:G39"/>
    <mergeCell ref="H39:I39"/>
    <mergeCell ref="E40:G40"/>
    <mergeCell ref="H40:I40"/>
    <mergeCell ref="E41:G41"/>
    <mergeCell ref="H41:I41"/>
  </mergeCells>
  <phoneticPr fontId="2"/>
  <dataValidations count="2">
    <dataValidation imeMode="off" allowBlank="1" showInputMessage="1" showErrorMessage="1" sqref="B1:C1 H6:K43 E2 G2 A6:C43" xr:uid="{D1750A70-3CB6-4615-9E81-76C90578723F}"/>
    <dataValidation imeMode="on" allowBlank="1" showInputMessage="1" showErrorMessage="1" sqref="I2:J2 D6:G43" xr:uid="{E3144FA5-E532-4E6F-8D22-43A6D53137EA}"/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98" orientation="portrait" horizontalDpi="0" verticalDpi="0" r:id="rId1"/>
  <headerFooter alignWithMargins="0">
    <oddFooter>&amp;R&amp;A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7837-F5BE-4A61-97B4-A5A4F8F5AC66}">
  <sheetPr>
    <tabColor indexed="42"/>
  </sheetPr>
  <dimension ref="A1:K43"/>
  <sheetViews>
    <sheetView zoomScaleNormal="100" workbookViewId="0">
      <pane ySplit="5" topLeftCell="A6" activePane="bottomLeft" state="frozen"/>
      <selection activeCell="E2" sqref="E2"/>
      <selection pane="bottomLeft" activeCell="E11" sqref="E11:G11"/>
    </sheetView>
  </sheetViews>
  <sheetFormatPr defaultColWidth="9" defaultRowHeight="13.2" x14ac:dyDescent="0.2"/>
  <cols>
    <col min="1" max="2" width="3.6640625" style="16" customWidth="1"/>
    <col min="3" max="3" width="5.6640625" style="16" customWidth="1"/>
    <col min="4" max="4" width="12.6640625" style="16" customWidth="1"/>
    <col min="5" max="5" width="7.6640625" style="16" customWidth="1"/>
    <col min="6" max="8" width="4.6640625" style="16" customWidth="1"/>
    <col min="9" max="9" width="10.6640625" style="16" customWidth="1"/>
    <col min="10" max="11" width="14.6640625" style="16" customWidth="1"/>
    <col min="12" max="16384" width="9" style="16"/>
  </cols>
  <sheetData>
    <row r="1" spans="1:11" x14ac:dyDescent="0.2">
      <c r="A1" s="15" t="s">
        <v>2</v>
      </c>
      <c r="B1" s="79">
        <v>9</v>
      </c>
      <c r="C1" s="79"/>
    </row>
    <row r="2" spans="1:11" ht="15" thickBot="1" x14ac:dyDescent="0.25">
      <c r="A2" s="17"/>
      <c r="B2" s="17"/>
      <c r="C2" s="17"/>
      <c r="D2" s="18"/>
      <c r="E2" s="44">
        <v>2020</v>
      </c>
      <c r="F2" s="44" t="s">
        <v>10</v>
      </c>
      <c r="G2" s="44">
        <v>12</v>
      </c>
      <c r="H2" s="44" t="s">
        <v>11</v>
      </c>
      <c r="I2" s="82" t="s">
        <v>19</v>
      </c>
      <c r="J2" s="82"/>
      <c r="K2" s="17"/>
    </row>
    <row r="3" spans="1:11" ht="14.4" thickTop="1" thickBot="1" x14ac:dyDescent="0.25"/>
    <row r="4" spans="1:11" x14ac:dyDescent="0.2">
      <c r="A4" s="83" t="s">
        <v>11</v>
      </c>
      <c r="B4" s="85" t="s">
        <v>12</v>
      </c>
      <c r="C4" s="88" t="s">
        <v>4</v>
      </c>
      <c r="D4" s="89"/>
      <c r="E4" s="87" t="s">
        <v>8</v>
      </c>
      <c r="F4" s="88"/>
      <c r="G4" s="89"/>
      <c r="H4" s="87" t="s">
        <v>5</v>
      </c>
      <c r="I4" s="89"/>
      <c r="J4" s="80" t="s">
        <v>6</v>
      </c>
      <c r="K4" s="98" t="s">
        <v>0</v>
      </c>
    </row>
    <row r="5" spans="1:11" x14ac:dyDescent="0.2">
      <c r="A5" s="84"/>
      <c r="B5" s="86"/>
      <c r="C5" s="33" t="s">
        <v>1</v>
      </c>
      <c r="D5" s="27" t="s">
        <v>7</v>
      </c>
      <c r="E5" s="90"/>
      <c r="F5" s="91"/>
      <c r="G5" s="92"/>
      <c r="H5" s="90"/>
      <c r="I5" s="92"/>
      <c r="J5" s="81"/>
      <c r="K5" s="99"/>
    </row>
    <row r="6" spans="1:11" ht="18" customHeight="1" x14ac:dyDescent="0.2">
      <c r="A6" s="36">
        <f>IF(B6="","",$G$2)</f>
        <v>12</v>
      </c>
      <c r="B6" s="30">
        <v>1</v>
      </c>
      <c r="C6" s="34">
        <v>2</v>
      </c>
      <c r="D6" s="28" t="str">
        <f>IF(C6="","",IF(ISNA(VLOOKUP(C6,科目一覧!$B$5:$C$54,2,FALSE)),"未登録",VLOOKUP(C6,科目一覧!$B$5:$C$54,2,FALSE)))</f>
        <v>前月繰越</v>
      </c>
      <c r="E6" s="63"/>
      <c r="F6" s="64"/>
      <c r="G6" s="65"/>
      <c r="H6" s="48">
        <v>3385805</v>
      </c>
      <c r="I6" s="49"/>
      <c r="J6" s="24"/>
      <c r="K6" s="21">
        <f>IF(AND(H6="",J6=""),"",H6-J6)</f>
        <v>3385805</v>
      </c>
    </row>
    <row r="7" spans="1:11" ht="18" customHeight="1" x14ac:dyDescent="0.2">
      <c r="A7" s="36">
        <f>IF(B7="","",$G$2)</f>
        <v>12</v>
      </c>
      <c r="B7" s="30">
        <v>4</v>
      </c>
      <c r="C7" s="34">
        <v>8</v>
      </c>
      <c r="D7" s="28" t="str">
        <f>IF(C7="","",IF(ISNA(VLOOKUP(C7,科目一覧!$B$5:$C$54,2,FALSE)),"未登録",VLOOKUP(C7,科目一覧!$B$5:$C$54,2,FALSE)))</f>
        <v>電灯電気代</v>
      </c>
      <c r="E7" s="63" t="s">
        <v>78</v>
      </c>
      <c r="F7" s="64"/>
      <c r="G7" s="65"/>
      <c r="H7" s="48"/>
      <c r="I7" s="49"/>
      <c r="J7" s="24">
        <v>27943</v>
      </c>
      <c r="K7" s="21">
        <f t="shared" ref="K7:K43" si="0">IF(AND(H7="",J7=""),"",K6+H7-J7)</f>
        <v>3357862</v>
      </c>
    </row>
    <row r="8" spans="1:11" ht="18" customHeight="1" x14ac:dyDescent="0.2">
      <c r="A8" s="36">
        <f t="shared" ref="A8:A43" si="1">IF(B8="","",$G$2)</f>
        <v>12</v>
      </c>
      <c r="B8" s="30">
        <v>5</v>
      </c>
      <c r="C8" s="34">
        <v>18</v>
      </c>
      <c r="D8" s="28" t="str">
        <f>IF(C8="","",IF(ISNA(VLOOKUP(C8,科目一覧!$B$5:$C$54,2,FALSE)),"未登録",VLOOKUP(C8,科目一覧!$B$5:$C$54,2,FALSE)))</f>
        <v>庶務費</v>
      </c>
      <c r="E8" s="63" t="s">
        <v>55</v>
      </c>
      <c r="F8" s="64"/>
      <c r="G8" s="65"/>
      <c r="H8" s="48"/>
      <c r="I8" s="49"/>
      <c r="J8" s="24">
        <v>30547</v>
      </c>
      <c r="K8" s="21">
        <f t="shared" si="0"/>
        <v>3327315</v>
      </c>
    </row>
    <row r="9" spans="1:11" ht="18" customHeight="1" x14ac:dyDescent="0.2">
      <c r="A9" s="36">
        <f t="shared" si="1"/>
        <v>12</v>
      </c>
      <c r="B9" s="30">
        <v>25</v>
      </c>
      <c r="C9" s="34">
        <v>23</v>
      </c>
      <c r="D9" s="28" t="str">
        <f>IF(C9="","",IF(ISNA(VLOOKUP(C9,科目一覧!$B$5:$C$54,2,FALSE)),"未登録",VLOOKUP(C9,科目一覧!$B$5:$C$54,2,FALSE)))</f>
        <v>防災備蓄</v>
      </c>
      <c r="E9" s="63" t="s">
        <v>79</v>
      </c>
      <c r="F9" s="64"/>
      <c r="G9" s="65"/>
      <c r="H9" s="48"/>
      <c r="I9" s="49"/>
      <c r="J9" s="20">
        <v>148000</v>
      </c>
      <c r="K9" s="21">
        <f t="shared" si="0"/>
        <v>3179315</v>
      </c>
    </row>
    <row r="10" spans="1:11" ht="18" customHeight="1" x14ac:dyDescent="0.2">
      <c r="A10" s="36">
        <f t="shared" si="1"/>
        <v>12</v>
      </c>
      <c r="B10" s="30">
        <v>25</v>
      </c>
      <c r="C10" s="34">
        <v>23</v>
      </c>
      <c r="D10" s="28" t="str">
        <f>IF(C10="","",IF(ISNA(VLOOKUP(C10,科目一覧!$B$5:$C$54,2,FALSE)),"未登録",VLOOKUP(C10,科目一覧!$B$5:$C$54,2,FALSE)))</f>
        <v>防災備蓄</v>
      </c>
      <c r="E10" s="63" t="s">
        <v>80</v>
      </c>
      <c r="F10" s="64"/>
      <c r="G10" s="65"/>
      <c r="H10" s="48">
        <v>5980</v>
      </c>
      <c r="I10" s="49"/>
      <c r="J10" s="20"/>
      <c r="K10" s="21">
        <f t="shared" si="0"/>
        <v>3185295</v>
      </c>
    </row>
    <row r="11" spans="1:11" ht="18" customHeight="1" x14ac:dyDescent="0.2">
      <c r="A11" s="36" t="str">
        <f t="shared" si="1"/>
        <v/>
      </c>
      <c r="B11" s="30"/>
      <c r="C11" s="34"/>
      <c r="D11" s="28" t="str">
        <f>IF(C11="","",IF(ISNA(VLOOKUP(C11,科目一覧!$B$5:$C$54,2,FALSE)),"未登録",VLOOKUP(C11,科目一覧!$B$5:$C$54,2,FALSE)))</f>
        <v/>
      </c>
      <c r="E11" s="63"/>
      <c r="F11" s="64"/>
      <c r="G11" s="65"/>
      <c r="H11" s="48"/>
      <c r="I11" s="49"/>
      <c r="J11" s="20"/>
      <c r="K11" s="21" t="str">
        <f t="shared" si="0"/>
        <v/>
      </c>
    </row>
    <row r="12" spans="1:11" ht="18" customHeight="1" x14ac:dyDescent="0.2">
      <c r="A12" s="36" t="str">
        <f t="shared" si="1"/>
        <v/>
      </c>
      <c r="B12" s="30"/>
      <c r="C12" s="34"/>
      <c r="D12" s="28" t="str">
        <f>IF(C12="","",IF(ISNA(VLOOKUP(C12,科目一覧!$B$5:$C$54,2,FALSE)),"未登録",VLOOKUP(C12,科目一覧!$B$5:$C$54,2,FALSE)))</f>
        <v/>
      </c>
      <c r="E12" s="63"/>
      <c r="F12" s="64"/>
      <c r="G12" s="65"/>
      <c r="H12" s="48"/>
      <c r="I12" s="49"/>
      <c r="J12" s="20"/>
      <c r="K12" s="21" t="str">
        <f t="shared" si="0"/>
        <v/>
      </c>
    </row>
    <row r="13" spans="1:11" ht="18" customHeight="1" x14ac:dyDescent="0.2">
      <c r="A13" s="36" t="str">
        <f t="shared" si="1"/>
        <v/>
      </c>
      <c r="B13" s="30"/>
      <c r="C13" s="34"/>
      <c r="D13" s="28" t="str">
        <f>IF(C13="","",IF(ISNA(VLOOKUP(C13,科目一覧!$B$5:$C$54,2,FALSE)),"未登録",VLOOKUP(C13,科目一覧!$B$5:$C$54,2,FALSE)))</f>
        <v/>
      </c>
      <c r="E13" s="63"/>
      <c r="F13" s="64"/>
      <c r="G13" s="65"/>
      <c r="H13" s="48"/>
      <c r="I13" s="49"/>
      <c r="J13" s="20"/>
      <c r="K13" s="21" t="str">
        <f t="shared" si="0"/>
        <v/>
      </c>
    </row>
    <row r="14" spans="1:11" ht="18" customHeight="1" x14ac:dyDescent="0.2">
      <c r="A14" s="36" t="str">
        <f t="shared" si="1"/>
        <v/>
      </c>
      <c r="B14" s="30"/>
      <c r="C14" s="34"/>
      <c r="D14" s="28" t="str">
        <f>IF(C14="","",IF(ISNA(VLOOKUP(C14,科目一覧!$B$5:$C$54,2,FALSE)),"未登録",VLOOKUP(C14,科目一覧!$B$5:$C$54,2,FALSE)))</f>
        <v/>
      </c>
      <c r="E14" s="63"/>
      <c r="F14" s="64"/>
      <c r="G14" s="65"/>
      <c r="H14" s="48"/>
      <c r="I14" s="49"/>
      <c r="J14" s="20"/>
      <c r="K14" s="21" t="str">
        <f t="shared" si="0"/>
        <v/>
      </c>
    </row>
    <row r="15" spans="1:11" ht="18" customHeight="1" x14ac:dyDescent="0.2">
      <c r="A15" s="36" t="str">
        <f t="shared" si="1"/>
        <v/>
      </c>
      <c r="B15" s="30"/>
      <c r="C15" s="34"/>
      <c r="D15" s="28" t="str">
        <f>IF(C15="","",IF(ISNA(VLOOKUP(C15,科目一覧!$B$5:$C$54,2,FALSE)),"未登録",VLOOKUP(C15,科目一覧!$B$5:$C$54,2,FALSE)))</f>
        <v/>
      </c>
      <c r="E15" s="63"/>
      <c r="F15" s="64"/>
      <c r="G15" s="65"/>
      <c r="H15" s="48"/>
      <c r="I15" s="49"/>
      <c r="J15" s="20"/>
      <c r="K15" s="21" t="str">
        <f t="shared" si="0"/>
        <v/>
      </c>
    </row>
    <row r="16" spans="1:11" ht="18" customHeight="1" x14ac:dyDescent="0.2">
      <c r="A16" s="36" t="str">
        <f t="shared" si="1"/>
        <v/>
      </c>
      <c r="B16" s="30"/>
      <c r="C16" s="34"/>
      <c r="D16" s="28" t="str">
        <f>IF(C16="","",IF(ISNA(VLOOKUP(C16,科目一覧!$B$5:$C$54,2,FALSE)),"未登録",VLOOKUP(C16,科目一覧!$B$5:$C$54,2,FALSE)))</f>
        <v/>
      </c>
      <c r="E16" s="63"/>
      <c r="F16" s="64"/>
      <c r="G16" s="65"/>
      <c r="H16" s="48"/>
      <c r="I16" s="49"/>
      <c r="J16" s="20"/>
      <c r="K16" s="21" t="str">
        <f t="shared" si="0"/>
        <v/>
      </c>
    </row>
    <row r="17" spans="1:11" ht="18" customHeight="1" x14ac:dyDescent="0.2">
      <c r="A17" s="36" t="str">
        <f t="shared" si="1"/>
        <v/>
      </c>
      <c r="B17" s="30"/>
      <c r="C17" s="34"/>
      <c r="D17" s="28" t="str">
        <f>IF(C17="","",IF(ISNA(VLOOKUP(C17,科目一覧!$B$5:$C$54,2,FALSE)),"未登録",VLOOKUP(C17,科目一覧!$B$5:$C$54,2,FALSE)))</f>
        <v/>
      </c>
      <c r="E17" s="63"/>
      <c r="F17" s="64"/>
      <c r="G17" s="65"/>
      <c r="H17" s="48"/>
      <c r="I17" s="49"/>
      <c r="J17" s="20"/>
      <c r="K17" s="21" t="str">
        <f t="shared" si="0"/>
        <v/>
      </c>
    </row>
    <row r="18" spans="1:11" ht="18" customHeight="1" x14ac:dyDescent="0.2">
      <c r="A18" s="36" t="str">
        <f t="shared" si="1"/>
        <v/>
      </c>
      <c r="B18" s="30"/>
      <c r="C18" s="34"/>
      <c r="D18" s="28" t="str">
        <f>IF(C18="","",IF(ISNA(VLOOKUP(C18,科目一覧!$B$5:$C$54,2,FALSE)),"未登録",VLOOKUP(C18,科目一覧!$B$5:$C$54,2,FALSE)))</f>
        <v/>
      </c>
      <c r="E18" s="63"/>
      <c r="F18" s="64"/>
      <c r="G18" s="65"/>
      <c r="H18" s="48"/>
      <c r="I18" s="49"/>
      <c r="J18" s="20"/>
      <c r="K18" s="21" t="str">
        <f t="shared" si="0"/>
        <v/>
      </c>
    </row>
    <row r="19" spans="1:11" ht="18" customHeight="1" x14ac:dyDescent="0.2">
      <c r="A19" s="36" t="str">
        <f t="shared" si="1"/>
        <v/>
      </c>
      <c r="B19" s="30"/>
      <c r="C19" s="34"/>
      <c r="D19" s="28" t="str">
        <f>IF(C19="","",IF(ISNA(VLOOKUP(C19,科目一覧!$B$5:$C$54,2,FALSE)),"未登録",VLOOKUP(C19,科目一覧!$B$5:$C$54,2,FALSE)))</f>
        <v/>
      </c>
      <c r="E19" s="63"/>
      <c r="F19" s="64"/>
      <c r="G19" s="65"/>
      <c r="H19" s="48"/>
      <c r="I19" s="49"/>
      <c r="J19" s="20"/>
      <c r="K19" s="21" t="str">
        <f t="shared" si="0"/>
        <v/>
      </c>
    </row>
    <row r="20" spans="1:11" ht="18" customHeight="1" x14ac:dyDescent="0.2">
      <c r="A20" s="36" t="str">
        <f t="shared" si="1"/>
        <v/>
      </c>
      <c r="B20" s="30"/>
      <c r="C20" s="34"/>
      <c r="D20" s="28" t="str">
        <f>IF(C20="","",IF(ISNA(VLOOKUP(C20,科目一覧!$B$5:$C$54,2,FALSE)),"未登録",VLOOKUP(C20,科目一覧!$B$5:$C$54,2,FALSE)))</f>
        <v/>
      </c>
      <c r="E20" s="63"/>
      <c r="F20" s="64"/>
      <c r="G20" s="65"/>
      <c r="H20" s="48"/>
      <c r="I20" s="49"/>
      <c r="J20" s="20"/>
      <c r="K20" s="21" t="str">
        <f t="shared" si="0"/>
        <v/>
      </c>
    </row>
    <row r="21" spans="1:11" ht="18" customHeight="1" x14ac:dyDescent="0.2">
      <c r="A21" s="36" t="str">
        <f t="shared" si="1"/>
        <v/>
      </c>
      <c r="B21" s="30"/>
      <c r="C21" s="34"/>
      <c r="D21" s="28" t="str">
        <f>IF(C21="","",IF(ISNA(VLOOKUP(C21,科目一覧!$B$5:$C$54,2,FALSE)),"未登録",VLOOKUP(C21,科目一覧!$B$5:$C$54,2,FALSE)))</f>
        <v/>
      </c>
      <c r="E21" s="63"/>
      <c r="F21" s="64"/>
      <c r="G21" s="65"/>
      <c r="H21" s="48"/>
      <c r="I21" s="49"/>
      <c r="J21" s="20"/>
      <c r="K21" s="21" t="str">
        <f t="shared" si="0"/>
        <v/>
      </c>
    </row>
    <row r="22" spans="1:11" ht="18" customHeight="1" x14ac:dyDescent="0.2">
      <c r="A22" s="36" t="str">
        <f t="shared" si="1"/>
        <v/>
      </c>
      <c r="B22" s="30"/>
      <c r="C22" s="34"/>
      <c r="D22" s="28" t="str">
        <f>IF(C22="","",IF(ISNA(VLOOKUP(C22,科目一覧!$B$5:$C$54,2,FALSE)),"未登録",VLOOKUP(C22,科目一覧!$B$5:$C$54,2,FALSE)))</f>
        <v/>
      </c>
      <c r="E22" s="63"/>
      <c r="F22" s="64"/>
      <c r="G22" s="65"/>
      <c r="H22" s="48"/>
      <c r="I22" s="49"/>
      <c r="J22" s="20"/>
      <c r="K22" s="21" t="str">
        <f t="shared" si="0"/>
        <v/>
      </c>
    </row>
    <row r="23" spans="1:11" ht="18" customHeight="1" x14ac:dyDescent="0.2">
      <c r="A23" s="36" t="str">
        <f t="shared" si="1"/>
        <v/>
      </c>
      <c r="B23" s="30"/>
      <c r="C23" s="34"/>
      <c r="D23" s="28" t="str">
        <f>IF(C23="","",IF(ISNA(VLOOKUP(C23,科目一覧!$B$5:$C$54,2,FALSE)),"未登録",VLOOKUP(C23,科目一覧!$B$5:$C$54,2,FALSE)))</f>
        <v/>
      </c>
      <c r="E23" s="63"/>
      <c r="F23" s="64"/>
      <c r="G23" s="65"/>
      <c r="H23" s="48"/>
      <c r="I23" s="49"/>
      <c r="J23" s="20"/>
      <c r="K23" s="21" t="str">
        <f t="shared" si="0"/>
        <v/>
      </c>
    </row>
    <row r="24" spans="1:11" ht="18" customHeight="1" x14ac:dyDescent="0.2">
      <c r="A24" s="36" t="str">
        <f t="shared" si="1"/>
        <v/>
      </c>
      <c r="B24" s="30"/>
      <c r="C24" s="34"/>
      <c r="D24" s="28" t="str">
        <f>IF(C24="","",IF(ISNA(VLOOKUP(C24,科目一覧!$B$5:$C$54,2,FALSE)),"未登録",VLOOKUP(C24,科目一覧!$B$5:$C$54,2,FALSE)))</f>
        <v/>
      </c>
      <c r="E24" s="63"/>
      <c r="F24" s="64"/>
      <c r="G24" s="65"/>
      <c r="H24" s="48"/>
      <c r="I24" s="49"/>
      <c r="J24" s="20"/>
      <c r="K24" s="21" t="str">
        <f t="shared" si="0"/>
        <v/>
      </c>
    </row>
    <row r="25" spans="1:11" ht="18" customHeight="1" x14ac:dyDescent="0.2">
      <c r="A25" s="36" t="str">
        <f t="shared" si="1"/>
        <v/>
      </c>
      <c r="B25" s="30"/>
      <c r="C25" s="34"/>
      <c r="D25" s="28" t="str">
        <f>IF(C25="","",IF(ISNA(VLOOKUP(C25,科目一覧!$B$5:$C$54,2,FALSE)),"未登録",VLOOKUP(C25,科目一覧!$B$5:$C$54,2,FALSE)))</f>
        <v/>
      </c>
      <c r="E25" s="63"/>
      <c r="F25" s="64"/>
      <c r="G25" s="65"/>
      <c r="H25" s="48"/>
      <c r="I25" s="49"/>
      <c r="J25" s="20"/>
      <c r="K25" s="21" t="str">
        <f t="shared" si="0"/>
        <v/>
      </c>
    </row>
    <row r="26" spans="1:11" ht="18" customHeight="1" x14ac:dyDescent="0.2">
      <c r="A26" s="36" t="str">
        <f t="shared" si="1"/>
        <v/>
      </c>
      <c r="B26" s="30"/>
      <c r="C26" s="34"/>
      <c r="D26" s="28" t="str">
        <f>IF(C26="","",IF(ISNA(VLOOKUP(C26,科目一覧!$B$5:$C$54,2,FALSE)),"未登録",VLOOKUP(C26,科目一覧!$B$5:$C$54,2,FALSE)))</f>
        <v/>
      </c>
      <c r="E26" s="63"/>
      <c r="F26" s="64"/>
      <c r="G26" s="65"/>
      <c r="H26" s="48"/>
      <c r="I26" s="49"/>
      <c r="J26" s="20"/>
      <c r="K26" s="21" t="str">
        <f t="shared" si="0"/>
        <v/>
      </c>
    </row>
    <row r="27" spans="1:11" ht="18" customHeight="1" x14ac:dyDescent="0.2">
      <c r="A27" s="36" t="str">
        <f t="shared" si="1"/>
        <v/>
      </c>
      <c r="B27" s="30"/>
      <c r="C27" s="34"/>
      <c r="D27" s="28" t="str">
        <f>IF(C27="","",IF(ISNA(VLOOKUP(C27,科目一覧!$B$5:$C$54,2,FALSE)),"未登録",VLOOKUP(C27,科目一覧!$B$5:$C$54,2,FALSE)))</f>
        <v/>
      </c>
      <c r="E27" s="63"/>
      <c r="F27" s="64"/>
      <c r="G27" s="65"/>
      <c r="H27" s="48"/>
      <c r="I27" s="49"/>
      <c r="J27" s="20"/>
      <c r="K27" s="21" t="str">
        <f t="shared" si="0"/>
        <v/>
      </c>
    </row>
    <row r="28" spans="1:11" ht="18" customHeight="1" x14ac:dyDescent="0.2">
      <c r="A28" s="36" t="str">
        <f t="shared" si="1"/>
        <v/>
      </c>
      <c r="B28" s="30"/>
      <c r="C28" s="34"/>
      <c r="D28" s="28" t="str">
        <f>IF(C28="","",IF(ISNA(VLOOKUP(C28,科目一覧!$B$5:$C$54,2,FALSE)),"未登録",VLOOKUP(C28,科目一覧!$B$5:$C$54,2,FALSE)))</f>
        <v/>
      </c>
      <c r="E28" s="63"/>
      <c r="F28" s="64"/>
      <c r="G28" s="65"/>
      <c r="H28" s="48"/>
      <c r="I28" s="49"/>
      <c r="J28" s="20"/>
      <c r="K28" s="21" t="str">
        <f t="shared" si="0"/>
        <v/>
      </c>
    </row>
    <row r="29" spans="1:11" ht="18" customHeight="1" x14ac:dyDescent="0.2">
      <c r="A29" s="36" t="str">
        <f t="shared" si="1"/>
        <v/>
      </c>
      <c r="B29" s="30"/>
      <c r="C29" s="34"/>
      <c r="D29" s="28" t="str">
        <f>IF(C29="","",IF(ISNA(VLOOKUP(C29,科目一覧!$B$5:$C$54,2,FALSE)),"未登録",VLOOKUP(C29,科目一覧!$B$5:$C$54,2,FALSE)))</f>
        <v/>
      </c>
      <c r="E29" s="63"/>
      <c r="F29" s="64"/>
      <c r="G29" s="65"/>
      <c r="H29" s="48"/>
      <c r="I29" s="49"/>
      <c r="J29" s="20"/>
      <c r="K29" s="21" t="str">
        <f t="shared" si="0"/>
        <v/>
      </c>
    </row>
    <row r="30" spans="1:11" ht="18" customHeight="1" x14ac:dyDescent="0.2">
      <c r="A30" s="36" t="str">
        <f t="shared" si="1"/>
        <v/>
      </c>
      <c r="B30" s="30"/>
      <c r="C30" s="34"/>
      <c r="D30" s="28" t="str">
        <f>IF(C30="","",IF(ISNA(VLOOKUP(C30,科目一覧!$B$5:$C$54,2,FALSE)),"未登録",VLOOKUP(C30,科目一覧!$B$5:$C$54,2,FALSE)))</f>
        <v/>
      </c>
      <c r="E30" s="63"/>
      <c r="F30" s="64"/>
      <c r="G30" s="65"/>
      <c r="H30" s="48"/>
      <c r="I30" s="49"/>
      <c r="J30" s="20"/>
      <c r="K30" s="21" t="str">
        <f t="shared" si="0"/>
        <v/>
      </c>
    </row>
    <row r="31" spans="1:11" ht="18" customHeight="1" x14ac:dyDescent="0.2">
      <c r="A31" s="36" t="str">
        <f t="shared" si="1"/>
        <v/>
      </c>
      <c r="B31" s="30"/>
      <c r="C31" s="34"/>
      <c r="D31" s="28" t="str">
        <f>IF(C31="","",IF(ISNA(VLOOKUP(C31,科目一覧!$B$5:$C$54,2,FALSE)),"未登録",VLOOKUP(C31,科目一覧!$B$5:$C$54,2,FALSE)))</f>
        <v/>
      </c>
      <c r="E31" s="63"/>
      <c r="F31" s="64"/>
      <c r="G31" s="65"/>
      <c r="H31" s="48"/>
      <c r="I31" s="49"/>
      <c r="J31" s="20"/>
      <c r="K31" s="21" t="str">
        <f t="shared" si="0"/>
        <v/>
      </c>
    </row>
    <row r="32" spans="1:11" ht="18" customHeight="1" x14ac:dyDescent="0.2">
      <c r="A32" s="36" t="str">
        <f t="shared" si="1"/>
        <v/>
      </c>
      <c r="B32" s="30"/>
      <c r="C32" s="34"/>
      <c r="D32" s="28" t="str">
        <f>IF(C32="","",IF(ISNA(VLOOKUP(C32,科目一覧!$B$5:$C$54,2,FALSE)),"未登録",VLOOKUP(C32,科目一覧!$B$5:$C$54,2,FALSE)))</f>
        <v/>
      </c>
      <c r="E32" s="63"/>
      <c r="F32" s="64"/>
      <c r="G32" s="65"/>
      <c r="H32" s="48"/>
      <c r="I32" s="49"/>
      <c r="J32" s="20"/>
      <c r="K32" s="21" t="str">
        <f t="shared" si="0"/>
        <v/>
      </c>
    </row>
    <row r="33" spans="1:11" ht="18" customHeight="1" x14ac:dyDescent="0.2">
      <c r="A33" s="36" t="str">
        <f t="shared" si="1"/>
        <v/>
      </c>
      <c r="B33" s="30"/>
      <c r="C33" s="34"/>
      <c r="D33" s="28" t="str">
        <f>IF(C33="","",IF(ISNA(VLOOKUP(C33,科目一覧!$B$5:$C$54,2,FALSE)),"未登録",VLOOKUP(C33,科目一覧!$B$5:$C$54,2,FALSE)))</f>
        <v/>
      </c>
      <c r="E33" s="63"/>
      <c r="F33" s="64"/>
      <c r="G33" s="65"/>
      <c r="H33" s="48"/>
      <c r="I33" s="49"/>
      <c r="J33" s="20"/>
      <c r="K33" s="21" t="str">
        <f t="shared" si="0"/>
        <v/>
      </c>
    </row>
    <row r="34" spans="1:11" ht="18" customHeight="1" x14ac:dyDescent="0.2">
      <c r="A34" s="36" t="str">
        <f t="shared" si="1"/>
        <v/>
      </c>
      <c r="B34" s="30"/>
      <c r="C34" s="34"/>
      <c r="D34" s="28" t="str">
        <f>IF(C34="","",IF(ISNA(VLOOKUP(C34,科目一覧!$B$5:$C$54,2,FALSE)),"未登録",VLOOKUP(C34,科目一覧!$B$5:$C$54,2,FALSE)))</f>
        <v/>
      </c>
      <c r="E34" s="63"/>
      <c r="F34" s="64"/>
      <c r="G34" s="65"/>
      <c r="H34" s="48"/>
      <c r="I34" s="49"/>
      <c r="J34" s="20"/>
      <c r="K34" s="21" t="str">
        <f t="shared" si="0"/>
        <v/>
      </c>
    </row>
    <row r="35" spans="1:11" ht="18" customHeight="1" x14ac:dyDescent="0.2">
      <c r="A35" s="36" t="str">
        <f t="shared" si="1"/>
        <v/>
      </c>
      <c r="B35" s="30"/>
      <c r="C35" s="34"/>
      <c r="D35" s="28" t="str">
        <f>IF(C35="","",IF(ISNA(VLOOKUP(C35,科目一覧!$B$5:$C$54,2,FALSE)),"未登録",VLOOKUP(C35,科目一覧!$B$5:$C$54,2,FALSE)))</f>
        <v/>
      </c>
      <c r="E35" s="63"/>
      <c r="F35" s="64"/>
      <c r="G35" s="65"/>
      <c r="H35" s="48"/>
      <c r="I35" s="49"/>
      <c r="J35" s="20"/>
      <c r="K35" s="21" t="str">
        <f t="shared" si="0"/>
        <v/>
      </c>
    </row>
    <row r="36" spans="1:11" ht="18" customHeight="1" x14ac:dyDescent="0.2">
      <c r="A36" s="36" t="str">
        <f t="shared" si="1"/>
        <v/>
      </c>
      <c r="B36" s="30"/>
      <c r="C36" s="34"/>
      <c r="D36" s="28" t="str">
        <f>IF(C36="","",IF(ISNA(VLOOKUP(C36,科目一覧!$B$5:$C$54,2,FALSE)),"未登録",VLOOKUP(C36,科目一覧!$B$5:$C$54,2,FALSE)))</f>
        <v/>
      </c>
      <c r="E36" s="63"/>
      <c r="F36" s="64"/>
      <c r="G36" s="65"/>
      <c r="H36" s="48"/>
      <c r="I36" s="49"/>
      <c r="J36" s="20"/>
      <c r="K36" s="21" t="str">
        <f t="shared" si="0"/>
        <v/>
      </c>
    </row>
    <row r="37" spans="1:11" ht="18" customHeight="1" x14ac:dyDescent="0.2">
      <c r="A37" s="36" t="str">
        <f t="shared" si="1"/>
        <v/>
      </c>
      <c r="B37" s="30"/>
      <c r="C37" s="34"/>
      <c r="D37" s="28" t="str">
        <f>IF(C37="","",IF(ISNA(VLOOKUP(C37,科目一覧!$B$5:$C$54,2,FALSE)),"未登録",VLOOKUP(C37,科目一覧!$B$5:$C$54,2,FALSE)))</f>
        <v/>
      </c>
      <c r="E37" s="63"/>
      <c r="F37" s="64"/>
      <c r="G37" s="65"/>
      <c r="H37" s="48"/>
      <c r="I37" s="49"/>
      <c r="J37" s="20"/>
      <c r="K37" s="21" t="str">
        <f t="shared" si="0"/>
        <v/>
      </c>
    </row>
    <row r="38" spans="1:11" ht="18" customHeight="1" x14ac:dyDescent="0.2">
      <c r="A38" s="36" t="str">
        <f t="shared" si="1"/>
        <v/>
      </c>
      <c r="B38" s="30"/>
      <c r="C38" s="34"/>
      <c r="D38" s="28" t="str">
        <f>IF(C38="","",IF(ISNA(VLOOKUP(C38,科目一覧!$B$5:$C$54,2,FALSE)),"未登録",VLOOKUP(C38,科目一覧!$B$5:$C$54,2,FALSE)))</f>
        <v/>
      </c>
      <c r="E38" s="63"/>
      <c r="F38" s="64"/>
      <c r="G38" s="65"/>
      <c r="H38" s="48"/>
      <c r="I38" s="49"/>
      <c r="J38" s="20"/>
      <c r="K38" s="21" t="str">
        <f t="shared" si="0"/>
        <v/>
      </c>
    </row>
    <row r="39" spans="1:11" ht="18" customHeight="1" x14ac:dyDescent="0.2">
      <c r="A39" s="36" t="str">
        <f t="shared" si="1"/>
        <v/>
      </c>
      <c r="B39" s="30"/>
      <c r="C39" s="34"/>
      <c r="D39" s="28" t="str">
        <f>IF(C39="","",IF(ISNA(VLOOKUP(C39,科目一覧!$B$5:$C$54,2,FALSE)),"未登録",VLOOKUP(C39,科目一覧!$B$5:$C$54,2,FALSE)))</f>
        <v/>
      </c>
      <c r="E39" s="63"/>
      <c r="F39" s="64"/>
      <c r="G39" s="65"/>
      <c r="H39" s="48"/>
      <c r="I39" s="49"/>
      <c r="J39" s="20"/>
      <c r="K39" s="21" t="str">
        <f t="shared" si="0"/>
        <v/>
      </c>
    </row>
    <row r="40" spans="1:11" ht="18" customHeight="1" x14ac:dyDescent="0.2">
      <c r="A40" s="36" t="str">
        <f t="shared" si="1"/>
        <v/>
      </c>
      <c r="B40" s="30"/>
      <c r="C40" s="34"/>
      <c r="D40" s="28" t="str">
        <f>IF(C40="","",IF(ISNA(VLOOKUP(C40,科目一覧!$B$5:$C$54,2,FALSE)),"未登録",VLOOKUP(C40,科目一覧!$B$5:$C$54,2,FALSE)))</f>
        <v/>
      </c>
      <c r="E40" s="63"/>
      <c r="F40" s="64"/>
      <c r="G40" s="65"/>
      <c r="H40" s="48"/>
      <c r="I40" s="49"/>
      <c r="J40" s="20"/>
      <c r="K40" s="21" t="str">
        <f t="shared" si="0"/>
        <v/>
      </c>
    </row>
    <row r="41" spans="1:11" ht="18" customHeight="1" x14ac:dyDescent="0.2">
      <c r="A41" s="36" t="str">
        <f t="shared" si="1"/>
        <v/>
      </c>
      <c r="B41" s="30"/>
      <c r="C41" s="34"/>
      <c r="D41" s="28" t="str">
        <f>IF(C41="","",IF(ISNA(VLOOKUP(C41,科目一覧!$B$5:$C$54,2,FALSE)),"未登録",VLOOKUP(C41,科目一覧!$B$5:$C$54,2,FALSE)))</f>
        <v/>
      </c>
      <c r="E41" s="63"/>
      <c r="F41" s="64"/>
      <c r="G41" s="65"/>
      <c r="H41" s="48"/>
      <c r="I41" s="49"/>
      <c r="J41" s="20"/>
      <c r="K41" s="21" t="str">
        <f t="shared" si="0"/>
        <v/>
      </c>
    </row>
    <row r="42" spans="1:11" ht="18" customHeight="1" x14ac:dyDescent="0.2">
      <c r="A42" s="36" t="str">
        <f t="shared" si="1"/>
        <v/>
      </c>
      <c r="B42" s="30"/>
      <c r="C42" s="34"/>
      <c r="D42" s="28" t="str">
        <f>IF(C42="","",IF(ISNA(VLOOKUP(C42,科目一覧!$B$5:$C$54,2,FALSE)),"未登録",VLOOKUP(C42,科目一覧!$B$5:$C$54,2,FALSE)))</f>
        <v/>
      </c>
      <c r="E42" s="63"/>
      <c r="F42" s="64"/>
      <c r="G42" s="65"/>
      <c r="H42" s="48"/>
      <c r="I42" s="49"/>
      <c r="J42" s="20"/>
      <c r="K42" s="21" t="str">
        <f t="shared" si="0"/>
        <v/>
      </c>
    </row>
    <row r="43" spans="1:11" ht="18" customHeight="1" thickBot="1" x14ac:dyDescent="0.25">
      <c r="A43" s="37" t="str">
        <f t="shared" si="1"/>
        <v/>
      </c>
      <c r="B43" s="31"/>
      <c r="C43" s="35"/>
      <c r="D43" s="29" t="str">
        <f>IF(C43="","",IF(ISNA(VLOOKUP(C43,科目一覧!$B$5:$C$54,2,FALSE)),"未登録",VLOOKUP(C43,科目一覧!$B$5:$C$54,2,FALSE)))</f>
        <v/>
      </c>
      <c r="E43" s="95"/>
      <c r="F43" s="96"/>
      <c r="G43" s="97"/>
      <c r="H43" s="93"/>
      <c r="I43" s="94"/>
      <c r="J43" s="22"/>
      <c r="K43" s="23" t="str">
        <f t="shared" si="0"/>
        <v/>
      </c>
    </row>
  </sheetData>
  <sheetProtection sheet="1" objects="1" scenarios="1"/>
  <mergeCells count="85">
    <mergeCell ref="E8:G8"/>
    <mergeCell ref="H8:I8"/>
    <mergeCell ref="B1:C1"/>
    <mergeCell ref="I2:J2"/>
    <mergeCell ref="A4:A5"/>
    <mergeCell ref="B4:B5"/>
    <mergeCell ref="C4:D4"/>
    <mergeCell ref="E4:G5"/>
    <mergeCell ref="H4:I5"/>
    <mergeCell ref="J4:J5"/>
    <mergeCell ref="K4:K5"/>
    <mergeCell ref="E6:G6"/>
    <mergeCell ref="H6:I6"/>
    <mergeCell ref="E7:G7"/>
    <mergeCell ref="H7:I7"/>
    <mergeCell ref="E9:G9"/>
    <mergeCell ref="H9:I9"/>
    <mergeCell ref="E10:G10"/>
    <mergeCell ref="H10:I10"/>
    <mergeCell ref="E11:G11"/>
    <mergeCell ref="H11:I11"/>
    <mergeCell ref="E12:G12"/>
    <mergeCell ref="H12:I12"/>
    <mergeCell ref="E13:G13"/>
    <mergeCell ref="H13:I13"/>
    <mergeCell ref="E14:G14"/>
    <mergeCell ref="H14:I14"/>
    <mergeCell ref="E15:G15"/>
    <mergeCell ref="H15:I15"/>
    <mergeCell ref="E16:G16"/>
    <mergeCell ref="H16:I16"/>
    <mergeCell ref="E17:G17"/>
    <mergeCell ref="H17:I17"/>
    <mergeCell ref="E18:G18"/>
    <mergeCell ref="H18:I18"/>
    <mergeCell ref="E19:G19"/>
    <mergeCell ref="H19:I19"/>
    <mergeCell ref="E20:G20"/>
    <mergeCell ref="H20:I20"/>
    <mergeCell ref="E21:G21"/>
    <mergeCell ref="H21:I21"/>
    <mergeCell ref="E22:G22"/>
    <mergeCell ref="H22:I22"/>
    <mergeCell ref="E23:G23"/>
    <mergeCell ref="H23:I23"/>
    <mergeCell ref="E24:G24"/>
    <mergeCell ref="H24:I24"/>
    <mergeCell ref="E25:G25"/>
    <mergeCell ref="H25:I25"/>
    <mergeCell ref="E26:G26"/>
    <mergeCell ref="H26:I26"/>
    <mergeCell ref="E27:G27"/>
    <mergeCell ref="H27:I27"/>
    <mergeCell ref="E28:G28"/>
    <mergeCell ref="H28:I28"/>
    <mergeCell ref="E29:G29"/>
    <mergeCell ref="H29:I29"/>
    <mergeCell ref="E30:G30"/>
    <mergeCell ref="H30:I30"/>
    <mergeCell ref="E31:G31"/>
    <mergeCell ref="H31:I31"/>
    <mergeCell ref="E32:G32"/>
    <mergeCell ref="H32:I32"/>
    <mergeCell ref="E33:G33"/>
    <mergeCell ref="H33:I33"/>
    <mergeCell ref="E34:G34"/>
    <mergeCell ref="H34:I34"/>
    <mergeCell ref="E35:G35"/>
    <mergeCell ref="H35:I35"/>
    <mergeCell ref="E36:G36"/>
    <mergeCell ref="H36:I36"/>
    <mergeCell ref="E37:G37"/>
    <mergeCell ref="H37:I37"/>
    <mergeCell ref="E38:G38"/>
    <mergeCell ref="H38:I38"/>
    <mergeCell ref="E42:G42"/>
    <mergeCell ref="H42:I42"/>
    <mergeCell ref="E43:G43"/>
    <mergeCell ref="H43:I43"/>
    <mergeCell ref="E39:G39"/>
    <mergeCell ref="H39:I39"/>
    <mergeCell ref="E40:G40"/>
    <mergeCell ref="H40:I40"/>
    <mergeCell ref="E41:G41"/>
    <mergeCell ref="H41:I41"/>
  </mergeCells>
  <phoneticPr fontId="2"/>
  <dataValidations count="2">
    <dataValidation imeMode="on" allowBlank="1" showInputMessage="1" showErrorMessage="1" sqref="I2:J2 D6:G43" xr:uid="{2949BB41-7444-40BA-A5C1-9EB8B99D47B3}"/>
    <dataValidation imeMode="off" allowBlank="1" showInputMessage="1" showErrorMessage="1" sqref="B1:C1 H6:K43 E2 G2 A6:C43" xr:uid="{1AB1A3C6-5B56-41D8-99F6-FA452FB44BA7}"/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98" orientation="portrait" horizontalDpi="0" verticalDpi="0" r:id="rId1"/>
  <headerFooter alignWithMargins="0">
    <oddFooter>&amp;R&amp;A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8341-D7C0-4A09-A47B-4E2F61D1167B}">
  <sheetPr>
    <tabColor indexed="42"/>
  </sheetPr>
  <dimension ref="A1:K43"/>
  <sheetViews>
    <sheetView zoomScaleNormal="100" workbookViewId="0">
      <pane ySplit="5" topLeftCell="A6" activePane="bottomLeft" state="frozen"/>
      <selection activeCell="E2" sqref="E2"/>
      <selection pane="bottomLeft" activeCell="J20" sqref="J20"/>
    </sheetView>
  </sheetViews>
  <sheetFormatPr defaultColWidth="9" defaultRowHeight="13.2" x14ac:dyDescent="0.2"/>
  <cols>
    <col min="1" max="2" width="3.6640625" style="16" customWidth="1"/>
    <col min="3" max="3" width="5.6640625" style="16" customWidth="1"/>
    <col min="4" max="4" width="12.6640625" style="16" customWidth="1"/>
    <col min="5" max="5" width="7.6640625" style="16" customWidth="1"/>
    <col min="6" max="8" width="4.6640625" style="16" customWidth="1"/>
    <col min="9" max="9" width="10.6640625" style="16" customWidth="1"/>
    <col min="10" max="11" width="14.6640625" style="16" customWidth="1"/>
    <col min="12" max="16384" width="9" style="16"/>
  </cols>
  <sheetData>
    <row r="1" spans="1:11" x14ac:dyDescent="0.2">
      <c r="A1" s="15" t="s">
        <v>2</v>
      </c>
      <c r="B1" s="79">
        <v>10</v>
      </c>
      <c r="C1" s="79"/>
    </row>
    <row r="2" spans="1:11" ht="15" thickBot="1" x14ac:dyDescent="0.25">
      <c r="A2" s="17"/>
      <c r="B2" s="17"/>
      <c r="C2" s="17"/>
      <c r="D2" s="18"/>
      <c r="E2" s="44">
        <v>2021</v>
      </c>
      <c r="F2" s="44" t="s">
        <v>10</v>
      </c>
      <c r="G2" s="44">
        <v>1</v>
      </c>
      <c r="H2" s="44" t="s">
        <v>11</v>
      </c>
      <c r="I2" s="82" t="s">
        <v>19</v>
      </c>
      <c r="J2" s="82"/>
      <c r="K2" s="17"/>
    </row>
    <row r="3" spans="1:11" ht="14.4" thickTop="1" thickBot="1" x14ac:dyDescent="0.25"/>
    <row r="4" spans="1:11" x14ac:dyDescent="0.2">
      <c r="A4" s="83" t="s">
        <v>11</v>
      </c>
      <c r="B4" s="85" t="s">
        <v>12</v>
      </c>
      <c r="C4" s="88" t="s">
        <v>4</v>
      </c>
      <c r="D4" s="89"/>
      <c r="E4" s="87" t="s">
        <v>8</v>
      </c>
      <c r="F4" s="88"/>
      <c r="G4" s="89"/>
      <c r="H4" s="87" t="s">
        <v>5</v>
      </c>
      <c r="I4" s="89"/>
      <c r="J4" s="80" t="s">
        <v>6</v>
      </c>
      <c r="K4" s="98" t="s">
        <v>0</v>
      </c>
    </row>
    <row r="5" spans="1:11" x14ac:dyDescent="0.2">
      <c r="A5" s="84"/>
      <c r="B5" s="86"/>
      <c r="C5" s="33" t="s">
        <v>1</v>
      </c>
      <c r="D5" s="27" t="s">
        <v>7</v>
      </c>
      <c r="E5" s="90"/>
      <c r="F5" s="91"/>
      <c r="G5" s="92"/>
      <c r="H5" s="90"/>
      <c r="I5" s="92"/>
      <c r="J5" s="81"/>
      <c r="K5" s="99"/>
    </row>
    <row r="6" spans="1:11" ht="18" customHeight="1" x14ac:dyDescent="0.2">
      <c r="A6" s="36">
        <f>IF(B6="","",$G$2)</f>
        <v>1</v>
      </c>
      <c r="B6" s="30">
        <v>1</v>
      </c>
      <c r="C6" s="34">
        <v>2</v>
      </c>
      <c r="D6" s="28" t="str">
        <f>IF(C6="","",IF(ISNA(VLOOKUP(C6,科目一覧!$B$5:$C$54,2,FALSE)),"未登録",VLOOKUP(C6,科目一覧!$B$5:$C$54,2,FALSE)))</f>
        <v>前月繰越</v>
      </c>
      <c r="E6" s="63"/>
      <c r="F6" s="64"/>
      <c r="G6" s="65"/>
      <c r="H6" s="48">
        <v>3185295</v>
      </c>
      <c r="I6" s="49"/>
      <c r="J6" s="24"/>
      <c r="K6" s="21">
        <f>IF(AND(H6="",J6=""),"",H6-J6)</f>
        <v>3185295</v>
      </c>
    </row>
    <row r="7" spans="1:11" ht="18" customHeight="1" x14ac:dyDescent="0.2">
      <c r="A7" s="36">
        <f>IF(B7="","",$G$2)</f>
        <v>1</v>
      </c>
      <c r="B7" s="30">
        <v>7</v>
      </c>
      <c r="C7" s="34">
        <v>8</v>
      </c>
      <c r="D7" s="28" t="str">
        <f>IF(C7="","",IF(ISNA(VLOOKUP(C7,科目一覧!$B$5:$C$54,2,FALSE)),"未登録",VLOOKUP(C7,科目一覧!$B$5:$C$54,2,FALSE)))</f>
        <v>電灯電気代</v>
      </c>
      <c r="E7" s="63" t="s">
        <v>81</v>
      </c>
      <c r="F7" s="64"/>
      <c r="G7" s="65"/>
      <c r="H7" s="48"/>
      <c r="I7" s="49"/>
      <c r="J7" s="24">
        <v>27503</v>
      </c>
      <c r="K7" s="21">
        <f t="shared" ref="K7:K43" si="0">IF(AND(H7="",J7=""),"",K6+H7-J7)</f>
        <v>3157792</v>
      </c>
    </row>
    <row r="8" spans="1:11" ht="18" customHeight="1" x14ac:dyDescent="0.2">
      <c r="A8" s="36">
        <f t="shared" ref="A8:A43" si="1">IF(B8="","",$G$2)</f>
        <v>1</v>
      </c>
      <c r="B8" s="30">
        <v>8</v>
      </c>
      <c r="C8" s="34">
        <v>21</v>
      </c>
      <c r="D8" s="28" t="str">
        <f>IF(C8="","",IF(ISNA(VLOOKUP(C8,科目一覧!$B$5:$C$54,2,FALSE)),"未登録",VLOOKUP(C8,科目一覧!$B$5:$C$54,2,FALSE)))</f>
        <v>慶弔費</v>
      </c>
      <c r="E8" s="63" t="s">
        <v>82</v>
      </c>
      <c r="F8" s="64"/>
      <c r="G8" s="65"/>
      <c r="H8" s="48"/>
      <c r="I8" s="49"/>
      <c r="J8" s="24">
        <v>5000</v>
      </c>
      <c r="K8" s="21">
        <f t="shared" si="0"/>
        <v>3152792</v>
      </c>
    </row>
    <row r="9" spans="1:11" ht="18" customHeight="1" x14ac:dyDescent="0.2">
      <c r="A9" s="36">
        <f t="shared" si="1"/>
        <v>1</v>
      </c>
      <c r="B9" s="30">
        <v>15</v>
      </c>
      <c r="C9" s="34">
        <v>21</v>
      </c>
      <c r="D9" s="28" t="str">
        <f>IF(C9="","",IF(ISNA(VLOOKUP(C9,科目一覧!$B$5:$C$54,2,FALSE)),"未登録",VLOOKUP(C9,科目一覧!$B$5:$C$54,2,FALSE)))</f>
        <v>慶弔費</v>
      </c>
      <c r="E9" s="63" t="s">
        <v>83</v>
      </c>
      <c r="F9" s="64"/>
      <c r="G9" s="65"/>
      <c r="H9" s="48"/>
      <c r="I9" s="49"/>
      <c r="J9" s="20">
        <v>5000</v>
      </c>
      <c r="K9" s="21">
        <f t="shared" si="0"/>
        <v>3147792</v>
      </c>
    </row>
    <row r="10" spans="1:11" ht="18" customHeight="1" x14ac:dyDescent="0.2">
      <c r="A10" s="36">
        <f t="shared" si="1"/>
        <v>1</v>
      </c>
      <c r="B10" s="30">
        <v>15</v>
      </c>
      <c r="C10" s="34">
        <v>18</v>
      </c>
      <c r="D10" s="28" t="str">
        <f>IF(C10="","",IF(ISNA(VLOOKUP(C10,科目一覧!$B$5:$C$54,2,FALSE)),"未登録",VLOOKUP(C10,科目一覧!$B$5:$C$54,2,FALSE)))</f>
        <v>庶務費</v>
      </c>
      <c r="E10" s="63" t="s">
        <v>84</v>
      </c>
      <c r="F10" s="64"/>
      <c r="G10" s="65"/>
      <c r="H10" s="48"/>
      <c r="I10" s="49"/>
      <c r="J10" s="20">
        <v>2178</v>
      </c>
      <c r="K10" s="21">
        <f t="shared" si="0"/>
        <v>3145614</v>
      </c>
    </row>
    <row r="11" spans="1:11" ht="18" customHeight="1" x14ac:dyDescent="0.2">
      <c r="A11" s="36">
        <f t="shared" si="1"/>
        <v>1</v>
      </c>
      <c r="B11" s="30">
        <v>18</v>
      </c>
      <c r="C11" s="34">
        <v>6</v>
      </c>
      <c r="D11" s="28" t="str">
        <f>IF(C11="","",IF(ISNA(VLOOKUP(C11,科目一覧!$B$5:$C$54,2,FALSE)),"未登録",VLOOKUP(C11,科目一覧!$B$5:$C$54,2,FALSE)))</f>
        <v>雑収入</v>
      </c>
      <c r="E11" s="63" t="s">
        <v>43</v>
      </c>
      <c r="F11" s="64"/>
      <c r="G11" s="65"/>
      <c r="H11" s="48">
        <v>57010</v>
      </c>
      <c r="I11" s="49"/>
      <c r="J11" s="20"/>
      <c r="K11" s="21">
        <f t="shared" si="0"/>
        <v>3202624</v>
      </c>
    </row>
    <row r="12" spans="1:11" ht="18" customHeight="1" x14ac:dyDescent="0.2">
      <c r="A12" s="36">
        <f t="shared" si="1"/>
        <v>1</v>
      </c>
      <c r="B12" s="30">
        <v>18</v>
      </c>
      <c r="C12" s="34">
        <v>14</v>
      </c>
      <c r="D12" s="28" t="str">
        <f>IF(C12="","",IF(ISNA(VLOOKUP(C12,科目一覧!$B$5:$C$54,2,FALSE)),"未登録",VLOOKUP(C12,科目一覧!$B$5:$C$54,2,FALSE)))</f>
        <v>交際費</v>
      </c>
      <c r="E12" s="63" t="s">
        <v>44</v>
      </c>
      <c r="F12" s="64"/>
      <c r="G12" s="65"/>
      <c r="H12" s="48"/>
      <c r="I12" s="49"/>
      <c r="J12" s="20">
        <v>57010</v>
      </c>
      <c r="K12" s="21">
        <f t="shared" si="0"/>
        <v>3145614</v>
      </c>
    </row>
    <row r="13" spans="1:11" ht="18" customHeight="1" x14ac:dyDescent="0.2">
      <c r="A13" s="36" t="str">
        <f t="shared" si="1"/>
        <v/>
      </c>
      <c r="B13" s="30"/>
      <c r="C13" s="34"/>
      <c r="D13" s="28" t="str">
        <f>IF(C13="","",IF(ISNA(VLOOKUP(C13,科目一覧!$B$5:$C$54,2,FALSE)),"未登録",VLOOKUP(C13,科目一覧!$B$5:$C$54,2,FALSE)))</f>
        <v/>
      </c>
      <c r="E13" s="63"/>
      <c r="F13" s="64"/>
      <c r="G13" s="65"/>
      <c r="H13" s="48"/>
      <c r="I13" s="49"/>
      <c r="J13" s="20"/>
      <c r="K13" s="21" t="str">
        <f t="shared" si="0"/>
        <v/>
      </c>
    </row>
    <row r="14" spans="1:11" ht="18" customHeight="1" x14ac:dyDescent="0.2">
      <c r="A14" s="36" t="str">
        <f t="shared" si="1"/>
        <v/>
      </c>
      <c r="B14" s="30"/>
      <c r="C14" s="34"/>
      <c r="D14" s="28" t="str">
        <f>IF(C14="","",IF(ISNA(VLOOKUP(C14,科目一覧!$B$5:$C$54,2,FALSE)),"未登録",VLOOKUP(C14,科目一覧!$B$5:$C$54,2,FALSE)))</f>
        <v/>
      </c>
      <c r="E14" s="63"/>
      <c r="F14" s="64"/>
      <c r="G14" s="65"/>
      <c r="H14" s="48"/>
      <c r="I14" s="49"/>
      <c r="J14" s="20"/>
      <c r="K14" s="21" t="str">
        <f t="shared" si="0"/>
        <v/>
      </c>
    </row>
    <row r="15" spans="1:11" ht="18" customHeight="1" x14ac:dyDescent="0.2">
      <c r="A15" s="36" t="str">
        <f t="shared" si="1"/>
        <v/>
      </c>
      <c r="B15" s="30"/>
      <c r="C15" s="34"/>
      <c r="D15" s="28" t="str">
        <f>IF(C15="","",IF(ISNA(VLOOKUP(C15,科目一覧!$B$5:$C$54,2,FALSE)),"未登録",VLOOKUP(C15,科目一覧!$B$5:$C$54,2,FALSE)))</f>
        <v/>
      </c>
      <c r="E15" s="63"/>
      <c r="F15" s="64"/>
      <c r="G15" s="65"/>
      <c r="H15" s="48"/>
      <c r="I15" s="49"/>
      <c r="J15" s="20"/>
      <c r="K15" s="21" t="str">
        <f t="shared" si="0"/>
        <v/>
      </c>
    </row>
    <row r="16" spans="1:11" ht="18" customHeight="1" x14ac:dyDescent="0.2">
      <c r="A16" s="36" t="str">
        <f t="shared" si="1"/>
        <v/>
      </c>
      <c r="B16" s="30"/>
      <c r="C16" s="34"/>
      <c r="D16" s="28" t="str">
        <f>IF(C16="","",IF(ISNA(VLOOKUP(C16,科目一覧!$B$5:$C$54,2,FALSE)),"未登録",VLOOKUP(C16,科目一覧!$B$5:$C$54,2,FALSE)))</f>
        <v/>
      </c>
      <c r="E16" s="63"/>
      <c r="F16" s="64"/>
      <c r="G16" s="65"/>
      <c r="H16" s="48"/>
      <c r="I16" s="49"/>
      <c r="J16" s="20"/>
      <c r="K16" s="21" t="str">
        <f t="shared" si="0"/>
        <v/>
      </c>
    </row>
    <row r="17" spans="1:11" ht="18" customHeight="1" x14ac:dyDescent="0.2">
      <c r="A17" s="36" t="str">
        <f t="shared" si="1"/>
        <v/>
      </c>
      <c r="B17" s="30"/>
      <c r="C17" s="34"/>
      <c r="D17" s="28" t="str">
        <f>IF(C17="","",IF(ISNA(VLOOKUP(C17,科目一覧!$B$5:$C$54,2,FALSE)),"未登録",VLOOKUP(C17,科目一覧!$B$5:$C$54,2,FALSE)))</f>
        <v/>
      </c>
      <c r="E17" s="63"/>
      <c r="F17" s="64"/>
      <c r="G17" s="65"/>
      <c r="H17" s="48"/>
      <c r="I17" s="49"/>
      <c r="J17" s="20"/>
      <c r="K17" s="21" t="str">
        <f t="shared" si="0"/>
        <v/>
      </c>
    </row>
    <row r="18" spans="1:11" ht="18" customHeight="1" x14ac:dyDescent="0.2">
      <c r="A18" s="36" t="str">
        <f t="shared" si="1"/>
        <v/>
      </c>
      <c r="B18" s="30"/>
      <c r="C18" s="34"/>
      <c r="D18" s="28" t="str">
        <f>IF(C18="","",IF(ISNA(VLOOKUP(C18,科目一覧!$B$5:$C$54,2,FALSE)),"未登録",VLOOKUP(C18,科目一覧!$B$5:$C$54,2,FALSE)))</f>
        <v/>
      </c>
      <c r="E18" s="63"/>
      <c r="F18" s="64"/>
      <c r="G18" s="65"/>
      <c r="H18" s="48"/>
      <c r="I18" s="49"/>
      <c r="J18" s="20"/>
      <c r="K18" s="21" t="str">
        <f t="shared" si="0"/>
        <v/>
      </c>
    </row>
    <row r="19" spans="1:11" ht="18" customHeight="1" x14ac:dyDescent="0.2">
      <c r="A19" s="36" t="str">
        <f t="shared" si="1"/>
        <v/>
      </c>
      <c r="B19" s="30"/>
      <c r="C19" s="34"/>
      <c r="D19" s="28" t="str">
        <f>IF(C19="","",IF(ISNA(VLOOKUP(C19,科目一覧!$B$5:$C$54,2,FALSE)),"未登録",VLOOKUP(C19,科目一覧!$B$5:$C$54,2,FALSE)))</f>
        <v/>
      </c>
      <c r="E19" s="63"/>
      <c r="F19" s="64"/>
      <c r="G19" s="65"/>
      <c r="H19" s="48"/>
      <c r="I19" s="49"/>
      <c r="J19" s="20"/>
      <c r="K19" s="21" t="str">
        <f t="shared" si="0"/>
        <v/>
      </c>
    </row>
    <row r="20" spans="1:11" ht="18" customHeight="1" x14ac:dyDescent="0.2">
      <c r="A20" s="36" t="str">
        <f t="shared" si="1"/>
        <v/>
      </c>
      <c r="B20" s="30"/>
      <c r="C20" s="34"/>
      <c r="D20" s="28" t="str">
        <f>IF(C20="","",IF(ISNA(VLOOKUP(C20,科目一覧!$B$5:$C$54,2,FALSE)),"未登録",VLOOKUP(C20,科目一覧!$B$5:$C$54,2,FALSE)))</f>
        <v/>
      </c>
      <c r="E20" s="63"/>
      <c r="F20" s="64"/>
      <c r="G20" s="65"/>
      <c r="H20" s="48"/>
      <c r="I20" s="49"/>
      <c r="J20" s="20"/>
      <c r="K20" s="21" t="str">
        <f t="shared" si="0"/>
        <v/>
      </c>
    </row>
    <row r="21" spans="1:11" ht="18" customHeight="1" x14ac:dyDescent="0.2">
      <c r="A21" s="36" t="str">
        <f t="shared" si="1"/>
        <v/>
      </c>
      <c r="B21" s="30"/>
      <c r="C21" s="34"/>
      <c r="D21" s="28" t="str">
        <f>IF(C21="","",IF(ISNA(VLOOKUP(C21,科目一覧!$B$5:$C$54,2,FALSE)),"未登録",VLOOKUP(C21,科目一覧!$B$5:$C$54,2,FALSE)))</f>
        <v/>
      </c>
      <c r="E21" s="63"/>
      <c r="F21" s="64"/>
      <c r="G21" s="65"/>
      <c r="H21" s="48"/>
      <c r="I21" s="49"/>
      <c r="J21" s="20"/>
      <c r="K21" s="21" t="str">
        <f t="shared" si="0"/>
        <v/>
      </c>
    </row>
    <row r="22" spans="1:11" ht="18" customHeight="1" x14ac:dyDescent="0.2">
      <c r="A22" s="36" t="str">
        <f t="shared" si="1"/>
        <v/>
      </c>
      <c r="B22" s="30"/>
      <c r="C22" s="34"/>
      <c r="D22" s="28" t="str">
        <f>IF(C22="","",IF(ISNA(VLOOKUP(C22,科目一覧!$B$5:$C$54,2,FALSE)),"未登録",VLOOKUP(C22,科目一覧!$B$5:$C$54,2,FALSE)))</f>
        <v/>
      </c>
      <c r="E22" s="63"/>
      <c r="F22" s="64"/>
      <c r="G22" s="65"/>
      <c r="H22" s="48"/>
      <c r="I22" s="49"/>
      <c r="J22" s="20"/>
      <c r="K22" s="21" t="str">
        <f t="shared" si="0"/>
        <v/>
      </c>
    </row>
    <row r="23" spans="1:11" ht="18" customHeight="1" x14ac:dyDescent="0.2">
      <c r="A23" s="36" t="str">
        <f t="shared" si="1"/>
        <v/>
      </c>
      <c r="B23" s="30"/>
      <c r="C23" s="34"/>
      <c r="D23" s="28" t="str">
        <f>IF(C23="","",IF(ISNA(VLOOKUP(C23,科目一覧!$B$5:$C$54,2,FALSE)),"未登録",VLOOKUP(C23,科目一覧!$B$5:$C$54,2,FALSE)))</f>
        <v/>
      </c>
      <c r="E23" s="63"/>
      <c r="F23" s="64"/>
      <c r="G23" s="65"/>
      <c r="H23" s="48"/>
      <c r="I23" s="49"/>
      <c r="J23" s="20"/>
      <c r="K23" s="21" t="str">
        <f t="shared" si="0"/>
        <v/>
      </c>
    </row>
    <row r="24" spans="1:11" ht="18" customHeight="1" x14ac:dyDescent="0.2">
      <c r="A24" s="36" t="str">
        <f t="shared" si="1"/>
        <v/>
      </c>
      <c r="B24" s="30"/>
      <c r="C24" s="34"/>
      <c r="D24" s="28" t="str">
        <f>IF(C24="","",IF(ISNA(VLOOKUP(C24,科目一覧!$B$5:$C$54,2,FALSE)),"未登録",VLOOKUP(C24,科目一覧!$B$5:$C$54,2,FALSE)))</f>
        <v/>
      </c>
      <c r="E24" s="63"/>
      <c r="F24" s="64"/>
      <c r="G24" s="65"/>
      <c r="H24" s="48"/>
      <c r="I24" s="49"/>
      <c r="J24" s="20"/>
      <c r="K24" s="21" t="str">
        <f t="shared" si="0"/>
        <v/>
      </c>
    </row>
    <row r="25" spans="1:11" ht="18" customHeight="1" x14ac:dyDescent="0.2">
      <c r="A25" s="36" t="str">
        <f t="shared" si="1"/>
        <v/>
      </c>
      <c r="B25" s="30"/>
      <c r="C25" s="34"/>
      <c r="D25" s="28" t="str">
        <f>IF(C25="","",IF(ISNA(VLOOKUP(C25,科目一覧!$B$5:$C$54,2,FALSE)),"未登録",VLOOKUP(C25,科目一覧!$B$5:$C$54,2,FALSE)))</f>
        <v/>
      </c>
      <c r="E25" s="63"/>
      <c r="F25" s="64"/>
      <c r="G25" s="65"/>
      <c r="H25" s="48"/>
      <c r="I25" s="49"/>
      <c r="J25" s="20"/>
      <c r="K25" s="21" t="str">
        <f t="shared" si="0"/>
        <v/>
      </c>
    </row>
    <row r="26" spans="1:11" ht="18" customHeight="1" x14ac:dyDescent="0.2">
      <c r="A26" s="36" t="str">
        <f t="shared" si="1"/>
        <v/>
      </c>
      <c r="B26" s="30"/>
      <c r="C26" s="34"/>
      <c r="D26" s="28" t="str">
        <f>IF(C26="","",IF(ISNA(VLOOKUP(C26,科目一覧!$B$5:$C$54,2,FALSE)),"未登録",VLOOKUP(C26,科目一覧!$B$5:$C$54,2,FALSE)))</f>
        <v/>
      </c>
      <c r="E26" s="63"/>
      <c r="F26" s="64"/>
      <c r="G26" s="65"/>
      <c r="H26" s="48"/>
      <c r="I26" s="49"/>
      <c r="J26" s="20"/>
      <c r="K26" s="21" t="str">
        <f t="shared" si="0"/>
        <v/>
      </c>
    </row>
    <row r="27" spans="1:11" ht="18" customHeight="1" x14ac:dyDescent="0.2">
      <c r="A27" s="36" t="str">
        <f t="shared" si="1"/>
        <v/>
      </c>
      <c r="B27" s="30"/>
      <c r="C27" s="34"/>
      <c r="D27" s="28" t="str">
        <f>IF(C27="","",IF(ISNA(VLOOKUP(C27,科目一覧!$B$5:$C$54,2,FALSE)),"未登録",VLOOKUP(C27,科目一覧!$B$5:$C$54,2,FALSE)))</f>
        <v/>
      </c>
      <c r="E27" s="63"/>
      <c r="F27" s="64"/>
      <c r="G27" s="65"/>
      <c r="H27" s="48"/>
      <c r="I27" s="49"/>
      <c r="J27" s="20"/>
      <c r="K27" s="21" t="str">
        <f t="shared" si="0"/>
        <v/>
      </c>
    </row>
    <row r="28" spans="1:11" ht="18" customHeight="1" x14ac:dyDescent="0.2">
      <c r="A28" s="36" t="str">
        <f t="shared" si="1"/>
        <v/>
      </c>
      <c r="B28" s="30"/>
      <c r="C28" s="34"/>
      <c r="D28" s="28" t="str">
        <f>IF(C28="","",IF(ISNA(VLOOKUP(C28,科目一覧!$B$5:$C$54,2,FALSE)),"未登録",VLOOKUP(C28,科目一覧!$B$5:$C$54,2,FALSE)))</f>
        <v/>
      </c>
      <c r="E28" s="63"/>
      <c r="F28" s="64"/>
      <c r="G28" s="65"/>
      <c r="H28" s="48"/>
      <c r="I28" s="49"/>
      <c r="J28" s="20"/>
      <c r="K28" s="21" t="str">
        <f t="shared" si="0"/>
        <v/>
      </c>
    </row>
    <row r="29" spans="1:11" ht="18" customHeight="1" x14ac:dyDescent="0.2">
      <c r="A29" s="36" t="str">
        <f t="shared" si="1"/>
        <v/>
      </c>
      <c r="B29" s="30"/>
      <c r="C29" s="34"/>
      <c r="D29" s="28" t="str">
        <f>IF(C29="","",IF(ISNA(VLOOKUP(C29,科目一覧!$B$5:$C$54,2,FALSE)),"未登録",VLOOKUP(C29,科目一覧!$B$5:$C$54,2,FALSE)))</f>
        <v/>
      </c>
      <c r="E29" s="63"/>
      <c r="F29" s="64"/>
      <c r="G29" s="65"/>
      <c r="H29" s="48"/>
      <c r="I29" s="49"/>
      <c r="J29" s="20"/>
      <c r="K29" s="21" t="str">
        <f t="shared" si="0"/>
        <v/>
      </c>
    </row>
    <row r="30" spans="1:11" ht="18" customHeight="1" x14ac:dyDescent="0.2">
      <c r="A30" s="36" t="str">
        <f t="shared" si="1"/>
        <v/>
      </c>
      <c r="B30" s="30"/>
      <c r="C30" s="34"/>
      <c r="D30" s="28" t="str">
        <f>IF(C30="","",IF(ISNA(VLOOKUP(C30,科目一覧!$B$5:$C$54,2,FALSE)),"未登録",VLOOKUP(C30,科目一覧!$B$5:$C$54,2,FALSE)))</f>
        <v/>
      </c>
      <c r="E30" s="63"/>
      <c r="F30" s="64"/>
      <c r="G30" s="65"/>
      <c r="H30" s="48"/>
      <c r="I30" s="49"/>
      <c r="J30" s="20"/>
      <c r="K30" s="21" t="str">
        <f t="shared" si="0"/>
        <v/>
      </c>
    </row>
    <row r="31" spans="1:11" ht="18" customHeight="1" x14ac:dyDescent="0.2">
      <c r="A31" s="36" t="str">
        <f t="shared" si="1"/>
        <v/>
      </c>
      <c r="B31" s="30"/>
      <c r="C31" s="34"/>
      <c r="D31" s="28" t="str">
        <f>IF(C31="","",IF(ISNA(VLOOKUP(C31,科目一覧!$B$5:$C$54,2,FALSE)),"未登録",VLOOKUP(C31,科目一覧!$B$5:$C$54,2,FALSE)))</f>
        <v/>
      </c>
      <c r="E31" s="63"/>
      <c r="F31" s="64"/>
      <c r="G31" s="65"/>
      <c r="H31" s="48"/>
      <c r="I31" s="49"/>
      <c r="J31" s="20"/>
      <c r="K31" s="21" t="str">
        <f t="shared" si="0"/>
        <v/>
      </c>
    </row>
    <row r="32" spans="1:11" ht="18" customHeight="1" x14ac:dyDescent="0.2">
      <c r="A32" s="36" t="str">
        <f t="shared" si="1"/>
        <v/>
      </c>
      <c r="B32" s="30"/>
      <c r="C32" s="34"/>
      <c r="D32" s="28" t="str">
        <f>IF(C32="","",IF(ISNA(VLOOKUP(C32,科目一覧!$B$5:$C$54,2,FALSE)),"未登録",VLOOKUP(C32,科目一覧!$B$5:$C$54,2,FALSE)))</f>
        <v/>
      </c>
      <c r="E32" s="63"/>
      <c r="F32" s="64"/>
      <c r="G32" s="65"/>
      <c r="H32" s="48"/>
      <c r="I32" s="49"/>
      <c r="J32" s="20"/>
      <c r="K32" s="21" t="str">
        <f t="shared" si="0"/>
        <v/>
      </c>
    </row>
    <row r="33" spans="1:11" ht="18" customHeight="1" x14ac:dyDescent="0.2">
      <c r="A33" s="36" t="str">
        <f t="shared" si="1"/>
        <v/>
      </c>
      <c r="B33" s="30"/>
      <c r="C33" s="34"/>
      <c r="D33" s="28" t="str">
        <f>IF(C33="","",IF(ISNA(VLOOKUP(C33,科目一覧!$B$5:$C$54,2,FALSE)),"未登録",VLOOKUP(C33,科目一覧!$B$5:$C$54,2,FALSE)))</f>
        <v/>
      </c>
      <c r="E33" s="63"/>
      <c r="F33" s="64"/>
      <c r="G33" s="65"/>
      <c r="H33" s="48"/>
      <c r="I33" s="49"/>
      <c r="J33" s="20"/>
      <c r="K33" s="21" t="str">
        <f t="shared" si="0"/>
        <v/>
      </c>
    </row>
    <row r="34" spans="1:11" ht="18" customHeight="1" x14ac:dyDescent="0.2">
      <c r="A34" s="36" t="str">
        <f t="shared" si="1"/>
        <v/>
      </c>
      <c r="B34" s="30"/>
      <c r="C34" s="34"/>
      <c r="D34" s="28" t="str">
        <f>IF(C34="","",IF(ISNA(VLOOKUP(C34,科目一覧!$B$5:$C$54,2,FALSE)),"未登録",VLOOKUP(C34,科目一覧!$B$5:$C$54,2,FALSE)))</f>
        <v/>
      </c>
      <c r="E34" s="63"/>
      <c r="F34" s="64"/>
      <c r="G34" s="65"/>
      <c r="H34" s="48"/>
      <c r="I34" s="49"/>
      <c r="J34" s="20"/>
      <c r="K34" s="21" t="str">
        <f t="shared" si="0"/>
        <v/>
      </c>
    </row>
    <row r="35" spans="1:11" ht="18" customHeight="1" x14ac:dyDescent="0.2">
      <c r="A35" s="36" t="str">
        <f t="shared" si="1"/>
        <v/>
      </c>
      <c r="B35" s="30"/>
      <c r="C35" s="34"/>
      <c r="D35" s="28" t="str">
        <f>IF(C35="","",IF(ISNA(VLOOKUP(C35,科目一覧!$B$5:$C$54,2,FALSE)),"未登録",VLOOKUP(C35,科目一覧!$B$5:$C$54,2,FALSE)))</f>
        <v/>
      </c>
      <c r="E35" s="63"/>
      <c r="F35" s="64"/>
      <c r="G35" s="65"/>
      <c r="H35" s="48"/>
      <c r="I35" s="49"/>
      <c r="J35" s="20"/>
      <c r="K35" s="21" t="str">
        <f t="shared" si="0"/>
        <v/>
      </c>
    </row>
    <row r="36" spans="1:11" ht="18" customHeight="1" x14ac:dyDescent="0.2">
      <c r="A36" s="36" t="str">
        <f t="shared" si="1"/>
        <v/>
      </c>
      <c r="B36" s="30"/>
      <c r="C36" s="34"/>
      <c r="D36" s="28" t="str">
        <f>IF(C36="","",IF(ISNA(VLOOKUP(C36,科目一覧!$B$5:$C$54,2,FALSE)),"未登録",VLOOKUP(C36,科目一覧!$B$5:$C$54,2,FALSE)))</f>
        <v/>
      </c>
      <c r="E36" s="63"/>
      <c r="F36" s="64"/>
      <c r="G36" s="65"/>
      <c r="H36" s="48"/>
      <c r="I36" s="49"/>
      <c r="J36" s="20"/>
      <c r="K36" s="21" t="str">
        <f t="shared" si="0"/>
        <v/>
      </c>
    </row>
    <row r="37" spans="1:11" ht="18" customHeight="1" x14ac:dyDescent="0.2">
      <c r="A37" s="36" t="str">
        <f t="shared" si="1"/>
        <v/>
      </c>
      <c r="B37" s="30"/>
      <c r="C37" s="34"/>
      <c r="D37" s="28" t="str">
        <f>IF(C37="","",IF(ISNA(VLOOKUP(C37,科目一覧!$B$5:$C$54,2,FALSE)),"未登録",VLOOKUP(C37,科目一覧!$B$5:$C$54,2,FALSE)))</f>
        <v/>
      </c>
      <c r="E37" s="63"/>
      <c r="F37" s="64"/>
      <c r="G37" s="65"/>
      <c r="H37" s="48"/>
      <c r="I37" s="49"/>
      <c r="J37" s="20"/>
      <c r="K37" s="21" t="str">
        <f t="shared" si="0"/>
        <v/>
      </c>
    </row>
    <row r="38" spans="1:11" ht="18" customHeight="1" x14ac:dyDescent="0.2">
      <c r="A38" s="36" t="str">
        <f t="shared" si="1"/>
        <v/>
      </c>
      <c r="B38" s="30"/>
      <c r="C38" s="34"/>
      <c r="D38" s="28" t="str">
        <f>IF(C38="","",IF(ISNA(VLOOKUP(C38,科目一覧!$B$5:$C$54,2,FALSE)),"未登録",VLOOKUP(C38,科目一覧!$B$5:$C$54,2,FALSE)))</f>
        <v/>
      </c>
      <c r="E38" s="63"/>
      <c r="F38" s="64"/>
      <c r="G38" s="65"/>
      <c r="H38" s="48"/>
      <c r="I38" s="49"/>
      <c r="J38" s="20"/>
      <c r="K38" s="21" t="str">
        <f t="shared" si="0"/>
        <v/>
      </c>
    </row>
    <row r="39" spans="1:11" ht="18" customHeight="1" x14ac:dyDescent="0.2">
      <c r="A39" s="36" t="str">
        <f t="shared" si="1"/>
        <v/>
      </c>
      <c r="B39" s="30"/>
      <c r="C39" s="34"/>
      <c r="D39" s="28" t="str">
        <f>IF(C39="","",IF(ISNA(VLOOKUP(C39,科目一覧!$B$5:$C$54,2,FALSE)),"未登録",VLOOKUP(C39,科目一覧!$B$5:$C$54,2,FALSE)))</f>
        <v/>
      </c>
      <c r="E39" s="63"/>
      <c r="F39" s="64"/>
      <c r="G39" s="65"/>
      <c r="H39" s="48"/>
      <c r="I39" s="49"/>
      <c r="J39" s="20"/>
      <c r="K39" s="21" t="str">
        <f t="shared" si="0"/>
        <v/>
      </c>
    </row>
    <row r="40" spans="1:11" ht="18" customHeight="1" x14ac:dyDescent="0.2">
      <c r="A40" s="36" t="str">
        <f t="shared" si="1"/>
        <v/>
      </c>
      <c r="B40" s="30"/>
      <c r="C40" s="34"/>
      <c r="D40" s="28" t="str">
        <f>IF(C40="","",IF(ISNA(VLOOKUP(C40,科目一覧!$B$5:$C$54,2,FALSE)),"未登録",VLOOKUP(C40,科目一覧!$B$5:$C$54,2,FALSE)))</f>
        <v/>
      </c>
      <c r="E40" s="63"/>
      <c r="F40" s="64"/>
      <c r="G40" s="65"/>
      <c r="H40" s="48"/>
      <c r="I40" s="49"/>
      <c r="J40" s="20"/>
      <c r="K40" s="21" t="str">
        <f t="shared" si="0"/>
        <v/>
      </c>
    </row>
    <row r="41" spans="1:11" ht="18" customHeight="1" x14ac:dyDescent="0.2">
      <c r="A41" s="36" t="str">
        <f t="shared" si="1"/>
        <v/>
      </c>
      <c r="B41" s="30"/>
      <c r="C41" s="34"/>
      <c r="D41" s="28" t="str">
        <f>IF(C41="","",IF(ISNA(VLOOKUP(C41,科目一覧!$B$5:$C$54,2,FALSE)),"未登録",VLOOKUP(C41,科目一覧!$B$5:$C$54,2,FALSE)))</f>
        <v/>
      </c>
      <c r="E41" s="63"/>
      <c r="F41" s="64"/>
      <c r="G41" s="65"/>
      <c r="H41" s="48"/>
      <c r="I41" s="49"/>
      <c r="J41" s="20"/>
      <c r="K41" s="21" t="str">
        <f t="shared" si="0"/>
        <v/>
      </c>
    </row>
    <row r="42" spans="1:11" ht="18" customHeight="1" x14ac:dyDescent="0.2">
      <c r="A42" s="36" t="str">
        <f t="shared" si="1"/>
        <v/>
      </c>
      <c r="B42" s="30"/>
      <c r="C42" s="34"/>
      <c r="D42" s="28" t="str">
        <f>IF(C42="","",IF(ISNA(VLOOKUP(C42,科目一覧!$B$5:$C$54,2,FALSE)),"未登録",VLOOKUP(C42,科目一覧!$B$5:$C$54,2,FALSE)))</f>
        <v/>
      </c>
      <c r="E42" s="63"/>
      <c r="F42" s="64"/>
      <c r="G42" s="65"/>
      <c r="H42" s="48"/>
      <c r="I42" s="49"/>
      <c r="J42" s="20"/>
      <c r="K42" s="21" t="str">
        <f t="shared" si="0"/>
        <v/>
      </c>
    </row>
    <row r="43" spans="1:11" ht="18" customHeight="1" thickBot="1" x14ac:dyDescent="0.25">
      <c r="A43" s="37" t="str">
        <f t="shared" si="1"/>
        <v/>
      </c>
      <c r="B43" s="31"/>
      <c r="C43" s="35"/>
      <c r="D43" s="29" t="str">
        <f>IF(C43="","",IF(ISNA(VLOOKUP(C43,科目一覧!$B$5:$C$54,2,FALSE)),"未登録",VLOOKUP(C43,科目一覧!$B$5:$C$54,2,FALSE)))</f>
        <v/>
      </c>
      <c r="E43" s="95"/>
      <c r="F43" s="96"/>
      <c r="G43" s="97"/>
      <c r="H43" s="93"/>
      <c r="I43" s="94"/>
      <c r="J43" s="22"/>
      <c r="K43" s="23" t="str">
        <f t="shared" si="0"/>
        <v/>
      </c>
    </row>
  </sheetData>
  <sheetProtection sheet="1" objects="1" scenarios="1"/>
  <mergeCells count="85">
    <mergeCell ref="E8:G8"/>
    <mergeCell ref="H8:I8"/>
    <mergeCell ref="B1:C1"/>
    <mergeCell ref="I2:J2"/>
    <mergeCell ref="A4:A5"/>
    <mergeCell ref="B4:B5"/>
    <mergeCell ref="C4:D4"/>
    <mergeCell ref="E4:G5"/>
    <mergeCell ref="H4:I5"/>
    <mergeCell ref="J4:J5"/>
    <mergeCell ref="K4:K5"/>
    <mergeCell ref="E6:G6"/>
    <mergeCell ref="H6:I6"/>
    <mergeCell ref="E7:G7"/>
    <mergeCell ref="H7:I7"/>
    <mergeCell ref="E9:G9"/>
    <mergeCell ref="H9:I9"/>
    <mergeCell ref="E10:G10"/>
    <mergeCell ref="H10:I10"/>
    <mergeCell ref="E11:G11"/>
    <mergeCell ref="H11:I11"/>
    <mergeCell ref="E12:G12"/>
    <mergeCell ref="H12:I12"/>
    <mergeCell ref="E13:G13"/>
    <mergeCell ref="H13:I13"/>
    <mergeCell ref="E14:G14"/>
    <mergeCell ref="H14:I14"/>
    <mergeCell ref="E15:G15"/>
    <mergeCell ref="H15:I15"/>
    <mergeCell ref="E16:G16"/>
    <mergeCell ref="H16:I16"/>
    <mergeCell ref="E17:G17"/>
    <mergeCell ref="H17:I17"/>
    <mergeCell ref="E18:G18"/>
    <mergeCell ref="H18:I18"/>
    <mergeCell ref="E19:G19"/>
    <mergeCell ref="H19:I19"/>
    <mergeCell ref="E20:G20"/>
    <mergeCell ref="H20:I20"/>
    <mergeCell ref="E21:G21"/>
    <mergeCell ref="H21:I21"/>
    <mergeCell ref="E22:G22"/>
    <mergeCell ref="H22:I22"/>
    <mergeCell ref="E23:G23"/>
    <mergeCell ref="H23:I23"/>
    <mergeCell ref="E24:G24"/>
    <mergeCell ref="H24:I24"/>
    <mergeCell ref="E25:G25"/>
    <mergeCell ref="H25:I25"/>
    <mergeCell ref="E26:G26"/>
    <mergeCell ref="H26:I26"/>
    <mergeCell ref="E27:G27"/>
    <mergeCell ref="H27:I27"/>
    <mergeCell ref="E28:G28"/>
    <mergeCell ref="H28:I28"/>
    <mergeCell ref="E29:G29"/>
    <mergeCell ref="H29:I29"/>
    <mergeCell ref="E30:G30"/>
    <mergeCell ref="H30:I30"/>
    <mergeCell ref="E31:G31"/>
    <mergeCell ref="H31:I31"/>
    <mergeCell ref="E32:G32"/>
    <mergeCell ref="H32:I32"/>
    <mergeCell ref="E33:G33"/>
    <mergeCell ref="H33:I33"/>
    <mergeCell ref="E34:G34"/>
    <mergeCell ref="H34:I34"/>
    <mergeCell ref="E35:G35"/>
    <mergeCell ref="H35:I35"/>
    <mergeCell ref="E36:G36"/>
    <mergeCell ref="H36:I36"/>
    <mergeCell ref="E37:G37"/>
    <mergeCell ref="H37:I37"/>
    <mergeCell ref="E38:G38"/>
    <mergeCell ref="H38:I38"/>
    <mergeCell ref="E42:G42"/>
    <mergeCell ref="H42:I42"/>
    <mergeCell ref="E43:G43"/>
    <mergeCell ref="H43:I43"/>
    <mergeCell ref="E39:G39"/>
    <mergeCell ref="H39:I39"/>
    <mergeCell ref="E40:G40"/>
    <mergeCell ref="H40:I40"/>
    <mergeCell ref="E41:G41"/>
    <mergeCell ref="H41:I41"/>
  </mergeCells>
  <phoneticPr fontId="2"/>
  <dataValidations count="2">
    <dataValidation imeMode="on" allowBlank="1" showInputMessage="1" showErrorMessage="1" sqref="I2:J2 D6:G43" xr:uid="{EC32889A-F9B2-4FEF-B84E-A1B49835CDFF}"/>
    <dataValidation imeMode="off" allowBlank="1" showInputMessage="1" showErrorMessage="1" sqref="B1:C1 H6:K43 E2 G2 A6:C43" xr:uid="{FC32B173-C0CE-4426-AA8D-5376E84866FC}"/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98" orientation="portrait" horizontalDpi="0" verticalDpi="0" r:id="rId1"/>
  <headerFooter alignWithMargins="0">
    <oddFooter>&amp;R&amp;A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9A08D-4DEA-42BF-BEC9-97285C823220}">
  <sheetPr>
    <tabColor indexed="42"/>
  </sheetPr>
  <dimension ref="A1:K43"/>
  <sheetViews>
    <sheetView zoomScaleNormal="100" workbookViewId="0">
      <pane ySplit="5" topLeftCell="A6" activePane="bottomLeft" state="frozen"/>
      <selection activeCell="E2" sqref="E2"/>
      <selection pane="bottomLeft" activeCell="E13" sqref="E13:G13"/>
    </sheetView>
  </sheetViews>
  <sheetFormatPr defaultColWidth="9" defaultRowHeight="13.2" x14ac:dyDescent="0.2"/>
  <cols>
    <col min="1" max="2" width="3.6640625" style="16" customWidth="1"/>
    <col min="3" max="3" width="5.6640625" style="16" customWidth="1"/>
    <col min="4" max="4" width="12.6640625" style="16" customWidth="1"/>
    <col min="5" max="5" width="7.6640625" style="16" customWidth="1"/>
    <col min="6" max="8" width="4.6640625" style="16" customWidth="1"/>
    <col min="9" max="9" width="10.6640625" style="16" customWidth="1"/>
    <col min="10" max="11" width="14.6640625" style="16" customWidth="1"/>
    <col min="12" max="16384" width="9" style="16"/>
  </cols>
  <sheetData>
    <row r="1" spans="1:11" x14ac:dyDescent="0.2">
      <c r="A1" s="15" t="s">
        <v>2</v>
      </c>
      <c r="B1" s="79">
        <v>11</v>
      </c>
      <c r="C1" s="79"/>
    </row>
    <row r="2" spans="1:11" ht="15" thickBot="1" x14ac:dyDescent="0.25">
      <c r="A2" s="17"/>
      <c r="B2" s="17"/>
      <c r="C2" s="17"/>
      <c r="D2" s="18"/>
      <c r="E2" s="46">
        <v>2021</v>
      </c>
      <c r="F2" s="46" t="s">
        <v>10</v>
      </c>
      <c r="G2" s="46">
        <v>2</v>
      </c>
      <c r="H2" s="46" t="s">
        <v>11</v>
      </c>
      <c r="I2" s="82" t="s">
        <v>19</v>
      </c>
      <c r="J2" s="82"/>
      <c r="K2" s="17"/>
    </row>
    <row r="3" spans="1:11" ht="14.4" thickTop="1" thickBot="1" x14ac:dyDescent="0.25"/>
    <row r="4" spans="1:11" x14ac:dyDescent="0.2">
      <c r="A4" s="83" t="s">
        <v>11</v>
      </c>
      <c r="B4" s="85" t="s">
        <v>12</v>
      </c>
      <c r="C4" s="88" t="s">
        <v>4</v>
      </c>
      <c r="D4" s="89"/>
      <c r="E4" s="87" t="s">
        <v>8</v>
      </c>
      <c r="F4" s="88"/>
      <c r="G4" s="89"/>
      <c r="H4" s="87" t="s">
        <v>5</v>
      </c>
      <c r="I4" s="89"/>
      <c r="J4" s="80" t="s">
        <v>6</v>
      </c>
      <c r="K4" s="98" t="s">
        <v>0</v>
      </c>
    </row>
    <row r="5" spans="1:11" x14ac:dyDescent="0.2">
      <c r="A5" s="84"/>
      <c r="B5" s="86"/>
      <c r="C5" s="33" t="s">
        <v>1</v>
      </c>
      <c r="D5" s="27" t="s">
        <v>7</v>
      </c>
      <c r="E5" s="90"/>
      <c r="F5" s="91"/>
      <c r="G5" s="92"/>
      <c r="H5" s="90"/>
      <c r="I5" s="92"/>
      <c r="J5" s="81"/>
      <c r="K5" s="99"/>
    </row>
    <row r="6" spans="1:11" ht="18" customHeight="1" x14ac:dyDescent="0.2">
      <c r="A6" s="36">
        <f>IF(B6="","",$G$2)</f>
        <v>2</v>
      </c>
      <c r="B6" s="30">
        <v>1</v>
      </c>
      <c r="C6" s="34">
        <v>2</v>
      </c>
      <c r="D6" s="28" t="str">
        <f>IF(C6="","",IF(ISNA(VLOOKUP(C6,科目一覧!$B$5:$C$54,2,FALSE)),"未登録",VLOOKUP(C6,科目一覧!$B$5:$C$54,2,FALSE)))</f>
        <v>前月繰越</v>
      </c>
      <c r="E6" s="63"/>
      <c r="F6" s="64"/>
      <c r="G6" s="65"/>
      <c r="H6" s="48">
        <v>3145614</v>
      </c>
      <c r="I6" s="49"/>
      <c r="J6" s="24"/>
      <c r="K6" s="21">
        <f>IF(AND(H6="",J6=""),"",H6-J6)</f>
        <v>3145614</v>
      </c>
    </row>
    <row r="7" spans="1:11" ht="18" customHeight="1" x14ac:dyDescent="0.2">
      <c r="A7" s="36">
        <f>IF(B7="","",$G$2)</f>
        <v>2</v>
      </c>
      <c r="B7" s="30">
        <v>3</v>
      </c>
      <c r="C7" s="34">
        <v>8</v>
      </c>
      <c r="D7" s="28" t="str">
        <f>IF(C7="","",IF(ISNA(VLOOKUP(C7,科目一覧!$B$5:$C$54,2,FALSE)),"未登録",VLOOKUP(C7,科目一覧!$B$5:$C$54,2,FALSE)))</f>
        <v>電灯電気代</v>
      </c>
      <c r="E7" s="63" t="s">
        <v>85</v>
      </c>
      <c r="F7" s="64"/>
      <c r="G7" s="65"/>
      <c r="H7" s="48"/>
      <c r="I7" s="49"/>
      <c r="J7" s="24">
        <v>27314</v>
      </c>
      <c r="K7" s="21">
        <f t="shared" ref="K7:K43" si="0">IF(AND(H7="",J7=""),"",K6+H7-J7)</f>
        <v>3118300</v>
      </c>
    </row>
    <row r="8" spans="1:11" ht="18" customHeight="1" x14ac:dyDescent="0.2">
      <c r="A8" s="36">
        <f t="shared" ref="A8:A43" si="1">IF(B8="","",$G$2)</f>
        <v>2</v>
      </c>
      <c r="B8" s="30">
        <v>12</v>
      </c>
      <c r="C8" s="34">
        <v>21</v>
      </c>
      <c r="D8" s="28" t="str">
        <f>IF(C8="","",IF(ISNA(VLOOKUP(C8,科目一覧!$B$5:$C$54,2,FALSE)),"未登録",VLOOKUP(C8,科目一覧!$B$5:$C$54,2,FALSE)))</f>
        <v>慶弔費</v>
      </c>
      <c r="E8" s="63" t="s">
        <v>86</v>
      </c>
      <c r="F8" s="64"/>
      <c r="G8" s="65"/>
      <c r="H8" s="48"/>
      <c r="I8" s="49"/>
      <c r="J8" s="24">
        <v>5000</v>
      </c>
      <c r="K8" s="21">
        <f t="shared" si="0"/>
        <v>3113300</v>
      </c>
    </row>
    <row r="9" spans="1:11" ht="18" customHeight="1" x14ac:dyDescent="0.2">
      <c r="A9" s="36">
        <f t="shared" si="1"/>
        <v>2</v>
      </c>
      <c r="B9" s="30">
        <v>16</v>
      </c>
      <c r="C9" s="34">
        <v>3</v>
      </c>
      <c r="D9" s="28" t="str">
        <f>IF(C9="","",IF(ISNA(VLOOKUP(C9,科目一覧!$B$5:$C$54,2,FALSE)),"未登録",VLOOKUP(C9,科目一覧!$B$5:$C$54,2,FALSE)))</f>
        <v>町会費</v>
      </c>
      <c r="E9" s="63" t="s">
        <v>54</v>
      </c>
      <c r="F9" s="64"/>
      <c r="G9" s="65"/>
      <c r="H9" s="48">
        <v>4800</v>
      </c>
      <c r="I9" s="49"/>
      <c r="J9" s="20"/>
      <c r="K9" s="21">
        <f t="shared" si="0"/>
        <v>3118100</v>
      </c>
    </row>
    <row r="10" spans="1:11" ht="18" customHeight="1" x14ac:dyDescent="0.2">
      <c r="A10" s="36">
        <f t="shared" si="1"/>
        <v>2</v>
      </c>
      <c r="B10" s="30">
        <v>19</v>
      </c>
      <c r="C10" s="34">
        <v>14</v>
      </c>
      <c r="D10" s="28" t="str">
        <f>IF(C10="","",IF(ISNA(VLOOKUP(C10,科目一覧!$B$5:$C$54,2,FALSE)),"未登録",VLOOKUP(C10,科目一覧!$B$5:$C$54,2,FALSE)))</f>
        <v>交際費</v>
      </c>
      <c r="E10" s="63" t="s">
        <v>87</v>
      </c>
      <c r="F10" s="64"/>
      <c r="G10" s="65"/>
      <c r="H10" s="48"/>
      <c r="I10" s="49"/>
      <c r="J10" s="20">
        <v>58800</v>
      </c>
      <c r="K10" s="21">
        <f t="shared" si="0"/>
        <v>3059300</v>
      </c>
    </row>
    <row r="11" spans="1:11" ht="18" customHeight="1" x14ac:dyDescent="0.2">
      <c r="A11" s="36">
        <f t="shared" si="1"/>
        <v>2</v>
      </c>
      <c r="B11" s="30">
        <v>19</v>
      </c>
      <c r="C11" s="34">
        <v>14</v>
      </c>
      <c r="D11" s="28" t="str">
        <f>IF(C11="","",IF(ISNA(VLOOKUP(C11,科目一覧!$B$5:$C$54,2,FALSE)),"未登録",VLOOKUP(C11,科目一覧!$B$5:$C$54,2,FALSE)))</f>
        <v>交際費</v>
      </c>
      <c r="E11" s="63" t="s">
        <v>88</v>
      </c>
      <c r="F11" s="64"/>
      <c r="G11" s="65"/>
      <c r="H11" s="48"/>
      <c r="I11" s="49"/>
      <c r="J11" s="20">
        <v>88200</v>
      </c>
      <c r="K11" s="21">
        <f t="shared" si="0"/>
        <v>2971100</v>
      </c>
    </row>
    <row r="12" spans="1:11" ht="18" customHeight="1" x14ac:dyDescent="0.2">
      <c r="A12" s="36">
        <f t="shared" si="1"/>
        <v>2</v>
      </c>
      <c r="B12" s="30">
        <v>22</v>
      </c>
      <c r="C12" s="34">
        <v>6</v>
      </c>
      <c r="D12" s="28" t="str">
        <f>IF(C12="","",IF(ISNA(VLOOKUP(C12,科目一覧!$B$5:$C$54,2,FALSE)),"未登録",VLOOKUP(C12,科目一覧!$B$5:$C$54,2,FALSE)))</f>
        <v>雑収入</v>
      </c>
      <c r="E12" s="63" t="s">
        <v>65</v>
      </c>
      <c r="F12" s="64"/>
      <c r="G12" s="65"/>
      <c r="H12" s="48">
        <v>10</v>
      </c>
      <c r="I12" s="49"/>
      <c r="J12" s="20"/>
      <c r="K12" s="21">
        <f t="shared" si="0"/>
        <v>2971110</v>
      </c>
    </row>
    <row r="13" spans="1:11" ht="18" customHeight="1" x14ac:dyDescent="0.2">
      <c r="A13" s="36" t="str">
        <f t="shared" si="1"/>
        <v/>
      </c>
      <c r="B13" s="30"/>
      <c r="C13" s="34"/>
      <c r="D13" s="28" t="str">
        <f>IF(C13="","",IF(ISNA(VLOOKUP(C13,科目一覧!$B$5:$C$54,2,FALSE)),"未登録",VLOOKUP(C13,科目一覧!$B$5:$C$54,2,FALSE)))</f>
        <v/>
      </c>
      <c r="E13" s="63"/>
      <c r="F13" s="64"/>
      <c r="G13" s="65"/>
      <c r="H13" s="48"/>
      <c r="I13" s="49"/>
      <c r="J13" s="20"/>
      <c r="K13" s="21" t="str">
        <f t="shared" si="0"/>
        <v/>
      </c>
    </row>
    <row r="14" spans="1:11" ht="18" customHeight="1" x14ac:dyDescent="0.2">
      <c r="A14" s="36" t="str">
        <f t="shared" si="1"/>
        <v/>
      </c>
      <c r="B14" s="30"/>
      <c r="C14" s="34"/>
      <c r="D14" s="28" t="str">
        <f>IF(C14="","",IF(ISNA(VLOOKUP(C14,科目一覧!$B$5:$C$54,2,FALSE)),"未登録",VLOOKUP(C14,科目一覧!$B$5:$C$54,2,FALSE)))</f>
        <v/>
      </c>
      <c r="E14" s="63"/>
      <c r="F14" s="64"/>
      <c r="G14" s="65"/>
      <c r="H14" s="48"/>
      <c r="I14" s="49"/>
      <c r="J14" s="20"/>
      <c r="K14" s="21" t="str">
        <f t="shared" si="0"/>
        <v/>
      </c>
    </row>
    <row r="15" spans="1:11" ht="18" customHeight="1" x14ac:dyDescent="0.2">
      <c r="A15" s="36" t="str">
        <f t="shared" si="1"/>
        <v/>
      </c>
      <c r="B15" s="30"/>
      <c r="C15" s="34"/>
      <c r="D15" s="28" t="str">
        <f>IF(C15="","",IF(ISNA(VLOOKUP(C15,科目一覧!$B$5:$C$54,2,FALSE)),"未登録",VLOOKUP(C15,科目一覧!$B$5:$C$54,2,FALSE)))</f>
        <v/>
      </c>
      <c r="E15" s="63"/>
      <c r="F15" s="64"/>
      <c r="G15" s="65"/>
      <c r="H15" s="48"/>
      <c r="I15" s="49"/>
      <c r="J15" s="20"/>
      <c r="K15" s="21" t="str">
        <f t="shared" si="0"/>
        <v/>
      </c>
    </row>
    <row r="16" spans="1:11" ht="18" customHeight="1" x14ac:dyDescent="0.2">
      <c r="A16" s="36" t="str">
        <f t="shared" si="1"/>
        <v/>
      </c>
      <c r="B16" s="30"/>
      <c r="C16" s="34"/>
      <c r="D16" s="28" t="str">
        <f>IF(C16="","",IF(ISNA(VLOOKUP(C16,科目一覧!$B$5:$C$54,2,FALSE)),"未登録",VLOOKUP(C16,科目一覧!$B$5:$C$54,2,FALSE)))</f>
        <v/>
      </c>
      <c r="E16" s="63"/>
      <c r="F16" s="64"/>
      <c r="G16" s="65"/>
      <c r="H16" s="48"/>
      <c r="I16" s="49"/>
      <c r="J16" s="20"/>
      <c r="K16" s="21" t="str">
        <f t="shared" si="0"/>
        <v/>
      </c>
    </row>
    <row r="17" spans="1:11" ht="18" customHeight="1" x14ac:dyDescent="0.2">
      <c r="A17" s="36" t="str">
        <f t="shared" si="1"/>
        <v/>
      </c>
      <c r="B17" s="30"/>
      <c r="C17" s="34"/>
      <c r="D17" s="28" t="str">
        <f>IF(C17="","",IF(ISNA(VLOOKUP(C17,科目一覧!$B$5:$C$54,2,FALSE)),"未登録",VLOOKUP(C17,科目一覧!$B$5:$C$54,2,FALSE)))</f>
        <v/>
      </c>
      <c r="E17" s="63"/>
      <c r="F17" s="64"/>
      <c r="G17" s="65"/>
      <c r="H17" s="48"/>
      <c r="I17" s="49"/>
      <c r="J17" s="20"/>
      <c r="K17" s="21" t="str">
        <f t="shared" si="0"/>
        <v/>
      </c>
    </row>
    <row r="18" spans="1:11" ht="18" customHeight="1" x14ac:dyDescent="0.2">
      <c r="A18" s="36" t="str">
        <f t="shared" si="1"/>
        <v/>
      </c>
      <c r="B18" s="30"/>
      <c r="C18" s="34"/>
      <c r="D18" s="28" t="str">
        <f>IF(C18="","",IF(ISNA(VLOOKUP(C18,科目一覧!$B$5:$C$54,2,FALSE)),"未登録",VLOOKUP(C18,科目一覧!$B$5:$C$54,2,FALSE)))</f>
        <v/>
      </c>
      <c r="E18" s="63"/>
      <c r="F18" s="64"/>
      <c r="G18" s="65"/>
      <c r="H18" s="48"/>
      <c r="I18" s="49"/>
      <c r="J18" s="20"/>
      <c r="K18" s="21" t="str">
        <f t="shared" si="0"/>
        <v/>
      </c>
    </row>
    <row r="19" spans="1:11" ht="18" customHeight="1" x14ac:dyDescent="0.2">
      <c r="A19" s="36" t="str">
        <f t="shared" si="1"/>
        <v/>
      </c>
      <c r="B19" s="30"/>
      <c r="C19" s="34"/>
      <c r="D19" s="28" t="str">
        <f>IF(C19="","",IF(ISNA(VLOOKUP(C19,科目一覧!$B$5:$C$54,2,FALSE)),"未登録",VLOOKUP(C19,科目一覧!$B$5:$C$54,2,FALSE)))</f>
        <v/>
      </c>
      <c r="E19" s="63"/>
      <c r="F19" s="64"/>
      <c r="G19" s="65"/>
      <c r="H19" s="48"/>
      <c r="I19" s="49"/>
      <c r="J19" s="20"/>
      <c r="K19" s="21" t="str">
        <f t="shared" si="0"/>
        <v/>
      </c>
    </row>
    <row r="20" spans="1:11" ht="18" customHeight="1" x14ac:dyDescent="0.2">
      <c r="A20" s="36" t="str">
        <f t="shared" si="1"/>
        <v/>
      </c>
      <c r="B20" s="30"/>
      <c r="C20" s="34"/>
      <c r="D20" s="28" t="str">
        <f>IF(C20="","",IF(ISNA(VLOOKUP(C20,科目一覧!$B$5:$C$54,2,FALSE)),"未登録",VLOOKUP(C20,科目一覧!$B$5:$C$54,2,FALSE)))</f>
        <v/>
      </c>
      <c r="E20" s="63"/>
      <c r="F20" s="64"/>
      <c r="G20" s="65"/>
      <c r="H20" s="48"/>
      <c r="I20" s="49"/>
      <c r="J20" s="20"/>
      <c r="K20" s="21" t="str">
        <f t="shared" si="0"/>
        <v/>
      </c>
    </row>
    <row r="21" spans="1:11" ht="18" customHeight="1" x14ac:dyDescent="0.2">
      <c r="A21" s="36" t="str">
        <f t="shared" si="1"/>
        <v/>
      </c>
      <c r="B21" s="30"/>
      <c r="C21" s="34"/>
      <c r="D21" s="28" t="str">
        <f>IF(C21="","",IF(ISNA(VLOOKUP(C21,科目一覧!$B$5:$C$54,2,FALSE)),"未登録",VLOOKUP(C21,科目一覧!$B$5:$C$54,2,FALSE)))</f>
        <v/>
      </c>
      <c r="E21" s="63"/>
      <c r="F21" s="64"/>
      <c r="G21" s="65"/>
      <c r="H21" s="48"/>
      <c r="I21" s="49"/>
      <c r="J21" s="20"/>
      <c r="K21" s="21" t="str">
        <f t="shared" si="0"/>
        <v/>
      </c>
    </row>
    <row r="22" spans="1:11" ht="18" customHeight="1" x14ac:dyDescent="0.2">
      <c r="A22" s="36" t="str">
        <f t="shared" si="1"/>
        <v/>
      </c>
      <c r="B22" s="30"/>
      <c r="C22" s="34"/>
      <c r="D22" s="28" t="str">
        <f>IF(C22="","",IF(ISNA(VLOOKUP(C22,科目一覧!$B$5:$C$54,2,FALSE)),"未登録",VLOOKUP(C22,科目一覧!$B$5:$C$54,2,FALSE)))</f>
        <v/>
      </c>
      <c r="E22" s="63"/>
      <c r="F22" s="64"/>
      <c r="G22" s="65"/>
      <c r="H22" s="48"/>
      <c r="I22" s="49"/>
      <c r="J22" s="20"/>
      <c r="K22" s="21" t="str">
        <f t="shared" si="0"/>
        <v/>
      </c>
    </row>
    <row r="23" spans="1:11" ht="18" customHeight="1" x14ac:dyDescent="0.2">
      <c r="A23" s="36" t="str">
        <f t="shared" si="1"/>
        <v/>
      </c>
      <c r="B23" s="30"/>
      <c r="C23" s="34"/>
      <c r="D23" s="28" t="str">
        <f>IF(C23="","",IF(ISNA(VLOOKUP(C23,科目一覧!$B$5:$C$54,2,FALSE)),"未登録",VLOOKUP(C23,科目一覧!$B$5:$C$54,2,FALSE)))</f>
        <v/>
      </c>
      <c r="E23" s="63"/>
      <c r="F23" s="64"/>
      <c r="G23" s="65"/>
      <c r="H23" s="48"/>
      <c r="I23" s="49"/>
      <c r="J23" s="20"/>
      <c r="K23" s="21" t="str">
        <f t="shared" si="0"/>
        <v/>
      </c>
    </row>
    <row r="24" spans="1:11" ht="18" customHeight="1" x14ac:dyDescent="0.2">
      <c r="A24" s="36" t="str">
        <f t="shared" si="1"/>
        <v/>
      </c>
      <c r="B24" s="30"/>
      <c r="C24" s="34"/>
      <c r="D24" s="28" t="str">
        <f>IF(C24="","",IF(ISNA(VLOOKUP(C24,科目一覧!$B$5:$C$54,2,FALSE)),"未登録",VLOOKUP(C24,科目一覧!$B$5:$C$54,2,FALSE)))</f>
        <v/>
      </c>
      <c r="E24" s="63"/>
      <c r="F24" s="64"/>
      <c r="G24" s="65"/>
      <c r="H24" s="48"/>
      <c r="I24" s="49"/>
      <c r="J24" s="20"/>
      <c r="K24" s="21" t="str">
        <f t="shared" si="0"/>
        <v/>
      </c>
    </row>
    <row r="25" spans="1:11" ht="18" customHeight="1" x14ac:dyDescent="0.2">
      <c r="A25" s="36" t="str">
        <f t="shared" si="1"/>
        <v/>
      </c>
      <c r="B25" s="30"/>
      <c r="C25" s="34"/>
      <c r="D25" s="28" t="str">
        <f>IF(C25="","",IF(ISNA(VLOOKUP(C25,科目一覧!$B$5:$C$54,2,FALSE)),"未登録",VLOOKUP(C25,科目一覧!$B$5:$C$54,2,FALSE)))</f>
        <v/>
      </c>
      <c r="E25" s="63"/>
      <c r="F25" s="64"/>
      <c r="G25" s="65"/>
      <c r="H25" s="48"/>
      <c r="I25" s="49"/>
      <c r="J25" s="20"/>
      <c r="K25" s="21" t="str">
        <f t="shared" si="0"/>
        <v/>
      </c>
    </row>
    <row r="26" spans="1:11" ht="18" customHeight="1" x14ac:dyDescent="0.2">
      <c r="A26" s="36" t="str">
        <f t="shared" si="1"/>
        <v/>
      </c>
      <c r="B26" s="30"/>
      <c r="C26" s="34"/>
      <c r="D26" s="28" t="str">
        <f>IF(C26="","",IF(ISNA(VLOOKUP(C26,科目一覧!$B$5:$C$54,2,FALSE)),"未登録",VLOOKUP(C26,科目一覧!$B$5:$C$54,2,FALSE)))</f>
        <v/>
      </c>
      <c r="E26" s="63"/>
      <c r="F26" s="64"/>
      <c r="G26" s="65"/>
      <c r="H26" s="48"/>
      <c r="I26" s="49"/>
      <c r="J26" s="20"/>
      <c r="K26" s="21" t="str">
        <f t="shared" si="0"/>
        <v/>
      </c>
    </row>
    <row r="27" spans="1:11" ht="18" customHeight="1" x14ac:dyDescent="0.2">
      <c r="A27" s="36" t="str">
        <f t="shared" si="1"/>
        <v/>
      </c>
      <c r="B27" s="30"/>
      <c r="C27" s="34"/>
      <c r="D27" s="28" t="str">
        <f>IF(C27="","",IF(ISNA(VLOOKUP(C27,科目一覧!$B$5:$C$54,2,FALSE)),"未登録",VLOOKUP(C27,科目一覧!$B$5:$C$54,2,FALSE)))</f>
        <v/>
      </c>
      <c r="E27" s="63"/>
      <c r="F27" s="64"/>
      <c r="G27" s="65"/>
      <c r="H27" s="48"/>
      <c r="I27" s="49"/>
      <c r="J27" s="20"/>
      <c r="K27" s="21" t="str">
        <f t="shared" si="0"/>
        <v/>
      </c>
    </row>
    <row r="28" spans="1:11" ht="18" customHeight="1" x14ac:dyDescent="0.2">
      <c r="A28" s="36" t="str">
        <f t="shared" si="1"/>
        <v/>
      </c>
      <c r="B28" s="30"/>
      <c r="C28" s="34"/>
      <c r="D28" s="28" t="str">
        <f>IF(C28="","",IF(ISNA(VLOOKUP(C28,科目一覧!$B$5:$C$54,2,FALSE)),"未登録",VLOOKUP(C28,科目一覧!$B$5:$C$54,2,FALSE)))</f>
        <v/>
      </c>
      <c r="E28" s="63"/>
      <c r="F28" s="64"/>
      <c r="G28" s="65"/>
      <c r="H28" s="48"/>
      <c r="I28" s="49"/>
      <c r="J28" s="20"/>
      <c r="K28" s="21" t="str">
        <f t="shared" si="0"/>
        <v/>
      </c>
    </row>
    <row r="29" spans="1:11" ht="18" customHeight="1" x14ac:dyDescent="0.2">
      <c r="A29" s="36" t="str">
        <f t="shared" si="1"/>
        <v/>
      </c>
      <c r="B29" s="30"/>
      <c r="C29" s="34"/>
      <c r="D29" s="28" t="str">
        <f>IF(C29="","",IF(ISNA(VLOOKUP(C29,科目一覧!$B$5:$C$54,2,FALSE)),"未登録",VLOOKUP(C29,科目一覧!$B$5:$C$54,2,FALSE)))</f>
        <v/>
      </c>
      <c r="E29" s="63"/>
      <c r="F29" s="64"/>
      <c r="G29" s="65"/>
      <c r="H29" s="48"/>
      <c r="I29" s="49"/>
      <c r="J29" s="20"/>
      <c r="K29" s="21" t="str">
        <f t="shared" si="0"/>
        <v/>
      </c>
    </row>
    <row r="30" spans="1:11" ht="18" customHeight="1" x14ac:dyDescent="0.2">
      <c r="A30" s="36" t="str">
        <f t="shared" si="1"/>
        <v/>
      </c>
      <c r="B30" s="30"/>
      <c r="C30" s="34"/>
      <c r="D30" s="28" t="str">
        <f>IF(C30="","",IF(ISNA(VLOOKUP(C30,科目一覧!$B$5:$C$54,2,FALSE)),"未登録",VLOOKUP(C30,科目一覧!$B$5:$C$54,2,FALSE)))</f>
        <v/>
      </c>
      <c r="E30" s="63"/>
      <c r="F30" s="64"/>
      <c r="G30" s="65"/>
      <c r="H30" s="48"/>
      <c r="I30" s="49"/>
      <c r="J30" s="20"/>
      <c r="K30" s="21" t="str">
        <f t="shared" si="0"/>
        <v/>
      </c>
    </row>
    <row r="31" spans="1:11" ht="18" customHeight="1" x14ac:dyDescent="0.2">
      <c r="A31" s="36" t="str">
        <f t="shared" si="1"/>
        <v/>
      </c>
      <c r="B31" s="30"/>
      <c r="C31" s="34"/>
      <c r="D31" s="28" t="str">
        <f>IF(C31="","",IF(ISNA(VLOOKUP(C31,科目一覧!$B$5:$C$54,2,FALSE)),"未登録",VLOOKUP(C31,科目一覧!$B$5:$C$54,2,FALSE)))</f>
        <v/>
      </c>
      <c r="E31" s="63"/>
      <c r="F31" s="64"/>
      <c r="G31" s="65"/>
      <c r="H31" s="48"/>
      <c r="I31" s="49"/>
      <c r="J31" s="20"/>
      <c r="K31" s="21" t="str">
        <f t="shared" si="0"/>
        <v/>
      </c>
    </row>
    <row r="32" spans="1:11" ht="18" customHeight="1" x14ac:dyDescent="0.2">
      <c r="A32" s="36" t="str">
        <f t="shared" si="1"/>
        <v/>
      </c>
      <c r="B32" s="30"/>
      <c r="C32" s="34"/>
      <c r="D32" s="28" t="str">
        <f>IF(C32="","",IF(ISNA(VLOOKUP(C32,科目一覧!$B$5:$C$54,2,FALSE)),"未登録",VLOOKUP(C32,科目一覧!$B$5:$C$54,2,FALSE)))</f>
        <v/>
      </c>
      <c r="E32" s="63"/>
      <c r="F32" s="64"/>
      <c r="G32" s="65"/>
      <c r="H32" s="48"/>
      <c r="I32" s="49"/>
      <c r="J32" s="20"/>
      <c r="K32" s="21" t="str">
        <f t="shared" si="0"/>
        <v/>
      </c>
    </row>
    <row r="33" spans="1:11" ht="18" customHeight="1" x14ac:dyDescent="0.2">
      <c r="A33" s="36" t="str">
        <f t="shared" si="1"/>
        <v/>
      </c>
      <c r="B33" s="30"/>
      <c r="C33" s="34"/>
      <c r="D33" s="28" t="str">
        <f>IF(C33="","",IF(ISNA(VLOOKUP(C33,科目一覧!$B$5:$C$54,2,FALSE)),"未登録",VLOOKUP(C33,科目一覧!$B$5:$C$54,2,FALSE)))</f>
        <v/>
      </c>
      <c r="E33" s="63"/>
      <c r="F33" s="64"/>
      <c r="G33" s="65"/>
      <c r="H33" s="48"/>
      <c r="I33" s="49"/>
      <c r="J33" s="20"/>
      <c r="K33" s="21" t="str">
        <f t="shared" si="0"/>
        <v/>
      </c>
    </row>
    <row r="34" spans="1:11" ht="18" customHeight="1" x14ac:dyDescent="0.2">
      <c r="A34" s="36" t="str">
        <f t="shared" si="1"/>
        <v/>
      </c>
      <c r="B34" s="30"/>
      <c r="C34" s="34"/>
      <c r="D34" s="28" t="str">
        <f>IF(C34="","",IF(ISNA(VLOOKUP(C34,科目一覧!$B$5:$C$54,2,FALSE)),"未登録",VLOOKUP(C34,科目一覧!$B$5:$C$54,2,FALSE)))</f>
        <v/>
      </c>
      <c r="E34" s="63"/>
      <c r="F34" s="64"/>
      <c r="G34" s="65"/>
      <c r="H34" s="48"/>
      <c r="I34" s="49"/>
      <c r="J34" s="20"/>
      <c r="K34" s="21" t="str">
        <f t="shared" si="0"/>
        <v/>
      </c>
    </row>
    <row r="35" spans="1:11" ht="18" customHeight="1" x14ac:dyDescent="0.2">
      <c r="A35" s="36" t="str">
        <f t="shared" si="1"/>
        <v/>
      </c>
      <c r="B35" s="30"/>
      <c r="C35" s="34"/>
      <c r="D35" s="28" t="str">
        <f>IF(C35="","",IF(ISNA(VLOOKUP(C35,科目一覧!$B$5:$C$54,2,FALSE)),"未登録",VLOOKUP(C35,科目一覧!$B$5:$C$54,2,FALSE)))</f>
        <v/>
      </c>
      <c r="E35" s="63"/>
      <c r="F35" s="64"/>
      <c r="G35" s="65"/>
      <c r="H35" s="48"/>
      <c r="I35" s="49"/>
      <c r="J35" s="20"/>
      <c r="K35" s="21" t="str">
        <f t="shared" si="0"/>
        <v/>
      </c>
    </row>
    <row r="36" spans="1:11" ht="18" customHeight="1" x14ac:dyDescent="0.2">
      <c r="A36" s="36" t="str">
        <f t="shared" si="1"/>
        <v/>
      </c>
      <c r="B36" s="30"/>
      <c r="C36" s="34"/>
      <c r="D36" s="28" t="str">
        <f>IF(C36="","",IF(ISNA(VLOOKUP(C36,科目一覧!$B$5:$C$54,2,FALSE)),"未登録",VLOOKUP(C36,科目一覧!$B$5:$C$54,2,FALSE)))</f>
        <v/>
      </c>
      <c r="E36" s="63"/>
      <c r="F36" s="64"/>
      <c r="G36" s="65"/>
      <c r="H36" s="48"/>
      <c r="I36" s="49"/>
      <c r="J36" s="20"/>
      <c r="K36" s="21" t="str">
        <f t="shared" si="0"/>
        <v/>
      </c>
    </row>
    <row r="37" spans="1:11" ht="18" customHeight="1" x14ac:dyDescent="0.2">
      <c r="A37" s="36" t="str">
        <f t="shared" si="1"/>
        <v/>
      </c>
      <c r="B37" s="30"/>
      <c r="C37" s="34"/>
      <c r="D37" s="28" t="str">
        <f>IF(C37="","",IF(ISNA(VLOOKUP(C37,科目一覧!$B$5:$C$54,2,FALSE)),"未登録",VLOOKUP(C37,科目一覧!$B$5:$C$54,2,FALSE)))</f>
        <v/>
      </c>
      <c r="E37" s="63"/>
      <c r="F37" s="64"/>
      <c r="G37" s="65"/>
      <c r="H37" s="48"/>
      <c r="I37" s="49"/>
      <c r="J37" s="20"/>
      <c r="K37" s="21" t="str">
        <f t="shared" si="0"/>
        <v/>
      </c>
    </row>
    <row r="38" spans="1:11" ht="18" customHeight="1" x14ac:dyDescent="0.2">
      <c r="A38" s="36" t="str">
        <f t="shared" si="1"/>
        <v/>
      </c>
      <c r="B38" s="30"/>
      <c r="C38" s="34"/>
      <c r="D38" s="28" t="str">
        <f>IF(C38="","",IF(ISNA(VLOOKUP(C38,科目一覧!$B$5:$C$54,2,FALSE)),"未登録",VLOOKUP(C38,科目一覧!$B$5:$C$54,2,FALSE)))</f>
        <v/>
      </c>
      <c r="E38" s="63"/>
      <c r="F38" s="64"/>
      <c r="G38" s="65"/>
      <c r="H38" s="48"/>
      <c r="I38" s="49"/>
      <c r="J38" s="20"/>
      <c r="K38" s="21" t="str">
        <f t="shared" si="0"/>
        <v/>
      </c>
    </row>
    <row r="39" spans="1:11" ht="18" customHeight="1" x14ac:dyDescent="0.2">
      <c r="A39" s="36" t="str">
        <f t="shared" si="1"/>
        <v/>
      </c>
      <c r="B39" s="30"/>
      <c r="C39" s="34"/>
      <c r="D39" s="28" t="str">
        <f>IF(C39="","",IF(ISNA(VLOOKUP(C39,科目一覧!$B$5:$C$54,2,FALSE)),"未登録",VLOOKUP(C39,科目一覧!$B$5:$C$54,2,FALSE)))</f>
        <v/>
      </c>
      <c r="E39" s="63"/>
      <c r="F39" s="64"/>
      <c r="G39" s="65"/>
      <c r="H39" s="48"/>
      <c r="I39" s="49"/>
      <c r="J39" s="20"/>
      <c r="K39" s="21" t="str">
        <f t="shared" si="0"/>
        <v/>
      </c>
    </row>
    <row r="40" spans="1:11" ht="18" customHeight="1" x14ac:dyDescent="0.2">
      <c r="A40" s="36" t="str">
        <f t="shared" si="1"/>
        <v/>
      </c>
      <c r="B40" s="30"/>
      <c r="C40" s="34"/>
      <c r="D40" s="28" t="str">
        <f>IF(C40="","",IF(ISNA(VLOOKUP(C40,科目一覧!$B$5:$C$54,2,FALSE)),"未登録",VLOOKUP(C40,科目一覧!$B$5:$C$54,2,FALSE)))</f>
        <v/>
      </c>
      <c r="E40" s="63"/>
      <c r="F40" s="64"/>
      <c r="G40" s="65"/>
      <c r="H40" s="48"/>
      <c r="I40" s="49"/>
      <c r="J40" s="20"/>
      <c r="K40" s="21" t="str">
        <f t="shared" si="0"/>
        <v/>
      </c>
    </row>
    <row r="41" spans="1:11" ht="18" customHeight="1" x14ac:dyDescent="0.2">
      <c r="A41" s="36" t="str">
        <f t="shared" si="1"/>
        <v/>
      </c>
      <c r="B41" s="30"/>
      <c r="C41" s="34"/>
      <c r="D41" s="28" t="str">
        <f>IF(C41="","",IF(ISNA(VLOOKUP(C41,科目一覧!$B$5:$C$54,2,FALSE)),"未登録",VLOOKUP(C41,科目一覧!$B$5:$C$54,2,FALSE)))</f>
        <v/>
      </c>
      <c r="E41" s="63"/>
      <c r="F41" s="64"/>
      <c r="G41" s="65"/>
      <c r="H41" s="48"/>
      <c r="I41" s="49"/>
      <c r="J41" s="20"/>
      <c r="K41" s="21" t="str">
        <f t="shared" si="0"/>
        <v/>
      </c>
    </row>
    <row r="42" spans="1:11" ht="18" customHeight="1" x14ac:dyDescent="0.2">
      <c r="A42" s="36" t="str">
        <f t="shared" si="1"/>
        <v/>
      </c>
      <c r="B42" s="30"/>
      <c r="C42" s="34"/>
      <c r="D42" s="28" t="str">
        <f>IF(C42="","",IF(ISNA(VLOOKUP(C42,科目一覧!$B$5:$C$54,2,FALSE)),"未登録",VLOOKUP(C42,科目一覧!$B$5:$C$54,2,FALSE)))</f>
        <v/>
      </c>
      <c r="E42" s="63"/>
      <c r="F42" s="64"/>
      <c r="G42" s="65"/>
      <c r="H42" s="48"/>
      <c r="I42" s="49"/>
      <c r="J42" s="20"/>
      <c r="K42" s="21" t="str">
        <f t="shared" si="0"/>
        <v/>
      </c>
    </row>
    <row r="43" spans="1:11" ht="18" customHeight="1" thickBot="1" x14ac:dyDescent="0.25">
      <c r="A43" s="37" t="str">
        <f t="shared" si="1"/>
        <v/>
      </c>
      <c r="B43" s="31"/>
      <c r="C43" s="35"/>
      <c r="D43" s="29" t="str">
        <f>IF(C43="","",IF(ISNA(VLOOKUP(C43,科目一覧!$B$5:$C$54,2,FALSE)),"未登録",VLOOKUP(C43,科目一覧!$B$5:$C$54,2,FALSE)))</f>
        <v/>
      </c>
      <c r="E43" s="95"/>
      <c r="F43" s="96"/>
      <c r="G43" s="97"/>
      <c r="H43" s="93"/>
      <c r="I43" s="94"/>
      <c r="J43" s="22"/>
      <c r="K43" s="23" t="str">
        <f t="shared" si="0"/>
        <v/>
      </c>
    </row>
  </sheetData>
  <sheetProtection sheet="1" objects="1" scenarios="1"/>
  <mergeCells count="85">
    <mergeCell ref="E42:G42"/>
    <mergeCell ref="H42:I42"/>
    <mergeCell ref="E43:G43"/>
    <mergeCell ref="H43:I43"/>
    <mergeCell ref="E39:G39"/>
    <mergeCell ref="H39:I39"/>
    <mergeCell ref="E40:G40"/>
    <mergeCell ref="H40:I40"/>
    <mergeCell ref="E41:G41"/>
    <mergeCell ref="H41:I41"/>
    <mergeCell ref="E36:G36"/>
    <mergeCell ref="H36:I36"/>
    <mergeCell ref="E37:G37"/>
    <mergeCell ref="H37:I37"/>
    <mergeCell ref="E38:G38"/>
    <mergeCell ref="H38:I38"/>
    <mergeCell ref="E33:G33"/>
    <mergeCell ref="H33:I33"/>
    <mergeCell ref="E34:G34"/>
    <mergeCell ref="H34:I34"/>
    <mergeCell ref="E35:G35"/>
    <mergeCell ref="H35:I35"/>
    <mergeCell ref="E30:G30"/>
    <mergeCell ref="H30:I30"/>
    <mergeCell ref="E31:G31"/>
    <mergeCell ref="H31:I31"/>
    <mergeCell ref="E32:G32"/>
    <mergeCell ref="H32:I32"/>
    <mergeCell ref="E27:G27"/>
    <mergeCell ref="H27:I27"/>
    <mergeCell ref="E28:G28"/>
    <mergeCell ref="H28:I28"/>
    <mergeCell ref="E29:G29"/>
    <mergeCell ref="H29:I29"/>
    <mergeCell ref="E24:G24"/>
    <mergeCell ref="H24:I24"/>
    <mergeCell ref="E25:G25"/>
    <mergeCell ref="H25:I25"/>
    <mergeCell ref="E26:G26"/>
    <mergeCell ref="H26:I26"/>
    <mergeCell ref="E21:G21"/>
    <mergeCell ref="H21:I21"/>
    <mergeCell ref="E22:G22"/>
    <mergeCell ref="H22:I22"/>
    <mergeCell ref="E23:G23"/>
    <mergeCell ref="H23:I23"/>
    <mergeCell ref="E18:G18"/>
    <mergeCell ref="H18:I18"/>
    <mergeCell ref="E19:G19"/>
    <mergeCell ref="H19:I19"/>
    <mergeCell ref="E20:G20"/>
    <mergeCell ref="H20:I20"/>
    <mergeCell ref="E15:G15"/>
    <mergeCell ref="H15:I15"/>
    <mergeCell ref="E16:G16"/>
    <mergeCell ref="H16:I16"/>
    <mergeCell ref="E17:G17"/>
    <mergeCell ref="H17:I17"/>
    <mergeCell ref="E12:G12"/>
    <mergeCell ref="H12:I12"/>
    <mergeCell ref="E13:G13"/>
    <mergeCell ref="H13:I13"/>
    <mergeCell ref="E14:G14"/>
    <mergeCell ref="H14:I14"/>
    <mergeCell ref="E9:G9"/>
    <mergeCell ref="H9:I9"/>
    <mergeCell ref="E10:G10"/>
    <mergeCell ref="H10:I10"/>
    <mergeCell ref="E11:G11"/>
    <mergeCell ref="H11:I11"/>
    <mergeCell ref="K4:K5"/>
    <mergeCell ref="E6:G6"/>
    <mergeCell ref="H6:I6"/>
    <mergeCell ref="E7:G7"/>
    <mergeCell ref="H7:I7"/>
    <mergeCell ref="E8:G8"/>
    <mergeCell ref="H8:I8"/>
    <mergeCell ref="B1:C1"/>
    <mergeCell ref="I2:J2"/>
    <mergeCell ref="A4:A5"/>
    <mergeCell ref="B4:B5"/>
    <mergeCell ref="C4:D4"/>
    <mergeCell ref="E4:G5"/>
    <mergeCell ref="H4:I5"/>
    <mergeCell ref="J4:J5"/>
  </mergeCells>
  <phoneticPr fontId="2"/>
  <dataValidations count="2">
    <dataValidation imeMode="on" allowBlank="1" showInputMessage="1" showErrorMessage="1" sqref="I2:J2 D6:G43" xr:uid="{CE633A4E-3B50-4338-BD73-387852F348B7}"/>
    <dataValidation imeMode="off" allowBlank="1" showInputMessage="1" showErrorMessage="1" sqref="B1:C1 H6:K43 E2 G2 A6:C43" xr:uid="{32BC56C8-6BBE-411B-892E-07D088D60FA6}"/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98" orientation="portrait" horizontalDpi="0" verticalDpi="0" r:id="rId1"/>
  <headerFooter alignWithMargins="0">
    <oddFooter>&amp;R&amp;A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ABD4-68B6-4277-9EDE-71437963412E}">
  <sheetPr>
    <tabColor indexed="42"/>
  </sheetPr>
  <dimension ref="A1:K43"/>
  <sheetViews>
    <sheetView tabSelected="1" zoomScaleNormal="100" workbookViewId="0">
      <pane ySplit="5" topLeftCell="A6" activePane="bottomLeft" state="frozen"/>
      <selection activeCell="E2" sqref="E2"/>
      <selection pane="bottomLeft" activeCell="E17" sqref="E17:G17"/>
    </sheetView>
  </sheetViews>
  <sheetFormatPr defaultColWidth="9" defaultRowHeight="13.2" x14ac:dyDescent="0.2"/>
  <cols>
    <col min="1" max="2" width="3.6640625" style="16" customWidth="1"/>
    <col min="3" max="3" width="5.6640625" style="16" customWidth="1"/>
    <col min="4" max="4" width="12.6640625" style="16" customWidth="1"/>
    <col min="5" max="5" width="7.6640625" style="16" customWidth="1"/>
    <col min="6" max="8" width="4.6640625" style="16" customWidth="1"/>
    <col min="9" max="9" width="10.6640625" style="16" customWidth="1"/>
    <col min="10" max="11" width="14.6640625" style="16" customWidth="1"/>
    <col min="12" max="16384" width="9" style="16"/>
  </cols>
  <sheetData>
    <row r="1" spans="1:11" x14ac:dyDescent="0.2">
      <c r="A1" s="15" t="s">
        <v>2</v>
      </c>
      <c r="B1" s="79">
        <v>12</v>
      </c>
      <c r="C1" s="79"/>
    </row>
    <row r="2" spans="1:11" ht="15" thickBot="1" x14ac:dyDescent="0.25">
      <c r="A2" s="17"/>
      <c r="B2" s="17"/>
      <c r="C2" s="17"/>
      <c r="D2" s="18"/>
      <c r="E2" s="45">
        <v>2021</v>
      </c>
      <c r="F2" s="45" t="s">
        <v>10</v>
      </c>
      <c r="G2" s="45">
        <v>3</v>
      </c>
      <c r="H2" s="45" t="s">
        <v>11</v>
      </c>
      <c r="I2" s="82" t="s">
        <v>19</v>
      </c>
      <c r="J2" s="82"/>
      <c r="K2" s="17"/>
    </row>
    <row r="3" spans="1:11" ht="14.4" thickTop="1" thickBot="1" x14ac:dyDescent="0.25"/>
    <row r="4" spans="1:11" x14ac:dyDescent="0.2">
      <c r="A4" s="83" t="s">
        <v>11</v>
      </c>
      <c r="B4" s="85" t="s">
        <v>12</v>
      </c>
      <c r="C4" s="88" t="s">
        <v>4</v>
      </c>
      <c r="D4" s="89"/>
      <c r="E4" s="87" t="s">
        <v>8</v>
      </c>
      <c r="F4" s="88"/>
      <c r="G4" s="89"/>
      <c r="H4" s="87" t="s">
        <v>5</v>
      </c>
      <c r="I4" s="89"/>
      <c r="J4" s="80" t="s">
        <v>6</v>
      </c>
      <c r="K4" s="98" t="s">
        <v>0</v>
      </c>
    </row>
    <row r="5" spans="1:11" x14ac:dyDescent="0.2">
      <c r="A5" s="84"/>
      <c r="B5" s="86"/>
      <c r="C5" s="33" t="s">
        <v>1</v>
      </c>
      <c r="D5" s="27" t="s">
        <v>7</v>
      </c>
      <c r="E5" s="90"/>
      <c r="F5" s="91"/>
      <c r="G5" s="92"/>
      <c r="H5" s="90"/>
      <c r="I5" s="92"/>
      <c r="J5" s="81"/>
      <c r="K5" s="99"/>
    </row>
    <row r="6" spans="1:11" ht="18" customHeight="1" x14ac:dyDescent="0.2">
      <c r="A6" s="36">
        <f>IF(B6="","",$G$2)</f>
        <v>3</v>
      </c>
      <c r="B6" s="30">
        <v>1</v>
      </c>
      <c r="C6" s="34">
        <v>2</v>
      </c>
      <c r="D6" s="28" t="str">
        <f>IF(C6="","",IF(ISNA(VLOOKUP(C6,科目一覧!$B$5:$C$54,2,FALSE)),"未登録",VLOOKUP(C6,科目一覧!$B$5:$C$54,2,FALSE)))</f>
        <v>前月繰越</v>
      </c>
      <c r="E6" s="63"/>
      <c r="F6" s="64"/>
      <c r="G6" s="65"/>
      <c r="H6" s="48">
        <v>2971110</v>
      </c>
      <c r="I6" s="49"/>
      <c r="J6" s="24"/>
      <c r="K6" s="21">
        <f>IF(AND(H6="",J6=""),"",H6-J6)</f>
        <v>2971110</v>
      </c>
    </row>
    <row r="7" spans="1:11" ht="18" customHeight="1" x14ac:dyDescent="0.2">
      <c r="A7" s="36">
        <f>IF(B7="","",$G$2)</f>
        <v>3</v>
      </c>
      <c r="B7" s="30">
        <v>4</v>
      </c>
      <c r="C7" s="34">
        <v>8</v>
      </c>
      <c r="D7" s="28" t="str">
        <f>IF(C7="","",IF(ISNA(VLOOKUP(C7,科目一覧!$B$5:$C$54,2,FALSE)),"未登録",VLOOKUP(C7,科目一覧!$B$5:$C$54,2,FALSE)))</f>
        <v>電灯電気代</v>
      </c>
      <c r="E7" s="63" t="s">
        <v>89</v>
      </c>
      <c r="F7" s="64"/>
      <c r="G7" s="65"/>
      <c r="H7" s="48"/>
      <c r="I7" s="49"/>
      <c r="J7" s="24">
        <v>27316</v>
      </c>
      <c r="K7" s="21">
        <f t="shared" ref="K7:K43" si="0">IF(AND(H7="",J7=""),"",K6+H7-J7)</f>
        <v>2943794</v>
      </c>
    </row>
    <row r="8" spans="1:11" ht="18" customHeight="1" x14ac:dyDescent="0.2">
      <c r="A8" s="36">
        <f t="shared" ref="A8:A43" si="1">IF(B8="","",$G$2)</f>
        <v>3</v>
      </c>
      <c r="B8" s="30">
        <v>8</v>
      </c>
      <c r="C8" s="34">
        <v>21</v>
      </c>
      <c r="D8" s="28" t="str">
        <f>IF(C8="","",IF(ISNA(VLOOKUP(C8,科目一覧!$B$5:$C$54,2,FALSE)),"未登録",VLOOKUP(C8,科目一覧!$B$5:$C$54,2,FALSE)))</f>
        <v>慶弔費</v>
      </c>
      <c r="E8" s="63" t="s">
        <v>91</v>
      </c>
      <c r="F8" s="64"/>
      <c r="G8" s="65"/>
      <c r="H8" s="48"/>
      <c r="I8" s="49"/>
      <c r="J8" s="24">
        <v>5000</v>
      </c>
      <c r="K8" s="21">
        <f t="shared" si="0"/>
        <v>2938794</v>
      </c>
    </row>
    <row r="9" spans="1:11" ht="18" customHeight="1" x14ac:dyDescent="0.2">
      <c r="A9" s="36">
        <f t="shared" si="1"/>
        <v>3</v>
      </c>
      <c r="B9" s="30">
        <v>8</v>
      </c>
      <c r="C9" s="34">
        <v>4</v>
      </c>
      <c r="D9" s="28" t="str">
        <f>IF(C9="","",IF(ISNA(VLOOKUP(C9,科目一覧!$B$5:$C$54,2,FALSE)),"未登録",VLOOKUP(C9,科目一覧!$B$5:$C$54,2,FALSE)))</f>
        <v>補助金</v>
      </c>
      <c r="E9" s="63" t="s">
        <v>62</v>
      </c>
      <c r="F9" s="64"/>
      <c r="G9" s="65"/>
      <c r="H9" s="48">
        <v>36234</v>
      </c>
      <c r="I9" s="49"/>
      <c r="J9" s="20">
        <v>0</v>
      </c>
      <c r="K9" s="21">
        <f t="shared" si="0"/>
        <v>2975028</v>
      </c>
    </row>
    <row r="10" spans="1:11" ht="18" customHeight="1" x14ac:dyDescent="0.2">
      <c r="A10" s="36">
        <f t="shared" si="1"/>
        <v>3</v>
      </c>
      <c r="B10" s="30">
        <v>8</v>
      </c>
      <c r="C10" s="34">
        <v>13</v>
      </c>
      <c r="D10" s="28" t="str">
        <f>IF(C10="","",IF(ISNA(VLOOKUP(C10,科目一覧!$B$5:$C$54,2,FALSE)),"未登録",VLOOKUP(C10,科目一覧!$B$5:$C$54,2,FALSE)))</f>
        <v>報酬費</v>
      </c>
      <c r="E10" s="63" t="s">
        <v>90</v>
      </c>
      <c r="F10" s="64"/>
      <c r="G10" s="65"/>
      <c r="H10" s="48"/>
      <c r="I10" s="49"/>
      <c r="J10" s="20">
        <v>80000</v>
      </c>
      <c r="K10" s="21">
        <f t="shared" si="0"/>
        <v>2895028</v>
      </c>
    </row>
    <row r="11" spans="1:11" ht="18" customHeight="1" x14ac:dyDescent="0.2">
      <c r="A11" s="36">
        <f t="shared" si="1"/>
        <v>3</v>
      </c>
      <c r="B11" s="30">
        <v>8</v>
      </c>
      <c r="C11" s="34">
        <v>17</v>
      </c>
      <c r="D11" s="28" t="str">
        <f>IF(C11="","",IF(ISNA(VLOOKUP(C11,科目一覧!$B$5:$C$54,2,FALSE)),"未登録",VLOOKUP(C11,科目一覧!$B$5:$C$54,2,FALSE)))</f>
        <v>交通費</v>
      </c>
      <c r="E11" s="63" t="s">
        <v>90</v>
      </c>
      <c r="F11" s="64"/>
      <c r="G11" s="65"/>
      <c r="H11" s="48"/>
      <c r="I11" s="49"/>
      <c r="J11" s="20">
        <v>50000</v>
      </c>
      <c r="K11" s="21">
        <f t="shared" si="0"/>
        <v>2845028</v>
      </c>
    </row>
    <row r="12" spans="1:11" ht="18" customHeight="1" x14ac:dyDescent="0.2">
      <c r="A12" s="36">
        <f t="shared" si="1"/>
        <v>3</v>
      </c>
      <c r="B12" s="30">
        <v>8</v>
      </c>
      <c r="C12" s="34">
        <v>13</v>
      </c>
      <c r="D12" s="28" t="str">
        <f>IF(C12="","",IF(ISNA(VLOOKUP(C12,科目一覧!$B$5:$C$54,2,FALSE)),"未登録",VLOOKUP(C12,科目一覧!$B$5:$C$54,2,FALSE)))</f>
        <v>報酬費</v>
      </c>
      <c r="E12" s="63" t="s">
        <v>92</v>
      </c>
      <c r="F12" s="64"/>
      <c r="G12" s="65"/>
      <c r="H12" s="48"/>
      <c r="I12" s="49"/>
      <c r="J12" s="20">
        <v>65000</v>
      </c>
      <c r="K12" s="21">
        <f t="shared" si="0"/>
        <v>2780028</v>
      </c>
    </row>
    <row r="13" spans="1:11" ht="18" customHeight="1" x14ac:dyDescent="0.2">
      <c r="A13" s="36">
        <f t="shared" si="1"/>
        <v>3</v>
      </c>
      <c r="B13" s="30">
        <v>19</v>
      </c>
      <c r="C13" s="34">
        <v>4</v>
      </c>
      <c r="D13" s="28" t="str">
        <f>IF(C13="","",IF(ISNA(VLOOKUP(C13,科目一覧!$B$5:$C$54,2,FALSE)),"未登録",VLOOKUP(C13,科目一覧!$B$5:$C$54,2,FALSE)))</f>
        <v>補助金</v>
      </c>
      <c r="E13" s="63" t="s">
        <v>59</v>
      </c>
      <c r="F13" s="64"/>
      <c r="G13" s="65"/>
      <c r="H13" s="48">
        <v>99960</v>
      </c>
      <c r="I13" s="49"/>
      <c r="J13" s="20">
        <v>0</v>
      </c>
      <c r="K13" s="21">
        <f t="shared" si="0"/>
        <v>2879988</v>
      </c>
    </row>
    <row r="14" spans="1:11" ht="18" customHeight="1" x14ac:dyDescent="0.2">
      <c r="A14" s="36">
        <f t="shared" si="1"/>
        <v>3</v>
      </c>
      <c r="B14" s="30">
        <v>29</v>
      </c>
      <c r="C14" s="34">
        <v>21</v>
      </c>
      <c r="D14" s="28" t="str">
        <f>IF(C14="","",IF(ISNA(VLOOKUP(C14,科目一覧!$B$5:$C$54,2,FALSE)),"未登録",VLOOKUP(C14,科目一覧!$B$5:$C$54,2,FALSE)))</f>
        <v>慶弔費</v>
      </c>
      <c r="E14" s="63" t="s">
        <v>93</v>
      </c>
      <c r="F14" s="64"/>
      <c r="G14" s="65"/>
      <c r="H14" s="48"/>
      <c r="I14" s="49"/>
      <c r="J14" s="20">
        <v>5000</v>
      </c>
      <c r="K14" s="21">
        <f t="shared" si="0"/>
        <v>2874988</v>
      </c>
    </row>
    <row r="15" spans="1:11" ht="18" customHeight="1" x14ac:dyDescent="0.2">
      <c r="A15" s="36">
        <f t="shared" si="1"/>
        <v>3</v>
      </c>
      <c r="B15" s="30">
        <v>31</v>
      </c>
      <c r="C15" s="34">
        <v>4</v>
      </c>
      <c r="D15" s="28" t="str">
        <f>IF(C15="","",IF(ISNA(VLOOKUP(C15,科目一覧!$B$5:$C$54,2,FALSE)),"未登録",VLOOKUP(C15,科目一覧!$B$5:$C$54,2,FALSE)))</f>
        <v>補助金</v>
      </c>
      <c r="E15" s="63" t="s">
        <v>94</v>
      </c>
      <c r="F15" s="64"/>
      <c r="G15" s="65"/>
      <c r="H15" s="48">
        <v>574880</v>
      </c>
      <c r="I15" s="49"/>
      <c r="J15" s="20"/>
      <c r="K15" s="21">
        <f t="shared" si="0"/>
        <v>3449868</v>
      </c>
    </row>
    <row r="16" spans="1:11" ht="18" customHeight="1" x14ac:dyDescent="0.2">
      <c r="A16" s="36">
        <f t="shared" si="1"/>
        <v>3</v>
      </c>
      <c r="B16" s="30">
        <v>31</v>
      </c>
      <c r="C16" s="34">
        <v>6</v>
      </c>
      <c r="D16" s="28" t="str">
        <f>IF(C16="","",IF(ISNA(VLOOKUP(C16,科目一覧!$B$5:$C$54,2,FALSE)),"未登録",VLOOKUP(C16,科目一覧!$B$5:$C$54,2,FALSE)))</f>
        <v>雑収入</v>
      </c>
      <c r="E16" s="63" t="s">
        <v>95</v>
      </c>
      <c r="F16" s="64"/>
      <c r="G16" s="65"/>
      <c r="H16" s="48">
        <v>179</v>
      </c>
      <c r="I16" s="49"/>
      <c r="J16" s="20"/>
      <c r="K16" s="21">
        <f t="shared" si="0"/>
        <v>3450047</v>
      </c>
    </row>
    <row r="17" spans="1:11" ht="18" customHeight="1" x14ac:dyDescent="0.2">
      <c r="A17" s="36">
        <f t="shared" si="1"/>
        <v>3</v>
      </c>
      <c r="B17" s="30" t="s">
        <v>96</v>
      </c>
      <c r="C17" s="34">
        <v>0</v>
      </c>
      <c r="D17" s="28" t="str">
        <f>IF(C17="","",IF(ISNA(VLOOKUP(C17,科目一覧!$B$5:$C$54,2,FALSE)),"未登録",VLOOKUP(C17,科目一覧!$B$5:$C$54,2,FALSE)))</f>
        <v>未登録</v>
      </c>
      <c r="E17" s="63"/>
      <c r="F17" s="64"/>
      <c r="G17" s="65"/>
      <c r="H17" s="48">
        <v>0</v>
      </c>
      <c r="I17" s="49"/>
      <c r="J17" s="20"/>
      <c r="K17" s="21">
        <f t="shared" si="0"/>
        <v>3450047</v>
      </c>
    </row>
    <row r="18" spans="1:11" ht="18" customHeight="1" x14ac:dyDescent="0.2">
      <c r="A18" s="36" t="str">
        <f t="shared" si="1"/>
        <v/>
      </c>
      <c r="B18" s="30"/>
      <c r="C18" s="34"/>
      <c r="D18" s="28" t="str">
        <f>IF(C18="","",IF(ISNA(VLOOKUP(C18,科目一覧!$B$5:$C$54,2,FALSE)),"未登録",VLOOKUP(C18,科目一覧!$B$5:$C$54,2,FALSE)))</f>
        <v/>
      </c>
      <c r="E18" s="63"/>
      <c r="F18" s="64"/>
      <c r="G18" s="65"/>
      <c r="H18" s="48"/>
      <c r="I18" s="49"/>
      <c r="J18" s="20"/>
      <c r="K18" s="21" t="str">
        <f t="shared" si="0"/>
        <v/>
      </c>
    </row>
    <row r="19" spans="1:11" ht="18" customHeight="1" x14ac:dyDescent="0.2">
      <c r="A19" s="36" t="str">
        <f t="shared" si="1"/>
        <v/>
      </c>
      <c r="B19" s="30"/>
      <c r="C19" s="34"/>
      <c r="D19" s="28" t="str">
        <f>IF(C19="","",IF(ISNA(VLOOKUP(C19,科目一覧!$B$5:$C$54,2,FALSE)),"未登録",VLOOKUP(C19,科目一覧!$B$5:$C$54,2,FALSE)))</f>
        <v/>
      </c>
      <c r="E19" s="63"/>
      <c r="F19" s="64"/>
      <c r="G19" s="65"/>
      <c r="H19" s="48"/>
      <c r="I19" s="49"/>
      <c r="J19" s="20"/>
      <c r="K19" s="21" t="str">
        <f t="shared" si="0"/>
        <v/>
      </c>
    </row>
    <row r="20" spans="1:11" ht="18" customHeight="1" x14ac:dyDescent="0.2">
      <c r="A20" s="36" t="str">
        <f t="shared" si="1"/>
        <v/>
      </c>
      <c r="B20" s="30"/>
      <c r="C20" s="34"/>
      <c r="D20" s="28" t="str">
        <f>IF(C20="","",IF(ISNA(VLOOKUP(C20,科目一覧!$B$5:$C$54,2,FALSE)),"未登録",VLOOKUP(C20,科目一覧!$B$5:$C$54,2,FALSE)))</f>
        <v/>
      </c>
      <c r="E20" s="63"/>
      <c r="F20" s="64"/>
      <c r="G20" s="65"/>
      <c r="H20" s="48"/>
      <c r="I20" s="49"/>
      <c r="J20" s="20"/>
      <c r="K20" s="21" t="str">
        <f t="shared" si="0"/>
        <v/>
      </c>
    </row>
    <row r="21" spans="1:11" ht="18" customHeight="1" x14ac:dyDescent="0.2">
      <c r="A21" s="36" t="str">
        <f t="shared" si="1"/>
        <v/>
      </c>
      <c r="B21" s="30"/>
      <c r="C21" s="34"/>
      <c r="D21" s="28" t="str">
        <f>IF(C21="","",IF(ISNA(VLOOKUP(C21,科目一覧!$B$5:$C$54,2,FALSE)),"未登録",VLOOKUP(C21,科目一覧!$B$5:$C$54,2,FALSE)))</f>
        <v/>
      </c>
      <c r="E21" s="63"/>
      <c r="F21" s="64"/>
      <c r="G21" s="65"/>
      <c r="H21" s="48"/>
      <c r="I21" s="49"/>
      <c r="J21" s="20"/>
      <c r="K21" s="21" t="str">
        <f t="shared" si="0"/>
        <v/>
      </c>
    </row>
    <row r="22" spans="1:11" ht="18" customHeight="1" x14ac:dyDescent="0.2">
      <c r="A22" s="36" t="str">
        <f t="shared" si="1"/>
        <v/>
      </c>
      <c r="B22" s="30"/>
      <c r="C22" s="34"/>
      <c r="D22" s="28" t="str">
        <f>IF(C22="","",IF(ISNA(VLOOKUP(C22,科目一覧!$B$5:$C$54,2,FALSE)),"未登録",VLOOKUP(C22,科目一覧!$B$5:$C$54,2,FALSE)))</f>
        <v/>
      </c>
      <c r="E22" s="63"/>
      <c r="F22" s="64"/>
      <c r="G22" s="65"/>
      <c r="H22" s="48"/>
      <c r="I22" s="49"/>
      <c r="J22" s="20"/>
      <c r="K22" s="21" t="str">
        <f t="shared" si="0"/>
        <v/>
      </c>
    </row>
    <row r="23" spans="1:11" ht="18" customHeight="1" x14ac:dyDescent="0.2">
      <c r="A23" s="36" t="str">
        <f t="shared" si="1"/>
        <v/>
      </c>
      <c r="B23" s="30"/>
      <c r="C23" s="34"/>
      <c r="D23" s="28" t="str">
        <f>IF(C23="","",IF(ISNA(VLOOKUP(C23,科目一覧!$B$5:$C$54,2,FALSE)),"未登録",VLOOKUP(C23,科目一覧!$B$5:$C$54,2,FALSE)))</f>
        <v/>
      </c>
      <c r="E23" s="63"/>
      <c r="F23" s="64"/>
      <c r="G23" s="65"/>
      <c r="H23" s="48"/>
      <c r="I23" s="49"/>
      <c r="J23" s="20"/>
      <c r="K23" s="21" t="str">
        <f t="shared" si="0"/>
        <v/>
      </c>
    </row>
    <row r="24" spans="1:11" ht="18" customHeight="1" x14ac:dyDescent="0.2">
      <c r="A24" s="36" t="str">
        <f t="shared" si="1"/>
        <v/>
      </c>
      <c r="B24" s="30"/>
      <c r="C24" s="34"/>
      <c r="D24" s="28" t="str">
        <f>IF(C24="","",IF(ISNA(VLOOKUP(C24,科目一覧!$B$5:$C$54,2,FALSE)),"未登録",VLOOKUP(C24,科目一覧!$B$5:$C$54,2,FALSE)))</f>
        <v/>
      </c>
      <c r="E24" s="63"/>
      <c r="F24" s="64"/>
      <c r="G24" s="65"/>
      <c r="H24" s="48"/>
      <c r="I24" s="49"/>
      <c r="J24" s="20"/>
      <c r="K24" s="21" t="str">
        <f t="shared" si="0"/>
        <v/>
      </c>
    </row>
    <row r="25" spans="1:11" ht="18" customHeight="1" x14ac:dyDescent="0.2">
      <c r="A25" s="36" t="str">
        <f t="shared" si="1"/>
        <v/>
      </c>
      <c r="B25" s="30"/>
      <c r="C25" s="34"/>
      <c r="D25" s="28" t="str">
        <f>IF(C25="","",IF(ISNA(VLOOKUP(C25,科目一覧!$B$5:$C$54,2,FALSE)),"未登録",VLOOKUP(C25,科目一覧!$B$5:$C$54,2,FALSE)))</f>
        <v/>
      </c>
      <c r="E25" s="63"/>
      <c r="F25" s="64"/>
      <c r="G25" s="65"/>
      <c r="H25" s="48"/>
      <c r="I25" s="49"/>
      <c r="J25" s="20"/>
      <c r="K25" s="21" t="str">
        <f t="shared" si="0"/>
        <v/>
      </c>
    </row>
    <row r="26" spans="1:11" ht="18" customHeight="1" x14ac:dyDescent="0.2">
      <c r="A26" s="36" t="str">
        <f t="shared" si="1"/>
        <v/>
      </c>
      <c r="B26" s="30"/>
      <c r="C26" s="34"/>
      <c r="D26" s="28" t="str">
        <f>IF(C26="","",IF(ISNA(VLOOKUP(C26,科目一覧!$B$5:$C$54,2,FALSE)),"未登録",VLOOKUP(C26,科目一覧!$B$5:$C$54,2,FALSE)))</f>
        <v/>
      </c>
      <c r="E26" s="63"/>
      <c r="F26" s="64"/>
      <c r="G26" s="65"/>
      <c r="H26" s="48"/>
      <c r="I26" s="49"/>
      <c r="J26" s="20"/>
      <c r="K26" s="21" t="str">
        <f t="shared" si="0"/>
        <v/>
      </c>
    </row>
    <row r="27" spans="1:11" ht="18" customHeight="1" x14ac:dyDescent="0.2">
      <c r="A27" s="36" t="str">
        <f t="shared" si="1"/>
        <v/>
      </c>
      <c r="B27" s="30"/>
      <c r="C27" s="34"/>
      <c r="D27" s="28" t="str">
        <f>IF(C27="","",IF(ISNA(VLOOKUP(C27,科目一覧!$B$5:$C$54,2,FALSE)),"未登録",VLOOKUP(C27,科目一覧!$B$5:$C$54,2,FALSE)))</f>
        <v/>
      </c>
      <c r="E27" s="63"/>
      <c r="F27" s="64"/>
      <c r="G27" s="65"/>
      <c r="H27" s="48"/>
      <c r="I27" s="49"/>
      <c r="J27" s="20"/>
      <c r="K27" s="21" t="str">
        <f t="shared" si="0"/>
        <v/>
      </c>
    </row>
    <row r="28" spans="1:11" ht="18" customHeight="1" x14ac:dyDescent="0.2">
      <c r="A28" s="36" t="str">
        <f t="shared" si="1"/>
        <v/>
      </c>
      <c r="B28" s="30"/>
      <c r="C28" s="34"/>
      <c r="D28" s="28" t="str">
        <f>IF(C28="","",IF(ISNA(VLOOKUP(C28,科目一覧!$B$5:$C$54,2,FALSE)),"未登録",VLOOKUP(C28,科目一覧!$B$5:$C$54,2,FALSE)))</f>
        <v/>
      </c>
      <c r="E28" s="63"/>
      <c r="F28" s="64"/>
      <c r="G28" s="65"/>
      <c r="H28" s="48"/>
      <c r="I28" s="49"/>
      <c r="J28" s="20"/>
      <c r="K28" s="21" t="str">
        <f t="shared" si="0"/>
        <v/>
      </c>
    </row>
    <row r="29" spans="1:11" ht="18" customHeight="1" x14ac:dyDescent="0.2">
      <c r="A29" s="36" t="str">
        <f t="shared" si="1"/>
        <v/>
      </c>
      <c r="B29" s="30"/>
      <c r="C29" s="34"/>
      <c r="D29" s="28" t="str">
        <f>IF(C29="","",IF(ISNA(VLOOKUP(C29,科目一覧!$B$5:$C$54,2,FALSE)),"未登録",VLOOKUP(C29,科目一覧!$B$5:$C$54,2,FALSE)))</f>
        <v/>
      </c>
      <c r="E29" s="63"/>
      <c r="F29" s="64"/>
      <c r="G29" s="65"/>
      <c r="H29" s="48"/>
      <c r="I29" s="49"/>
      <c r="J29" s="20"/>
      <c r="K29" s="21" t="str">
        <f t="shared" si="0"/>
        <v/>
      </c>
    </row>
    <row r="30" spans="1:11" ht="18" customHeight="1" x14ac:dyDescent="0.2">
      <c r="A30" s="36" t="str">
        <f t="shared" si="1"/>
        <v/>
      </c>
      <c r="B30" s="30"/>
      <c r="C30" s="34"/>
      <c r="D30" s="28" t="str">
        <f>IF(C30="","",IF(ISNA(VLOOKUP(C30,科目一覧!$B$5:$C$54,2,FALSE)),"未登録",VLOOKUP(C30,科目一覧!$B$5:$C$54,2,FALSE)))</f>
        <v/>
      </c>
      <c r="E30" s="63"/>
      <c r="F30" s="64"/>
      <c r="G30" s="65"/>
      <c r="H30" s="48"/>
      <c r="I30" s="49"/>
      <c r="J30" s="20"/>
      <c r="K30" s="21" t="str">
        <f t="shared" si="0"/>
        <v/>
      </c>
    </row>
    <row r="31" spans="1:11" ht="18" customHeight="1" x14ac:dyDescent="0.2">
      <c r="A31" s="36" t="str">
        <f t="shared" si="1"/>
        <v/>
      </c>
      <c r="B31" s="30"/>
      <c r="C31" s="34"/>
      <c r="D31" s="28" t="str">
        <f>IF(C31="","",IF(ISNA(VLOOKUP(C31,科目一覧!$B$5:$C$54,2,FALSE)),"未登録",VLOOKUP(C31,科目一覧!$B$5:$C$54,2,FALSE)))</f>
        <v/>
      </c>
      <c r="E31" s="63"/>
      <c r="F31" s="64"/>
      <c r="G31" s="65"/>
      <c r="H31" s="48"/>
      <c r="I31" s="49"/>
      <c r="J31" s="20"/>
      <c r="K31" s="21" t="str">
        <f t="shared" si="0"/>
        <v/>
      </c>
    </row>
    <row r="32" spans="1:11" ht="18" customHeight="1" x14ac:dyDescent="0.2">
      <c r="A32" s="36" t="str">
        <f t="shared" si="1"/>
        <v/>
      </c>
      <c r="B32" s="30"/>
      <c r="C32" s="34"/>
      <c r="D32" s="28" t="str">
        <f>IF(C32="","",IF(ISNA(VLOOKUP(C32,科目一覧!$B$5:$C$54,2,FALSE)),"未登録",VLOOKUP(C32,科目一覧!$B$5:$C$54,2,FALSE)))</f>
        <v/>
      </c>
      <c r="E32" s="63"/>
      <c r="F32" s="64"/>
      <c r="G32" s="65"/>
      <c r="H32" s="48"/>
      <c r="I32" s="49"/>
      <c r="J32" s="20"/>
      <c r="K32" s="21" t="str">
        <f t="shared" si="0"/>
        <v/>
      </c>
    </row>
    <row r="33" spans="1:11" ht="18" customHeight="1" x14ac:dyDescent="0.2">
      <c r="A33" s="36" t="str">
        <f t="shared" si="1"/>
        <v/>
      </c>
      <c r="B33" s="30"/>
      <c r="C33" s="34"/>
      <c r="D33" s="28" t="str">
        <f>IF(C33="","",IF(ISNA(VLOOKUP(C33,科目一覧!$B$5:$C$54,2,FALSE)),"未登録",VLOOKUP(C33,科目一覧!$B$5:$C$54,2,FALSE)))</f>
        <v/>
      </c>
      <c r="E33" s="63"/>
      <c r="F33" s="64"/>
      <c r="G33" s="65"/>
      <c r="H33" s="48"/>
      <c r="I33" s="49"/>
      <c r="J33" s="20"/>
      <c r="K33" s="21" t="str">
        <f t="shared" si="0"/>
        <v/>
      </c>
    </row>
    <row r="34" spans="1:11" ht="18" customHeight="1" x14ac:dyDescent="0.2">
      <c r="A34" s="36" t="str">
        <f t="shared" si="1"/>
        <v/>
      </c>
      <c r="B34" s="30"/>
      <c r="C34" s="34"/>
      <c r="D34" s="28" t="str">
        <f>IF(C34="","",IF(ISNA(VLOOKUP(C34,科目一覧!$B$5:$C$54,2,FALSE)),"未登録",VLOOKUP(C34,科目一覧!$B$5:$C$54,2,FALSE)))</f>
        <v/>
      </c>
      <c r="E34" s="63"/>
      <c r="F34" s="64"/>
      <c r="G34" s="65"/>
      <c r="H34" s="48"/>
      <c r="I34" s="49"/>
      <c r="J34" s="20"/>
      <c r="K34" s="21" t="str">
        <f t="shared" si="0"/>
        <v/>
      </c>
    </row>
    <row r="35" spans="1:11" ht="18" customHeight="1" x14ac:dyDescent="0.2">
      <c r="A35" s="36" t="str">
        <f t="shared" si="1"/>
        <v/>
      </c>
      <c r="B35" s="30"/>
      <c r="C35" s="34"/>
      <c r="D35" s="28" t="str">
        <f>IF(C35="","",IF(ISNA(VLOOKUP(C35,科目一覧!$B$5:$C$54,2,FALSE)),"未登録",VLOOKUP(C35,科目一覧!$B$5:$C$54,2,FALSE)))</f>
        <v/>
      </c>
      <c r="E35" s="63"/>
      <c r="F35" s="64"/>
      <c r="G35" s="65"/>
      <c r="H35" s="48"/>
      <c r="I35" s="49"/>
      <c r="J35" s="20"/>
      <c r="K35" s="21" t="str">
        <f t="shared" si="0"/>
        <v/>
      </c>
    </row>
    <row r="36" spans="1:11" ht="18" customHeight="1" x14ac:dyDescent="0.2">
      <c r="A36" s="36" t="str">
        <f t="shared" si="1"/>
        <v/>
      </c>
      <c r="B36" s="30"/>
      <c r="C36" s="34"/>
      <c r="D36" s="28" t="str">
        <f>IF(C36="","",IF(ISNA(VLOOKUP(C36,科目一覧!$B$5:$C$54,2,FALSE)),"未登録",VLOOKUP(C36,科目一覧!$B$5:$C$54,2,FALSE)))</f>
        <v/>
      </c>
      <c r="E36" s="63"/>
      <c r="F36" s="64"/>
      <c r="G36" s="65"/>
      <c r="H36" s="48"/>
      <c r="I36" s="49"/>
      <c r="J36" s="20"/>
      <c r="K36" s="21" t="str">
        <f t="shared" si="0"/>
        <v/>
      </c>
    </row>
    <row r="37" spans="1:11" ht="18" customHeight="1" x14ac:dyDescent="0.2">
      <c r="A37" s="36" t="str">
        <f t="shared" si="1"/>
        <v/>
      </c>
      <c r="B37" s="30"/>
      <c r="C37" s="34"/>
      <c r="D37" s="28" t="str">
        <f>IF(C37="","",IF(ISNA(VLOOKUP(C37,科目一覧!$B$5:$C$54,2,FALSE)),"未登録",VLOOKUP(C37,科目一覧!$B$5:$C$54,2,FALSE)))</f>
        <v/>
      </c>
      <c r="E37" s="63"/>
      <c r="F37" s="64"/>
      <c r="G37" s="65"/>
      <c r="H37" s="48"/>
      <c r="I37" s="49"/>
      <c r="J37" s="20"/>
      <c r="K37" s="21" t="str">
        <f t="shared" si="0"/>
        <v/>
      </c>
    </row>
    <row r="38" spans="1:11" ht="18" customHeight="1" x14ac:dyDescent="0.2">
      <c r="A38" s="36" t="str">
        <f t="shared" si="1"/>
        <v/>
      </c>
      <c r="B38" s="30"/>
      <c r="C38" s="34"/>
      <c r="D38" s="28" t="str">
        <f>IF(C38="","",IF(ISNA(VLOOKUP(C38,科目一覧!$B$5:$C$54,2,FALSE)),"未登録",VLOOKUP(C38,科目一覧!$B$5:$C$54,2,FALSE)))</f>
        <v/>
      </c>
      <c r="E38" s="63"/>
      <c r="F38" s="64"/>
      <c r="G38" s="65"/>
      <c r="H38" s="48"/>
      <c r="I38" s="49"/>
      <c r="J38" s="20"/>
      <c r="K38" s="21" t="str">
        <f t="shared" si="0"/>
        <v/>
      </c>
    </row>
    <row r="39" spans="1:11" ht="18" customHeight="1" x14ac:dyDescent="0.2">
      <c r="A39" s="36" t="str">
        <f t="shared" si="1"/>
        <v/>
      </c>
      <c r="B39" s="30"/>
      <c r="C39" s="34"/>
      <c r="D39" s="28" t="str">
        <f>IF(C39="","",IF(ISNA(VLOOKUP(C39,科目一覧!$B$5:$C$54,2,FALSE)),"未登録",VLOOKUP(C39,科目一覧!$B$5:$C$54,2,FALSE)))</f>
        <v/>
      </c>
      <c r="E39" s="63"/>
      <c r="F39" s="64"/>
      <c r="G39" s="65"/>
      <c r="H39" s="48"/>
      <c r="I39" s="49"/>
      <c r="J39" s="20"/>
      <c r="K39" s="21" t="str">
        <f t="shared" si="0"/>
        <v/>
      </c>
    </row>
    <row r="40" spans="1:11" ht="18" customHeight="1" x14ac:dyDescent="0.2">
      <c r="A40" s="36" t="str">
        <f t="shared" si="1"/>
        <v/>
      </c>
      <c r="B40" s="30"/>
      <c r="C40" s="34"/>
      <c r="D40" s="28" t="str">
        <f>IF(C40="","",IF(ISNA(VLOOKUP(C40,科目一覧!$B$5:$C$54,2,FALSE)),"未登録",VLOOKUP(C40,科目一覧!$B$5:$C$54,2,FALSE)))</f>
        <v/>
      </c>
      <c r="E40" s="63"/>
      <c r="F40" s="64"/>
      <c r="G40" s="65"/>
      <c r="H40" s="48"/>
      <c r="I40" s="49"/>
      <c r="J40" s="20"/>
      <c r="K40" s="21" t="str">
        <f t="shared" si="0"/>
        <v/>
      </c>
    </row>
    <row r="41" spans="1:11" ht="18" customHeight="1" x14ac:dyDescent="0.2">
      <c r="A41" s="36" t="str">
        <f t="shared" si="1"/>
        <v/>
      </c>
      <c r="B41" s="30"/>
      <c r="C41" s="34"/>
      <c r="D41" s="28" t="str">
        <f>IF(C41="","",IF(ISNA(VLOOKUP(C41,科目一覧!$B$5:$C$54,2,FALSE)),"未登録",VLOOKUP(C41,科目一覧!$B$5:$C$54,2,FALSE)))</f>
        <v/>
      </c>
      <c r="E41" s="63"/>
      <c r="F41" s="64"/>
      <c r="G41" s="65"/>
      <c r="H41" s="48"/>
      <c r="I41" s="49"/>
      <c r="J41" s="20"/>
      <c r="K41" s="21" t="str">
        <f t="shared" si="0"/>
        <v/>
      </c>
    </row>
    <row r="42" spans="1:11" ht="18" customHeight="1" x14ac:dyDescent="0.2">
      <c r="A42" s="36" t="str">
        <f t="shared" si="1"/>
        <v/>
      </c>
      <c r="B42" s="30"/>
      <c r="C42" s="34"/>
      <c r="D42" s="28" t="str">
        <f>IF(C42="","",IF(ISNA(VLOOKUP(C42,科目一覧!$B$5:$C$54,2,FALSE)),"未登録",VLOOKUP(C42,科目一覧!$B$5:$C$54,2,FALSE)))</f>
        <v/>
      </c>
      <c r="E42" s="63"/>
      <c r="F42" s="64"/>
      <c r="G42" s="65"/>
      <c r="H42" s="48"/>
      <c r="I42" s="49"/>
      <c r="J42" s="20"/>
      <c r="K42" s="21" t="str">
        <f t="shared" si="0"/>
        <v/>
      </c>
    </row>
    <row r="43" spans="1:11" ht="18" customHeight="1" thickBot="1" x14ac:dyDescent="0.25">
      <c r="A43" s="37" t="str">
        <f t="shared" si="1"/>
        <v/>
      </c>
      <c r="B43" s="31"/>
      <c r="C43" s="35"/>
      <c r="D43" s="29" t="str">
        <f>IF(C43="","",IF(ISNA(VLOOKUP(C43,科目一覧!$B$5:$C$54,2,FALSE)),"未登録",VLOOKUP(C43,科目一覧!$B$5:$C$54,2,FALSE)))</f>
        <v/>
      </c>
      <c r="E43" s="95"/>
      <c r="F43" s="96"/>
      <c r="G43" s="97"/>
      <c r="H43" s="93"/>
      <c r="I43" s="94"/>
      <c r="J43" s="22"/>
      <c r="K43" s="23" t="str">
        <f t="shared" si="0"/>
        <v/>
      </c>
    </row>
  </sheetData>
  <sheetProtection sheet="1" objects="1" scenarios="1"/>
  <mergeCells count="85">
    <mergeCell ref="E8:G8"/>
    <mergeCell ref="H8:I8"/>
    <mergeCell ref="B1:C1"/>
    <mergeCell ref="I2:J2"/>
    <mergeCell ref="A4:A5"/>
    <mergeCell ref="B4:B5"/>
    <mergeCell ref="C4:D4"/>
    <mergeCell ref="E4:G5"/>
    <mergeCell ref="H4:I5"/>
    <mergeCell ref="J4:J5"/>
    <mergeCell ref="K4:K5"/>
    <mergeCell ref="E6:G6"/>
    <mergeCell ref="H6:I6"/>
    <mergeCell ref="E7:G7"/>
    <mergeCell ref="H7:I7"/>
    <mergeCell ref="E9:G9"/>
    <mergeCell ref="H9:I9"/>
    <mergeCell ref="E10:G10"/>
    <mergeCell ref="H10:I10"/>
    <mergeCell ref="E11:G11"/>
    <mergeCell ref="H11:I11"/>
    <mergeCell ref="E12:G12"/>
    <mergeCell ref="H12:I12"/>
    <mergeCell ref="E13:G13"/>
    <mergeCell ref="H13:I13"/>
    <mergeCell ref="E14:G14"/>
    <mergeCell ref="H14:I14"/>
    <mergeCell ref="E15:G15"/>
    <mergeCell ref="H15:I15"/>
    <mergeCell ref="E16:G16"/>
    <mergeCell ref="H16:I16"/>
    <mergeCell ref="E17:G17"/>
    <mergeCell ref="H17:I17"/>
    <mergeCell ref="E18:G18"/>
    <mergeCell ref="H18:I18"/>
    <mergeCell ref="E19:G19"/>
    <mergeCell ref="H19:I19"/>
    <mergeCell ref="E20:G20"/>
    <mergeCell ref="H20:I20"/>
    <mergeCell ref="E21:G21"/>
    <mergeCell ref="H21:I21"/>
    <mergeCell ref="E22:G22"/>
    <mergeCell ref="H22:I22"/>
    <mergeCell ref="E23:G23"/>
    <mergeCell ref="H23:I23"/>
    <mergeCell ref="E24:G24"/>
    <mergeCell ref="H24:I24"/>
    <mergeCell ref="E25:G25"/>
    <mergeCell ref="H25:I25"/>
    <mergeCell ref="E26:G26"/>
    <mergeCell ref="H26:I26"/>
    <mergeCell ref="E27:G27"/>
    <mergeCell ref="H27:I27"/>
    <mergeCell ref="E28:G28"/>
    <mergeCell ref="H28:I28"/>
    <mergeCell ref="E29:G29"/>
    <mergeCell ref="H29:I29"/>
    <mergeCell ref="E30:G30"/>
    <mergeCell ref="H30:I30"/>
    <mergeCell ref="E31:G31"/>
    <mergeCell ref="H31:I31"/>
    <mergeCell ref="E32:G32"/>
    <mergeCell ref="H32:I32"/>
    <mergeCell ref="E33:G33"/>
    <mergeCell ref="H33:I33"/>
    <mergeCell ref="E34:G34"/>
    <mergeCell ref="H34:I34"/>
    <mergeCell ref="E35:G35"/>
    <mergeCell ref="H35:I35"/>
    <mergeCell ref="E36:G36"/>
    <mergeCell ref="H36:I36"/>
    <mergeCell ref="E37:G37"/>
    <mergeCell ref="H37:I37"/>
    <mergeCell ref="E38:G38"/>
    <mergeCell ref="H38:I38"/>
    <mergeCell ref="E42:G42"/>
    <mergeCell ref="H42:I42"/>
    <mergeCell ref="E43:G43"/>
    <mergeCell ref="H43:I43"/>
    <mergeCell ref="E39:G39"/>
    <mergeCell ref="H39:I39"/>
    <mergeCell ref="E40:G40"/>
    <mergeCell ref="H40:I40"/>
    <mergeCell ref="E41:G41"/>
    <mergeCell ref="H41:I41"/>
  </mergeCells>
  <phoneticPr fontId="2"/>
  <dataValidations count="2">
    <dataValidation imeMode="off" allowBlank="1" showInputMessage="1" showErrorMessage="1" sqref="B1:C1 H6:K43 E2 G2 A6:C43" xr:uid="{E1DE9887-39FB-43FB-AC82-5821A993EC40}"/>
    <dataValidation imeMode="on" allowBlank="1" showInputMessage="1" showErrorMessage="1" sqref="I2:J2 D6:G43" xr:uid="{A7CFF8D8-B7B6-4E07-B65D-C70D54CB8458}"/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98" orientation="portrait" horizontalDpi="0" verticalDpi="0" r:id="rId1"/>
  <headerFooter alignWithMargins="0">
    <oddFooter>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5"/>
  </sheetPr>
  <dimension ref="A1:K43"/>
  <sheetViews>
    <sheetView view="pageBreakPreview" zoomScale="60" zoomScaleNormal="100" workbookViewId="0">
      <selection activeCell="E2" sqref="E2"/>
    </sheetView>
  </sheetViews>
  <sheetFormatPr defaultColWidth="9" defaultRowHeight="13.2" x14ac:dyDescent="0.2"/>
  <cols>
    <col min="1" max="2" width="3.6640625" style="11" customWidth="1"/>
    <col min="3" max="3" width="5.6640625" style="11" customWidth="1"/>
    <col min="4" max="4" width="12.6640625" style="11" customWidth="1"/>
    <col min="5" max="5" width="7.6640625" style="11" customWidth="1"/>
    <col min="6" max="8" width="4.6640625" style="11" customWidth="1"/>
    <col min="9" max="9" width="10.6640625" style="11" customWidth="1"/>
    <col min="10" max="11" width="14.6640625" style="11" customWidth="1"/>
    <col min="12" max="16384" width="9" style="11"/>
  </cols>
  <sheetData>
    <row r="1" spans="1:11" x14ac:dyDescent="0.2">
      <c r="A1" s="10" t="s">
        <v>13</v>
      </c>
      <c r="B1" s="76">
        <v>1</v>
      </c>
      <c r="C1" s="76"/>
    </row>
    <row r="2" spans="1:11" ht="15" thickBot="1" x14ac:dyDescent="0.25">
      <c r="A2" s="12"/>
      <c r="B2" s="12"/>
      <c r="C2" s="12"/>
      <c r="D2" s="13"/>
      <c r="E2" s="14">
        <v>2004</v>
      </c>
      <c r="F2" s="14" t="s">
        <v>10</v>
      </c>
      <c r="G2" s="14">
        <v>4</v>
      </c>
      <c r="H2" s="14" t="s">
        <v>11</v>
      </c>
      <c r="I2" s="71" t="s">
        <v>19</v>
      </c>
      <c r="J2" s="71"/>
      <c r="K2" s="12"/>
    </row>
    <row r="3" spans="1:11" ht="14.4" thickTop="1" thickBot="1" x14ac:dyDescent="0.25"/>
    <row r="4" spans="1:11" x14ac:dyDescent="0.2">
      <c r="A4" s="72" t="s">
        <v>11</v>
      </c>
      <c r="B4" s="74" t="s">
        <v>12</v>
      </c>
      <c r="C4" s="55" t="s">
        <v>4</v>
      </c>
      <c r="D4" s="56"/>
      <c r="E4" s="54" t="s">
        <v>8</v>
      </c>
      <c r="F4" s="55"/>
      <c r="G4" s="56"/>
      <c r="H4" s="54" t="s">
        <v>5</v>
      </c>
      <c r="I4" s="56"/>
      <c r="J4" s="77" t="s">
        <v>6</v>
      </c>
      <c r="K4" s="52" t="s">
        <v>0</v>
      </c>
    </row>
    <row r="5" spans="1:11" x14ac:dyDescent="0.2">
      <c r="A5" s="73"/>
      <c r="B5" s="75"/>
      <c r="C5" s="38" t="s">
        <v>14</v>
      </c>
      <c r="D5" s="32" t="s">
        <v>7</v>
      </c>
      <c r="E5" s="57"/>
      <c r="F5" s="58"/>
      <c r="G5" s="59"/>
      <c r="H5" s="57"/>
      <c r="I5" s="59"/>
      <c r="J5" s="78"/>
      <c r="K5" s="53"/>
    </row>
    <row r="6" spans="1:11" ht="18" customHeight="1" x14ac:dyDescent="0.2">
      <c r="A6" s="40">
        <f>G2</f>
        <v>4</v>
      </c>
      <c r="B6" s="30">
        <v>1</v>
      </c>
      <c r="C6" s="34">
        <v>1</v>
      </c>
      <c r="D6" s="28" t="str">
        <f>IF(C6="","",IF(ISNA(VLOOKUP(C6,科目一覧!$B$5:$C$54,2,FALSE)),"未登録",VLOOKUP(C6,科目一覧!$B$5:$C$54,2,FALSE)))</f>
        <v>前期繰越</v>
      </c>
      <c r="E6" s="60"/>
      <c r="F6" s="61"/>
      <c r="G6" s="62"/>
      <c r="H6" s="63">
        <v>1000000</v>
      </c>
      <c r="I6" s="65"/>
      <c r="J6" s="25"/>
      <c r="K6" s="21">
        <f>IF(AND(H6="",J6=""),"",H6-J6)</f>
        <v>1000000</v>
      </c>
    </row>
    <row r="7" spans="1:11" ht="18" customHeight="1" x14ac:dyDescent="0.2">
      <c r="A7" s="40">
        <f>IF(B7="","",$G$2)</f>
        <v>4</v>
      </c>
      <c r="B7" s="30">
        <v>1</v>
      </c>
      <c r="C7" s="34">
        <v>3</v>
      </c>
      <c r="D7" s="28" t="str">
        <f>IF(C7="","",IF(ISNA(VLOOKUP(C7,科目一覧!$B$5:$C$54,2,FALSE)),"未登録",VLOOKUP(C7,科目一覧!$B$5:$C$54,2,FALSE)))</f>
        <v>町会費</v>
      </c>
      <c r="E7" s="63" t="s">
        <v>20</v>
      </c>
      <c r="F7" s="64"/>
      <c r="G7" s="65"/>
      <c r="H7" s="48">
        <v>850000</v>
      </c>
      <c r="I7" s="49"/>
      <c r="J7" s="24"/>
      <c r="K7" s="21">
        <f t="shared" ref="K7:K43" si="0">IF(AND(H7="",J7=""),"",K6+H7-J7)</f>
        <v>1850000</v>
      </c>
    </row>
    <row r="8" spans="1:11" ht="18" customHeight="1" x14ac:dyDescent="0.2">
      <c r="A8" s="40">
        <f t="shared" ref="A8:A43" si="1">IF(B8="","",$G$2)</f>
        <v>4</v>
      </c>
      <c r="B8" s="30">
        <v>25</v>
      </c>
      <c r="C8" s="34">
        <v>5</v>
      </c>
      <c r="D8" s="28" t="str">
        <f>IF(C8="","",IF(ISNA(VLOOKUP(C8,科目一覧!$B$5:$C$54,2,FALSE)),"未登録",VLOOKUP(C8,科目一覧!$B$5:$C$54,2,FALSE)))</f>
        <v>寄付金</v>
      </c>
      <c r="E8" s="63" t="s">
        <v>21</v>
      </c>
      <c r="F8" s="64"/>
      <c r="G8" s="65"/>
      <c r="H8" s="48"/>
      <c r="I8" s="49"/>
      <c r="J8" s="24">
        <v>20000</v>
      </c>
      <c r="K8" s="21">
        <f t="shared" si="0"/>
        <v>1830000</v>
      </c>
    </row>
    <row r="9" spans="1:11" ht="18" customHeight="1" x14ac:dyDescent="0.2">
      <c r="A9" s="40" t="str">
        <f t="shared" si="1"/>
        <v/>
      </c>
      <c r="B9" s="28"/>
      <c r="C9" s="39">
        <v>10</v>
      </c>
      <c r="D9" s="28" t="str">
        <f>IF(C9="","",IF(ISNA(VLOOKUP(C9,科目一覧!$B$5:$C$54,2,FALSE)),"未登録",VLOOKUP(C9,科目一覧!$B$5:$C$54,2,FALSE)))</f>
        <v>夏祭り費</v>
      </c>
      <c r="E9" s="60"/>
      <c r="F9" s="61"/>
      <c r="G9" s="62"/>
      <c r="H9" s="50"/>
      <c r="I9" s="51"/>
      <c r="J9" s="26"/>
      <c r="K9" s="21" t="str">
        <f t="shared" si="0"/>
        <v/>
      </c>
    </row>
    <row r="10" spans="1:11" ht="18" customHeight="1" x14ac:dyDescent="0.2">
      <c r="A10" s="40" t="str">
        <f t="shared" si="1"/>
        <v/>
      </c>
      <c r="B10" s="28"/>
      <c r="C10" s="39"/>
      <c r="D10" s="28" t="str">
        <f>IF(C10="","",IF(ISNA(VLOOKUP(C10,科目一覧!$B$5:$C$54,2,FALSE)),"未登録",VLOOKUP(C10,科目一覧!$B$5:$C$54,2,FALSE)))</f>
        <v/>
      </c>
      <c r="E10" s="60"/>
      <c r="F10" s="61"/>
      <c r="G10" s="62"/>
      <c r="H10" s="50"/>
      <c r="I10" s="51"/>
      <c r="J10" s="26"/>
      <c r="K10" s="21" t="str">
        <f t="shared" si="0"/>
        <v/>
      </c>
    </row>
    <row r="11" spans="1:11" ht="18" customHeight="1" x14ac:dyDescent="0.2">
      <c r="A11" s="40" t="str">
        <f t="shared" si="1"/>
        <v/>
      </c>
      <c r="B11" s="28"/>
      <c r="C11" s="39"/>
      <c r="D11" s="28" t="str">
        <f>IF(C11="","",IF(ISNA(VLOOKUP(C11,科目一覧!$B$5:$C$54,2,FALSE)),"未登録",VLOOKUP(C11,科目一覧!$B$5:$C$54,2,FALSE)))</f>
        <v/>
      </c>
      <c r="E11" s="60"/>
      <c r="F11" s="61"/>
      <c r="G11" s="62"/>
      <c r="H11" s="50"/>
      <c r="I11" s="51"/>
      <c r="J11" s="26"/>
      <c r="K11" s="21" t="str">
        <f t="shared" si="0"/>
        <v/>
      </c>
    </row>
    <row r="12" spans="1:11" ht="18" customHeight="1" x14ac:dyDescent="0.2">
      <c r="A12" s="40" t="str">
        <f t="shared" si="1"/>
        <v/>
      </c>
      <c r="B12" s="28"/>
      <c r="C12" s="39"/>
      <c r="D12" s="28" t="str">
        <f>IF(C12="","",IF(ISNA(VLOOKUP(C12,科目一覧!$B$5:$C$54,2,FALSE)),"未登録",VLOOKUP(C12,科目一覧!$B$5:$C$54,2,FALSE)))</f>
        <v/>
      </c>
      <c r="E12" s="60"/>
      <c r="F12" s="61"/>
      <c r="G12" s="62"/>
      <c r="H12" s="50"/>
      <c r="I12" s="51"/>
      <c r="J12" s="26"/>
      <c r="K12" s="21" t="str">
        <f t="shared" si="0"/>
        <v/>
      </c>
    </row>
    <row r="13" spans="1:11" ht="18" customHeight="1" x14ac:dyDescent="0.2">
      <c r="A13" s="40" t="str">
        <f t="shared" si="1"/>
        <v/>
      </c>
      <c r="B13" s="28"/>
      <c r="C13" s="39"/>
      <c r="D13" s="28" t="str">
        <f>IF(C13="","",IF(ISNA(VLOOKUP(C13,科目一覧!$B$5:$C$54,2,FALSE)),"未登録",VLOOKUP(C13,科目一覧!$B$5:$C$54,2,FALSE)))</f>
        <v/>
      </c>
      <c r="E13" s="60"/>
      <c r="F13" s="61"/>
      <c r="G13" s="62"/>
      <c r="H13" s="50"/>
      <c r="I13" s="51"/>
      <c r="J13" s="26"/>
      <c r="K13" s="21" t="str">
        <f t="shared" si="0"/>
        <v/>
      </c>
    </row>
    <row r="14" spans="1:11" ht="18" customHeight="1" x14ac:dyDescent="0.2">
      <c r="A14" s="40" t="str">
        <f t="shared" si="1"/>
        <v/>
      </c>
      <c r="B14" s="28"/>
      <c r="C14" s="39"/>
      <c r="D14" s="28" t="str">
        <f>IF(C14="","",IF(ISNA(VLOOKUP(C14,科目一覧!$B$5:$C$54,2,FALSE)),"未登録",VLOOKUP(C14,科目一覧!$B$5:$C$54,2,FALSE)))</f>
        <v/>
      </c>
      <c r="E14" s="60"/>
      <c r="F14" s="61"/>
      <c r="G14" s="62"/>
      <c r="H14" s="50"/>
      <c r="I14" s="51"/>
      <c r="J14" s="26"/>
      <c r="K14" s="21" t="str">
        <f t="shared" si="0"/>
        <v/>
      </c>
    </row>
    <row r="15" spans="1:11" ht="18" customHeight="1" x14ac:dyDescent="0.2">
      <c r="A15" s="40" t="str">
        <f t="shared" si="1"/>
        <v/>
      </c>
      <c r="B15" s="28"/>
      <c r="C15" s="39"/>
      <c r="D15" s="28" t="str">
        <f>IF(C15="","",IF(ISNA(VLOOKUP(C15,科目一覧!$B$5:$C$54,2,FALSE)),"未登録",VLOOKUP(C15,科目一覧!$B$5:$C$54,2,FALSE)))</f>
        <v/>
      </c>
      <c r="E15" s="60"/>
      <c r="F15" s="61"/>
      <c r="G15" s="62"/>
      <c r="H15" s="50"/>
      <c r="I15" s="51"/>
      <c r="J15" s="26"/>
      <c r="K15" s="21" t="str">
        <f t="shared" si="0"/>
        <v/>
      </c>
    </row>
    <row r="16" spans="1:11" ht="18" customHeight="1" x14ac:dyDescent="0.2">
      <c r="A16" s="40" t="str">
        <f t="shared" si="1"/>
        <v/>
      </c>
      <c r="B16" s="28"/>
      <c r="C16" s="39"/>
      <c r="D16" s="28" t="str">
        <f>IF(C16="","",IF(ISNA(VLOOKUP(C16,科目一覧!$B$5:$C$54,2,FALSE)),"未登録",VLOOKUP(C16,科目一覧!$B$5:$C$54,2,FALSE)))</f>
        <v/>
      </c>
      <c r="E16" s="60"/>
      <c r="F16" s="61"/>
      <c r="G16" s="62"/>
      <c r="H16" s="50"/>
      <c r="I16" s="51"/>
      <c r="J16" s="26"/>
      <c r="K16" s="21" t="str">
        <f t="shared" si="0"/>
        <v/>
      </c>
    </row>
    <row r="17" spans="1:11" ht="18" customHeight="1" x14ac:dyDescent="0.2">
      <c r="A17" s="40" t="str">
        <f t="shared" si="1"/>
        <v/>
      </c>
      <c r="B17" s="28"/>
      <c r="C17" s="39"/>
      <c r="D17" s="28" t="str">
        <f>IF(C17="","",IF(ISNA(VLOOKUP(C17,科目一覧!$B$5:$C$54,2,FALSE)),"未登録",VLOOKUP(C17,科目一覧!$B$5:$C$54,2,FALSE)))</f>
        <v/>
      </c>
      <c r="E17" s="60"/>
      <c r="F17" s="61"/>
      <c r="G17" s="62"/>
      <c r="H17" s="50"/>
      <c r="I17" s="51"/>
      <c r="J17" s="26"/>
      <c r="K17" s="21" t="str">
        <f t="shared" si="0"/>
        <v/>
      </c>
    </row>
    <row r="18" spans="1:11" ht="18" customHeight="1" x14ac:dyDescent="0.2">
      <c r="A18" s="40" t="str">
        <f t="shared" si="1"/>
        <v/>
      </c>
      <c r="B18" s="28"/>
      <c r="C18" s="39"/>
      <c r="D18" s="28" t="str">
        <f>IF(C18="","",IF(ISNA(VLOOKUP(C18,科目一覧!$B$5:$C$54,2,FALSE)),"未登録",VLOOKUP(C18,科目一覧!$B$5:$C$54,2,FALSE)))</f>
        <v/>
      </c>
      <c r="E18" s="60"/>
      <c r="F18" s="61"/>
      <c r="G18" s="62"/>
      <c r="H18" s="50"/>
      <c r="I18" s="51"/>
      <c r="J18" s="26"/>
      <c r="K18" s="21" t="str">
        <f t="shared" si="0"/>
        <v/>
      </c>
    </row>
    <row r="19" spans="1:11" ht="18" customHeight="1" x14ac:dyDescent="0.2">
      <c r="A19" s="40" t="str">
        <f t="shared" si="1"/>
        <v/>
      </c>
      <c r="B19" s="28"/>
      <c r="C19" s="39"/>
      <c r="D19" s="28" t="str">
        <f>IF(C19="","",IF(ISNA(VLOOKUP(C19,科目一覧!$B$5:$C$54,2,FALSE)),"未登録",VLOOKUP(C19,科目一覧!$B$5:$C$54,2,FALSE)))</f>
        <v/>
      </c>
      <c r="E19" s="60"/>
      <c r="F19" s="61"/>
      <c r="G19" s="62"/>
      <c r="H19" s="50"/>
      <c r="I19" s="51"/>
      <c r="J19" s="26"/>
      <c r="K19" s="21" t="str">
        <f t="shared" si="0"/>
        <v/>
      </c>
    </row>
    <row r="20" spans="1:11" ht="18" customHeight="1" x14ac:dyDescent="0.2">
      <c r="A20" s="40" t="str">
        <f t="shared" si="1"/>
        <v/>
      </c>
      <c r="B20" s="28"/>
      <c r="C20" s="39"/>
      <c r="D20" s="28" t="str">
        <f>IF(C20="","",IF(ISNA(VLOOKUP(C20,科目一覧!$B$5:$C$54,2,FALSE)),"未登録",VLOOKUP(C20,科目一覧!$B$5:$C$54,2,FALSE)))</f>
        <v/>
      </c>
      <c r="E20" s="60"/>
      <c r="F20" s="61"/>
      <c r="G20" s="62"/>
      <c r="H20" s="50"/>
      <c r="I20" s="51"/>
      <c r="J20" s="26"/>
      <c r="K20" s="21" t="str">
        <f t="shared" si="0"/>
        <v/>
      </c>
    </row>
    <row r="21" spans="1:11" ht="18" customHeight="1" x14ac:dyDescent="0.2">
      <c r="A21" s="40" t="str">
        <f t="shared" si="1"/>
        <v/>
      </c>
      <c r="B21" s="28"/>
      <c r="C21" s="39"/>
      <c r="D21" s="28" t="str">
        <f>IF(C21="","",IF(ISNA(VLOOKUP(C21,科目一覧!$B$5:$C$54,2,FALSE)),"未登録",VLOOKUP(C21,科目一覧!$B$5:$C$54,2,FALSE)))</f>
        <v/>
      </c>
      <c r="E21" s="60"/>
      <c r="F21" s="61"/>
      <c r="G21" s="62"/>
      <c r="H21" s="50"/>
      <c r="I21" s="51"/>
      <c r="J21" s="26"/>
      <c r="K21" s="21" t="str">
        <f t="shared" si="0"/>
        <v/>
      </c>
    </row>
    <row r="22" spans="1:11" ht="18" customHeight="1" x14ac:dyDescent="0.2">
      <c r="A22" s="40" t="str">
        <f t="shared" si="1"/>
        <v/>
      </c>
      <c r="B22" s="28"/>
      <c r="C22" s="39"/>
      <c r="D22" s="28" t="str">
        <f>IF(C22="","",IF(ISNA(VLOOKUP(C22,科目一覧!$B$5:$C$54,2,FALSE)),"未登録",VLOOKUP(C22,科目一覧!$B$5:$C$54,2,FALSE)))</f>
        <v/>
      </c>
      <c r="E22" s="60"/>
      <c r="F22" s="61"/>
      <c r="G22" s="62"/>
      <c r="H22" s="50"/>
      <c r="I22" s="51"/>
      <c r="J22" s="26"/>
      <c r="K22" s="21" t="str">
        <f t="shared" si="0"/>
        <v/>
      </c>
    </row>
    <row r="23" spans="1:11" ht="18" customHeight="1" x14ac:dyDescent="0.2">
      <c r="A23" s="40" t="str">
        <f t="shared" si="1"/>
        <v/>
      </c>
      <c r="B23" s="28"/>
      <c r="C23" s="39"/>
      <c r="D23" s="28" t="str">
        <f>IF(C23="","",IF(ISNA(VLOOKUP(C23,科目一覧!$B$5:$C$54,2,FALSE)),"未登録",VLOOKUP(C23,科目一覧!$B$5:$C$54,2,FALSE)))</f>
        <v/>
      </c>
      <c r="E23" s="60"/>
      <c r="F23" s="61"/>
      <c r="G23" s="62"/>
      <c r="H23" s="50"/>
      <c r="I23" s="51"/>
      <c r="J23" s="26"/>
      <c r="K23" s="21" t="str">
        <f t="shared" si="0"/>
        <v/>
      </c>
    </row>
    <row r="24" spans="1:11" ht="18" customHeight="1" x14ac:dyDescent="0.2">
      <c r="A24" s="40" t="str">
        <f t="shared" si="1"/>
        <v/>
      </c>
      <c r="B24" s="28"/>
      <c r="C24" s="39"/>
      <c r="D24" s="28" t="str">
        <f>IF(C24="","",IF(ISNA(VLOOKUP(C24,科目一覧!$B$5:$C$54,2,FALSE)),"未登録",VLOOKUP(C24,科目一覧!$B$5:$C$54,2,FALSE)))</f>
        <v/>
      </c>
      <c r="E24" s="60"/>
      <c r="F24" s="61"/>
      <c r="G24" s="62"/>
      <c r="H24" s="50"/>
      <c r="I24" s="51"/>
      <c r="J24" s="26"/>
      <c r="K24" s="21" t="str">
        <f t="shared" si="0"/>
        <v/>
      </c>
    </row>
    <row r="25" spans="1:11" ht="18" customHeight="1" x14ac:dyDescent="0.2">
      <c r="A25" s="40" t="str">
        <f t="shared" si="1"/>
        <v/>
      </c>
      <c r="B25" s="28"/>
      <c r="C25" s="39"/>
      <c r="D25" s="28" t="str">
        <f>IF(C25="","",IF(ISNA(VLOOKUP(C25,科目一覧!$B$5:$C$54,2,FALSE)),"未登録",VLOOKUP(C25,科目一覧!$B$5:$C$54,2,FALSE)))</f>
        <v/>
      </c>
      <c r="E25" s="60"/>
      <c r="F25" s="61"/>
      <c r="G25" s="62"/>
      <c r="H25" s="50"/>
      <c r="I25" s="51"/>
      <c r="J25" s="26"/>
      <c r="K25" s="21" t="str">
        <f t="shared" si="0"/>
        <v/>
      </c>
    </row>
    <row r="26" spans="1:11" ht="18" customHeight="1" x14ac:dyDescent="0.2">
      <c r="A26" s="40" t="str">
        <f t="shared" si="1"/>
        <v/>
      </c>
      <c r="B26" s="28"/>
      <c r="C26" s="39"/>
      <c r="D26" s="28" t="str">
        <f>IF(C26="","",IF(ISNA(VLOOKUP(C26,科目一覧!$B$5:$C$54,2,FALSE)),"未登録",VLOOKUP(C26,科目一覧!$B$5:$C$54,2,FALSE)))</f>
        <v/>
      </c>
      <c r="E26" s="60"/>
      <c r="F26" s="61"/>
      <c r="G26" s="62"/>
      <c r="H26" s="50"/>
      <c r="I26" s="51"/>
      <c r="J26" s="26"/>
      <c r="K26" s="21" t="str">
        <f t="shared" si="0"/>
        <v/>
      </c>
    </row>
    <row r="27" spans="1:11" ht="18" customHeight="1" x14ac:dyDescent="0.2">
      <c r="A27" s="40" t="str">
        <f t="shared" si="1"/>
        <v/>
      </c>
      <c r="B27" s="28"/>
      <c r="C27" s="39"/>
      <c r="D27" s="28" t="str">
        <f>IF(C27="","",IF(ISNA(VLOOKUP(C27,科目一覧!$B$5:$C$54,2,FALSE)),"未登録",VLOOKUP(C27,科目一覧!$B$5:$C$54,2,FALSE)))</f>
        <v/>
      </c>
      <c r="E27" s="60"/>
      <c r="F27" s="61"/>
      <c r="G27" s="62"/>
      <c r="H27" s="50"/>
      <c r="I27" s="51"/>
      <c r="J27" s="26"/>
      <c r="K27" s="21" t="str">
        <f t="shared" si="0"/>
        <v/>
      </c>
    </row>
    <row r="28" spans="1:11" ht="18" customHeight="1" x14ac:dyDescent="0.2">
      <c r="A28" s="40" t="str">
        <f t="shared" si="1"/>
        <v/>
      </c>
      <c r="B28" s="28"/>
      <c r="C28" s="39"/>
      <c r="D28" s="28" t="str">
        <f>IF(C28="","",IF(ISNA(VLOOKUP(C28,科目一覧!$B$5:$C$54,2,FALSE)),"未登録",VLOOKUP(C28,科目一覧!$B$5:$C$54,2,FALSE)))</f>
        <v/>
      </c>
      <c r="E28" s="60"/>
      <c r="F28" s="61"/>
      <c r="G28" s="62"/>
      <c r="H28" s="50"/>
      <c r="I28" s="51"/>
      <c r="J28" s="26"/>
      <c r="K28" s="21" t="str">
        <f t="shared" si="0"/>
        <v/>
      </c>
    </row>
    <row r="29" spans="1:11" ht="18" customHeight="1" x14ac:dyDescent="0.2">
      <c r="A29" s="40" t="str">
        <f t="shared" si="1"/>
        <v/>
      </c>
      <c r="B29" s="28"/>
      <c r="C29" s="39"/>
      <c r="D29" s="28" t="str">
        <f>IF(C29="","",IF(ISNA(VLOOKUP(C29,科目一覧!$B$5:$C$54,2,FALSE)),"未登録",VLOOKUP(C29,科目一覧!$B$5:$C$54,2,FALSE)))</f>
        <v/>
      </c>
      <c r="E29" s="60"/>
      <c r="F29" s="61"/>
      <c r="G29" s="62"/>
      <c r="H29" s="50"/>
      <c r="I29" s="51"/>
      <c r="J29" s="26"/>
      <c r="K29" s="21" t="str">
        <f t="shared" si="0"/>
        <v/>
      </c>
    </row>
    <row r="30" spans="1:11" ht="18" customHeight="1" x14ac:dyDescent="0.2">
      <c r="A30" s="40" t="str">
        <f t="shared" si="1"/>
        <v/>
      </c>
      <c r="B30" s="28"/>
      <c r="C30" s="39"/>
      <c r="D30" s="28" t="str">
        <f>IF(C30="","",IF(ISNA(VLOOKUP(C30,科目一覧!$B$5:$C$54,2,FALSE)),"未登録",VLOOKUP(C30,科目一覧!$B$5:$C$54,2,FALSE)))</f>
        <v/>
      </c>
      <c r="E30" s="60"/>
      <c r="F30" s="61"/>
      <c r="G30" s="62"/>
      <c r="H30" s="50"/>
      <c r="I30" s="51"/>
      <c r="J30" s="26"/>
      <c r="K30" s="21" t="str">
        <f t="shared" si="0"/>
        <v/>
      </c>
    </row>
    <row r="31" spans="1:11" ht="18" customHeight="1" x14ac:dyDescent="0.2">
      <c r="A31" s="40" t="str">
        <f t="shared" si="1"/>
        <v/>
      </c>
      <c r="B31" s="28"/>
      <c r="C31" s="39"/>
      <c r="D31" s="28" t="str">
        <f>IF(C31="","",IF(ISNA(VLOOKUP(C31,科目一覧!$B$5:$C$54,2,FALSE)),"未登録",VLOOKUP(C31,科目一覧!$B$5:$C$54,2,FALSE)))</f>
        <v/>
      </c>
      <c r="E31" s="60"/>
      <c r="F31" s="61"/>
      <c r="G31" s="62"/>
      <c r="H31" s="50"/>
      <c r="I31" s="51"/>
      <c r="J31" s="26"/>
      <c r="K31" s="21" t="str">
        <f t="shared" si="0"/>
        <v/>
      </c>
    </row>
    <row r="32" spans="1:11" ht="18" customHeight="1" x14ac:dyDescent="0.2">
      <c r="A32" s="40" t="str">
        <f t="shared" si="1"/>
        <v/>
      </c>
      <c r="B32" s="28"/>
      <c r="C32" s="39"/>
      <c r="D32" s="28" t="str">
        <f>IF(C32="","",IF(ISNA(VLOOKUP(C32,科目一覧!$B$5:$C$54,2,FALSE)),"未登録",VLOOKUP(C32,科目一覧!$B$5:$C$54,2,FALSE)))</f>
        <v/>
      </c>
      <c r="E32" s="60"/>
      <c r="F32" s="61"/>
      <c r="G32" s="62"/>
      <c r="H32" s="50"/>
      <c r="I32" s="51"/>
      <c r="J32" s="26"/>
      <c r="K32" s="21" t="str">
        <f t="shared" si="0"/>
        <v/>
      </c>
    </row>
    <row r="33" spans="1:11" ht="18" customHeight="1" x14ac:dyDescent="0.2">
      <c r="A33" s="40" t="str">
        <f t="shared" si="1"/>
        <v/>
      </c>
      <c r="B33" s="28"/>
      <c r="C33" s="39"/>
      <c r="D33" s="28" t="str">
        <f>IF(C33="","",IF(ISNA(VLOOKUP(C33,科目一覧!$B$5:$C$54,2,FALSE)),"未登録",VLOOKUP(C33,科目一覧!$B$5:$C$54,2,FALSE)))</f>
        <v/>
      </c>
      <c r="E33" s="60"/>
      <c r="F33" s="61"/>
      <c r="G33" s="62"/>
      <c r="H33" s="50"/>
      <c r="I33" s="51"/>
      <c r="J33" s="26"/>
      <c r="K33" s="21" t="str">
        <f t="shared" si="0"/>
        <v/>
      </c>
    </row>
    <row r="34" spans="1:11" ht="18" customHeight="1" x14ac:dyDescent="0.2">
      <c r="A34" s="40" t="str">
        <f t="shared" si="1"/>
        <v/>
      </c>
      <c r="B34" s="28"/>
      <c r="C34" s="39"/>
      <c r="D34" s="28" t="str">
        <f>IF(C34="","",IF(ISNA(VLOOKUP(C34,科目一覧!$B$5:$C$54,2,FALSE)),"未登録",VLOOKUP(C34,科目一覧!$B$5:$C$54,2,FALSE)))</f>
        <v/>
      </c>
      <c r="E34" s="60"/>
      <c r="F34" s="61"/>
      <c r="G34" s="62"/>
      <c r="H34" s="50"/>
      <c r="I34" s="51"/>
      <c r="J34" s="26"/>
      <c r="K34" s="21" t="str">
        <f t="shared" si="0"/>
        <v/>
      </c>
    </row>
    <row r="35" spans="1:11" ht="18" customHeight="1" x14ac:dyDescent="0.2">
      <c r="A35" s="40" t="str">
        <f t="shared" si="1"/>
        <v/>
      </c>
      <c r="B35" s="28"/>
      <c r="C35" s="39"/>
      <c r="D35" s="28" t="str">
        <f>IF(C35="","",IF(ISNA(VLOOKUP(C35,科目一覧!$B$5:$C$54,2,FALSE)),"未登録",VLOOKUP(C35,科目一覧!$B$5:$C$54,2,FALSE)))</f>
        <v/>
      </c>
      <c r="E35" s="60"/>
      <c r="F35" s="61"/>
      <c r="G35" s="62"/>
      <c r="H35" s="50"/>
      <c r="I35" s="51"/>
      <c r="J35" s="26"/>
      <c r="K35" s="21" t="str">
        <f t="shared" si="0"/>
        <v/>
      </c>
    </row>
    <row r="36" spans="1:11" ht="18" customHeight="1" x14ac:dyDescent="0.2">
      <c r="A36" s="40" t="str">
        <f t="shared" si="1"/>
        <v/>
      </c>
      <c r="B36" s="28"/>
      <c r="C36" s="39"/>
      <c r="D36" s="28" t="str">
        <f>IF(C36="","",IF(ISNA(VLOOKUP(C36,科目一覧!$B$5:$C$54,2,FALSE)),"未登録",VLOOKUP(C36,科目一覧!$B$5:$C$54,2,FALSE)))</f>
        <v/>
      </c>
      <c r="E36" s="60"/>
      <c r="F36" s="61"/>
      <c r="G36" s="62"/>
      <c r="H36" s="50"/>
      <c r="I36" s="51"/>
      <c r="J36" s="26"/>
      <c r="K36" s="21" t="str">
        <f t="shared" si="0"/>
        <v/>
      </c>
    </row>
    <row r="37" spans="1:11" ht="18" customHeight="1" x14ac:dyDescent="0.2">
      <c r="A37" s="40" t="str">
        <f t="shared" si="1"/>
        <v/>
      </c>
      <c r="B37" s="28"/>
      <c r="C37" s="39"/>
      <c r="D37" s="28" t="str">
        <f>IF(C37="","",IF(ISNA(VLOOKUP(C37,科目一覧!$B$5:$C$54,2,FALSE)),"未登録",VLOOKUP(C37,科目一覧!$B$5:$C$54,2,FALSE)))</f>
        <v/>
      </c>
      <c r="E37" s="60"/>
      <c r="F37" s="61"/>
      <c r="G37" s="62"/>
      <c r="H37" s="50"/>
      <c r="I37" s="51"/>
      <c r="J37" s="26"/>
      <c r="K37" s="21" t="str">
        <f t="shared" si="0"/>
        <v/>
      </c>
    </row>
    <row r="38" spans="1:11" ht="18" customHeight="1" x14ac:dyDescent="0.2">
      <c r="A38" s="40" t="str">
        <f t="shared" si="1"/>
        <v/>
      </c>
      <c r="B38" s="28"/>
      <c r="C38" s="39"/>
      <c r="D38" s="28" t="str">
        <f>IF(C38="","",IF(ISNA(VLOOKUP(C38,科目一覧!$B$5:$C$54,2,FALSE)),"未登録",VLOOKUP(C38,科目一覧!$B$5:$C$54,2,FALSE)))</f>
        <v/>
      </c>
      <c r="E38" s="60"/>
      <c r="F38" s="61"/>
      <c r="G38" s="62"/>
      <c r="H38" s="50"/>
      <c r="I38" s="51"/>
      <c r="J38" s="26"/>
      <c r="K38" s="21" t="str">
        <f t="shared" si="0"/>
        <v/>
      </c>
    </row>
    <row r="39" spans="1:11" ht="18" customHeight="1" x14ac:dyDescent="0.2">
      <c r="A39" s="40" t="str">
        <f t="shared" si="1"/>
        <v/>
      </c>
      <c r="B39" s="28"/>
      <c r="C39" s="39"/>
      <c r="D39" s="28" t="str">
        <f>IF(C39="","",IF(ISNA(VLOOKUP(C39,科目一覧!$B$5:$C$54,2,FALSE)),"未登録",VLOOKUP(C39,科目一覧!$B$5:$C$54,2,FALSE)))</f>
        <v/>
      </c>
      <c r="E39" s="60"/>
      <c r="F39" s="61"/>
      <c r="G39" s="62"/>
      <c r="H39" s="50"/>
      <c r="I39" s="51"/>
      <c r="J39" s="26"/>
      <c r="K39" s="21" t="str">
        <f t="shared" si="0"/>
        <v/>
      </c>
    </row>
    <row r="40" spans="1:11" ht="18" customHeight="1" x14ac:dyDescent="0.2">
      <c r="A40" s="40" t="str">
        <f t="shared" si="1"/>
        <v/>
      </c>
      <c r="B40" s="28"/>
      <c r="C40" s="39"/>
      <c r="D40" s="28" t="str">
        <f>IF(C40="","",IF(ISNA(VLOOKUP(C40,科目一覧!$B$5:$C$54,2,FALSE)),"未登録",VLOOKUP(C40,科目一覧!$B$5:$C$54,2,FALSE)))</f>
        <v/>
      </c>
      <c r="E40" s="60"/>
      <c r="F40" s="61"/>
      <c r="G40" s="62"/>
      <c r="H40" s="50"/>
      <c r="I40" s="51"/>
      <c r="J40" s="26"/>
      <c r="K40" s="21" t="str">
        <f t="shared" si="0"/>
        <v/>
      </c>
    </row>
    <row r="41" spans="1:11" ht="18" customHeight="1" x14ac:dyDescent="0.2">
      <c r="A41" s="40" t="str">
        <f t="shared" si="1"/>
        <v/>
      </c>
      <c r="B41" s="28"/>
      <c r="C41" s="39"/>
      <c r="D41" s="28" t="str">
        <f>IF(C41="","",IF(ISNA(VLOOKUP(C41,科目一覧!$B$5:$C$54,2,FALSE)),"未登録",VLOOKUP(C41,科目一覧!$B$5:$C$54,2,FALSE)))</f>
        <v/>
      </c>
      <c r="E41" s="60"/>
      <c r="F41" s="61"/>
      <c r="G41" s="62"/>
      <c r="H41" s="50"/>
      <c r="I41" s="51"/>
      <c r="J41" s="26"/>
      <c r="K41" s="21" t="str">
        <f t="shared" si="0"/>
        <v/>
      </c>
    </row>
    <row r="42" spans="1:11" ht="18" customHeight="1" x14ac:dyDescent="0.2">
      <c r="A42" s="40" t="str">
        <f t="shared" si="1"/>
        <v/>
      </c>
      <c r="B42" s="28"/>
      <c r="C42" s="39"/>
      <c r="D42" s="28" t="str">
        <f>IF(C42="","",IF(ISNA(VLOOKUP(C42,科目一覧!$B$5:$C$54,2,FALSE)),"未登録",VLOOKUP(C42,科目一覧!$B$5:$C$54,2,FALSE)))</f>
        <v/>
      </c>
      <c r="E42" s="60"/>
      <c r="F42" s="61"/>
      <c r="G42" s="62"/>
      <c r="H42" s="50"/>
      <c r="I42" s="51"/>
      <c r="J42" s="26"/>
      <c r="K42" s="21" t="str">
        <f t="shared" si="0"/>
        <v/>
      </c>
    </row>
    <row r="43" spans="1:11" ht="18" customHeight="1" thickBot="1" x14ac:dyDescent="0.25">
      <c r="A43" s="41" t="str">
        <f t="shared" si="1"/>
        <v/>
      </c>
      <c r="B43" s="29"/>
      <c r="C43" s="42"/>
      <c r="D43" s="29" t="str">
        <f>IF(C43="","",IF(ISNA(VLOOKUP(C43,科目一覧!$B$5:$C$54,2,FALSE)),"未登録",VLOOKUP(C43,科目一覧!$B$5:$C$54,2,FALSE)))</f>
        <v/>
      </c>
      <c r="E43" s="66"/>
      <c r="F43" s="67"/>
      <c r="G43" s="68"/>
      <c r="H43" s="69"/>
      <c r="I43" s="70"/>
      <c r="J43" s="43"/>
      <c r="K43" s="23" t="str">
        <f t="shared" si="0"/>
        <v/>
      </c>
    </row>
  </sheetData>
  <mergeCells count="85">
    <mergeCell ref="I2:J2"/>
    <mergeCell ref="A4:A5"/>
    <mergeCell ref="B4:B5"/>
    <mergeCell ref="B1:C1"/>
    <mergeCell ref="J4:J5"/>
    <mergeCell ref="C4:D4"/>
    <mergeCell ref="E13:G13"/>
    <mergeCell ref="E12:G12"/>
    <mergeCell ref="E11:G11"/>
    <mergeCell ref="E10:G10"/>
    <mergeCell ref="E17:G17"/>
    <mergeCell ref="E16:G16"/>
    <mergeCell ref="E15:G15"/>
    <mergeCell ref="E14:G14"/>
    <mergeCell ref="E21:G21"/>
    <mergeCell ref="E20:G20"/>
    <mergeCell ref="E19:G19"/>
    <mergeCell ref="E18:G18"/>
    <mergeCell ref="E25:G25"/>
    <mergeCell ref="E24:G24"/>
    <mergeCell ref="E23:G23"/>
    <mergeCell ref="E22:G22"/>
    <mergeCell ref="E29:G29"/>
    <mergeCell ref="E28:G28"/>
    <mergeCell ref="E27:G27"/>
    <mergeCell ref="E26:G26"/>
    <mergeCell ref="E33:G33"/>
    <mergeCell ref="E32:G32"/>
    <mergeCell ref="E31:G31"/>
    <mergeCell ref="E30:G30"/>
    <mergeCell ref="E39:G39"/>
    <mergeCell ref="E38:G38"/>
    <mergeCell ref="E35:G35"/>
    <mergeCell ref="E34:G34"/>
    <mergeCell ref="E36:G36"/>
    <mergeCell ref="E37:G37"/>
    <mergeCell ref="E43:G43"/>
    <mergeCell ref="E42:G42"/>
    <mergeCell ref="E41:G41"/>
    <mergeCell ref="E40:G40"/>
    <mergeCell ref="H40:I40"/>
    <mergeCell ref="H41:I41"/>
    <mergeCell ref="H42:I42"/>
    <mergeCell ref="H43:I43"/>
    <mergeCell ref="H35:I35"/>
    <mergeCell ref="H34:I34"/>
    <mergeCell ref="H38:I38"/>
    <mergeCell ref="H39:I39"/>
    <mergeCell ref="H36:I36"/>
    <mergeCell ref="H37:I37"/>
    <mergeCell ref="H30:I30"/>
    <mergeCell ref="H31:I31"/>
    <mergeCell ref="H32:I32"/>
    <mergeCell ref="H33:I33"/>
    <mergeCell ref="H26:I26"/>
    <mergeCell ref="H27:I27"/>
    <mergeCell ref="H28:I28"/>
    <mergeCell ref="H29:I29"/>
    <mergeCell ref="H22:I22"/>
    <mergeCell ref="H23:I23"/>
    <mergeCell ref="H24:I24"/>
    <mergeCell ref="H25:I25"/>
    <mergeCell ref="H18:I18"/>
    <mergeCell ref="H19:I19"/>
    <mergeCell ref="H20:I20"/>
    <mergeCell ref="H21:I21"/>
    <mergeCell ref="H14:I14"/>
    <mergeCell ref="H15:I15"/>
    <mergeCell ref="H16:I16"/>
    <mergeCell ref="H17:I17"/>
    <mergeCell ref="H10:I10"/>
    <mergeCell ref="H11:I11"/>
    <mergeCell ref="H12:I12"/>
    <mergeCell ref="H13:I13"/>
    <mergeCell ref="H7:I7"/>
    <mergeCell ref="H8:I8"/>
    <mergeCell ref="H9:I9"/>
    <mergeCell ref="K4:K5"/>
    <mergeCell ref="E4:G5"/>
    <mergeCell ref="H4:I5"/>
    <mergeCell ref="E9:G9"/>
    <mergeCell ref="E8:G8"/>
    <mergeCell ref="E7:G7"/>
    <mergeCell ref="E6:G6"/>
    <mergeCell ref="H6:I6"/>
  </mergeCells>
  <phoneticPr fontId="2"/>
  <dataValidations count="2">
    <dataValidation imeMode="off" allowBlank="1" showInputMessage="1" showErrorMessage="1" sqref="B1:C1 H9:J43 E2 G2 K6:K43 A6:A43 B9:C43" xr:uid="{00000000-0002-0000-0200-000000000000}"/>
    <dataValidation imeMode="on" allowBlank="1" showInputMessage="1" showErrorMessage="1" sqref="I2:J2 D6:D43 E6:G6 E9:G43" xr:uid="{00000000-0002-0000-0200-000001000000}"/>
  </dataValidations>
  <pageMargins left="0.75" right="0.75" top="1" bottom="1" header="0.51200000000000001" footer="0.51200000000000001"/>
  <pageSetup paperSize="9" scale="99" orientation="landscape" cellComments="asDisplayed" horizontalDpi="0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2"/>
  </sheetPr>
  <dimension ref="A1:K43"/>
  <sheetViews>
    <sheetView workbookViewId="0">
      <pane ySplit="5" topLeftCell="A6" activePane="bottomLeft" state="frozen"/>
      <selection activeCell="E2" sqref="E2"/>
      <selection pane="bottomLeft" activeCell="O13" sqref="O13"/>
    </sheetView>
  </sheetViews>
  <sheetFormatPr defaultColWidth="9" defaultRowHeight="13.2" x14ac:dyDescent="0.2"/>
  <cols>
    <col min="1" max="2" width="3.6640625" style="16" customWidth="1"/>
    <col min="3" max="3" width="5.6640625" style="16" customWidth="1"/>
    <col min="4" max="4" width="12.6640625" style="16" customWidth="1"/>
    <col min="5" max="5" width="7.6640625" style="16" customWidth="1"/>
    <col min="6" max="8" width="4.6640625" style="16" customWidth="1"/>
    <col min="9" max="9" width="10.6640625" style="16" customWidth="1"/>
    <col min="10" max="11" width="14.6640625" style="16" customWidth="1"/>
    <col min="12" max="16384" width="9" style="16"/>
  </cols>
  <sheetData>
    <row r="1" spans="1:11" x14ac:dyDescent="0.2">
      <c r="A1" s="15" t="s">
        <v>2</v>
      </c>
      <c r="B1" s="79">
        <v>1</v>
      </c>
      <c r="C1" s="79"/>
    </row>
    <row r="2" spans="1:11" ht="15" thickBot="1" x14ac:dyDescent="0.25">
      <c r="A2" s="17"/>
      <c r="B2" s="17"/>
      <c r="C2" s="17"/>
      <c r="D2" s="18"/>
      <c r="E2" s="19">
        <v>2021</v>
      </c>
      <c r="F2" s="19" t="s">
        <v>10</v>
      </c>
      <c r="G2" s="19">
        <v>4</v>
      </c>
      <c r="H2" s="19" t="s">
        <v>11</v>
      </c>
      <c r="I2" s="82" t="s">
        <v>19</v>
      </c>
      <c r="J2" s="82"/>
      <c r="K2" s="17"/>
    </row>
    <row r="3" spans="1:11" ht="14.4" thickTop="1" thickBot="1" x14ac:dyDescent="0.25"/>
    <row r="4" spans="1:11" x14ac:dyDescent="0.2">
      <c r="A4" s="83" t="s">
        <v>11</v>
      </c>
      <c r="B4" s="85" t="s">
        <v>12</v>
      </c>
      <c r="C4" s="88" t="s">
        <v>4</v>
      </c>
      <c r="D4" s="89"/>
      <c r="E4" s="87" t="s">
        <v>8</v>
      </c>
      <c r="F4" s="88"/>
      <c r="G4" s="89"/>
      <c r="H4" s="87" t="s">
        <v>5</v>
      </c>
      <c r="I4" s="89"/>
      <c r="J4" s="80" t="s">
        <v>6</v>
      </c>
      <c r="K4" s="98" t="s">
        <v>0</v>
      </c>
    </row>
    <row r="5" spans="1:11" x14ac:dyDescent="0.2">
      <c r="A5" s="84"/>
      <c r="B5" s="86"/>
      <c r="C5" s="33" t="s">
        <v>1</v>
      </c>
      <c r="D5" s="27" t="s">
        <v>7</v>
      </c>
      <c r="E5" s="90"/>
      <c r="F5" s="91"/>
      <c r="G5" s="92"/>
      <c r="H5" s="90"/>
      <c r="I5" s="92"/>
      <c r="J5" s="81"/>
      <c r="K5" s="99"/>
    </row>
    <row r="6" spans="1:11" ht="18" customHeight="1" x14ac:dyDescent="0.2">
      <c r="A6" s="36">
        <f>IF(B6="","",$G$2)</f>
        <v>4</v>
      </c>
      <c r="B6" s="30">
        <v>1</v>
      </c>
      <c r="C6" s="34">
        <v>1</v>
      </c>
      <c r="D6" s="28" t="str">
        <f>IF(C6="","",IF(ISNA(VLOOKUP(C6,科目一覧!$B$5:$C$54,2,FALSE)),"未登録",VLOOKUP(C6,科目一覧!$B$5:$C$54,2,FALSE)))</f>
        <v>前期繰越</v>
      </c>
      <c r="E6" s="63"/>
      <c r="F6" s="64"/>
      <c r="G6" s="65"/>
      <c r="H6" s="48">
        <v>0</v>
      </c>
      <c r="I6" s="49"/>
      <c r="J6" s="24">
        <v>0</v>
      </c>
      <c r="K6" s="21">
        <f>IF(AND(H6="",J6=""),"",H6-J6)</f>
        <v>0</v>
      </c>
    </row>
    <row r="7" spans="1:11" ht="18" customHeight="1" x14ac:dyDescent="0.2">
      <c r="A7" s="36">
        <f>IF(B7="","",$G$2)</f>
        <v>4</v>
      </c>
      <c r="B7" s="30">
        <v>1</v>
      </c>
      <c r="C7" s="34">
        <v>3</v>
      </c>
      <c r="D7" s="28" t="str">
        <f>IF(C7="","",IF(ISNA(VLOOKUP(C7,科目一覧!$B$5:$C$54,2,FALSE)),"未登録",VLOOKUP(C7,科目一覧!$B$5:$C$54,2,FALSE)))</f>
        <v>町会費</v>
      </c>
      <c r="E7" s="63"/>
      <c r="F7" s="64"/>
      <c r="G7" s="65"/>
      <c r="H7" s="48">
        <v>0</v>
      </c>
      <c r="I7" s="49"/>
      <c r="J7" s="24">
        <v>0</v>
      </c>
      <c r="K7" s="21">
        <f t="shared" ref="K7:K43" si="0">IF(AND(H7="",J7=""),"",K6+H7-J7)</f>
        <v>0</v>
      </c>
    </row>
    <row r="8" spans="1:11" ht="18" customHeight="1" x14ac:dyDescent="0.2">
      <c r="A8" s="36">
        <f t="shared" ref="A8:A43" si="1">IF(B8="","",$G$2)</f>
        <v>4</v>
      </c>
      <c r="B8" s="30">
        <v>1</v>
      </c>
      <c r="C8" s="34">
        <v>5</v>
      </c>
      <c r="D8" s="28" t="str">
        <f>IF(C8="","",IF(ISNA(VLOOKUP(C8,科目一覧!$B$5:$C$54,2,FALSE)),"未登録",VLOOKUP(C8,科目一覧!$B$5:$C$54,2,FALSE)))</f>
        <v>寄付金</v>
      </c>
      <c r="E8" s="63"/>
      <c r="F8" s="64"/>
      <c r="G8" s="65"/>
      <c r="H8" s="48">
        <v>0</v>
      </c>
      <c r="I8" s="49"/>
      <c r="J8" s="24">
        <v>0</v>
      </c>
      <c r="K8" s="21">
        <f t="shared" si="0"/>
        <v>0</v>
      </c>
    </row>
    <row r="9" spans="1:11" ht="18" customHeight="1" x14ac:dyDescent="0.2">
      <c r="A9" s="36" t="str">
        <f t="shared" si="1"/>
        <v/>
      </c>
      <c r="B9" s="30"/>
      <c r="C9" s="34"/>
      <c r="D9" s="28" t="str">
        <f>IF(C9="","",IF(ISNA(VLOOKUP(C9,科目一覧!$B$5:$C$54,2,FALSE)),"未登録",VLOOKUP(C9,科目一覧!$B$5:$C$54,2,FALSE)))</f>
        <v/>
      </c>
      <c r="E9" s="63"/>
      <c r="F9" s="64"/>
      <c r="G9" s="65"/>
      <c r="H9" s="48"/>
      <c r="I9" s="49"/>
      <c r="J9" s="20"/>
      <c r="K9" s="21" t="str">
        <f t="shared" si="0"/>
        <v/>
      </c>
    </row>
    <row r="10" spans="1:11" ht="18" customHeight="1" x14ac:dyDescent="0.2">
      <c r="A10" s="36" t="str">
        <f t="shared" si="1"/>
        <v/>
      </c>
      <c r="B10" s="30"/>
      <c r="C10" s="34"/>
      <c r="D10" s="28" t="str">
        <f>IF(C10="","",IF(ISNA(VLOOKUP(C10,科目一覧!$B$5:$C$54,2,FALSE)),"未登録",VLOOKUP(C10,科目一覧!$B$5:$C$54,2,FALSE)))</f>
        <v/>
      </c>
      <c r="E10" s="63"/>
      <c r="F10" s="64"/>
      <c r="G10" s="65"/>
      <c r="H10" s="48"/>
      <c r="I10" s="49"/>
      <c r="J10" s="20"/>
      <c r="K10" s="21" t="str">
        <f t="shared" si="0"/>
        <v/>
      </c>
    </row>
    <row r="11" spans="1:11" ht="18" customHeight="1" x14ac:dyDescent="0.2">
      <c r="A11" s="36" t="str">
        <f t="shared" si="1"/>
        <v/>
      </c>
      <c r="B11" s="30"/>
      <c r="C11" s="34"/>
      <c r="D11" s="28" t="str">
        <f>IF(C11="","",IF(ISNA(VLOOKUP(C11,科目一覧!$B$5:$C$54,2,FALSE)),"未登録",VLOOKUP(C11,科目一覧!$B$5:$C$54,2,FALSE)))</f>
        <v/>
      </c>
      <c r="E11" s="63"/>
      <c r="F11" s="64"/>
      <c r="G11" s="65"/>
      <c r="H11" s="48"/>
      <c r="I11" s="49"/>
      <c r="J11" s="20"/>
      <c r="K11" s="21" t="str">
        <f t="shared" si="0"/>
        <v/>
      </c>
    </row>
    <row r="12" spans="1:11" ht="18" customHeight="1" x14ac:dyDescent="0.2">
      <c r="A12" s="36" t="str">
        <f t="shared" si="1"/>
        <v/>
      </c>
      <c r="B12" s="30"/>
      <c r="C12" s="34"/>
      <c r="D12" s="28" t="str">
        <f>IF(C12="","",IF(ISNA(VLOOKUP(C12,科目一覧!$B$5:$C$54,2,FALSE)),"未登録",VLOOKUP(C12,科目一覧!$B$5:$C$54,2,FALSE)))</f>
        <v/>
      </c>
      <c r="E12" s="63"/>
      <c r="F12" s="64"/>
      <c r="G12" s="65"/>
      <c r="H12" s="48"/>
      <c r="I12" s="49"/>
      <c r="J12" s="20"/>
      <c r="K12" s="21" t="str">
        <f t="shared" si="0"/>
        <v/>
      </c>
    </row>
    <row r="13" spans="1:11" ht="18" customHeight="1" x14ac:dyDescent="0.2">
      <c r="A13" s="36" t="str">
        <f t="shared" si="1"/>
        <v/>
      </c>
      <c r="B13" s="30"/>
      <c r="C13" s="34"/>
      <c r="D13" s="28" t="str">
        <f>IF(C13="","",IF(ISNA(VLOOKUP(C13,科目一覧!$B$5:$C$54,2,FALSE)),"未登録",VLOOKUP(C13,科目一覧!$B$5:$C$54,2,FALSE)))</f>
        <v/>
      </c>
      <c r="E13" s="63"/>
      <c r="F13" s="64"/>
      <c r="G13" s="65"/>
      <c r="H13" s="48"/>
      <c r="I13" s="49"/>
      <c r="J13" s="20"/>
      <c r="K13" s="21" t="str">
        <f t="shared" si="0"/>
        <v/>
      </c>
    </row>
    <row r="14" spans="1:11" ht="18" customHeight="1" x14ac:dyDescent="0.2">
      <c r="A14" s="36" t="str">
        <f t="shared" si="1"/>
        <v/>
      </c>
      <c r="B14" s="30"/>
      <c r="C14" s="34"/>
      <c r="D14" s="28" t="str">
        <f>IF(C14="","",IF(ISNA(VLOOKUP(C14,科目一覧!$B$5:$C$54,2,FALSE)),"未登録",VLOOKUP(C14,科目一覧!$B$5:$C$54,2,FALSE)))</f>
        <v/>
      </c>
      <c r="E14" s="63"/>
      <c r="F14" s="64"/>
      <c r="G14" s="65"/>
      <c r="H14" s="48"/>
      <c r="I14" s="49"/>
      <c r="J14" s="20"/>
      <c r="K14" s="21" t="str">
        <f t="shared" si="0"/>
        <v/>
      </c>
    </row>
    <row r="15" spans="1:11" ht="18" customHeight="1" x14ac:dyDescent="0.2">
      <c r="A15" s="36" t="str">
        <f t="shared" si="1"/>
        <v/>
      </c>
      <c r="B15" s="30"/>
      <c r="C15" s="34"/>
      <c r="D15" s="28" t="str">
        <f>IF(C15="","",IF(ISNA(VLOOKUP(C15,科目一覧!$B$5:$C$54,2,FALSE)),"未登録",VLOOKUP(C15,科目一覧!$B$5:$C$54,2,FALSE)))</f>
        <v/>
      </c>
      <c r="E15" s="63"/>
      <c r="F15" s="64"/>
      <c r="G15" s="65"/>
      <c r="H15" s="48"/>
      <c r="I15" s="49"/>
      <c r="J15" s="20"/>
      <c r="K15" s="21" t="str">
        <f t="shared" si="0"/>
        <v/>
      </c>
    </row>
    <row r="16" spans="1:11" ht="18" customHeight="1" x14ac:dyDescent="0.2">
      <c r="A16" s="36" t="str">
        <f t="shared" si="1"/>
        <v/>
      </c>
      <c r="B16" s="30"/>
      <c r="C16" s="34"/>
      <c r="D16" s="28" t="str">
        <f>IF(C16="","",IF(ISNA(VLOOKUP(C16,科目一覧!$B$5:$C$54,2,FALSE)),"未登録",VLOOKUP(C16,科目一覧!$B$5:$C$54,2,FALSE)))</f>
        <v/>
      </c>
      <c r="E16" s="63"/>
      <c r="F16" s="64"/>
      <c r="G16" s="65"/>
      <c r="H16" s="48"/>
      <c r="I16" s="49"/>
      <c r="J16" s="20"/>
      <c r="K16" s="21" t="str">
        <f t="shared" si="0"/>
        <v/>
      </c>
    </row>
    <row r="17" spans="1:11" ht="18" customHeight="1" x14ac:dyDescent="0.2">
      <c r="A17" s="36" t="str">
        <f t="shared" si="1"/>
        <v/>
      </c>
      <c r="B17" s="30"/>
      <c r="C17" s="34"/>
      <c r="D17" s="28" t="str">
        <f>IF(C17="","",IF(ISNA(VLOOKUP(C17,科目一覧!$B$5:$C$54,2,FALSE)),"未登録",VLOOKUP(C17,科目一覧!$B$5:$C$54,2,FALSE)))</f>
        <v/>
      </c>
      <c r="E17" s="63"/>
      <c r="F17" s="64"/>
      <c r="G17" s="65"/>
      <c r="H17" s="48"/>
      <c r="I17" s="49"/>
      <c r="J17" s="20"/>
      <c r="K17" s="21" t="str">
        <f t="shared" si="0"/>
        <v/>
      </c>
    </row>
    <row r="18" spans="1:11" ht="18" customHeight="1" x14ac:dyDescent="0.2">
      <c r="A18" s="36" t="str">
        <f t="shared" si="1"/>
        <v/>
      </c>
      <c r="B18" s="30"/>
      <c r="C18" s="34"/>
      <c r="D18" s="28" t="str">
        <f>IF(C18="","",IF(ISNA(VLOOKUP(C18,科目一覧!$B$5:$C$54,2,FALSE)),"未登録",VLOOKUP(C18,科目一覧!$B$5:$C$54,2,FALSE)))</f>
        <v/>
      </c>
      <c r="E18" s="63"/>
      <c r="F18" s="64"/>
      <c r="G18" s="65"/>
      <c r="H18" s="48"/>
      <c r="I18" s="49"/>
      <c r="J18" s="20"/>
      <c r="K18" s="21" t="str">
        <f t="shared" si="0"/>
        <v/>
      </c>
    </row>
    <row r="19" spans="1:11" ht="18" customHeight="1" x14ac:dyDescent="0.2">
      <c r="A19" s="36" t="str">
        <f t="shared" si="1"/>
        <v/>
      </c>
      <c r="B19" s="30"/>
      <c r="C19" s="34"/>
      <c r="D19" s="28" t="str">
        <f>IF(C19="","",IF(ISNA(VLOOKUP(C19,科目一覧!$B$5:$C$54,2,FALSE)),"未登録",VLOOKUP(C19,科目一覧!$B$5:$C$54,2,FALSE)))</f>
        <v/>
      </c>
      <c r="E19" s="63"/>
      <c r="F19" s="64"/>
      <c r="G19" s="65"/>
      <c r="H19" s="48"/>
      <c r="I19" s="49"/>
      <c r="J19" s="20"/>
      <c r="K19" s="21" t="str">
        <f t="shared" si="0"/>
        <v/>
      </c>
    </row>
    <row r="20" spans="1:11" ht="18" customHeight="1" x14ac:dyDescent="0.2">
      <c r="A20" s="36" t="str">
        <f t="shared" si="1"/>
        <v/>
      </c>
      <c r="B20" s="30"/>
      <c r="C20" s="34"/>
      <c r="D20" s="28" t="str">
        <f>IF(C20="","",IF(ISNA(VLOOKUP(C20,科目一覧!$B$5:$C$54,2,FALSE)),"未登録",VLOOKUP(C20,科目一覧!$B$5:$C$54,2,FALSE)))</f>
        <v/>
      </c>
      <c r="E20" s="63"/>
      <c r="F20" s="64"/>
      <c r="G20" s="65"/>
      <c r="H20" s="48"/>
      <c r="I20" s="49"/>
      <c r="J20" s="20"/>
      <c r="K20" s="21" t="str">
        <f t="shared" si="0"/>
        <v/>
      </c>
    </row>
    <row r="21" spans="1:11" ht="18" customHeight="1" x14ac:dyDescent="0.2">
      <c r="A21" s="36" t="str">
        <f t="shared" si="1"/>
        <v/>
      </c>
      <c r="B21" s="30"/>
      <c r="C21" s="34"/>
      <c r="D21" s="28" t="str">
        <f>IF(C21="","",IF(ISNA(VLOOKUP(C21,科目一覧!$B$5:$C$54,2,FALSE)),"未登録",VLOOKUP(C21,科目一覧!$B$5:$C$54,2,FALSE)))</f>
        <v/>
      </c>
      <c r="E21" s="63"/>
      <c r="F21" s="64"/>
      <c r="G21" s="65"/>
      <c r="H21" s="48"/>
      <c r="I21" s="49"/>
      <c r="J21" s="20"/>
      <c r="K21" s="21" t="str">
        <f t="shared" si="0"/>
        <v/>
      </c>
    </row>
    <row r="22" spans="1:11" ht="18" customHeight="1" x14ac:dyDescent="0.2">
      <c r="A22" s="36" t="str">
        <f t="shared" si="1"/>
        <v/>
      </c>
      <c r="B22" s="30"/>
      <c r="C22" s="34"/>
      <c r="D22" s="28" t="str">
        <f>IF(C22="","",IF(ISNA(VLOOKUP(C22,科目一覧!$B$5:$C$54,2,FALSE)),"未登録",VLOOKUP(C22,科目一覧!$B$5:$C$54,2,FALSE)))</f>
        <v/>
      </c>
      <c r="E22" s="63"/>
      <c r="F22" s="64"/>
      <c r="G22" s="65"/>
      <c r="H22" s="48"/>
      <c r="I22" s="49"/>
      <c r="J22" s="20"/>
      <c r="K22" s="21" t="str">
        <f t="shared" si="0"/>
        <v/>
      </c>
    </row>
    <row r="23" spans="1:11" ht="18" customHeight="1" x14ac:dyDescent="0.2">
      <c r="A23" s="36" t="str">
        <f t="shared" si="1"/>
        <v/>
      </c>
      <c r="B23" s="30"/>
      <c r="C23" s="34"/>
      <c r="D23" s="28" t="str">
        <f>IF(C23="","",IF(ISNA(VLOOKUP(C23,科目一覧!$B$5:$C$54,2,FALSE)),"未登録",VLOOKUP(C23,科目一覧!$B$5:$C$54,2,FALSE)))</f>
        <v/>
      </c>
      <c r="E23" s="63"/>
      <c r="F23" s="64"/>
      <c r="G23" s="65"/>
      <c r="H23" s="48"/>
      <c r="I23" s="49"/>
      <c r="J23" s="20"/>
      <c r="K23" s="21" t="str">
        <f t="shared" si="0"/>
        <v/>
      </c>
    </row>
    <row r="24" spans="1:11" ht="18" customHeight="1" x14ac:dyDescent="0.2">
      <c r="A24" s="36" t="str">
        <f t="shared" si="1"/>
        <v/>
      </c>
      <c r="B24" s="30"/>
      <c r="C24" s="34"/>
      <c r="D24" s="28" t="str">
        <f>IF(C24="","",IF(ISNA(VLOOKUP(C24,科目一覧!$B$5:$C$54,2,FALSE)),"未登録",VLOOKUP(C24,科目一覧!$B$5:$C$54,2,FALSE)))</f>
        <v/>
      </c>
      <c r="E24" s="63"/>
      <c r="F24" s="64"/>
      <c r="G24" s="65"/>
      <c r="H24" s="48"/>
      <c r="I24" s="49"/>
      <c r="J24" s="20"/>
      <c r="K24" s="21" t="str">
        <f t="shared" si="0"/>
        <v/>
      </c>
    </row>
    <row r="25" spans="1:11" ht="18" customHeight="1" x14ac:dyDescent="0.2">
      <c r="A25" s="36" t="str">
        <f t="shared" si="1"/>
        <v/>
      </c>
      <c r="B25" s="30"/>
      <c r="C25" s="34"/>
      <c r="D25" s="28" t="str">
        <f>IF(C25="","",IF(ISNA(VLOOKUP(C25,科目一覧!$B$5:$C$54,2,FALSE)),"未登録",VLOOKUP(C25,科目一覧!$B$5:$C$54,2,FALSE)))</f>
        <v/>
      </c>
      <c r="E25" s="63"/>
      <c r="F25" s="64"/>
      <c r="G25" s="65"/>
      <c r="H25" s="48"/>
      <c r="I25" s="49"/>
      <c r="J25" s="20"/>
      <c r="K25" s="21" t="str">
        <f t="shared" si="0"/>
        <v/>
      </c>
    </row>
    <row r="26" spans="1:11" ht="18" customHeight="1" x14ac:dyDescent="0.2">
      <c r="A26" s="36" t="str">
        <f t="shared" si="1"/>
        <v/>
      </c>
      <c r="B26" s="30"/>
      <c r="C26" s="34"/>
      <c r="D26" s="28" t="str">
        <f>IF(C26="","",IF(ISNA(VLOOKUP(C26,科目一覧!$B$5:$C$54,2,FALSE)),"未登録",VLOOKUP(C26,科目一覧!$B$5:$C$54,2,FALSE)))</f>
        <v/>
      </c>
      <c r="E26" s="63"/>
      <c r="F26" s="64"/>
      <c r="G26" s="65"/>
      <c r="H26" s="48"/>
      <c r="I26" s="49"/>
      <c r="J26" s="20"/>
      <c r="K26" s="21" t="str">
        <f t="shared" si="0"/>
        <v/>
      </c>
    </row>
    <row r="27" spans="1:11" ht="18" customHeight="1" x14ac:dyDescent="0.2">
      <c r="A27" s="36" t="str">
        <f t="shared" si="1"/>
        <v/>
      </c>
      <c r="B27" s="30"/>
      <c r="C27" s="34"/>
      <c r="D27" s="28" t="str">
        <f>IF(C27="","",IF(ISNA(VLOOKUP(C27,科目一覧!$B$5:$C$54,2,FALSE)),"未登録",VLOOKUP(C27,科目一覧!$B$5:$C$54,2,FALSE)))</f>
        <v/>
      </c>
      <c r="E27" s="63"/>
      <c r="F27" s="64"/>
      <c r="G27" s="65"/>
      <c r="H27" s="48"/>
      <c r="I27" s="49"/>
      <c r="J27" s="20"/>
      <c r="K27" s="21" t="str">
        <f t="shared" si="0"/>
        <v/>
      </c>
    </row>
    <row r="28" spans="1:11" ht="18" customHeight="1" x14ac:dyDescent="0.2">
      <c r="A28" s="36" t="str">
        <f t="shared" si="1"/>
        <v/>
      </c>
      <c r="B28" s="30"/>
      <c r="C28" s="34"/>
      <c r="D28" s="28" t="str">
        <f>IF(C28="","",IF(ISNA(VLOOKUP(C28,科目一覧!$B$5:$C$54,2,FALSE)),"未登録",VLOOKUP(C28,科目一覧!$B$5:$C$54,2,FALSE)))</f>
        <v/>
      </c>
      <c r="E28" s="63"/>
      <c r="F28" s="64"/>
      <c r="G28" s="65"/>
      <c r="H28" s="48"/>
      <c r="I28" s="49"/>
      <c r="J28" s="20"/>
      <c r="K28" s="21" t="str">
        <f t="shared" si="0"/>
        <v/>
      </c>
    </row>
    <row r="29" spans="1:11" ht="18" customHeight="1" x14ac:dyDescent="0.2">
      <c r="A29" s="36" t="str">
        <f t="shared" si="1"/>
        <v/>
      </c>
      <c r="B29" s="30"/>
      <c r="C29" s="34"/>
      <c r="D29" s="28" t="str">
        <f>IF(C29="","",IF(ISNA(VLOOKUP(C29,科目一覧!$B$5:$C$54,2,FALSE)),"未登録",VLOOKUP(C29,科目一覧!$B$5:$C$54,2,FALSE)))</f>
        <v/>
      </c>
      <c r="E29" s="63"/>
      <c r="F29" s="64"/>
      <c r="G29" s="65"/>
      <c r="H29" s="48"/>
      <c r="I29" s="49"/>
      <c r="J29" s="20"/>
      <c r="K29" s="21" t="str">
        <f t="shared" si="0"/>
        <v/>
      </c>
    </row>
    <row r="30" spans="1:11" ht="18" customHeight="1" x14ac:dyDescent="0.2">
      <c r="A30" s="36" t="str">
        <f t="shared" si="1"/>
        <v/>
      </c>
      <c r="B30" s="30"/>
      <c r="C30" s="34"/>
      <c r="D30" s="28" t="str">
        <f>IF(C30="","",IF(ISNA(VLOOKUP(C30,科目一覧!$B$5:$C$54,2,FALSE)),"未登録",VLOOKUP(C30,科目一覧!$B$5:$C$54,2,FALSE)))</f>
        <v/>
      </c>
      <c r="E30" s="63"/>
      <c r="F30" s="64"/>
      <c r="G30" s="65"/>
      <c r="H30" s="48"/>
      <c r="I30" s="49"/>
      <c r="J30" s="20"/>
      <c r="K30" s="21" t="str">
        <f t="shared" si="0"/>
        <v/>
      </c>
    </row>
    <row r="31" spans="1:11" ht="18" customHeight="1" x14ac:dyDescent="0.2">
      <c r="A31" s="36" t="str">
        <f t="shared" si="1"/>
        <v/>
      </c>
      <c r="B31" s="30"/>
      <c r="C31" s="34"/>
      <c r="D31" s="28" t="str">
        <f>IF(C31="","",IF(ISNA(VLOOKUP(C31,科目一覧!$B$5:$C$54,2,FALSE)),"未登録",VLOOKUP(C31,科目一覧!$B$5:$C$54,2,FALSE)))</f>
        <v/>
      </c>
      <c r="E31" s="63"/>
      <c r="F31" s="64"/>
      <c r="G31" s="65"/>
      <c r="H31" s="48"/>
      <c r="I31" s="49"/>
      <c r="J31" s="20"/>
      <c r="K31" s="21" t="str">
        <f t="shared" si="0"/>
        <v/>
      </c>
    </row>
    <row r="32" spans="1:11" ht="18" customHeight="1" x14ac:dyDescent="0.2">
      <c r="A32" s="36" t="str">
        <f t="shared" si="1"/>
        <v/>
      </c>
      <c r="B32" s="30"/>
      <c r="C32" s="34"/>
      <c r="D32" s="28" t="str">
        <f>IF(C32="","",IF(ISNA(VLOOKUP(C32,科目一覧!$B$5:$C$54,2,FALSE)),"未登録",VLOOKUP(C32,科目一覧!$B$5:$C$54,2,FALSE)))</f>
        <v/>
      </c>
      <c r="E32" s="63"/>
      <c r="F32" s="64"/>
      <c r="G32" s="65"/>
      <c r="H32" s="48"/>
      <c r="I32" s="49"/>
      <c r="J32" s="20"/>
      <c r="K32" s="21" t="str">
        <f t="shared" si="0"/>
        <v/>
      </c>
    </row>
    <row r="33" spans="1:11" ht="18" customHeight="1" x14ac:dyDescent="0.2">
      <c r="A33" s="36" t="str">
        <f t="shared" si="1"/>
        <v/>
      </c>
      <c r="B33" s="30"/>
      <c r="C33" s="34"/>
      <c r="D33" s="28" t="str">
        <f>IF(C33="","",IF(ISNA(VLOOKUP(C33,科目一覧!$B$5:$C$54,2,FALSE)),"未登録",VLOOKUP(C33,科目一覧!$B$5:$C$54,2,FALSE)))</f>
        <v/>
      </c>
      <c r="E33" s="63"/>
      <c r="F33" s="64"/>
      <c r="G33" s="65"/>
      <c r="H33" s="48"/>
      <c r="I33" s="49"/>
      <c r="J33" s="20"/>
      <c r="K33" s="21" t="str">
        <f t="shared" si="0"/>
        <v/>
      </c>
    </row>
    <row r="34" spans="1:11" ht="18" customHeight="1" x14ac:dyDescent="0.2">
      <c r="A34" s="36" t="str">
        <f t="shared" si="1"/>
        <v/>
      </c>
      <c r="B34" s="30"/>
      <c r="C34" s="34"/>
      <c r="D34" s="28" t="str">
        <f>IF(C34="","",IF(ISNA(VLOOKUP(C34,科目一覧!$B$5:$C$54,2,FALSE)),"未登録",VLOOKUP(C34,科目一覧!$B$5:$C$54,2,FALSE)))</f>
        <v/>
      </c>
      <c r="E34" s="63"/>
      <c r="F34" s="64"/>
      <c r="G34" s="65"/>
      <c r="H34" s="48"/>
      <c r="I34" s="49"/>
      <c r="J34" s="20"/>
      <c r="K34" s="21" t="str">
        <f t="shared" si="0"/>
        <v/>
      </c>
    </row>
    <row r="35" spans="1:11" ht="18" customHeight="1" x14ac:dyDescent="0.2">
      <c r="A35" s="36" t="str">
        <f t="shared" si="1"/>
        <v/>
      </c>
      <c r="B35" s="30"/>
      <c r="C35" s="34"/>
      <c r="D35" s="28" t="str">
        <f>IF(C35="","",IF(ISNA(VLOOKUP(C35,科目一覧!$B$5:$C$54,2,FALSE)),"未登録",VLOOKUP(C35,科目一覧!$B$5:$C$54,2,FALSE)))</f>
        <v/>
      </c>
      <c r="E35" s="63"/>
      <c r="F35" s="64"/>
      <c r="G35" s="65"/>
      <c r="H35" s="48"/>
      <c r="I35" s="49"/>
      <c r="J35" s="20"/>
      <c r="K35" s="21" t="str">
        <f t="shared" si="0"/>
        <v/>
      </c>
    </row>
    <row r="36" spans="1:11" ht="18" customHeight="1" x14ac:dyDescent="0.2">
      <c r="A36" s="36" t="str">
        <f t="shared" si="1"/>
        <v/>
      </c>
      <c r="B36" s="30"/>
      <c r="C36" s="34"/>
      <c r="D36" s="28" t="str">
        <f>IF(C36="","",IF(ISNA(VLOOKUP(C36,科目一覧!$B$5:$C$54,2,FALSE)),"未登録",VLOOKUP(C36,科目一覧!$B$5:$C$54,2,FALSE)))</f>
        <v/>
      </c>
      <c r="E36" s="63"/>
      <c r="F36" s="64"/>
      <c r="G36" s="65"/>
      <c r="H36" s="48"/>
      <c r="I36" s="49"/>
      <c r="J36" s="20"/>
      <c r="K36" s="21" t="str">
        <f t="shared" si="0"/>
        <v/>
      </c>
    </row>
    <row r="37" spans="1:11" ht="18" customHeight="1" x14ac:dyDescent="0.2">
      <c r="A37" s="36" t="str">
        <f t="shared" si="1"/>
        <v/>
      </c>
      <c r="B37" s="30"/>
      <c r="C37" s="34"/>
      <c r="D37" s="28" t="str">
        <f>IF(C37="","",IF(ISNA(VLOOKUP(C37,科目一覧!$B$5:$C$54,2,FALSE)),"未登録",VLOOKUP(C37,科目一覧!$B$5:$C$54,2,FALSE)))</f>
        <v/>
      </c>
      <c r="E37" s="63"/>
      <c r="F37" s="64"/>
      <c r="G37" s="65"/>
      <c r="H37" s="48"/>
      <c r="I37" s="49"/>
      <c r="J37" s="20"/>
      <c r="K37" s="21" t="str">
        <f t="shared" si="0"/>
        <v/>
      </c>
    </row>
    <row r="38" spans="1:11" ht="18" customHeight="1" x14ac:dyDescent="0.2">
      <c r="A38" s="36" t="str">
        <f t="shared" si="1"/>
        <v/>
      </c>
      <c r="B38" s="30"/>
      <c r="C38" s="34"/>
      <c r="D38" s="28" t="str">
        <f>IF(C38="","",IF(ISNA(VLOOKUP(C38,科目一覧!$B$5:$C$54,2,FALSE)),"未登録",VLOOKUP(C38,科目一覧!$B$5:$C$54,2,FALSE)))</f>
        <v/>
      </c>
      <c r="E38" s="63"/>
      <c r="F38" s="64"/>
      <c r="G38" s="65"/>
      <c r="H38" s="48"/>
      <c r="I38" s="49"/>
      <c r="J38" s="20"/>
      <c r="K38" s="21" t="str">
        <f t="shared" si="0"/>
        <v/>
      </c>
    </row>
    <row r="39" spans="1:11" ht="18" customHeight="1" x14ac:dyDescent="0.2">
      <c r="A39" s="36" t="str">
        <f t="shared" si="1"/>
        <v/>
      </c>
      <c r="B39" s="30"/>
      <c r="C39" s="34"/>
      <c r="D39" s="28" t="str">
        <f>IF(C39="","",IF(ISNA(VLOOKUP(C39,科目一覧!$B$5:$C$54,2,FALSE)),"未登録",VLOOKUP(C39,科目一覧!$B$5:$C$54,2,FALSE)))</f>
        <v/>
      </c>
      <c r="E39" s="63"/>
      <c r="F39" s="64"/>
      <c r="G39" s="65"/>
      <c r="H39" s="48"/>
      <c r="I39" s="49"/>
      <c r="J39" s="20"/>
      <c r="K39" s="21" t="str">
        <f t="shared" si="0"/>
        <v/>
      </c>
    </row>
    <row r="40" spans="1:11" ht="18" customHeight="1" x14ac:dyDescent="0.2">
      <c r="A40" s="36" t="str">
        <f t="shared" si="1"/>
        <v/>
      </c>
      <c r="B40" s="30"/>
      <c r="C40" s="34"/>
      <c r="D40" s="28" t="str">
        <f>IF(C40="","",IF(ISNA(VLOOKUP(C40,科目一覧!$B$5:$C$54,2,FALSE)),"未登録",VLOOKUP(C40,科目一覧!$B$5:$C$54,2,FALSE)))</f>
        <v/>
      </c>
      <c r="E40" s="63"/>
      <c r="F40" s="64"/>
      <c r="G40" s="65"/>
      <c r="H40" s="48"/>
      <c r="I40" s="49"/>
      <c r="J40" s="20"/>
      <c r="K40" s="21" t="str">
        <f t="shared" si="0"/>
        <v/>
      </c>
    </row>
    <row r="41" spans="1:11" ht="18" customHeight="1" x14ac:dyDescent="0.2">
      <c r="A41" s="36" t="str">
        <f t="shared" si="1"/>
        <v/>
      </c>
      <c r="B41" s="30"/>
      <c r="C41" s="34"/>
      <c r="D41" s="28" t="str">
        <f>IF(C41="","",IF(ISNA(VLOOKUP(C41,科目一覧!$B$5:$C$54,2,FALSE)),"未登録",VLOOKUP(C41,科目一覧!$B$5:$C$54,2,FALSE)))</f>
        <v/>
      </c>
      <c r="E41" s="63"/>
      <c r="F41" s="64"/>
      <c r="G41" s="65"/>
      <c r="H41" s="48"/>
      <c r="I41" s="49"/>
      <c r="J41" s="20"/>
      <c r="K41" s="21" t="str">
        <f t="shared" si="0"/>
        <v/>
      </c>
    </row>
    <row r="42" spans="1:11" ht="18" customHeight="1" x14ac:dyDescent="0.2">
      <c r="A42" s="36" t="str">
        <f t="shared" si="1"/>
        <v/>
      </c>
      <c r="B42" s="30"/>
      <c r="C42" s="34"/>
      <c r="D42" s="28" t="str">
        <f>IF(C42="","",IF(ISNA(VLOOKUP(C42,科目一覧!$B$5:$C$54,2,FALSE)),"未登録",VLOOKUP(C42,科目一覧!$B$5:$C$54,2,FALSE)))</f>
        <v/>
      </c>
      <c r="E42" s="63"/>
      <c r="F42" s="64"/>
      <c r="G42" s="65"/>
      <c r="H42" s="48"/>
      <c r="I42" s="49"/>
      <c r="J42" s="20"/>
      <c r="K42" s="21" t="str">
        <f t="shared" si="0"/>
        <v/>
      </c>
    </row>
    <row r="43" spans="1:11" ht="18" customHeight="1" thickBot="1" x14ac:dyDescent="0.25">
      <c r="A43" s="37" t="str">
        <f t="shared" si="1"/>
        <v/>
      </c>
      <c r="B43" s="31"/>
      <c r="C43" s="35"/>
      <c r="D43" s="29" t="str">
        <f>IF(C43="","",IF(ISNA(VLOOKUP(C43,科目一覧!$B$5:$C$54,2,FALSE)),"未登録",VLOOKUP(C43,科目一覧!$B$5:$C$54,2,FALSE)))</f>
        <v/>
      </c>
      <c r="E43" s="95"/>
      <c r="F43" s="96"/>
      <c r="G43" s="97"/>
      <c r="H43" s="93"/>
      <c r="I43" s="94"/>
      <c r="J43" s="22"/>
      <c r="K43" s="23" t="str">
        <f t="shared" si="0"/>
        <v/>
      </c>
    </row>
  </sheetData>
  <sheetProtection sheet="1" objects="1" scenarios="1"/>
  <mergeCells count="85">
    <mergeCell ref="H10:I10"/>
    <mergeCell ref="H11:I11"/>
    <mergeCell ref="H12:I12"/>
    <mergeCell ref="H13:I13"/>
    <mergeCell ref="K4:K5"/>
    <mergeCell ref="H4:I5"/>
    <mergeCell ref="H6:I6"/>
    <mergeCell ref="H7:I7"/>
    <mergeCell ref="H25:I25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39:I39"/>
    <mergeCell ref="H36:I36"/>
    <mergeCell ref="H37:I37"/>
    <mergeCell ref="H26:I26"/>
    <mergeCell ref="H27:I27"/>
    <mergeCell ref="H28:I28"/>
    <mergeCell ref="H29:I29"/>
    <mergeCell ref="H30:I30"/>
    <mergeCell ref="H31:I31"/>
    <mergeCell ref="H32:I32"/>
    <mergeCell ref="H33:I33"/>
    <mergeCell ref="H35:I35"/>
    <mergeCell ref="H34:I34"/>
    <mergeCell ref="H38:I38"/>
    <mergeCell ref="H40:I40"/>
    <mergeCell ref="H41:I41"/>
    <mergeCell ref="H42:I42"/>
    <mergeCell ref="H43:I43"/>
    <mergeCell ref="E43:G43"/>
    <mergeCell ref="E42:G42"/>
    <mergeCell ref="E41:G41"/>
    <mergeCell ref="E40:G40"/>
    <mergeCell ref="E28:G28"/>
    <mergeCell ref="E39:G39"/>
    <mergeCell ref="E38:G38"/>
    <mergeCell ref="E35:G35"/>
    <mergeCell ref="E34:G34"/>
    <mergeCell ref="E36:G36"/>
    <mergeCell ref="E37:G37"/>
    <mergeCell ref="E33:G33"/>
    <mergeCell ref="E32:G32"/>
    <mergeCell ref="E31:G31"/>
    <mergeCell ref="E30:G30"/>
    <mergeCell ref="E29:G29"/>
    <mergeCell ref="E16:G16"/>
    <mergeCell ref="E27:G27"/>
    <mergeCell ref="E26:G26"/>
    <mergeCell ref="E25:G25"/>
    <mergeCell ref="E24:G24"/>
    <mergeCell ref="E23:G23"/>
    <mergeCell ref="E22:G22"/>
    <mergeCell ref="E21:G21"/>
    <mergeCell ref="E20:G20"/>
    <mergeCell ref="E19:G19"/>
    <mergeCell ref="E18:G18"/>
    <mergeCell ref="E17:G17"/>
    <mergeCell ref="A4:A5"/>
    <mergeCell ref="B4:B5"/>
    <mergeCell ref="E15:G15"/>
    <mergeCell ref="E14:G14"/>
    <mergeCell ref="E13:G13"/>
    <mergeCell ref="E12:G12"/>
    <mergeCell ref="E11:G11"/>
    <mergeCell ref="E10:G10"/>
    <mergeCell ref="E4:G5"/>
    <mergeCell ref="C4:D4"/>
    <mergeCell ref="B1:C1"/>
    <mergeCell ref="J4:J5"/>
    <mergeCell ref="E9:G9"/>
    <mergeCell ref="E8:G8"/>
    <mergeCell ref="E7:G7"/>
    <mergeCell ref="E6:G6"/>
    <mergeCell ref="I2:J2"/>
    <mergeCell ref="H8:I8"/>
    <mergeCell ref="H9:I9"/>
  </mergeCells>
  <phoneticPr fontId="2"/>
  <dataValidations count="2">
    <dataValidation imeMode="off" allowBlank="1" showInputMessage="1" showErrorMessage="1" sqref="B1:C1 H6:K43 E2 G2 A6:C43" xr:uid="{00000000-0002-0000-0000-000000000000}"/>
    <dataValidation imeMode="on" allowBlank="1" showInputMessage="1" showErrorMessage="1" sqref="I2:J2 D6:G43" xr:uid="{00000000-0002-0000-0000-000001000000}"/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3EB9-5E6B-4E87-B1E0-ADBE049F8A18}">
  <sheetPr>
    <tabColor indexed="42"/>
  </sheetPr>
  <dimension ref="A1:K43"/>
  <sheetViews>
    <sheetView zoomScaleNormal="100" workbookViewId="0">
      <pane ySplit="5" topLeftCell="A6" activePane="bottomLeft" state="frozen"/>
      <selection activeCell="E2" sqref="E2"/>
      <selection pane="bottomLeft" activeCell="J11" sqref="J11"/>
    </sheetView>
  </sheetViews>
  <sheetFormatPr defaultColWidth="9" defaultRowHeight="13.2" x14ac:dyDescent="0.2"/>
  <cols>
    <col min="1" max="2" width="3.6640625" style="16" customWidth="1"/>
    <col min="3" max="3" width="5.6640625" style="16" customWidth="1"/>
    <col min="4" max="4" width="12.6640625" style="16" customWidth="1"/>
    <col min="5" max="5" width="7.6640625" style="16" customWidth="1"/>
    <col min="6" max="8" width="4.6640625" style="16" customWidth="1"/>
    <col min="9" max="9" width="10.6640625" style="16" customWidth="1"/>
    <col min="10" max="11" width="14.6640625" style="16" customWidth="1"/>
    <col min="12" max="16384" width="9" style="16"/>
  </cols>
  <sheetData>
    <row r="1" spans="1:11" x14ac:dyDescent="0.2">
      <c r="A1" s="15" t="s">
        <v>2</v>
      </c>
      <c r="B1" s="79">
        <v>1</v>
      </c>
      <c r="C1" s="79"/>
    </row>
    <row r="2" spans="1:11" ht="15" thickBot="1" x14ac:dyDescent="0.25">
      <c r="A2" s="17"/>
      <c r="B2" s="17"/>
      <c r="C2" s="17"/>
      <c r="D2" s="18"/>
      <c r="E2" s="44">
        <v>2020</v>
      </c>
      <c r="F2" s="44" t="s">
        <v>10</v>
      </c>
      <c r="G2" s="44">
        <v>4</v>
      </c>
      <c r="H2" s="44" t="s">
        <v>11</v>
      </c>
      <c r="I2" s="82" t="s">
        <v>19</v>
      </c>
      <c r="J2" s="82"/>
      <c r="K2" s="17"/>
    </row>
    <row r="3" spans="1:11" ht="14.4" thickTop="1" thickBot="1" x14ac:dyDescent="0.25"/>
    <row r="4" spans="1:11" x14ac:dyDescent="0.2">
      <c r="A4" s="83" t="s">
        <v>11</v>
      </c>
      <c r="B4" s="85" t="s">
        <v>12</v>
      </c>
      <c r="C4" s="88" t="s">
        <v>4</v>
      </c>
      <c r="D4" s="89"/>
      <c r="E4" s="87" t="s">
        <v>8</v>
      </c>
      <c r="F4" s="88"/>
      <c r="G4" s="89"/>
      <c r="H4" s="87" t="s">
        <v>41</v>
      </c>
      <c r="I4" s="89"/>
      <c r="J4" s="80" t="s">
        <v>42</v>
      </c>
      <c r="K4" s="98" t="s">
        <v>0</v>
      </c>
    </row>
    <row r="5" spans="1:11" x14ac:dyDescent="0.2">
      <c r="A5" s="84"/>
      <c r="B5" s="86"/>
      <c r="C5" s="33" t="s">
        <v>1</v>
      </c>
      <c r="D5" s="27" t="s">
        <v>7</v>
      </c>
      <c r="E5" s="90"/>
      <c r="F5" s="91"/>
      <c r="G5" s="92"/>
      <c r="H5" s="90"/>
      <c r="I5" s="92"/>
      <c r="J5" s="81"/>
      <c r="K5" s="99"/>
    </row>
    <row r="6" spans="1:11" ht="18" customHeight="1" x14ac:dyDescent="0.2">
      <c r="A6" s="36">
        <f>IF(B6="","",$G$2)</f>
        <v>4</v>
      </c>
      <c r="B6" s="30">
        <v>1</v>
      </c>
      <c r="C6" s="34">
        <v>1</v>
      </c>
      <c r="D6" s="28" t="str">
        <f>IF(C6="","",IF(ISNA(VLOOKUP(C6,科目一覧!$B$5:$C$54,2,FALSE)),"未登録",VLOOKUP(C6,科目一覧!$B$5:$C$54,2,FALSE)))</f>
        <v>前期繰越</v>
      </c>
      <c r="E6" s="63"/>
      <c r="F6" s="64"/>
      <c r="G6" s="65"/>
      <c r="H6" s="48">
        <v>3254925</v>
      </c>
      <c r="I6" s="49"/>
      <c r="J6" s="24"/>
      <c r="K6" s="21">
        <f>IF(AND(H6="",J6=""),"",H6-J6)</f>
        <v>3254925</v>
      </c>
    </row>
    <row r="7" spans="1:11" ht="18" customHeight="1" x14ac:dyDescent="0.2">
      <c r="A7" s="36">
        <f>IF(B7="","",$G$2)</f>
        <v>4</v>
      </c>
      <c r="B7" s="30">
        <v>3</v>
      </c>
      <c r="C7" s="34">
        <v>8</v>
      </c>
      <c r="D7" s="28" t="str">
        <f>IF(C7="","",IF(ISNA(VLOOKUP(C7,科目一覧!$B$5:$C$54,2,FALSE)),"未登録",VLOOKUP(C7,科目一覧!$B$5:$C$54,2,FALSE)))</f>
        <v>電灯電気代</v>
      </c>
      <c r="E7" s="63" t="s">
        <v>48</v>
      </c>
      <c r="F7" s="64"/>
      <c r="G7" s="65"/>
      <c r="H7" s="48">
        <v>0</v>
      </c>
      <c r="I7" s="49"/>
      <c r="J7" s="24">
        <v>37327</v>
      </c>
      <c r="K7" s="21">
        <f t="shared" ref="K7:K43" si="0">IF(AND(H7="",J7=""),"",K6+H7-J7)</f>
        <v>3217598</v>
      </c>
    </row>
    <row r="8" spans="1:11" ht="18" customHeight="1" x14ac:dyDescent="0.2">
      <c r="A8" s="36">
        <f t="shared" ref="A8:A43" si="1">IF(B8="","",$G$2)</f>
        <v>4</v>
      </c>
      <c r="B8" s="30">
        <v>27</v>
      </c>
      <c r="C8" s="34">
        <v>18</v>
      </c>
      <c r="D8" s="28" t="str">
        <f>IF(C8="","",IF(ISNA(VLOOKUP(C8,科目一覧!$B$5:$C$54,2,FALSE)),"未登録",VLOOKUP(C8,科目一覧!$B$5:$C$54,2,FALSE)))</f>
        <v>庶務費</v>
      </c>
      <c r="E8" s="63" t="s">
        <v>49</v>
      </c>
      <c r="F8" s="64"/>
      <c r="G8" s="65"/>
      <c r="H8" s="48"/>
      <c r="I8" s="49"/>
      <c r="J8" s="24">
        <v>846</v>
      </c>
      <c r="K8" s="21">
        <f t="shared" si="0"/>
        <v>3216752</v>
      </c>
    </row>
    <row r="9" spans="1:11" ht="18" customHeight="1" x14ac:dyDescent="0.2">
      <c r="A9" s="36" t="str">
        <f t="shared" si="1"/>
        <v/>
      </c>
      <c r="B9" s="30"/>
      <c r="C9" s="34"/>
      <c r="D9" s="28" t="str">
        <f>IF(C9="","",IF(ISNA(VLOOKUP(C9,科目一覧!$B$5:$C$54,2,FALSE)),"未登録",VLOOKUP(C9,科目一覧!$B$5:$C$54,2,FALSE)))</f>
        <v/>
      </c>
      <c r="E9" s="63"/>
      <c r="F9" s="64"/>
      <c r="G9" s="65"/>
      <c r="H9" s="48"/>
      <c r="I9" s="49"/>
      <c r="J9" s="20"/>
      <c r="K9" s="21" t="str">
        <f t="shared" si="0"/>
        <v/>
      </c>
    </row>
    <row r="10" spans="1:11" ht="18" customHeight="1" x14ac:dyDescent="0.2">
      <c r="A10" s="36" t="str">
        <f t="shared" si="1"/>
        <v/>
      </c>
      <c r="B10" s="30"/>
      <c r="C10" s="34"/>
      <c r="D10" s="28" t="str">
        <f>IF(C10="","",IF(ISNA(VLOOKUP(C10,科目一覧!$B$5:$C$54,2,FALSE)),"未登録",VLOOKUP(C10,科目一覧!$B$5:$C$54,2,FALSE)))</f>
        <v/>
      </c>
      <c r="E10" s="63"/>
      <c r="F10" s="64"/>
      <c r="G10" s="65"/>
      <c r="H10" s="48"/>
      <c r="I10" s="49"/>
      <c r="J10" s="20"/>
      <c r="K10" s="21" t="str">
        <f t="shared" si="0"/>
        <v/>
      </c>
    </row>
    <row r="11" spans="1:11" ht="18" customHeight="1" x14ac:dyDescent="0.2">
      <c r="A11" s="36" t="str">
        <f t="shared" si="1"/>
        <v/>
      </c>
      <c r="B11" s="30"/>
      <c r="C11" s="34"/>
      <c r="D11" s="28" t="str">
        <f>IF(C11="","",IF(ISNA(VLOOKUP(C11,科目一覧!$B$5:$C$54,2,FALSE)),"未登録",VLOOKUP(C11,科目一覧!$B$5:$C$54,2,FALSE)))</f>
        <v/>
      </c>
      <c r="E11" s="63"/>
      <c r="F11" s="64"/>
      <c r="G11" s="65"/>
      <c r="H11" s="48"/>
      <c r="I11" s="49"/>
      <c r="J11" s="20"/>
      <c r="K11" s="21" t="str">
        <f t="shared" si="0"/>
        <v/>
      </c>
    </row>
    <row r="12" spans="1:11" ht="18" customHeight="1" x14ac:dyDescent="0.2">
      <c r="A12" s="36" t="str">
        <f t="shared" si="1"/>
        <v/>
      </c>
      <c r="B12" s="30"/>
      <c r="C12" s="34"/>
      <c r="D12" s="28" t="str">
        <f>IF(C12="","",IF(ISNA(VLOOKUP(C12,科目一覧!$B$5:$C$54,2,FALSE)),"未登録",VLOOKUP(C12,科目一覧!$B$5:$C$54,2,FALSE)))</f>
        <v/>
      </c>
      <c r="E12" s="63"/>
      <c r="F12" s="64"/>
      <c r="G12" s="65"/>
      <c r="H12" s="48"/>
      <c r="I12" s="49"/>
      <c r="J12" s="20"/>
      <c r="K12" s="21" t="str">
        <f t="shared" si="0"/>
        <v/>
      </c>
    </row>
    <row r="13" spans="1:11" ht="18" customHeight="1" x14ac:dyDescent="0.2">
      <c r="A13" s="36" t="str">
        <f t="shared" si="1"/>
        <v/>
      </c>
      <c r="B13" s="30"/>
      <c r="C13" s="34"/>
      <c r="D13" s="28" t="str">
        <f>IF(C13="","",IF(ISNA(VLOOKUP(C13,科目一覧!$B$5:$C$54,2,FALSE)),"未登録",VLOOKUP(C13,科目一覧!$B$5:$C$54,2,FALSE)))</f>
        <v/>
      </c>
      <c r="E13" s="63"/>
      <c r="F13" s="64"/>
      <c r="G13" s="65"/>
      <c r="H13" s="48"/>
      <c r="I13" s="49"/>
      <c r="J13" s="20"/>
      <c r="K13" s="21" t="str">
        <f t="shared" si="0"/>
        <v/>
      </c>
    </row>
    <row r="14" spans="1:11" ht="18" customHeight="1" x14ac:dyDescent="0.2">
      <c r="A14" s="36" t="str">
        <f t="shared" si="1"/>
        <v/>
      </c>
      <c r="B14" s="30"/>
      <c r="C14" s="34"/>
      <c r="D14" s="28" t="str">
        <f>IF(C14="","",IF(ISNA(VLOOKUP(C14,科目一覧!$B$5:$C$54,2,FALSE)),"未登録",VLOOKUP(C14,科目一覧!$B$5:$C$54,2,FALSE)))</f>
        <v/>
      </c>
      <c r="E14" s="63"/>
      <c r="F14" s="64"/>
      <c r="G14" s="65"/>
      <c r="H14" s="48"/>
      <c r="I14" s="49"/>
      <c r="J14" s="20"/>
      <c r="K14" s="21" t="str">
        <f t="shared" si="0"/>
        <v/>
      </c>
    </row>
    <row r="15" spans="1:11" ht="18" customHeight="1" x14ac:dyDescent="0.2">
      <c r="A15" s="36" t="str">
        <f t="shared" si="1"/>
        <v/>
      </c>
      <c r="B15" s="30"/>
      <c r="C15" s="34"/>
      <c r="D15" s="28" t="str">
        <f>IF(C15="","",IF(ISNA(VLOOKUP(C15,科目一覧!$B$5:$C$54,2,FALSE)),"未登録",VLOOKUP(C15,科目一覧!$B$5:$C$54,2,FALSE)))</f>
        <v/>
      </c>
      <c r="E15" s="63"/>
      <c r="F15" s="64"/>
      <c r="G15" s="65"/>
      <c r="H15" s="48"/>
      <c r="I15" s="49"/>
      <c r="J15" s="20"/>
      <c r="K15" s="21" t="str">
        <f t="shared" si="0"/>
        <v/>
      </c>
    </row>
    <row r="16" spans="1:11" ht="18" customHeight="1" x14ac:dyDescent="0.2">
      <c r="A16" s="36" t="str">
        <f t="shared" si="1"/>
        <v/>
      </c>
      <c r="B16" s="30"/>
      <c r="C16" s="34"/>
      <c r="D16" s="28" t="str">
        <f>IF(C16="","",IF(ISNA(VLOOKUP(C16,科目一覧!$B$5:$C$54,2,FALSE)),"未登録",VLOOKUP(C16,科目一覧!$B$5:$C$54,2,FALSE)))</f>
        <v/>
      </c>
      <c r="E16" s="63"/>
      <c r="F16" s="64"/>
      <c r="G16" s="65"/>
      <c r="H16" s="48"/>
      <c r="I16" s="49"/>
      <c r="J16" s="20"/>
      <c r="K16" s="21" t="str">
        <f t="shared" si="0"/>
        <v/>
      </c>
    </row>
    <row r="17" spans="1:11" ht="18" customHeight="1" x14ac:dyDescent="0.2">
      <c r="A17" s="36" t="str">
        <f t="shared" si="1"/>
        <v/>
      </c>
      <c r="B17" s="30"/>
      <c r="C17" s="34"/>
      <c r="D17" s="28" t="str">
        <f>IF(C17="","",IF(ISNA(VLOOKUP(C17,科目一覧!$B$5:$C$54,2,FALSE)),"未登録",VLOOKUP(C17,科目一覧!$B$5:$C$54,2,FALSE)))</f>
        <v/>
      </c>
      <c r="E17" s="63"/>
      <c r="F17" s="64"/>
      <c r="G17" s="65"/>
      <c r="H17" s="48"/>
      <c r="I17" s="49"/>
      <c r="J17" s="20"/>
      <c r="K17" s="21" t="str">
        <f t="shared" si="0"/>
        <v/>
      </c>
    </row>
    <row r="18" spans="1:11" ht="18" customHeight="1" x14ac:dyDescent="0.2">
      <c r="A18" s="36" t="str">
        <f t="shared" si="1"/>
        <v/>
      </c>
      <c r="B18" s="30"/>
      <c r="C18" s="34"/>
      <c r="D18" s="28" t="str">
        <f>IF(C18="","",IF(ISNA(VLOOKUP(C18,科目一覧!$B$5:$C$54,2,FALSE)),"未登録",VLOOKUP(C18,科目一覧!$B$5:$C$54,2,FALSE)))</f>
        <v/>
      </c>
      <c r="E18" s="63"/>
      <c r="F18" s="64"/>
      <c r="G18" s="65"/>
      <c r="H18" s="48"/>
      <c r="I18" s="49"/>
      <c r="J18" s="20"/>
      <c r="K18" s="21" t="str">
        <f t="shared" si="0"/>
        <v/>
      </c>
    </row>
    <row r="19" spans="1:11" ht="18" customHeight="1" x14ac:dyDescent="0.2">
      <c r="A19" s="36" t="str">
        <f t="shared" si="1"/>
        <v/>
      </c>
      <c r="B19" s="30"/>
      <c r="C19" s="34"/>
      <c r="D19" s="28" t="str">
        <f>IF(C19="","",IF(ISNA(VLOOKUP(C19,科目一覧!$B$5:$C$54,2,FALSE)),"未登録",VLOOKUP(C19,科目一覧!$B$5:$C$54,2,FALSE)))</f>
        <v/>
      </c>
      <c r="E19" s="63"/>
      <c r="F19" s="64"/>
      <c r="G19" s="65"/>
      <c r="H19" s="48"/>
      <c r="I19" s="49"/>
      <c r="J19" s="20"/>
      <c r="K19" s="21" t="str">
        <f t="shared" si="0"/>
        <v/>
      </c>
    </row>
    <row r="20" spans="1:11" ht="18" customHeight="1" x14ac:dyDescent="0.2">
      <c r="A20" s="36" t="str">
        <f t="shared" si="1"/>
        <v/>
      </c>
      <c r="B20" s="30"/>
      <c r="C20" s="34"/>
      <c r="D20" s="28" t="str">
        <f>IF(C20="","",IF(ISNA(VLOOKUP(C20,科目一覧!$B$5:$C$54,2,FALSE)),"未登録",VLOOKUP(C20,科目一覧!$B$5:$C$54,2,FALSE)))</f>
        <v/>
      </c>
      <c r="E20" s="63"/>
      <c r="F20" s="64"/>
      <c r="G20" s="65"/>
      <c r="H20" s="48"/>
      <c r="I20" s="49"/>
      <c r="J20" s="20"/>
      <c r="K20" s="21" t="str">
        <f t="shared" si="0"/>
        <v/>
      </c>
    </row>
    <row r="21" spans="1:11" ht="18" customHeight="1" x14ac:dyDescent="0.2">
      <c r="A21" s="36" t="str">
        <f t="shared" si="1"/>
        <v/>
      </c>
      <c r="B21" s="30"/>
      <c r="C21" s="34"/>
      <c r="D21" s="28" t="str">
        <f>IF(C21="","",IF(ISNA(VLOOKUP(C21,科目一覧!$B$5:$C$54,2,FALSE)),"未登録",VLOOKUP(C21,科目一覧!$B$5:$C$54,2,FALSE)))</f>
        <v/>
      </c>
      <c r="E21" s="63"/>
      <c r="F21" s="64"/>
      <c r="G21" s="65"/>
      <c r="H21" s="48"/>
      <c r="I21" s="49"/>
      <c r="J21" s="20"/>
      <c r="K21" s="21" t="str">
        <f t="shared" si="0"/>
        <v/>
      </c>
    </row>
    <row r="22" spans="1:11" ht="18" customHeight="1" x14ac:dyDescent="0.2">
      <c r="A22" s="36" t="str">
        <f t="shared" si="1"/>
        <v/>
      </c>
      <c r="B22" s="30"/>
      <c r="C22" s="34"/>
      <c r="D22" s="28" t="str">
        <f>IF(C22="","",IF(ISNA(VLOOKUP(C22,科目一覧!$B$5:$C$54,2,FALSE)),"未登録",VLOOKUP(C22,科目一覧!$B$5:$C$54,2,FALSE)))</f>
        <v/>
      </c>
      <c r="E22" s="63"/>
      <c r="F22" s="64"/>
      <c r="G22" s="65"/>
      <c r="H22" s="48"/>
      <c r="I22" s="49"/>
      <c r="J22" s="20"/>
      <c r="K22" s="21" t="str">
        <f t="shared" si="0"/>
        <v/>
      </c>
    </row>
    <row r="23" spans="1:11" ht="18" customHeight="1" x14ac:dyDescent="0.2">
      <c r="A23" s="36" t="str">
        <f t="shared" si="1"/>
        <v/>
      </c>
      <c r="B23" s="30"/>
      <c r="C23" s="34"/>
      <c r="D23" s="28" t="str">
        <f>IF(C23="","",IF(ISNA(VLOOKUP(C23,科目一覧!$B$5:$C$54,2,FALSE)),"未登録",VLOOKUP(C23,科目一覧!$B$5:$C$54,2,FALSE)))</f>
        <v/>
      </c>
      <c r="E23" s="63"/>
      <c r="F23" s="64"/>
      <c r="G23" s="65"/>
      <c r="H23" s="48"/>
      <c r="I23" s="49"/>
      <c r="J23" s="20"/>
      <c r="K23" s="21" t="str">
        <f t="shared" si="0"/>
        <v/>
      </c>
    </row>
    <row r="24" spans="1:11" ht="18" customHeight="1" x14ac:dyDescent="0.2">
      <c r="A24" s="36" t="str">
        <f t="shared" si="1"/>
        <v/>
      </c>
      <c r="B24" s="30"/>
      <c r="C24" s="34"/>
      <c r="D24" s="28" t="str">
        <f>IF(C24="","",IF(ISNA(VLOOKUP(C24,科目一覧!$B$5:$C$54,2,FALSE)),"未登録",VLOOKUP(C24,科目一覧!$B$5:$C$54,2,FALSE)))</f>
        <v/>
      </c>
      <c r="E24" s="63"/>
      <c r="F24" s="64"/>
      <c r="G24" s="65"/>
      <c r="H24" s="48"/>
      <c r="I24" s="49"/>
      <c r="J24" s="20"/>
      <c r="K24" s="21" t="str">
        <f t="shared" si="0"/>
        <v/>
      </c>
    </row>
    <row r="25" spans="1:11" ht="18" customHeight="1" x14ac:dyDescent="0.2">
      <c r="A25" s="36" t="str">
        <f t="shared" si="1"/>
        <v/>
      </c>
      <c r="B25" s="30"/>
      <c r="C25" s="34"/>
      <c r="D25" s="28" t="str">
        <f>IF(C25="","",IF(ISNA(VLOOKUP(C25,科目一覧!$B$5:$C$54,2,FALSE)),"未登録",VLOOKUP(C25,科目一覧!$B$5:$C$54,2,FALSE)))</f>
        <v/>
      </c>
      <c r="E25" s="63"/>
      <c r="F25" s="64"/>
      <c r="G25" s="65"/>
      <c r="H25" s="48"/>
      <c r="I25" s="49"/>
      <c r="J25" s="20"/>
      <c r="K25" s="21" t="str">
        <f t="shared" si="0"/>
        <v/>
      </c>
    </row>
    <row r="26" spans="1:11" ht="18" customHeight="1" x14ac:dyDescent="0.2">
      <c r="A26" s="36" t="str">
        <f t="shared" si="1"/>
        <v/>
      </c>
      <c r="B26" s="30"/>
      <c r="C26" s="34"/>
      <c r="D26" s="28" t="str">
        <f>IF(C26="","",IF(ISNA(VLOOKUP(C26,科目一覧!$B$5:$C$54,2,FALSE)),"未登録",VLOOKUP(C26,科目一覧!$B$5:$C$54,2,FALSE)))</f>
        <v/>
      </c>
      <c r="E26" s="63"/>
      <c r="F26" s="64"/>
      <c r="G26" s="65"/>
      <c r="H26" s="48"/>
      <c r="I26" s="49"/>
      <c r="J26" s="20"/>
      <c r="K26" s="21" t="str">
        <f t="shared" si="0"/>
        <v/>
      </c>
    </row>
    <row r="27" spans="1:11" ht="18" customHeight="1" x14ac:dyDescent="0.2">
      <c r="A27" s="36" t="str">
        <f t="shared" si="1"/>
        <v/>
      </c>
      <c r="B27" s="30"/>
      <c r="C27" s="34"/>
      <c r="D27" s="28" t="str">
        <f>IF(C27="","",IF(ISNA(VLOOKUP(C27,科目一覧!$B$5:$C$54,2,FALSE)),"未登録",VLOOKUP(C27,科目一覧!$B$5:$C$54,2,FALSE)))</f>
        <v/>
      </c>
      <c r="E27" s="63"/>
      <c r="F27" s="64"/>
      <c r="G27" s="65"/>
      <c r="H27" s="48"/>
      <c r="I27" s="49"/>
      <c r="J27" s="20"/>
      <c r="K27" s="21" t="str">
        <f t="shared" si="0"/>
        <v/>
      </c>
    </row>
    <row r="28" spans="1:11" ht="18" customHeight="1" x14ac:dyDescent="0.2">
      <c r="A28" s="36" t="str">
        <f t="shared" si="1"/>
        <v/>
      </c>
      <c r="B28" s="30"/>
      <c r="C28" s="34"/>
      <c r="D28" s="28" t="str">
        <f>IF(C28="","",IF(ISNA(VLOOKUP(C28,科目一覧!$B$5:$C$54,2,FALSE)),"未登録",VLOOKUP(C28,科目一覧!$B$5:$C$54,2,FALSE)))</f>
        <v/>
      </c>
      <c r="E28" s="63"/>
      <c r="F28" s="64"/>
      <c r="G28" s="65"/>
      <c r="H28" s="48"/>
      <c r="I28" s="49"/>
      <c r="J28" s="20"/>
      <c r="K28" s="21" t="str">
        <f t="shared" si="0"/>
        <v/>
      </c>
    </row>
    <row r="29" spans="1:11" ht="18" customHeight="1" x14ac:dyDescent="0.2">
      <c r="A29" s="36" t="str">
        <f t="shared" si="1"/>
        <v/>
      </c>
      <c r="B29" s="30"/>
      <c r="C29" s="34"/>
      <c r="D29" s="28" t="str">
        <f>IF(C29="","",IF(ISNA(VLOOKUP(C29,科目一覧!$B$5:$C$54,2,FALSE)),"未登録",VLOOKUP(C29,科目一覧!$B$5:$C$54,2,FALSE)))</f>
        <v/>
      </c>
      <c r="E29" s="63"/>
      <c r="F29" s="64"/>
      <c r="G29" s="65"/>
      <c r="H29" s="48"/>
      <c r="I29" s="49"/>
      <c r="J29" s="20"/>
      <c r="K29" s="21" t="str">
        <f t="shared" si="0"/>
        <v/>
      </c>
    </row>
    <row r="30" spans="1:11" ht="18" customHeight="1" x14ac:dyDescent="0.2">
      <c r="A30" s="36" t="str">
        <f t="shared" si="1"/>
        <v/>
      </c>
      <c r="B30" s="30"/>
      <c r="C30" s="34"/>
      <c r="D30" s="28" t="str">
        <f>IF(C30="","",IF(ISNA(VLOOKUP(C30,科目一覧!$B$5:$C$54,2,FALSE)),"未登録",VLOOKUP(C30,科目一覧!$B$5:$C$54,2,FALSE)))</f>
        <v/>
      </c>
      <c r="E30" s="63"/>
      <c r="F30" s="64"/>
      <c r="G30" s="65"/>
      <c r="H30" s="48"/>
      <c r="I30" s="49"/>
      <c r="J30" s="20"/>
      <c r="K30" s="21" t="str">
        <f t="shared" si="0"/>
        <v/>
      </c>
    </row>
    <row r="31" spans="1:11" ht="18" customHeight="1" x14ac:dyDescent="0.2">
      <c r="A31" s="36" t="str">
        <f t="shared" si="1"/>
        <v/>
      </c>
      <c r="B31" s="30"/>
      <c r="C31" s="34"/>
      <c r="D31" s="28" t="str">
        <f>IF(C31="","",IF(ISNA(VLOOKUP(C31,科目一覧!$B$5:$C$54,2,FALSE)),"未登録",VLOOKUP(C31,科目一覧!$B$5:$C$54,2,FALSE)))</f>
        <v/>
      </c>
      <c r="E31" s="63"/>
      <c r="F31" s="64"/>
      <c r="G31" s="65"/>
      <c r="H31" s="48"/>
      <c r="I31" s="49"/>
      <c r="J31" s="20"/>
      <c r="K31" s="21" t="str">
        <f t="shared" si="0"/>
        <v/>
      </c>
    </row>
    <row r="32" spans="1:11" ht="18" customHeight="1" x14ac:dyDescent="0.2">
      <c r="A32" s="36" t="str">
        <f t="shared" si="1"/>
        <v/>
      </c>
      <c r="B32" s="30"/>
      <c r="C32" s="34"/>
      <c r="D32" s="28" t="str">
        <f>IF(C32="","",IF(ISNA(VLOOKUP(C32,科目一覧!$B$5:$C$54,2,FALSE)),"未登録",VLOOKUP(C32,科目一覧!$B$5:$C$54,2,FALSE)))</f>
        <v/>
      </c>
      <c r="E32" s="63"/>
      <c r="F32" s="64"/>
      <c r="G32" s="65"/>
      <c r="H32" s="48"/>
      <c r="I32" s="49"/>
      <c r="J32" s="20"/>
      <c r="K32" s="21" t="str">
        <f t="shared" si="0"/>
        <v/>
      </c>
    </row>
    <row r="33" spans="1:11" ht="18" customHeight="1" x14ac:dyDescent="0.2">
      <c r="A33" s="36" t="str">
        <f t="shared" si="1"/>
        <v/>
      </c>
      <c r="B33" s="30"/>
      <c r="C33" s="34"/>
      <c r="D33" s="28" t="str">
        <f>IF(C33="","",IF(ISNA(VLOOKUP(C33,科目一覧!$B$5:$C$54,2,FALSE)),"未登録",VLOOKUP(C33,科目一覧!$B$5:$C$54,2,FALSE)))</f>
        <v/>
      </c>
      <c r="E33" s="63"/>
      <c r="F33" s="64"/>
      <c r="G33" s="65"/>
      <c r="H33" s="48"/>
      <c r="I33" s="49"/>
      <c r="J33" s="20"/>
      <c r="K33" s="21" t="str">
        <f t="shared" si="0"/>
        <v/>
      </c>
    </row>
    <row r="34" spans="1:11" ht="18" customHeight="1" x14ac:dyDescent="0.2">
      <c r="A34" s="36" t="str">
        <f t="shared" si="1"/>
        <v/>
      </c>
      <c r="B34" s="30"/>
      <c r="C34" s="34"/>
      <c r="D34" s="28" t="str">
        <f>IF(C34="","",IF(ISNA(VLOOKUP(C34,科目一覧!$B$5:$C$54,2,FALSE)),"未登録",VLOOKUP(C34,科目一覧!$B$5:$C$54,2,FALSE)))</f>
        <v/>
      </c>
      <c r="E34" s="63"/>
      <c r="F34" s="64"/>
      <c r="G34" s="65"/>
      <c r="H34" s="48"/>
      <c r="I34" s="49"/>
      <c r="J34" s="20"/>
      <c r="K34" s="21" t="str">
        <f t="shared" si="0"/>
        <v/>
      </c>
    </row>
    <row r="35" spans="1:11" ht="18" customHeight="1" x14ac:dyDescent="0.2">
      <c r="A35" s="36" t="str">
        <f t="shared" si="1"/>
        <v/>
      </c>
      <c r="B35" s="30"/>
      <c r="C35" s="34"/>
      <c r="D35" s="28" t="str">
        <f>IF(C35="","",IF(ISNA(VLOOKUP(C35,科目一覧!$B$5:$C$54,2,FALSE)),"未登録",VLOOKUP(C35,科目一覧!$B$5:$C$54,2,FALSE)))</f>
        <v/>
      </c>
      <c r="E35" s="63"/>
      <c r="F35" s="64"/>
      <c r="G35" s="65"/>
      <c r="H35" s="48"/>
      <c r="I35" s="49"/>
      <c r="J35" s="20"/>
      <c r="K35" s="21" t="str">
        <f t="shared" si="0"/>
        <v/>
      </c>
    </row>
    <row r="36" spans="1:11" ht="18" customHeight="1" x14ac:dyDescent="0.2">
      <c r="A36" s="36" t="str">
        <f t="shared" si="1"/>
        <v/>
      </c>
      <c r="B36" s="30"/>
      <c r="C36" s="34"/>
      <c r="D36" s="28" t="str">
        <f>IF(C36="","",IF(ISNA(VLOOKUP(C36,科目一覧!$B$5:$C$54,2,FALSE)),"未登録",VLOOKUP(C36,科目一覧!$B$5:$C$54,2,FALSE)))</f>
        <v/>
      </c>
      <c r="E36" s="63"/>
      <c r="F36" s="64"/>
      <c r="G36" s="65"/>
      <c r="H36" s="48"/>
      <c r="I36" s="49"/>
      <c r="J36" s="20"/>
      <c r="K36" s="21" t="str">
        <f t="shared" si="0"/>
        <v/>
      </c>
    </row>
    <row r="37" spans="1:11" ht="18" customHeight="1" x14ac:dyDescent="0.2">
      <c r="A37" s="36" t="str">
        <f t="shared" si="1"/>
        <v/>
      </c>
      <c r="B37" s="30"/>
      <c r="C37" s="34"/>
      <c r="D37" s="28" t="str">
        <f>IF(C37="","",IF(ISNA(VLOOKUP(C37,科目一覧!$B$5:$C$54,2,FALSE)),"未登録",VLOOKUP(C37,科目一覧!$B$5:$C$54,2,FALSE)))</f>
        <v/>
      </c>
      <c r="E37" s="63"/>
      <c r="F37" s="64"/>
      <c r="G37" s="65"/>
      <c r="H37" s="48"/>
      <c r="I37" s="49"/>
      <c r="J37" s="20"/>
      <c r="K37" s="21" t="str">
        <f t="shared" si="0"/>
        <v/>
      </c>
    </row>
    <row r="38" spans="1:11" ht="18" customHeight="1" x14ac:dyDescent="0.2">
      <c r="A38" s="36" t="str">
        <f t="shared" si="1"/>
        <v/>
      </c>
      <c r="B38" s="30"/>
      <c r="C38" s="34"/>
      <c r="D38" s="28" t="str">
        <f>IF(C38="","",IF(ISNA(VLOOKUP(C38,科目一覧!$B$5:$C$54,2,FALSE)),"未登録",VLOOKUP(C38,科目一覧!$B$5:$C$54,2,FALSE)))</f>
        <v/>
      </c>
      <c r="E38" s="63"/>
      <c r="F38" s="64"/>
      <c r="G38" s="65"/>
      <c r="H38" s="48"/>
      <c r="I38" s="49"/>
      <c r="J38" s="20"/>
      <c r="K38" s="21" t="str">
        <f t="shared" si="0"/>
        <v/>
      </c>
    </row>
    <row r="39" spans="1:11" ht="18" customHeight="1" x14ac:dyDescent="0.2">
      <c r="A39" s="36" t="str">
        <f t="shared" si="1"/>
        <v/>
      </c>
      <c r="B39" s="30"/>
      <c r="C39" s="34"/>
      <c r="D39" s="28" t="str">
        <f>IF(C39="","",IF(ISNA(VLOOKUP(C39,科目一覧!$B$5:$C$54,2,FALSE)),"未登録",VLOOKUP(C39,科目一覧!$B$5:$C$54,2,FALSE)))</f>
        <v/>
      </c>
      <c r="E39" s="63"/>
      <c r="F39" s="64"/>
      <c r="G39" s="65"/>
      <c r="H39" s="48"/>
      <c r="I39" s="49"/>
      <c r="J39" s="20"/>
      <c r="K39" s="21" t="str">
        <f t="shared" si="0"/>
        <v/>
      </c>
    </row>
    <row r="40" spans="1:11" ht="18" customHeight="1" x14ac:dyDescent="0.2">
      <c r="A40" s="36" t="str">
        <f t="shared" si="1"/>
        <v/>
      </c>
      <c r="B40" s="30"/>
      <c r="C40" s="34"/>
      <c r="D40" s="28" t="str">
        <f>IF(C40="","",IF(ISNA(VLOOKUP(C40,科目一覧!$B$5:$C$54,2,FALSE)),"未登録",VLOOKUP(C40,科目一覧!$B$5:$C$54,2,FALSE)))</f>
        <v/>
      </c>
      <c r="E40" s="63"/>
      <c r="F40" s="64"/>
      <c r="G40" s="65"/>
      <c r="H40" s="48"/>
      <c r="I40" s="49"/>
      <c r="J40" s="20"/>
      <c r="K40" s="21" t="str">
        <f t="shared" si="0"/>
        <v/>
      </c>
    </row>
    <row r="41" spans="1:11" ht="18" customHeight="1" x14ac:dyDescent="0.2">
      <c r="A41" s="36" t="str">
        <f t="shared" si="1"/>
        <v/>
      </c>
      <c r="B41" s="30"/>
      <c r="C41" s="34"/>
      <c r="D41" s="28" t="str">
        <f>IF(C41="","",IF(ISNA(VLOOKUP(C41,科目一覧!$B$5:$C$54,2,FALSE)),"未登録",VLOOKUP(C41,科目一覧!$B$5:$C$54,2,FALSE)))</f>
        <v/>
      </c>
      <c r="E41" s="63"/>
      <c r="F41" s="64"/>
      <c r="G41" s="65"/>
      <c r="H41" s="48"/>
      <c r="I41" s="49"/>
      <c r="J41" s="20"/>
      <c r="K41" s="21" t="str">
        <f t="shared" si="0"/>
        <v/>
      </c>
    </row>
    <row r="42" spans="1:11" ht="18" customHeight="1" x14ac:dyDescent="0.2">
      <c r="A42" s="36" t="str">
        <f t="shared" si="1"/>
        <v/>
      </c>
      <c r="B42" s="30"/>
      <c r="C42" s="34"/>
      <c r="D42" s="28" t="str">
        <f>IF(C42="","",IF(ISNA(VLOOKUP(C42,科目一覧!$B$5:$C$54,2,FALSE)),"未登録",VLOOKUP(C42,科目一覧!$B$5:$C$54,2,FALSE)))</f>
        <v/>
      </c>
      <c r="E42" s="63"/>
      <c r="F42" s="64"/>
      <c r="G42" s="65"/>
      <c r="H42" s="48"/>
      <c r="I42" s="49"/>
      <c r="J42" s="20"/>
      <c r="K42" s="21" t="str">
        <f t="shared" si="0"/>
        <v/>
      </c>
    </row>
    <row r="43" spans="1:11" ht="18" customHeight="1" thickBot="1" x14ac:dyDescent="0.25">
      <c r="A43" s="37" t="str">
        <f t="shared" si="1"/>
        <v/>
      </c>
      <c r="B43" s="31"/>
      <c r="C43" s="35"/>
      <c r="D43" s="29" t="str">
        <f>IF(C43="","",IF(ISNA(VLOOKUP(C43,科目一覧!$B$5:$C$54,2,FALSE)),"未登録",VLOOKUP(C43,科目一覧!$B$5:$C$54,2,FALSE)))</f>
        <v/>
      </c>
      <c r="E43" s="95"/>
      <c r="F43" s="96"/>
      <c r="G43" s="97"/>
      <c r="H43" s="93"/>
      <c r="I43" s="94"/>
      <c r="J43" s="22"/>
      <c r="K43" s="23" t="str">
        <f t="shared" si="0"/>
        <v/>
      </c>
    </row>
  </sheetData>
  <sheetProtection sheet="1" objects="1" scenarios="1"/>
  <mergeCells count="85">
    <mergeCell ref="E8:G8"/>
    <mergeCell ref="H8:I8"/>
    <mergeCell ref="B1:C1"/>
    <mergeCell ref="I2:J2"/>
    <mergeCell ref="A4:A5"/>
    <mergeCell ref="B4:B5"/>
    <mergeCell ref="C4:D4"/>
    <mergeCell ref="E4:G5"/>
    <mergeCell ref="H4:I5"/>
    <mergeCell ref="J4:J5"/>
    <mergeCell ref="K4:K5"/>
    <mergeCell ref="E6:G6"/>
    <mergeCell ref="H6:I6"/>
    <mergeCell ref="E7:G7"/>
    <mergeCell ref="H7:I7"/>
    <mergeCell ref="E9:G9"/>
    <mergeCell ref="H9:I9"/>
    <mergeCell ref="E10:G10"/>
    <mergeCell ref="H10:I10"/>
    <mergeCell ref="E11:G11"/>
    <mergeCell ref="H11:I11"/>
    <mergeCell ref="E12:G12"/>
    <mergeCell ref="H12:I12"/>
    <mergeCell ref="E13:G13"/>
    <mergeCell ref="H13:I13"/>
    <mergeCell ref="E14:G14"/>
    <mergeCell ref="H14:I14"/>
    <mergeCell ref="E15:G15"/>
    <mergeCell ref="H15:I15"/>
    <mergeCell ref="E16:G16"/>
    <mergeCell ref="H16:I16"/>
    <mergeCell ref="E17:G17"/>
    <mergeCell ref="H17:I17"/>
    <mergeCell ref="E18:G18"/>
    <mergeCell ref="H18:I18"/>
    <mergeCell ref="E19:G19"/>
    <mergeCell ref="H19:I19"/>
    <mergeCell ref="E20:G20"/>
    <mergeCell ref="H20:I20"/>
    <mergeCell ref="E21:G21"/>
    <mergeCell ref="H21:I21"/>
    <mergeCell ref="E22:G22"/>
    <mergeCell ref="H22:I22"/>
    <mergeCell ref="E23:G23"/>
    <mergeCell ref="H23:I23"/>
    <mergeCell ref="E24:G24"/>
    <mergeCell ref="H24:I24"/>
    <mergeCell ref="E25:G25"/>
    <mergeCell ref="H25:I25"/>
    <mergeCell ref="E26:G26"/>
    <mergeCell ref="H26:I26"/>
    <mergeCell ref="E27:G27"/>
    <mergeCell ref="H27:I27"/>
    <mergeCell ref="E28:G28"/>
    <mergeCell ref="H28:I28"/>
    <mergeCell ref="E29:G29"/>
    <mergeCell ref="H29:I29"/>
    <mergeCell ref="E30:G30"/>
    <mergeCell ref="H30:I30"/>
    <mergeCell ref="E31:G31"/>
    <mergeCell ref="H31:I31"/>
    <mergeCell ref="E32:G32"/>
    <mergeCell ref="H32:I32"/>
    <mergeCell ref="E33:G33"/>
    <mergeCell ref="H33:I33"/>
    <mergeCell ref="E34:G34"/>
    <mergeCell ref="H34:I34"/>
    <mergeCell ref="E35:G35"/>
    <mergeCell ref="H35:I35"/>
    <mergeCell ref="E36:G36"/>
    <mergeCell ref="H36:I36"/>
    <mergeCell ref="E37:G37"/>
    <mergeCell ref="H37:I37"/>
    <mergeCell ref="E38:G38"/>
    <mergeCell ref="H38:I38"/>
    <mergeCell ref="E42:G42"/>
    <mergeCell ref="H42:I42"/>
    <mergeCell ref="E43:G43"/>
    <mergeCell ref="H43:I43"/>
    <mergeCell ref="E39:G39"/>
    <mergeCell ref="H39:I39"/>
    <mergeCell ref="E40:G40"/>
    <mergeCell ref="H40:I40"/>
    <mergeCell ref="E41:G41"/>
    <mergeCell ref="H41:I41"/>
  </mergeCells>
  <phoneticPr fontId="2"/>
  <dataValidations count="2">
    <dataValidation imeMode="off" allowBlank="1" showInputMessage="1" showErrorMessage="1" sqref="B1:C1 H6:K43 E2 G2 A6:C43" xr:uid="{8A9757A2-10D9-48B4-B2FD-3C57AA771405}"/>
    <dataValidation imeMode="on" allowBlank="1" showInputMessage="1" showErrorMessage="1" sqref="I2:J2 D6:G43" xr:uid="{A23278E5-C3B6-44E2-AF66-50B7335AB043}"/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98" orientation="portrait" horizontalDpi="0" verticalDpi="0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BABF-4E03-4021-8061-7BCB03C308BB}">
  <sheetPr>
    <tabColor indexed="42"/>
  </sheetPr>
  <dimension ref="A1:K43"/>
  <sheetViews>
    <sheetView zoomScaleNormal="100" workbookViewId="0">
      <pane ySplit="5" topLeftCell="A6" activePane="bottomLeft" state="frozen"/>
      <selection activeCell="E2" sqref="E2"/>
      <selection pane="bottomLeft" activeCell="E10" sqref="E10:G10"/>
    </sheetView>
  </sheetViews>
  <sheetFormatPr defaultColWidth="9" defaultRowHeight="13.2" x14ac:dyDescent="0.2"/>
  <cols>
    <col min="1" max="2" width="3.6640625" style="16" customWidth="1"/>
    <col min="3" max="3" width="5.6640625" style="16" customWidth="1"/>
    <col min="4" max="4" width="12.6640625" style="16" customWidth="1"/>
    <col min="5" max="5" width="7.6640625" style="16" customWidth="1"/>
    <col min="6" max="8" width="4.6640625" style="16" customWidth="1"/>
    <col min="9" max="9" width="10.6640625" style="16" customWidth="1"/>
    <col min="10" max="11" width="14.6640625" style="16" customWidth="1"/>
    <col min="12" max="16384" width="9" style="16"/>
  </cols>
  <sheetData>
    <row r="1" spans="1:11" x14ac:dyDescent="0.2">
      <c r="A1" s="15" t="s">
        <v>2</v>
      </c>
      <c r="B1" s="79">
        <v>2</v>
      </c>
      <c r="C1" s="79"/>
    </row>
    <row r="2" spans="1:11" ht="15" thickBot="1" x14ac:dyDescent="0.25">
      <c r="A2" s="17"/>
      <c r="B2" s="17"/>
      <c r="C2" s="17"/>
      <c r="D2" s="18"/>
      <c r="E2" s="44">
        <v>2020</v>
      </c>
      <c r="F2" s="44" t="s">
        <v>10</v>
      </c>
      <c r="G2" s="44">
        <v>5</v>
      </c>
      <c r="H2" s="44" t="s">
        <v>11</v>
      </c>
      <c r="I2" s="82" t="s">
        <v>19</v>
      </c>
      <c r="J2" s="82"/>
      <c r="K2" s="17"/>
    </row>
    <row r="3" spans="1:11" ht="14.4" thickTop="1" thickBot="1" x14ac:dyDescent="0.25"/>
    <row r="4" spans="1:11" x14ac:dyDescent="0.2">
      <c r="A4" s="83" t="s">
        <v>11</v>
      </c>
      <c r="B4" s="85" t="s">
        <v>12</v>
      </c>
      <c r="C4" s="88" t="s">
        <v>4</v>
      </c>
      <c r="D4" s="89"/>
      <c r="E4" s="87" t="s">
        <v>8</v>
      </c>
      <c r="F4" s="88"/>
      <c r="G4" s="89"/>
      <c r="H4" s="87" t="s">
        <v>5</v>
      </c>
      <c r="I4" s="89"/>
      <c r="J4" s="80" t="s">
        <v>6</v>
      </c>
      <c r="K4" s="98" t="s">
        <v>0</v>
      </c>
    </row>
    <row r="5" spans="1:11" x14ac:dyDescent="0.2">
      <c r="A5" s="84"/>
      <c r="B5" s="86"/>
      <c r="C5" s="33" t="s">
        <v>1</v>
      </c>
      <c r="D5" s="27" t="s">
        <v>7</v>
      </c>
      <c r="E5" s="90"/>
      <c r="F5" s="91"/>
      <c r="G5" s="92"/>
      <c r="H5" s="90"/>
      <c r="I5" s="92"/>
      <c r="J5" s="81"/>
      <c r="K5" s="99"/>
    </row>
    <row r="6" spans="1:11" ht="18" customHeight="1" x14ac:dyDescent="0.2">
      <c r="A6" s="36">
        <f>IF(B6="","",$G$2)</f>
        <v>5</v>
      </c>
      <c r="B6" s="30">
        <v>1</v>
      </c>
      <c r="C6" s="34">
        <v>2</v>
      </c>
      <c r="D6" s="28" t="str">
        <f>IF(C6="","",IF(ISNA(VLOOKUP(C6,科目一覧!$B$5:$C$54,2,FALSE)),"未登録",VLOOKUP(C6,科目一覧!$B$5:$C$54,2,FALSE)))</f>
        <v>前月繰越</v>
      </c>
      <c r="E6" s="63"/>
      <c r="F6" s="64"/>
      <c r="G6" s="65"/>
      <c r="H6" s="48">
        <v>3216752</v>
      </c>
      <c r="I6" s="49"/>
      <c r="J6" s="24"/>
      <c r="K6" s="21">
        <f>IF(AND(H6="",J6=""),"",H6-J6)</f>
        <v>3216752</v>
      </c>
    </row>
    <row r="7" spans="1:11" ht="18" customHeight="1" x14ac:dyDescent="0.2">
      <c r="A7" s="36">
        <f>IF(B7="","",$G$2)</f>
        <v>5</v>
      </c>
      <c r="B7" s="30">
        <v>8</v>
      </c>
      <c r="C7" s="34">
        <v>12</v>
      </c>
      <c r="D7" s="28" t="str">
        <f>IF(C7="","",IF(ISNA(VLOOKUP(C7,科目一覧!$B$5:$C$54,2,FALSE)),"未登録",VLOOKUP(C7,科目一覧!$B$5:$C$54,2,FALSE)))</f>
        <v>総会費</v>
      </c>
      <c r="E7" s="63" t="s">
        <v>50</v>
      </c>
      <c r="F7" s="64"/>
      <c r="G7" s="65"/>
      <c r="H7" s="48"/>
      <c r="I7" s="49"/>
      <c r="J7" s="24">
        <v>112200</v>
      </c>
      <c r="K7" s="21">
        <f t="shared" ref="K7:K43" si="0">IF(AND(H7="",J7=""),"",K6+H7-J7)</f>
        <v>3104552</v>
      </c>
    </row>
    <row r="8" spans="1:11" ht="18" customHeight="1" x14ac:dyDescent="0.2">
      <c r="A8" s="36">
        <f t="shared" ref="A8:A43" si="1">IF(B8="","",$G$2)</f>
        <v>5</v>
      </c>
      <c r="B8" s="30">
        <v>11</v>
      </c>
      <c r="C8" s="34">
        <v>12</v>
      </c>
      <c r="D8" s="28" t="str">
        <f>IF(C8="","",IF(ISNA(VLOOKUP(C8,科目一覧!$B$5:$C$54,2,FALSE)),"未登録",VLOOKUP(C8,科目一覧!$B$5:$C$54,2,FALSE)))</f>
        <v>総会費</v>
      </c>
      <c r="E8" s="63" t="s">
        <v>50</v>
      </c>
      <c r="F8" s="64"/>
      <c r="G8" s="65"/>
      <c r="H8" s="48"/>
      <c r="I8" s="49"/>
      <c r="J8" s="24">
        <v>11220</v>
      </c>
      <c r="K8" s="21">
        <f t="shared" si="0"/>
        <v>3093332</v>
      </c>
    </row>
    <row r="9" spans="1:11" ht="18" customHeight="1" x14ac:dyDescent="0.2">
      <c r="A9" s="36">
        <f t="shared" si="1"/>
        <v>5</v>
      </c>
      <c r="B9" s="30">
        <v>11</v>
      </c>
      <c r="C9" s="34">
        <v>8</v>
      </c>
      <c r="D9" s="28" t="str">
        <f>IF(C9="","",IF(ISNA(VLOOKUP(C9,科目一覧!$B$5:$C$54,2,FALSE)),"未登録",VLOOKUP(C9,科目一覧!$B$5:$C$54,2,FALSE)))</f>
        <v>電灯電気代</v>
      </c>
      <c r="E9" s="63" t="s">
        <v>51</v>
      </c>
      <c r="F9" s="64"/>
      <c r="G9" s="65"/>
      <c r="H9" s="48"/>
      <c r="I9" s="49"/>
      <c r="J9" s="20">
        <v>37369</v>
      </c>
      <c r="K9" s="21">
        <f t="shared" si="0"/>
        <v>3055963</v>
      </c>
    </row>
    <row r="10" spans="1:11" ht="18" customHeight="1" x14ac:dyDescent="0.2">
      <c r="A10" s="36" t="str">
        <f t="shared" si="1"/>
        <v/>
      </c>
      <c r="B10" s="30"/>
      <c r="C10" s="34"/>
      <c r="D10" s="28" t="str">
        <f>IF(C10="","",IF(ISNA(VLOOKUP(C10,科目一覧!$B$5:$C$54,2,FALSE)),"未登録",VLOOKUP(C10,科目一覧!$B$5:$C$54,2,FALSE)))</f>
        <v/>
      </c>
      <c r="E10" s="63"/>
      <c r="F10" s="64"/>
      <c r="G10" s="65"/>
      <c r="H10" s="48"/>
      <c r="I10" s="49"/>
      <c r="J10" s="20"/>
      <c r="K10" s="21" t="str">
        <f t="shared" si="0"/>
        <v/>
      </c>
    </row>
    <row r="11" spans="1:11" ht="18" customHeight="1" x14ac:dyDescent="0.2">
      <c r="A11" s="36" t="str">
        <f t="shared" si="1"/>
        <v/>
      </c>
      <c r="B11" s="30"/>
      <c r="C11" s="34"/>
      <c r="D11" s="28" t="str">
        <f>IF(C11="","",IF(ISNA(VLOOKUP(C11,科目一覧!$B$5:$C$54,2,FALSE)),"未登録",VLOOKUP(C11,科目一覧!$B$5:$C$54,2,FALSE)))</f>
        <v/>
      </c>
      <c r="E11" s="63"/>
      <c r="F11" s="64"/>
      <c r="G11" s="65"/>
      <c r="H11" s="48"/>
      <c r="I11" s="49"/>
      <c r="J11" s="20"/>
      <c r="K11" s="21" t="str">
        <f t="shared" si="0"/>
        <v/>
      </c>
    </row>
    <row r="12" spans="1:11" ht="18" customHeight="1" x14ac:dyDescent="0.2">
      <c r="A12" s="36" t="str">
        <f t="shared" si="1"/>
        <v/>
      </c>
      <c r="B12" s="30"/>
      <c r="C12" s="34"/>
      <c r="D12" s="28" t="str">
        <f>IF(C12="","",IF(ISNA(VLOOKUP(C12,科目一覧!$B$5:$C$54,2,FALSE)),"未登録",VLOOKUP(C12,科目一覧!$B$5:$C$54,2,FALSE)))</f>
        <v/>
      </c>
      <c r="E12" s="63"/>
      <c r="F12" s="64"/>
      <c r="G12" s="65"/>
      <c r="H12" s="48"/>
      <c r="I12" s="49"/>
      <c r="J12" s="20"/>
      <c r="K12" s="21" t="str">
        <f t="shared" si="0"/>
        <v/>
      </c>
    </row>
    <row r="13" spans="1:11" ht="18" customHeight="1" x14ac:dyDescent="0.2">
      <c r="A13" s="36" t="str">
        <f t="shared" si="1"/>
        <v/>
      </c>
      <c r="B13" s="30"/>
      <c r="C13" s="34"/>
      <c r="D13" s="28" t="str">
        <f>IF(C13="","",IF(ISNA(VLOOKUP(C13,科目一覧!$B$5:$C$54,2,FALSE)),"未登録",VLOOKUP(C13,科目一覧!$B$5:$C$54,2,FALSE)))</f>
        <v/>
      </c>
      <c r="E13" s="63"/>
      <c r="F13" s="64"/>
      <c r="G13" s="65"/>
      <c r="H13" s="48"/>
      <c r="I13" s="49"/>
      <c r="J13" s="20"/>
      <c r="K13" s="21" t="str">
        <f t="shared" si="0"/>
        <v/>
      </c>
    </row>
    <row r="14" spans="1:11" ht="18" customHeight="1" x14ac:dyDescent="0.2">
      <c r="A14" s="36" t="str">
        <f t="shared" si="1"/>
        <v/>
      </c>
      <c r="B14" s="30"/>
      <c r="C14" s="34"/>
      <c r="D14" s="28" t="str">
        <f>IF(C14="","",IF(ISNA(VLOOKUP(C14,科目一覧!$B$5:$C$54,2,FALSE)),"未登録",VLOOKUP(C14,科目一覧!$B$5:$C$54,2,FALSE)))</f>
        <v/>
      </c>
      <c r="E14" s="63"/>
      <c r="F14" s="64"/>
      <c r="G14" s="65"/>
      <c r="H14" s="48"/>
      <c r="I14" s="49"/>
      <c r="J14" s="20"/>
      <c r="K14" s="21" t="str">
        <f t="shared" si="0"/>
        <v/>
      </c>
    </row>
    <row r="15" spans="1:11" ht="18" customHeight="1" x14ac:dyDescent="0.2">
      <c r="A15" s="36" t="str">
        <f t="shared" si="1"/>
        <v/>
      </c>
      <c r="B15" s="30"/>
      <c r="C15" s="34"/>
      <c r="D15" s="28" t="str">
        <f>IF(C15="","",IF(ISNA(VLOOKUP(C15,科目一覧!$B$5:$C$54,2,FALSE)),"未登録",VLOOKUP(C15,科目一覧!$B$5:$C$54,2,FALSE)))</f>
        <v/>
      </c>
      <c r="E15" s="63"/>
      <c r="F15" s="64"/>
      <c r="G15" s="65"/>
      <c r="H15" s="48"/>
      <c r="I15" s="49"/>
      <c r="J15" s="20"/>
      <c r="K15" s="21" t="str">
        <f t="shared" si="0"/>
        <v/>
      </c>
    </row>
    <row r="16" spans="1:11" ht="18" customHeight="1" x14ac:dyDescent="0.2">
      <c r="A16" s="36" t="str">
        <f t="shared" si="1"/>
        <v/>
      </c>
      <c r="B16" s="30"/>
      <c r="C16" s="34"/>
      <c r="D16" s="28" t="str">
        <f>IF(C16="","",IF(ISNA(VLOOKUP(C16,科目一覧!$B$5:$C$54,2,FALSE)),"未登録",VLOOKUP(C16,科目一覧!$B$5:$C$54,2,FALSE)))</f>
        <v/>
      </c>
      <c r="E16" s="63"/>
      <c r="F16" s="64"/>
      <c r="G16" s="65"/>
      <c r="H16" s="48"/>
      <c r="I16" s="49"/>
      <c r="J16" s="20"/>
      <c r="K16" s="21" t="str">
        <f t="shared" si="0"/>
        <v/>
      </c>
    </row>
    <row r="17" spans="1:11" ht="18" customHeight="1" x14ac:dyDescent="0.2">
      <c r="A17" s="36" t="str">
        <f t="shared" si="1"/>
        <v/>
      </c>
      <c r="B17" s="30"/>
      <c r="C17" s="34"/>
      <c r="D17" s="28" t="str">
        <f>IF(C17="","",IF(ISNA(VLOOKUP(C17,科目一覧!$B$5:$C$54,2,FALSE)),"未登録",VLOOKUP(C17,科目一覧!$B$5:$C$54,2,FALSE)))</f>
        <v/>
      </c>
      <c r="E17" s="63"/>
      <c r="F17" s="64"/>
      <c r="G17" s="65"/>
      <c r="H17" s="48"/>
      <c r="I17" s="49"/>
      <c r="J17" s="20"/>
      <c r="K17" s="21" t="str">
        <f t="shared" si="0"/>
        <v/>
      </c>
    </row>
    <row r="18" spans="1:11" ht="18" customHeight="1" x14ac:dyDescent="0.2">
      <c r="A18" s="36" t="str">
        <f t="shared" si="1"/>
        <v/>
      </c>
      <c r="B18" s="30"/>
      <c r="C18" s="34"/>
      <c r="D18" s="28" t="str">
        <f>IF(C18="","",IF(ISNA(VLOOKUP(C18,科目一覧!$B$5:$C$54,2,FALSE)),"未登録",VLOOKUP(C18,科目一覧!$B$5:$C$54,2,FALSE)))</f>
        <v/>
      </c>
      <c r="E18" s="63"/>
      <c r="F18" s="64"/>
      <c r="G18" s="65"/>
      <c r="H18" s="48"/>
      <c r="I18" s="49"/>
      <c r="J18" s="20"/>
      <c r="K18" s="21" t="str">
        <f t="shared" si="0"/>
        <v/>
      </c>
    </row>
    <row r="19" spans="1:11" ht="18" customHeight="1" x14ac:dyDescent="0.2">
      <c r="A19" s="36" t="str">
        <f t="shared" si="1"/>
        <v/>
      </c>
      <c r="B19" s="30"/>
      <c r="C19" s="34"/>
      <c r="D19" s="28" t="str">
        <f>IF(C19="","",IF(ISNA(VLOOKUP(C19,科目一覧!$B$5:$C$54,2,FALSE)),"未登録",VLOOKUP(C19,科目一覧!$B$5:$C$54,2,FALSE)))</f>
        <v/>
      </c>
      <c r="E19" s="63"/>
      <c r="F19" s="64"/>
      <c r="G19" s="65"/>
      <c r="H19" s="48"/>
      <c r="I19" s="49"/>
      <c r="J19" s="20"/>
      <c r="K19" s="21" t="str">
        <f t="shared" si="0"/>
        <v/>
      </c>
    </row>
    <row r="20" spans="1:11" ht="18" customHeight="1" x14ac:dyDescent="0.2">
      <c r="A20" s="36" t="str">
        <f t="shared" si="1"/>
        <v/>
      </c>
      <c r="B20" s="30"/>
      <c r="C20" s="34"/>
      <c r="D20" s="28" t="str">
        <f>IF(C20="","",IF(ISNA(VLOOKUP(C20,科目一覧!$B$5:$C$54,2,FALSE)),"未登録",VLOOKUP(C20,科目一覧!$B$5:$C$54,2,FALSE)))</f>
        <v/>
      </c>
      <c r="E20" s="63"/>
      <c r="F20" s="64"/>
      <c r="G20" s="65"/>
      <c r="H20" s="48"/>
      <c r="I20" s="49"/>
      <c r="J20" s="20"/>
      <c r="K20" s="21" t="str">
        <f t="shared" si="0"/>
        <v/>
      </c>
    </row>
    <row r="21" spans="1:11" ht="18" customHeight="1" x14ac:dyDescent="0.2">
      <c r="A21" s="36" t="str">
        <f t="shared" si="1"/>
        <v/>
      </c>
      <c r="B21" s="30"/>
      <c r="C21" s="34"/>
      <c r="D21" s="28" t="str">
        <f>IF(C21="","",IF(ISNA(VLOOKUP(C21,科目一覧!$B$5:$C$54,2,FALSE)),"未登録",VLOOKUP(C21,科目一覧!$B$5:$C$54,2,FALSE)))</f>
        <v/>
      </c>
      <c r="E21" s="63"/>
      <c r="F21" s="64"/>
      <c r="G21" s="65"/>
      <c r="H21" s="48"/>
      <c r="I21" s="49"/>
      <c r="J21" s="20"/>
      <c r="K21" s="21" t="str">
        <f t="shared" si="0"/>
        <v/>
      </c>
    </row>
    <row r="22" spans="1:11" ht="18" customHeight="1" x14ac:dyDescent="0.2">
      <c r="A22" s="36" t="str">
        <f t="shared" si="1"/>
        <v/>
      </c>
      <c r="B22" s="30"/>
      <c r="C22" s="34"/>
      <c r="D22" s="28" t="str">
        <f>IF(C22="","",IF(ISNA(VLOOKUP(C22,科目一覧!$B$5:$C$54,2,FALSE)),"未登録",VLOOKUP(C22,科目一覧!$B$5:$C$54,2,FALSE)))</f>
        <v/>
      </c>
      <c r="E22" s="63"/>
      <c r="F22" s="64"/>
      <c r="G22" s="65"/>
      <c r="H22" s="48"/>
      <c r="I22" s="49"/>
      <c r="J22" s="20"/>
      <c r="K22" s="21" t="str">
        <f t="shared" si="0"/>
        <v/>
      </c>
    </row>
    <row r="23" spans="1:11" ht="18" customHeight="1" x14ac:dyDescent="0.2">
      <c r="A23" s="36" t="str">
        <f t="shared" si="1"/>
        <v/>
      </c>
      <c r="B23" s="30"/>
      <c r="C23" s="34"/>
      <c r="D23" s="28" t="str">
        <f>IF(C23="","",IF(ISNA(VLOOKUP(C23,科目一覧!$B$5:$C$54,2,FALSE)),"未登録",VLOOKUP(C23,科目一覧!$B$5:$C$54,2,FALSE)))</f>
        <v/>
      </c>
      <c r="E23" s="63"/>
      <c r="F23" s="64"/>
      <c r="G23" s="65"/>
      <c r="H23" s="48"/>
      <c r="I23" s="49"/>
      <c r="J23" s="20"/>
      <c r="K23" s="21" t="str">
        <f t="shared" si="0"/>
        <v/>
      </c>
    </row>
    <row r="24" spans="1:11" ht="18" customHeight="1" x14ac:dyDescent="0.2">
      <c r="A24" s="36" t="str">
        <f t="shared" si="1"/>
        <v/>
      </c>
      <c r="B24" s="30"/>
      <c r="C24" s="34"/>
      <c r="D24" s="28" t="str">
        <f>IF(C24="","",IF(ISNA(VLOOKUP(C24,科目一覧!$B$5:$C$54,2,FALSE)),"未登録",VLOOKUP(C24,科目一覧!$B$5:$C$54,2,FALSE)))</f>
        <v/>
      </c>
      <c r="E24" s="63"/>
      <c r="F24" s="64"/>
      <c r="G24" s="65"/>
      <c r="H24" s="48"/>
      <c r="I24" s="49"/>
      <c r="J24" s="20"/>
      <c r="K24" s="21" t="str">
        <f t="shared" si="0"/>
        <v/>
      </c>
    </row>
    <row r="25" spans="1:11" ht="18" customHeight="1" x14ac:dyDescent="0.2">
      <c r="A25" s="36" t="str">
        <f t="shared" si="1"/>
        <v/>
      </c>
      <c r="B25" s="30"/>
      <c r="C25" s="34"/>
      <c r="D25" s="28" t="str">
        <f>IF(C25="","",IF(ISNA(VLOOKUP(C25,科目一覧!$B$5:$C$54,2,FALSE)),"未登録",VLOOKUP(C25,科目一覧!$B$5:$C$54,2,FALSE)))</f>
        <v/>
      </c>
      <c r="E25" s="63"/>
      <c r="F25" s="64"/>
      <c r="G25" s="65"/>
      <c r="H25" s="48"/>
      <c r="I25" s="49"/>
      <c r="J25" s="20"/>
      <c r="K25" s="21" t="str">
        <f t="shared" si="0"/>
        <v/>
      </c>
    </row>
    <row r="26" spans="1:11" ht="18" customHeight="1" x14ac:dyDescent="0.2">
      <c r="A26" s="36" t="str">
        <f t="shared" si="1"/>
        <v/>
      </c>
      <c r="B26" s="30"/>
      <c r="C26" s="34"/>
      <c r="D26" s="28" t="str">
        <f>IF(C26="","",IF(ISNA(VLOOKUP(C26,科目一覧!$B$5:$C$54,2,FALSE)),"未登録",VLOOKUP(C26,科目一覧!$B$5:$C$54,2,FALSE)))</f>
        <v/>
      </c>
      <c r="E26" s="63"/>
      <c r="F26" s="64"/>
      <c r="G26" s="65"/>
      <c r="H26" s="48"/>
      <c r="I26" s="49"/>
      <c r="J26" s="20"/>
      <c r="K26" s="21" t="str">
        <f t="shared" si="0"/>
        <v/>
      </c>
    </row>
    <row r="27" spans="1:11" ht="18" customHeight="1" x14ac:dyDescent="0.2">
      <c r="A27" s="36" t="str">
        <f t="shared" si="1"/>
        <v/>
      </c>
      <c r="B27" s="30"/>
      <c r="C27" s="34"/>
      <c r="D27" s="28" t="str">
        <f>IF(C27="","",IF(ISNA(VLOOKUP(C27,科目一覧!$B$5:$C$54,2,FALSE)),"未登録",VLOOKUP(C27,科目一覧!$B$5:$C$54,2,FALSE)))</f>
        <v/>
      </c>
      <c r="E27" s="63"/>
      <c r="F27" s="64"/>
      <c r="G27" s="65"/>
      <c r="H27" s="48"/>
      <c r="I27" s="49"/>
      <c r="J27" s="20"/>
      <c r="K27" s="21" t="str">
        <f t="shared" si="0"/>
        <v/>
      </c>
    </row>
    <row r="28" spans="1:11" ht="18" customHeight="1" x14ac:dyDescent="0.2">
      <c r="A28" s="36" t="str">
        <f t="shared" si="1"/>
        <v/>
      </c>
      <c r="B28" s="30"/>
      <c r="C28" s="34"/>
      <c r="D28" s="28" t="str">
        <f>IF(C28="","",IF(ISNA(VLOOKUP(C28,科目一覧!$B$5:$C$54,2,FALSE)),"未登録",VLOOKUP(C28,科目一覧!$B$5:$C$54,2,FALSE)))</f>
        <v/>
      </c>
      <c r="E28" s="63"/>
      <c r="F28" s="64"/>
      <c r="G28" s="65"/>
      <c r="H28" s="48"/>
      <c r="I28" s="49"/>
      <c r="J28" s="20"/>
      <c r="K28" s="21" t="str">
        <f t="shared" si="0"/>
        <v/>
      </c>
    </row>
    <row r="29" spans="1:11" ht="18" customHeight="1" x14ac:dyDescent="0.2">
      <c r="A29" s="36" t="str">
        <f t="shared" si="1"/>
        <v/>
      </c>
      <c r="B29" s="30"/>
      <c r="C29" s="34"/>
      <c r="D29" s="28" t="str">
        <f>IF(C29="","",IF(ISNA(VLOOKUP(C29,科目一覧!$B$5:$C$54,2,FALSE)),"未登録",VLOOKUP(C29,科目一覧!$B$5:$C$54,2,FALSE)))</f>
        <v/>
      </c>
      <c r="E29" s="63"/>
      <c r="F29" s="64"/>
      <c r="G29" s="65"/>
      <c r="H29" s="48"/>
      <c r="I29" s="49"/>
      <c r="J29" s="20"/>
      <c r="K29" s="21" t="str">
        <f t="shared" si="0"/>
        <v/>
      </c>
    </row>
    <row r="30" spans="1:11" ht="18" customHeight="1" x14ac:dyDescent="0.2">
      <c r="A30" s="36" t="str">
        <f t="shared" si="1"/>
        <v/>
      </c>
      <c r="B30" s="30"/>
      <c r="C30" s="34"/>
      <c r="D30" s="28" t="str">
        <f>IF(C30="","",IF(ISNA(VLOOKUP(C30,科目一覧!$B$5:$C$54,2,FALSE)),"未登録",VLOOKUP(C30,科目一覧!$B$5:$C$54,2,FALSE)))</f>
        <v/>
      </c>
      <c r="E30" s="63"/>
      <c r="F30" s="64"/>
      <c r="G30" s="65"/>
      <c r="H30" s="48"/>
      <c r="I30" s="49"/>
      <c r="J30" s="20"/>
      <c r="K30" s="21" t="str">
        <f t="shared" si="0"/>
        <v/>
      </c>
    </row>
    <row r="31" spans="1:11" ht="18" customHeight="1" x14ac:dyDescent="0.2">
      <c r="A31" s="36" t="str">
        <f t="shared" si="1"/>
        <v/>
      </c>
      <c r="B31" s="30"/>
      <c r="C31" s="34"/>
      <c r="D31" s="28" t="str">
        <f>IF(C31="","",IF(ISNA(VLOOKUP(C31,科目一覧!$B$5:$C$54,2,FALSE)),"未登録",VLOOKUP(C31,科目一覧!$B$5:$C$54,2,FALSE)))</f>
        <v/>
      </c>
      <c r="E31" s="63"/>
      <c r="F31" s="64"/>
      <c r="G31" s="65"/>
      <c r="H31" s="48"/>
      <c r="I31" s="49"/>
      <c r="J31" s="20"/>
      <c r="K31" s="21" t="str">
        <f t="shared" si="0"/>
        <v/>
      </c>
    </row>
    <row r="32" spans="1:11" ht="18" customHeight="1" x14ac:dyDescent="0.2">
      <c r="A32" s="36" t="str">
        <f t="shared" si="1"/>
        <v/>
      </c>
      <c r="B32" s="30"/>
      <c r="C32" s="34"/>
      <c r="D32" s="28" t="str">
        <f>IF(C32="","",IF(ISNA(VLOOKUP(C32,科目一覧!$B$5:$C$54,2,FALSE)),"未登録",VLOOKUP(C32,科目一覧!$B$5:$C$54,2,FALSE)))</f>
        <v/>
      </c>
      <c r="E32" s="63"/>
      <c r="F32" s="64"/>
      <c r="G32" s="65"/>
      <c r="H32" s="48"/>
      <c r="I32" s="49"/>
      <c r="J32" s="20"/>
      <c r="K32" s="21" t="str">
        <f t="shared" si="0"/>
        <v/>
      </c>
    </row>
    <row r="33" spans="1:11" ht="18" customHeight="1" x14ac:dyDescent="0.2">
      <c r="A33" s="36" t="str">
        <f t="shared" si="1"/>
        <v/>
      </c>
      <c r="B33" s="30"/>
      <c r="C33" s="34"/>
      <c r="D33" s="28" t="str">
        <f>IF(C33="","",IF(ISNA(VLOOKUP(C33,科目一覧!$B$5:$C$54,2,FALSE)),"未登録",VLOOKUP(C33,科目一覧!$B$5:$C$54,2,FALSE)))</f>
        <v/>
      </c>
      <c r="E33" s="63"/>
      <c r="F33" s="64"/>
      <c r="G33" s="65"/>
      <c r="H33" s="48"/>
      <c r="I33" s="49"/>
      <c r="J33" s="20"/>
      <c r="K33" s="21" t="str">
        <f t="shared" si="0"/>
        <v/>
      </c>
    </row>
    <row r="34" spans="1:11" ht="18" customHeight="1" x14ac:dyDescent="0.2">
      <c r="A34" s="36" t="str">
        <f t="shared" si="1"/>
        <v/>
      </c>
      <c r="B34" s="30"/>
      <c r="C34" s="34"/>
      <c r="D34" s="28" t="str">
        <f>IF(C34="","",IF(ISNA(VLOOKUP(C34,科目一覧!$B$5:$C$54,2,FALSE)),"未登録",VLOOKUP(C34,科目一覧!$B$5:$C$54,2,FALSE)))</f>
        <v/>
      </c>
      <c r="E34" s="63"/>
      <c r="F34" s="64"/>
      <c r="G34" s="65"/>
      <c r="H34" s="48"/>
      <c r="I34" s="49"/>
      <c r="J34" s="20"/>
      <c r="K34" s="21" t="str">
        <f t="shared" si="0"/>
        <v/>
      </c>
    </row>
    <row r="35" spans="1:11" ht="18" customHeight="1" x14ac:dyDescent="0.2">
      <c r="A35" s="36" t="str">
        <f t="shared" si="1"/>
        <v/>
      </c>
      <c r="B35" s="30"/>
      <c r="C35" s="34"/>
      <c r="D35" s="28" t="str">
        <f>IF(C35="","",IF(ISNA(VLOOKUP(C35,科目一覧!$B$5:$C$54,2,FALSE)),"未登録",VLOOKUP(C35,科目一覧!$B$5:$C$54,2,FALSE)))</f>
        <v/>
      </c>
      <c r="E35" s="63"/>
      <c r="F35" s="64"/>
      <c r="G35" s="65"/>
      <c r="H35" s="48"/>
      <c r="I35" s="49"/>
      <c r="J35" s="20"/>
      <c r="K35" s="21" t="str">
        <f t="shared" si="0"/>
        <v/>
      </c>
    </row>
    <row r="36" spans="1:11" ht="18" customHeight="1" x14ac:dyDescent="0.2">
      <c r="A36" s="36" t="str">
        <f t="shared" si="1"/>
        <v/>
      </c>
      <c r="B36" s="30"/>
      <c r="C36" s="34"/>
      <c r="D36" s="28" t="str">
        <f>IF(C36="","",IF(ISNA(VLOOKUP(C36,科目一覧!$B$5:$C$54,2,FALSE)),"未登録",VLOOKUP(C36,科目一覧!$B$5:$C$54,2,FALSE)))</f>
        <v/>
      </c>
      <c r="E36" s="63"/>
      <c r="F36" s="64"/>
      <c r="G36" s="65"/>
      <c r="H36" s="48"/>
      <c r="I36" s="49"/>
      <c r="J36" s="20"/>
      <c r="K36" s="21" t="str">
        <f t="shared" si="0"/>
        <v/>
      </c>
    </row>
    <row r="37" spans="1:11" ht="18" customHeight="1" x14ac:dyDescent="0.2">
      <c r="A37" s="36" t="str">
        <f t="shared" si="1"/>
        <v/>
      </c>
      <c r="B37" s="30"/>
      <c r="C37" s="34"/>
      <c r="D37" s="28" t="str">
        <f>IF(C37="","",IF(ISNA(VLOOKUP(C37,科目一覧!$B$5:$C$54,2,FALSE)),"未登録",VLOOKUP(C37,科目一覧!$B$5:$C$54,2,FALSE)))</f>
        <v/>
      </c>
      <c r="E37" s="63"/>
      <c r="F37" s="64"/>
      <c r="G37" s="65"/>
      <c r="H37" s="48"/>
      <c r="I37" s="49"/>
      <c r="J37" s="20"/>
      <c r="K37" s="21" t="str">
        <f t="shared" si="0"/>
        <v/>
      </c>
    </row>
    <row r="38" spans="1:11" ht="18" customHeight="1" x14ac:dyDescent="0.2">
      <c r="A38" s="36" t="str">
        <f t="shared" si="1"/>
        <v/>
      </c>
      <c r="B38" s="30"/>
      <c r="C38" s="34"/>
      <c r="D38" s="28" t="str">
        <f>IF(C38="","",IF(ISNA(VLOOKUP(C38,科目一覧!$B$5:$C$54,2,FALSE)),"未登録",VLOOKUP(C38,科目一覧!$B$5:$C$54,2,FALSE)))</f>
        <v/>
      </c>
      <c r="E38" s="63"/>
      <c r="F38" s="64"/>
      <c r="G38" s="65"/>
      <c r="H38" s="48"/>
      <c r="I38" s="49"/>
      <c r="J38" s="20"/>
      <c r="K38" s="21" t="str">
        <f t="shared" si="0"/>
        <v/>
      </c>
    </row>
    <row r="39" spans="1:11" ht="18" customHeight="1" x14ac:dyDescent="0.2">
      <c r="A39" s="36" t="str">
        <f t="shared" si="1"/>
        <v/>
      </c>
      <c r="B39" s="30"/>
      <c r="C39" s="34"/>
      <c r="D39" s="28" t="str">
        <f>IF(C39="","",IF(ISNA(VLOOKUP(C39,科目一覧!$B$5:$C$54,2,FALSE)),"未登録",VLOOKUP(C39,科目一覧!$B$5:$C$54,2,FALSE)))</f>
        <v/>
      </c>
      <c r="E39" s="63"/>
      <c r="F39" s="64"/>
      <c r="G39" s="65"/>
      <c r="H39" s="48"/>
      <c r="I39" s="49"/>
      <c r="J39" s="20"/>
      <c r="K39" s="21" t="str">
        <f t="shared" si="0"/>
        <v/>
      </c>
    </row>
    <row r="40" spans="1:11" ht="18" customHeight="1" x14ac:dyDescent="0.2">
      <c r="A40" s="36" t="str">
        <f t="shared" si="1"/>
        <v/>
      </c>
      <c r="B40" s="30"/>
      <c r="C40" s="34"/>
      <c r="D40" s="28" t="str">
        <f>IF(C40="","",IF(ISNA(VLOOKUP(C40,科目一覧!$B$5:$C$54,2,FALSE)),"未登録",VLOOKUP(C40,科目一覧!$B$5:$C$54,2,FALSE)))</f>
        <v/>
      </c>
      <c r="E40" s="63"/>
      <c r="F40" s="64"/>
      <c r="G40" s="65"/>
      <c r="H40" s="48"/>
      <c r="I40" s="49"/>
      <c r="J40" s="20"/>
      <c r="K40" s="21" t="str">
        <f t="shared" si="0"/>
        <v/>
      </c>
    </row>
    <row r="41" spans="1:11" ht="18" customHeight="1" x14ac:dyDescent="0.2">
      <c r="A41" s="36" t="str">
        <f t="shared" si="1"/>
        <v/>
      </c>
      <c r="B41" s="30"/>
      <c r="C41" s="34"/>
      <c r="D41" s="28" t="str">
        <f>IF(C41="","",IF(ISNA(VLOOKUP(C41,科目一覧!$B$5:$C$54,2,FALSE)),"未登録",VLOOKUP(C41,科目一覧!$B$5:$C$54,2,FALSE)))</f>
        <v/>
      </c>
      <c r="E41" s="63"/>
      <c r="F41" s="64"/>
      <c r="G41" s="65"/>
      <c r="H41" s="48"/>
      <c r="I41" s="49"/>
      <c r="J41" s="20"/>
      <c r="K41" s="21" t="str">
        <f t="shared" si="0"/>
        <v/>
      </c>
    </row>
    <row r="42" spans="1:11" ht="18" customHeight="1" x14ac:dyDescent="0.2">
      <c r="A42" s="36" t="str">
        <f t="shared" si="1"/>
        <v/>
      </c>
      <c r="B42" s="30"/>
      <c r="C42" s="34"/>
      <c r="D42" s="28" t="str">
        <f>IF(C42="","",IF(ISNA(VLOOKUP(C42,科目一覧!$B$5:$C$54,2,FALSE)),"未登録",VLOOKUP(C42,科目一覧!$B$5:$C$54,2,FALSE)))</f>
        <v/>
      </c>
      <c r="E42" s="63"/>
      <c r="F42" s="64"/>
      <c r="G42" s="65"/>
      <c r="H42" s="48"/>
      <c r="I42" s="49"/>
      <c r="J42" s="20"/>
      <c r="K42" s="21" t="str">
        <f t="shared" si="0"/>
        <v/>
      </c>
    </row>
    <row r="43" spans="1:11" ht="18" customHeight="1" thickBot="1" x14ac:dyDescent="0.25">
      <c r="A43" s="37" t="str">
        <f t="shared" si="1"/>
        <v/>
      </c>
      <c r="B43" s="31"/>
      <c r="C43" s="35"/>
      <c r="D43" s="29" t="str">
        <f>IF(C43="","",IF(ISNA(VLOOKUP(C43,科目一覧!$B$5:$C$54,2,FALSE)),"未登録",VLOOKUP(C43,科目一覧!$B$5:$C$54,2,FALSE)))</f>
        <v/>
      </c>
      <c r="E43" s="95"/>
      <c r="F43" s="96"/>
      <c r="G43" s="97"/>
      <c r="H43" s="93"/>
      <c r="I43" s="94"/>
      <c r="J43" s="22"/>
      <c r="K43" s="23" t="str">
        <f t="shared" si="0"/>
        <v/>
      </c>
    </row>
  </sheetData>
  <sheetProtection sheet="1" objects="1" scenarios="1"/>
  <mergeCells count="85">
    <mergeCell ref="E8:G8"/>
    <mergeCell ref="H8:I8"/>
    <mergeCell ref="B1:C1"/>
    <mergeCell ref="I2:J2"/>
    <mergeCell ref="A4:A5"/>
    <mergeCell ref="B4:B5"/>
    <mergeCell ref="C4:D4"/>
    <mergeCell ref="E4:G5"/>
    <mergeCell ref="H4:I5"/>
    <mergeCell ref="J4:J5"/>
    <mergeCell ref="K4:K5"/>
    <mergeCell ref="E6:G6"/>
    <mergeCell ref="H6:I6"/>
    <mergeCell ref="E7:G7"/>
    <mergeCell ref="H7:I7"/>
    <mergeCell ref="E9:G9"/>
    <mergeCell ref="H9:I9"/>
    <mergeCell ref="E10:G10"/>
    <mergeCell ref="H10:I10"/>
    <mergeCell ref="E11:G11"/>
    <mergeCell ref="H11:I11"/>
    <mergeCell ref="E12:G12"/>
    <mergeCell ref="H12:I12"/>
    <mergeCell ref="E13:G13"/>
    <mergeCell ref="H13:I13"/>
    <mergeCell ref="E14:G14"/>
    <mergeCell ref="H14:I14"/>
    <mergeCell ref="E15:G15"/>
    <mergeCell ref="H15:I15"/>
    <mergeCell ref="E16:G16"/>
    <mergeCell ref="H16:I16"/>
    <mergeCell ref="E17:G17"/>
    <mergeCell ref="H17:I17"/>
    <mergeCell ref="E18:G18"/>
    <mergeCell ref="H18:I18"/>
    <mergeCell ref="E19:G19"/>
    <mergeCell ref="H19:I19"/>
    <mergeCell ref="E20:G20"/>
    <mergeCell ref="H20:I20"/>
    <mergeCell ref="E21:G21"/>
    <mergeCell ref="H21:I21"/>
    <mergeCell ref="E22:G22"/>
    <mergeCell ref="H22:I22"/>
    <mergeCell ref="E23:G23"/>
    <mergeCell ref="H23:I23"/>
    <mergeCell ref="E24:G24"/>
    <mergeCell ref="H24:I24"/>
    <mergeCell ref="E25:G25"/>
    <mergeCell ref="H25:I25"/>
    <mergeCell ref="E26:G26"/>
    <mergeCell ref="H26:I26"/>
    <mergeCell ref="E27:G27"/>
    <mergeCell ref="H27:I27"/>
    <mergeCell ref="E28:G28"/>
    <mergeCell ref="H28:I28"/>
    <mergeCell ref="E29:G29"/>
    <mergeCell ref="H29:I29"/>
    <mergeCell ref="E30:G30"/>
    <mergeCell ref="H30:I30"/>
    <mergeCell ref="E31:G31"/>
    <mergeCell ref="H31:I31"/>
    <mergeCell ref="E32:G32"/>
    <mergeCell ref="H32:I32"/>
    <mergeCell ref="E33:G33"/>
    <mergeCell ref="H33:I33"/>
    <mergeCell ref="E34:G34"/>
    <mergeCell ref="H34:I34"/>
    <mergeCell ref="E35:G35"/>
    <mergeCell ref="H35:I35"/>
    <mergeCell ref="E36:G36"/>
    <mergeCell ref="H36:I36"/>
    <mergeCell ref="E37:G37"/>
    <mergeCell ref="H37:I37"/>
    <mergeCell ref="E38:G38"/>
    <mergeCell ref="H38:I38"/>
    <mergeCell ref="E42:G42"/>
    <mergeCell ref="H42:I42"/>
    <mergeCell ref="E43:G43"/>
    <mergeCell ref="H43:I43"/>
    <mergeCell ref="E39:G39"/>
    <mergeCell ref="H39:I39"/>
    <mergeCell ref="E40:G40"/>
    <mergeCell ref="H40:I40"/>
    <mergeCell ref="E41:G41"/>
    <mergeCell ref="H41:I41"/>
  </mergeCells>
  <phoneticPr fontId="2"/>
  <dataValidations count="2">
    <dataValidation imeMode="on" allowBlank="1" showInputMessage="1" showErrorMessage="1" sqref="I2:J2 D6:G43" xr:uid="{FD777BD5-4A33-4C5C-96DB-C29704451CF6}"/>
    <dataValidation imeMode="off" allowBlank="1" showInputMessage="1" showErrorMessage="1" sqref="B1:C1 H6:K43 E2 G2 A6:C43" xr:uid="{2B96C90F-95D4-4F4A-BA30-10DBBF51DC13}"/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98" orientation="portrait" horizontalDpi="0" verticalDpi="0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C37E-8EE9-48F8-A05D-8050EEB81302}">
  <sheetPr>
    <tabColor indexed="42"/>
  </sheetPr>
  <dimension ref="A1:K43"/>
  <sheetViews>
    <sheetView zoomScaleNormal="100" workbookViewId="0">
      <pane ySplit="5" topLeftCell="A6" activePane="bottomLeft" state="frozen"/>
      <selection activeCell="E2" sqref="E2"/>
      <selection pane="bottomLeft" activeCell="E16" sqref="E16:G16"/>
    </sheetView>
  </sheetViews>
  <sheetFormatPr defaultColWidth="9" defaultRowHeight="13.2" x14ac:dyDescent="0.2"/>
  <cols>
    <col min="1" max="2" width="3.6640625" style="16" customWidth="1"/>
    <col min="3" max="3" width="5.6640625" style="16" customWidth="1"/>
    <col min="4" max="4" width="12.6640625" style="16" customWidth="1"/>
    <col min="5" max="5" width="7.6640625" style="16" customWidth="1"/>
    <col min="6" max="8" width="4.6640625" style="16" customWidth="1"/>
    <col min="9" max="9" width="10.6640625" style="16" customWidth="1"/>
    <col min="10" max="11" width="14.6640625" style="16" customWidth="1"/>
    <col min="12" max="16384" width="9" style="16"/>
  </cols>
  <sheetData>
    <row r="1" spans="1:11" x14ac:dyDescent="0.2">
      <c r="A1" s="15" t="s">
        <v>2</v>
      </c>
      <c r="B1" s="79">
        <v>3</v>
      </c>
      <c r="C1" s="79"/>
    </row>
    <row r="2" spans="1:11" ht="15" thickBot="1" x14ac:dyDescent="0.25">
      <c r="A2" s="17"/>
      <c r="B2" s="17"/>
      <c r="C2" s="17"/>
      <c r="D2" s="18"/>
      <c r="E2" s="44">
        <v>2020</v>
      </c>
      <c r="F2" s="44" t="s">
        <v>10</v>
      </c>
      <c r="G2" s="44">
        <v>6</v>
      </c>
      <c r="H2" s="44" t="s">
        <v>11</v>
      </c>
      <c r="I2" s="82" t="s">
        <v>19</v>
      </c>
      <c r="J2" s="82"/>
      <c r="K2" s="17"/>
    </row>
    <row r="3" spans="1:11" ht="14.4" thickTop="1" thickBot="1" x14ac:dyDescent="0.25"/>
    <row r="4" spans="1:11" x14ac:dyDescent="0.2">
      <c r="A4" s="83" t="s">
        <v>11</v>
      </c>
      <c r="B4" s="85" t="s">
        <v>12</v>
      </c>
      <c r="C4" s="88" t="s">
        <v>4</v>
      </c>
      <c r="D4" s="89"/>
      <c r="E4" s="87" t="s">
        <v>8</v>
      </c>
      <c r="F4" s="88"/>
      <c r="G4" s="89"/>
      <c r="H4" s="87" t="s">
        <v>5</v>
      </c>
      <c r="I4" s="89"/>
      <c r="J4" s="80" t="s">
        <v>6</v>
      </c>
      <c r="K4" s="98" t="s">
        <v>0</v>
      </c>
    </row>
    <row r="5" spans="1:11" x14ac:dyDescent="0.2">
      <c r="A5" s="84"/>
      <c r="B5" s="86"/>
      <c r="C5" s="33" t="s">
        <v>1</v>
      </c>
      <c r="D5" s="27" t="s">
        <v>7</v>
      </c>
      <c r="E5" s="90"/>
      <c r="F5" s="91"/>
      <c r="G5" s="92"/>
      <c r="H5" s="90"/>
      <c r="I5" s="92"/>
      <c r="J5" s="81"/>
      <c r="K5" s="99"/>
    </row>
    <row r="6" spans="1:11" ht="18" customHeight="1" x14ac:dyDescent="0.2">
      <c r="A6" s="36">
        <f>IF(B6="","",$G$2)</f>
        <v>6</v>
      </c>
      <c r="B6" s="30">
        <v>1</v>
      </c>
      <c r="C6" s="34">
        <v>2</v>
      </c>
      <c r="D6" s="28" t="str">
        <f>IF(C6="","",IF(ISNA(VLOOKUP(C6,科目一覧!$B$5:$C$54,2,FALSE)),"未登録",VLOOKUP(C6,科目一覧!$B$5:$C$54,2,FALSE)))</f>
        <v>前月繰越</v>
      </c>
      <c r="E6" s="63"/>
      <c r="F6" s="64"/>
      <c r="G6" s="65"/>
      <c r="H6" s="48">
        <v>3055963</v>
      </c>
      <c r="I6" s="49"/>
      <c r="J6" s="24"/>
      <c r="K6" s="21">
        <f>IF(AND(H6="",J6=""),"",H6-J6)</f>
        <v>3055963</v>
      </c>
    </row>
    <row r="7" spans="1:11" ht="18" customHeight="1" x14ac:dyDescent="0.2">
      <c r="A7" s="36">
        <f>IF(B7="","",$G$2)</f>
        <v>6</v>
      </c>
      <c r="B7" s="30">
        <v>4</v>
      </c>
      <c r="C7" s="34">
        <v>8</v>
      </c>
      <c r="D7" s="28" t="str">
        <f>IF(C7="","",IF(ISNA(VLOOKUP(C7,科目一覧!$B$5:$C$54,2,FALSE)),"未登録",VLOOKUP(C7,科目一覧!$B$5:$C$54,2,FALSE)))</f>
        <v>電灯電気代</v>
      </c>
      <c r="E7" s="63" t="s">
        <v>52</v>
      </c>
      <c r="F7" s="64"/>
      <c r="G7" s="65"/>
      <c r="H7" s="48"/>
      <c r="I7" s="49"/>
      <c r="J7" s="24">
        <v>37541</v>
      </c>
      <c r="K7" s="21">
        <f t="shared" ref="K7:K43" si="0">IF(AND(H7="",J7=""),"",K6+H7-J7)</f>
        <v>3018422</v>
      </c>
    </row>
    <row r="8" spans="1:11" ht="18" customHeight="1" x14ac:dyDescent="0.2">
      <c r="A8" s="36">
        <f t="shared" ref="A8:A43" si="1">IF(B8="","",$G$2)</f>
        <v>6</v>
      </c>
      <c r="B8" s="30">
        <v>7</v>
      </c>
      <c r="C8" s="34">
        <v>22</v>
      </c>
      <c r="D8" s="28" t="str">
        <f>IF(C8="","",IF(ISNA(VLOOKUP(C8,科目一覧!$B$5:$C$54,2,FALSE)),"未登録",VLOOKUP(C8,科目一覧!$B$5:$C$54,2,FALSE)))</f>
        <v>会館維持費</v>
      </c>
      <c r="E8" s="63" t="s">
        <v>53</v>
      </c>
      <c r="F8" s="64"/>
      <c r="G8" s="65"/>
      <c r="H8" s="48">
        <v>0</v>
      </c>
      <c r="I8" s="49"/>
      <c r="J8" s="24">
        <v>200000</v>
      </c>
      <c r="K8" s="21">
        <f t="shared" si="0"/>
        <v>2818422</v>
      </c>
    </row>
    <row r="9" spans="1:11" ht="18" customHeight="1" x14ac:dyDescent="0.2">
      <c r="A9" s="36">
        <f t="shared" si="1"/>
        <v>6</v>
      </c>
      <c r="B9" s="30">
        <v>9</v>
      </c>
      <c r="C9" s="34">
        <v>3</v>
      </c>
      <c r="D9" s="28" t="str">
        <f>IF(C9="","",IF(ISNA(VLOOKUP(C9,科目一覧!$B$5:$C$54,2,FALSE)),"未登録",VLOOKUP(C9,科目一覧!$B$5:$C$54,2,FALSE)))</f>
        <v>町会費</v>
      </c>
      <c r="E9" s="63" t="s">
        <v>54</v>
      </c>
      <c r="F9" s="64"/>
      <c r="G9" s="65"/>
      <c r="H9" s="48">
        <v>1387200</v>
      </c>
      <c r="I9" s="49"/>
      <c r="J9" s="20">
        <v>0</v>
      </c>
      <c r="K9" s="21">
        <f t="shared" si="0"/>
        <v>4205622</v>
      </c>
    </row>
    <row r="10" spans="1:11" ht="18" customHeight="1" x14ac:dyDescent="0.2">
      <c r="A10" s="36">
        <f t="shared" si="1"/>
        <v>6</v>
      </c>
      <c r="B10" s="30">
        <v>15</v>
      </c>
      <c r="C10" s="34">
        <v>18</v>
      </c>
      <c r="D10" s="28" t="str">
        <f>IF(C10="","",IF(ISNA(VLOOKUP(C10,科目一覧!$B$5:$C$54,2,FALSE)),"未登録",VLOOKUP(C10,科目一覧!$B$5:$C$54,2,FALSE)))</f>
        <v>庶務費</v>
      </c>
      <c r="E10" s="63" t="s">
        <v>55</v>
      </c>
      <c r="F10" s="64"/>
      <c r="G10" s="65"/>
      <c r="H10" s="48"/>
      <c r="I10" s="49"/>
      <c r="J10" s="20">
        <v>2769</v>
      </c>
      <c r="K10" s="21">
        <f t="shared" si="0"/>
        <v>4202853</v>
      </c>
    </row>
    <row r="11" spans="1:11" ht="18" customHeight="1" x14ac:dyDescent="0.2">
      <c r="A11" s="36">
        <f t="shared" si="1"/>
        <v>6</v>
      </c>
      <c r="B11" s="30">
        <v>15</v>
      </c>
      <c r="C11" s="34">
        <v>16</v>
      </c>
      <c r="D11" s="28" t="str">
        <f>IF(C11="","",IF(ISNA(VLOOKUP(C11,科目一覧!$B$5:$C$54,2,FALSE)),"未登録",VLOOKUP(C11,科目一覧!$B$5:$C$54,2,FALSE)))</f>
        <v>交際費</v>
      </c>
      <c r="E11" s="63" t="s">
        <v>56</v>
      </c>
      <c r="F11" s="64"/>
      <c r="G11" s="65"/>
      <c r="H11" s="48"/>
      <c r="I11" s="49"/>
      <c r="J11" s="20">
        <v>500</v>
      </c>
      <c r="K11" s="21">
        <f t="shared" si="0"/>
        <v>4202353</v>
      </c>
    </row>
    <row r="12" spans="1:11" ht="18" customHeight="1" x14ac:dyDescent="0.2">
      <c r="A12" s="36">
        <f t="shared" si="1"/>
        <v>6</v>
      </c>
      <c r="B12" s="30">
        <v>15</v>
      </c>
      <c r="C12" s="34">
        <v>11</v>
      </c>
      <c r="D12" s="28" t="str">
        <f>IF(C12="","",IF(ISNA(VLOOKUP(C12,科目一覧!$B$5:$C$54,2,FALSE)),"未登録",VLOOKUP(C12,科目一覧!$B$5:$C$54,2,FALSE)))</f>
        <v>社会教育</v>
      </c>
      <c r="E12" s="63" t="s">
        <v>57</v>
      </c>
      <c r="F12" s="64"/>
      <c r="G12" s="65"/>
      <c r="H12" s="48"/>
      <c r="I12" s="49"/>
      <c r="J12" s="20">
        <v>70000</v>
      </c>
      <c r="K12" s="21">
        <f t="shared" si="0"/>
        <v>4132353</v>
      </c>
    </row>
    <row r="13" spans="1:11" ht="18" customHeight="1" x14ac:dyDescent="0.2">
      <c r="A13" s="36">
        <f t="shared" si="1"/>
        <v>6</v>
      </c>
      <c r="B13" s="30">
        <v>27</v>
      </c>
      <c r="C13" s="34">
        <v>18</v>
      </c>
      <c r="D13" s="28" t="str">
        <f>IF(C13="","",IF(ISNA(VLOOKUP(C13,科目一覧!$B$5:$C$54,2,FALSE)),"未登録",VLOOKUP(C13,科目一覧!$B$5:$C$54,2,FALSE)))</f>
        <v>庶務費</v>
      </c>
      <c r="E13" s="63" t="s">
        <v>58</v>
      </c>
      <c r="F13" s="64"/>
      <c r="G13" s="65"/>
      <c r="H13" s="48"/>
      <c r="I13" s="49"/>
      <c r="J13" s="20">
        <v>26136</v>
      </c>
      <c r="K13" s="21">
        <f t="shared" si="0"/>
        <v>4106217</v>
      </c>
    </row>
    <row r="14" spans="1:11" ht="18" customHeight="1" x14ac:dyDescent="0.2">
      <c r="A14" s="36">
        <f t="shared" si="1"/>
        <v>6</v>
      </c>
      <c r="B14" s="30">
        <v>27</v>
      </c>
      <c r="C14" s="34">
        <v>16</v>
      </c>
      <c r="D14" s="28" t="str">
        <f>IF(C14="","",IF(ISNA(VLOOKUP(C14,科目一覧!$B$5:$C$54,2,FALSE)),"未登録",VLOOKUP(C14,科目一覧!$B$5:$C$54,2,FALSE)))</f>
        <v>交際費</v>
      </c>
      <c r="E14" s="63" t="s">
        <v>59</v>
      </c>
      <c r="F14" s="64"/>
      <c r="G14" s="65"/>
      <c r="H14" s="48"/>
      <c r="I14" s="49"/>
      <c r="J14" s="20">
        <v>58800</v>
      </c>
      <c r="K14" s="21">
        <f t="shared" si="0"/>
        <v>4047417</v>
      </c>
    </row>
    <row r="15" spans="1:11" ht="18" customHeight="1" x14ac:dyDescent="0.2">
      <c r="A15" s="36">
        <f t="shared" si="1"/>
        <v>6</v>
      </c>
      <c r="B15" s="30">
        <v>27</v>
      </c>
      <c r="C15" s="34">
        <v>16</v>
      </c>
      <c r="D15" s="28" t="str">
        <f>IF(C15="","",IF(ISNA(VLOOKUP(C15,科目一覧!$B$5:$C$54,2,FALSE)),"未登録",VLOOKUP(C15,科目一覧!$B$5:$C$54,2,FALSE)))</f>
        <v>交際費</v>
      </c>
      <c r="E15" s="63" t="s">
        <v>60</v>
      </c>
      <c r="F15" s="64"/>
      <c r="G15" s="65"/>
      <c r="H15" s="48"/>
      <c r="I15" s="49"/>
      <c r="J15" s="20">
        <v>73500</v>
      </c>
      <c r="K15" s="21">
        <f t="shared" si="0"/>
        <v>3973917</v>
      </c>
    </row>
    <row r="16" spans="1:11" ht="18" customHeight="1" x14ac:dyDescent="0.2">
      <c r="A16" s="36" t="str">
        <f t="shared" si="1"/>
        <v/>
      </c>
      <c r="B16" s="30"/>
      <c r="C16" s="34"/>
      <c r="D16" s="28" t="str">
        <f>IF(C16="","",IF(ISNA(VLOOKUP(C16,科目一覧!$B$5:$C$54,2,FALSE)),"未登録",VLOOKUP(C16,科目一覧!$B$5:$C$54,2,FALSE)))</f>
        <v/>
      </c>
      <c r="E16" s="63"/>
      <c r="F16" s="64"/>
      <c r="G16" s="65"/>
      <c r="H16" s="48"/>
      <c r="I16" s="49"/>
      <c r="J16" s="20"/>
      <c r="K16" s="21" t="str">
        <f t="shared" si="0"/>
        <v/>
      </c>
    </row>
    <row r="17" spans="1:11" ht="18" customHeight="1" x14ac:dyDescent="0.2">
      <c r="A17" s="36" t="str">
        <f t="shared" si="1"/>
        <v/>
      </c>
      <c r="B17" s="30"/>
      <c r="C17" s="34"/>
      <c r="D17" s="28" t="str">
        <f>IF(C17="","",IF(ISNA(VLOOKUP(C17,科目一覧!$B$5:$C$54,2,FALSE)),"未登録",VLOOKUP(C17,科目一覧!$B$5:$C$54,2,FALSE)))</f>
        <v/>
      </c>
      <c r="E17" s="63"/>
      <c r="F17" s="64"/>
      <c r="G17" s="65"/>
      <c r="H17" s="48"/>
      <c r="I17" s="49"/>
      <c r="J17" s="20"/>
      <c r="K17" s="21" t="str">
        <f t="shared" si="0"/>
        <v/>
      </c>
    </row>
    <row r="18" spans="1:11" ht="18" customHeight="1" x14ac:dyDescent="0.2">
      <c r="A18" s="36" t="str">
        <f t="shared" si="1"/>
        <v/>
      </c>
      <c r="B18" s="30"/>
      <c r="C18" s="34"/>
      <c r="D18" s="28" t="str">
        <f>IF(C18="","",IF(ISNA(VLOOKUP(C18,科目一覧!$B$5:$C$54,2,FALSE)),"未登録",VLOOKUP(C18,科目一覧!$B$5:$C$54,2,FALSE)))</f>
        <v/>
      </c>
      <c r="E18" s="63"/>
      <c r="F18" s="64"/>
      <c r="G18" s="65"/>
      <c r="H18" s="48"/>
      <c r="I18" s="49"/>
      <c r="J18" s="20"/>
      <c r="K18" s="21" t="str">
        <f t="shared" si="0"/>
        <v/>
      </c>
    </row>
    <row r="19" spans="1:11" ht="18" customHeight="1" x14ac:dyDescent="0.2">
      <c r="A19" s="36" t="str">
        <f t="shared" si="1"/>
        <v/>
      </c>
      <c r="B19" s="30"/>
      <c r="C19" s="34"/>
      <c r="D19" s="28" t="str">
        <f>IF(C19="","",IF(ISNA(VLOOKUP(C19,科目一覧!$B$5:$C$54,2,FALSE)),"未登録",VLOOKUP(C19,科目一覧!$B$5:$C$54,2,FALSE)))</f>
        <v/>
      </c>
      <c r="E19" s="63"/>
      <c r="F19" s="64"/>
      <c r="G19" s="65"/>
      <c r="H19" s="48"/>
      <c r="I19" s="49"/>
      <c r="J19" s="20"/>
      <c r="K19" s="21" t="str">
        <f t="shared" si="0"/>
        <v/>
      </c>
    </row>
    <row r="20" spans="1:11" ht="18" customHeight="1" x14ac:dyDescent="0.2">
      <c r="A20" s="36" t="str">
        <f t="shared" si="1"/>
        <v/>
      </c>
      <c r="B20" s="30"/>
      <c r="C20" s="34"/>
      <c r="D20" s="28" t="str">
        <f>IF(C20="","",IF(ISNA(VLOOKUP(C20,科目一覧!$B$5:$C$54,2,FALSE)),"未登録",VLOOKUP(C20,科目一覧!$B$5:$C$54,2,FALSE)))</f>
        <v/>
      </c>
      <c r="E20" s="63"/>
      <c r="F20" s="64"/>
      <c r="G20" s="65"/>
      <c r="H20" s="48"/>
      <c r="I20" s="49"/>
      <c r="J20" s="20"/>
      <c r="K20" s="21" t="str">
        <f t="shared" si="0"/>
        <v/>
      </c>
    </row>
    <row r="21" spans="1:11" ht="18" customHeight="1" x14ac:dyDescent="0.2">
      <c r="A21" s="36" t="str">
        <f t="shared" si="1"/>
        <v/>
      </c>
      <c r="B21" s="30"/>
      <c r="C21" s="34"/>
      <c r="D21" s="28" t="str">
        <f>IF(C21="","",IF(ISNA(VLOOKUP(C21,科目一覧!$B$5:$C$54,2,FALSE)),"未登録",VLOOKUP(C21,科目一覧!$B$5:$C$54,2,FALSE)))</f>
        <v/>
      </c>
      <c r="E21" s="63"/>
      <c r="F21" s="64"/>
      <c r="G21" s="65"/>
      <c r="H21" s="48"/>
      <c r="I21" s="49"/>
      <c r="J21" s="20"/>
      <c r="K21" s="21" t="str">
        <f t="shared" si="0"/>
        <v/>
      </c>
    </row>
    <row r="22" spans="1:11" ht="18" customHeight="1" x14ac:dyDescent="0.2">
      <c r="A22" s="36" t="str">
        <f t="shared" si="1"/>
        <v/>
      </c>
      <c r="B22" s="30"/>
      <c r="C22" s="34"/>
      <c r="D22" s="28" t="str">
        <f>IF(C22="","",IF(ISNA(VLOOKUP(C22,科目一覧!$B$5:$C$54,2,FALSE)),"未登録",VLOOKUP(C22,科目一覧!$B$5:$C$54,2,FALSE)))</f>
        <v/>
      </c>
      <c r="E22" s="63"/>
      <c r="F22" s="64"/>
      <c r="G22" s="65"/>
      <c r="H22" s="48"/>
      <c r="I22" s="49"/>
      <c r="J22" s="20"/>
      <c r="K22" s="21" t="str">
        <f t="shared" si="0"/>
        <v/>
      </c>
    </row>
    <row r="23" spans="1:11" ht="18" customHeight="1" x14ac:dyDescent="0.2">
      <c r="A23" s="36" t="str">
        <f t="shared" si="1"/>
        <v/>
      </c>
      <c r="B23" s="30"/>
      <c r="C23" s="34"/>
      <c r="D23" s="28" t="str">
        <f>IF(C23="","",IF(ISNA(VLOOKUP(C23,科目一覧!$B$5:$C$54,2,FALSE)),"未登録",VLOOKUP(C23,科目一覧!$B$5:$C$54,2,FALSE)))</f>
        <v/>
      </c>
      <c r="E23" s="63"/>
      <c r="F23" s="64"/>
      <c r="G23" s="65"/>
      <c r="H23" s="48"/>
      <c r="I23" s="49"/>
      <c r="J23" s="20"/>
      <c r="K23" s="21" t="str">
        <f t="shared" si="0"/>
        <v/>
      </c>
    </row>
    <row r="24" spans="1:11" ht="18" customHeight="1" x14ac:dyDescent="0.2">
      <c r="A24" s="36" t="str">
        <f t="shared" si="1"/>
        <v/>
      </c>
      <c r="B24" s="30"/>
      <c r="C24" s="34"/>
      <c r="D24" s="28" t="str">
        <f>IF(C24="","",IF(ISNA(VLOOKUP(C24,科目一覧!$B$5:$C$54,2,FALSE)),"未登録",VLOOKUP(C24,科目一覧!$B$5:$C$54,2,FALSE)))</f>
        <v/>
      </c>
      <c r="E24" s="63"/>
      <c r="F24" s="64"/>
      <c r="G24" s="65"/>
      <c r="H24" s="48"/>
      <c r="I24" s="49"/>
      <c r="J24" s="20"/>
      <c r="K24" s="21" t="str">
        <f t="shared" si="0"/>
        <v/>
      </c>
    </row>
    <row r="25" spans="1:11" ht="18" customHeight="1" x14ac:dyDescent="0.2">
      <c r="A25" s="36" t="str">
        <f t="shared" si="1"/>
        <v/>
      </c>
      <c r="B25" s="30"/>
      <c r="C25" s="34"/>
      <c r="D25" s="28" t="str">
        <f>IF(C25="","",IF(ISNA(VLOOKUP(C25,科目一覧!$B$5:$C$54,2,FALSE)),"未登録",VLOOKUP(C25,科目一覧!$B$5:$C$54,2,FALSE)))</f>
        <v/>
      </c>
      <c r="E25" s="63"/>
      <c r="F25" s="64"/>
      <c r="G25" s="65"/>
      <c r="H25" s="48"/>
      <c r="I25" s="49"/>
      <c r="J25" s="20"/>
      <c r="K25" s="21" t="str">
        <f t="shared" si="0"/>
        <v/>
      </c>
    </row>
    <row r="26" spans="1:11" ht="18" customHeight="1" x14ac:dyDescent="0.2">
      <c r="A26" s="36" t="str">
        <f t="shared" si="1"/>
        <v/>
      </c>
      <c r="B26" s="30"/>
      <c r="C26" s="34"/>
      <c r="D26" s="28" t="str">
        <f>IF(C26="","",IF(ISNA(VLOOKUP(C26,科目一覧!$B$5:$C$54,2,FALSE)),"未登録",VLOOKUP(C26,科目一覧!$B$5:$C$54,2,FALSE)))</f>
        <v/>
      </c>
      <c r="E26" s="63"/>
      <c r="F26" s="64"/>
      <c r="G26" s="65"/>
      <c r="H26" s="48"/>
      <c r="I26" s="49"/>
      <c r="J26" s="20"/>
      <c r="K26" s="21" t="str">
        <f t="shared" si="0"/>
        <v/>
      </c>
    </row>
    <row r="27" spans="1:11" ht="18" customHeight="1" x14ac:dyDescent="0.2">
      <c r="A27" s="36" t="str">
        <f t="shared" si="1"/>
        <v/>
      </c>
      <c r="B27" s="30"/>
      <c r="C27" s="34"/>
      <c r="D27" s="28" t="str">
        <f>IF(C27="","",IF(ISNA(VLOOKUP(C27,科目一覧!$B$5:$C$54,2,FALSE)),"未登録",VLOOKUP(C27,科目一覧!$B$5:$C$54,2,FALSE)))</f>
        <v/>
      </c>
      <c r="E27" s="63"/>
      <c r="F27" s="64"/>
      <c r="G27" s="65"/>
      <c r="H27" s="48"/>
      <c r="I27" s="49"/>
      <c r="J27" s="20"/>
      <c r="K27" s="21" t="str">
        <f t="shared" si="0"/>
        <v/>
      </c>
    </row>
    <row r="28" spans="1:11" ht="18" customHeight="1" x14ac:dyDescent="0.2">
      <c r="A28" s="36" t="str">
        <f t="shared" si="1"/>
        <v/>
      </c>
      <c r="B28" s="30"/>
      <c r="C28" s="34"/>
      <c r="D28" s="28" t="str">
        <f>IF(C28="","",IF(ISNA(VLOOKUP(C28,科目一覧!$B$5:$C$54,2,FALSE)),"未登録",VLOOKUP(C28,科目一覧!$B$5:$C$54,2,FALSE)))</f>
        <v/>
      </c>
      <c r="E28" s="63"/>
      <c r="F28" s="64"/>
      <c r="G28" s="65"/>
      <c r="H28" s="48"/>
      <c r="I28" s="49"/>
      <c r="J28" s="20"/>
      <c r="K28" s="21" t="str">
        <f t="shared" si="0"/>
        <v/>
      </c>
    </row>
    <row r="29" spans="1:11" ht="18" customHeight="1" x14ac:dyDescent="0.2">
      <c r="A29" s="36" t="str">
        <f t="shared" si="1"/>
        <v/>
      </c>
      <c r="B29" s="30"/>
      <c r="C29" s="34"/>
      <c r="D29" s="28" t="str">
        <f>IF(C29="","",IF(ISNA(VLOOKUP(C29,科目一覧!$B$5:$C$54,2,FALSE)),"未登録",VLOOKUP(C29,科目一覧!$B$5:$C$54,2,FALSE)))</f>
        <v/>
      </c>
      <c r="E29" s="63"/>
      <c r="F29" s="64"/>
      <c r="G29" s="65"/>
      <c r="H29" s="48"/>
      <c r="I29" s="49"/>
      <c r="J29" s="20"/>
      <c r="K29" s="21" t="str">
        <f t="shared" si="0"/>
        <v/>
      </c>
    </row>
    <row r="30" spans="1:11" ht="18" customHeight="1" x14ac:dyDescent="0.2">
      <c r="A30" s="36" t="str">
        <f t="shared" si="1"/>
        <v/>
      </c>
      <c r="B30" s="30"/>
      <c r="C30" s="34"/>
      <c r="D30" s="28" t="str">
        <f>IF(C30="","",IF(ISNA(VLOOKUP(C30,科目一覧!$B$5:$C$54,2,FALSE)),"未登録",VLOOKUP(C30,科目一覧!$B$5:$C$54,2,FALSE)))</f>
        <v/>
      </c>
      <c r="E30" s="63"/>
      <c r="F30" s="64"/>
      <c r="G30" s="65"/>
      <c r="H30" s="48"/>
      <c r="I30" s="49"/>
      <c r="J30" s="20"/>
      <c r="K30" s="21" t="str">
        <f t="shared" si="0"/>
        <v/>
      </c>
    </row>
    <row r="31" spans="1:11" ht="18" customHeight="1" x14ac:dyDescent="0.2">
      <c r="A31" s="36" t="str">
        <f t="shared" si="1"/>
        <v/>
      </c>
      <c r="B31" s="30"/>
      <c r="C31" s="34"/>
      <c r="D31" s="28" t="str">
        <f>IF(C31="","",IF(ISNA(VLOOKUP(C31,科目一覧!$B$5:$C$54,2,FALSE)),"未登録",VLOOKUP(C31,科目一覧!$B$5:$C$54,2,FALSE)))</f>
        <v/>
      </c>
      <c r="E31" s="63"/>
      <c r="F31" s="64"/>
      <c r="G31" s="65"/>
      <c r="H31" s="48"/>
      <c r="I31" s="49"/>
      <c r="J31" s="20"/>
      <c r="K31" s="21" t="str">
        <f t="shared" si="0"/>
        <v/>
      </c>
    </row>
    <row r="32" spans="1:11" ht="18" customHeight="1" x14ac:dyDescent="0.2">
      <c r="A32" s="36" t="str">
        <f t="shared" si="1"/>
        <v/>
      </c>
      <c r="B32" s="30"/>
      <c r="C32" s="34"/>
      <c r="D32" s="28" t="str">
        <f>IF(C32="","",IF(ISNA(VLOOKUP(C32,科目一覧!$B$5:$C$54,2,FALSE)),"未登録",VLOOKUP(C32,科目一覧!$B$5:$C$54,2,FALSE)))</f>
        <v/>
      </c>
      <c r="E32" s="63"/>
      <c r="F32" s="64"/>
      <c r="G32" s="65"/>
      <c r="H32" s="48"/>
      <c r="I32" s="49"/>
      <c r="J32" s="20"/>
      <c r="K32" s="21" t="str">
        <f t="shared" si="0"/>
        <v/>
      </c>
    </row>
    <row r="33" spans="1:11" ht="18" customHeight="1" x14ac:dyDescent="0.2">
      <c r="A33" s="36" t="str">
        <f t="shared" si="1"/>
        <v/>
      </c>
      <c r="B33" s="30"/>
      <c r="C33" s="34"/>
      <c r="D33" s="28" t="str">
        <f>IF(C33="","",IF(ISNA(VLOOKUP(C33,科目一覧!$B$5:$C$54,2,FALSE)),"未登録",VLOOKUP(C33,科目一覧!$B$5:$C$54,2,FALSE)))</f>
        <v/>
      </c>
      <c r="E33" s="63"/>
      <c r="F33" s="64"/>
      <c r="G33" s="65"/>
      <c r="H33" s="48"/>
      <c r="I33" s="49"/>
      <c r="J33" s="20"/>
      <c r="K33" s="21" t="str">
        <f t="shared" si="0"/>
        <v/>
      </c>
    </row>
    <row r="34" spans="1:11" ht="18" customHeight="1" x14ac:dyDescent="0.2">
      <c r="A34" s="36" t="str">
        <f t="shared" si="1"/>
        <v/>
      </c>
      <c r="B34" s="30"/>
      <c r="C34" s="34"/>
      <c r="D34" s="28" t="str">
        <f>IF(C34="","",IF(ISNA(VLOOKUP(C34,科目一覧!$B$5:$C$54,2,FALSE)),"未登録",VLOOKUP(C34,科目一覧!$B$5:$C$54,2,FALSE)))</f>
        <v/>
      </c>
      <c r="E34" s="63"/>
      <c r="F34" s="64"/>
      <c r="G34" s="65"/>
      <c r="H34" s="48"/>
      <c r="I34" s="49"/>
      <c r="J34" s="20"/>
      <c r="K34" s="21" t="str">
        <f t="shared" si="0"/>
        <v/>
      </c>
    </row>
    <row r="35" spans="1:11" ht="18" customHeight="1" x14ac:dyDescent="0.2">
      <c r="A35" s="36" t="str">
        <f t="shared" si="1"/>
        <v/>
      </c>
      <c r="B35" s="30"/>
      <c r="C35" s="34"/>
      <c r="D35" s="28" t="str">
        <f>IF(C35="","",IF(ISNA(VLOOKUP(C35,科目一覧!$B$5:$C$54,2,FALSE)),"未登録",VLOOKUP(C35,科目一覧!$B$5:$C$54,2,FALSE)))</f>
        <v/>
      </c>
      <c r="E35" s="63"/>
      <c r="F35" s="64"/>
      <c r="G35" s="65"/>
      <c r="H35" s="48"/>
      <c r="I35" s="49"/>
      <c r="J35" s="20"/>
      <c r="K35" s="21" t="str">
        <f t="shared" si="0"/>
        <v/>
      </c>
    </row>
    <row r="36" spans="1:11" ht="18" customHeight="1" x14ac:dyDescent="0.2">
      <c r="A36" s="36" t="str">
        <f t="shared" si="1"/>
        <v/>
      </c>
      <c r="B36" s="30"/>
      <c r="C36" s="34"/>
      <c r="D36" s="28" t="str">
        <f>IF(C36="","",IF(ISNA(VLOOKUP(C36,科目一覧!$B$5:$C$54,2,FALSE)),"未登録",VLOOKUP(C36,科目一覧!$B$5:$C$54,2,FALSE)))</f>
        <v/>
      </c>
      <c r="E36" s="63"/>
      <c r="F36" s="64"/>
      <c r="G36" s="65"/>
      <c r="H36" s="48"/>
      <c r="I36" s="49"/>
      <c r="J36" s="20"/>
      <c r="K36" s="21" t="str">
        <f t="shared" si="0"/>
        <v/>
      </c>
    </row>
    <row r="37" spans="1:11" ht="18" customHeight="1" x14ac:dyDescent="0.2">
      <c r="A37" s="36" t="str">
        <f t="shared" si="1"/>
        <v/>
      </c>
      <c r="B37" s="30"/>
      <c r="C37" s="34"/>
      <c r="D37" s="28" t="str">
        <f>IF(C37="","",IF(ISNA(VLOOKUP(C37,科目一覧!$B$5:$C$54,2,FALSE)),"未登録",VLOOKUP(C37,科目一覧!$B$5:$C$54,2,FALSE)))</f>
        <v/>
      </c>
      <c r="E37" s="63"/>
      <c r="F37" s="64"/>
      <c r="G37" s="65"/>
      <c r="H37" s="48"/>
      <c r="I37" s="49"/>
      <c r="J37" s="20"/>
      <c r="K37" s="21" t="str">
        <f t="shared" si="0"/>
        <v/>
      </c>
    </row>
    <row r="38" spans="1:11" ht="18" customHeight="1" x14ac:dyDescent="0.2">
      <c r="A38" s="36" t="str">
        <f t="shared" si="1"/>
        <v/>
      </c>
      <c r="B38" s="30"/>
      <c r="C38" s="34"/>
      <c r="D38" s="28" t="str">
        <f>IF(C38="","",IF(ISNA(VLOOKUP(C38,科目一覧!$B$5:$C$54,2,FALSE)),"未登録",VLOOKUP(C38,科目一覧!$B$5:$C$54,2,FALSE)))</f>
        <v/>
      </c>
      <c r="E38" s="63"/>
      <c r="F38" s="64"/>
      <c r="G38" s="65"/>
      <c r="H38" s="48"/>
      <c r="I38" s="49"/>
      <c r="J38" s="20"/>
      <c r="K38" s="21" t="str">
        <f t="shared" si="0"/>
        <v/>
      </c>
    </row>
    <row r="39" spans="1:11" ht="18" customHeight="1" x14ac:dyDescent="0.2">
      <c r="A39" s="36" t="str">
        <f t="shared" si="1"/>
        <v/>
      </c>
      <c r="B39" s="30"/>
      <c r="C39" s="34"/>
      <c r="D39" s="28" t="str">
        <f>IF(C39="","",IF(ISNA(VLOOKUP(C39,科目一覧!$B$5:$C$54,2,FALSE)),"未登録",VLOOKUP(C39,科目一覧!$B$5:$C$54,2,FALSE)))</f>
        <v/>
      </c>
      <c r="E39" s="63"/>
      <c r="F39" s="64"/>
      <c r="G39" s="65"/>
      <c r="H39" s="48"/>
      <c r="I39" s="49"/>
      <c r="J39" s="20"/>
      <c r="K39" s="21" t="str">
        <f t="shared" si="0"/>
        <v/>
      </c>
    </row>
    <row r="40" spans="1:11" ht="18" customHeight="1" x14ac:dyDescent="0.2">
      <c r="A40" s="36" t="str">
        <f t="shared" si="1"/>
        <v/>
      </c>
      <c r="B40" s="30"/>
      <c r="C40" s="34"/>
      <c r="D40" s="28" t="str">
        <f>IF(C40="","",IF(ISNA(VLOOKUP(C40,科目一覧!$B$5:$C$54,2,FALSE)),"未登録",VLOOKUP(C40,科目一覧!$B$5:$C$54,2,FALSE)))</f>
        <v/>
      </c>
      <c r="E40" s="63"/>
      <c r="F40" s="64"/>
      <c r="G40" s="65"/>
      <c r="H40" s="48"/>
      <c r="I40" s="49"/>
      <c r="J40" s="20"/>
      <c r="K40" s="21" t="str">
        <f t="shared" si="0"/>
        <v/>
      </c>
    </row>
    <row r="41" spans="1:11" ht="18" customHeight="1" x14ac:dyDescent="0.2">
      <c r="A41" s="36" t="str">
        <f t="shared" si="1"/>
        <v/>
      </c>
      <c r="B41" s="30"/>
      <c r="C41" s="34"/>
      <c r="D41" s="28" t="str">
        <f>IF(C41="","",IF(ISNA(VLOOKUP(C41,科目一覧!$B$5:$C$54,2,FALSE)),"未登録",VLOOKUP(C41,科目一覧!$B$5:$C$54,2,FALSE)))</f>
        <v/>
      </c>
      <c r="E41" s="63"/>
      <c r="F41" s="64"/>
      <c r="G41" s="65"/>
      <c r="H41" s="48"/>
      <c r="I41" s="49"/>
      <c r="J41" s="20"/>
      <c r="K41" s="21" t="str">
        <f t="shared" si="0"/>
        <v/>
      </c>
    </row>
    <row r="42" spans="1:11" ht="18" customHeight="1" x14ac:dyDescent="0.2">
      <c r="A42" s="36" t="str">
        <f t="shared" si="1"/>
        <v/>
      </c>
      <c r="B42" s="30"/>
      <c r="C42" s="34"/>
      <c r="D42" s="28" t="str">
        <f>IF(C42="","",IF(ISNA(VLOOKUP(C42,科目一覧!$B$5:$C$54,2,FALSE)),"未登録",VLOOKUP(C42,科目一覧!$B$5:$C$54,2,FALSE)))</f>
        <v/>
      </c>
      <c r="E42" s="63"/>
      <c r="F42" s="64"/>
      <c r="G42" s="65"/>
      <c r="H42" s="48"/>
      <c r="I42" s="49"/>
      <c r="J42" s="20"/>
      <c r="K42" s="21" t="str">
        <f t="shared" si="0"/>
        <v/>
      </c>
    </row>
    <row r="43" spans="1:11" ht="18" customHeight="1" thickBot="1" x14ac:dyDescent="0.25">
      <c r="A43" s="37" t="str">
        <f t="shared" si="1"/>
        <v/>
      </c>
      <c r="B43" s="31"/>
      <c r="C43" s="35"/>
      <c r="D43" s="29" t="str">
        <f>IF(C43="","",IF(ISNA(VLOOKUP(C43,科目一覧!$B$5:$C$54,2,FALSE)),"未登録",VLOOKUP(C43,科目一覧!$B$5:$C$54,2,FALSE)))</f>
        <v/>
      </c>
      <c r="E43" s="95"/>
      <c r="F43" s="96"/>
      <c r="G43" s="97"/>
      <c r="H43" s="93"/>
      <c r="I43" s="94"/>
      <c r="J43" s="22"/>
      <c r="K43" s="23" t="str">
        <f t="shared" si="0"/>
        <v/>
      </c>
    </row>
  </sheetData>
  <sheetProtection sheet="1" objects="1" scenarios="1"/>
  <mergeCells count="85">
    <mergeCell ref="E8:G8"/>
    <mergeCell ref="H8:I8"/>
    <mergeCell ref="B1:C1"/>
    <mergeCell ref="I2:J2"/>
    <mergeCell ref="A4:A5"/>
    <mergeCell ref="B4:B5"/>
    <mergeCell ref="C4:D4"/>
    <mergeCell ref="E4:G5"/>
    <mergeCell ref="H4:I5"/>
    <mergeCell ref="J4:J5"/>
    <mergeCell ref="K4:K5"/>
    <mergeCell ref="E6:G6"/>
    <mergeCell ref="H6:I6"/>
    <mergeCell ref="E7:G7"/>
    <mergeCell ref="H7:I7"/>
    <mergeCell ref="E9:G9"/>
    <mergeCell ref="H9:I9"/>
    <mergeCell ref="E10:G10"/>
    <mergeCell ref="H10:I10"/>
    <mergeCell ref="E11:G11"/>
    <mergeCell ref="H11:I11"/>
    <mergeCell ref="E12:G12"/>
    <mergeCell ref="H12:I12"/>
    <mergeCell ref="E13:G13"/>
    <mergeCell ref="H13:I13"/>
    <mergeCell ref="E14:G14"/>
    <mergeCell ref="H14:I14"/>
    <mergeCell ref="E15:G15"/>
    <mergeCell ref="H15:I15"/>
    <mergeCell ref="E16:G16"/>
    <mergeCell ref="H16:I16"/>
    <mergeCell ref="E17:G17"/>
    <mergeCell ref="H17:I17"/>
    <mergeCell ref="E18:G18"/>
    <mergeCell ref="H18:I18"/>
    <mergeCell ref="E19:G19"/>
    <mergeCell ref="H19:I19"/>
    <mergeCell ref="E20:G20"/>
    <mergeCell ref="H20:I20"/>
    <mergeCell ref="E21:G21"/>
    <mergeCell ref="H21:I21"/>
    <mergeCell ref="E22:G22"/>
    <mergeCell ref="H22:I22"/>
    <mergeCell ref="E23:G23"/>
    <mergeCell ref="H23:I23"/>
    <mergeCell ref="E24:G24"/>
    <mergeCell ref="H24:I24"/>
    <mergeCell ref="E25:G25"/>
    <mergeCell ref="H25:I25"/>
    <mergeCell ref="E26:G26"/>
    <mergeCell ref="H26:I26"/>
    <mergeCell ref="E27:G27"/>
    <mergeCell ref="H27:I27"/>
    <mergeCell ref="E28:G28"/>
    <mergeCell ref="H28:I28"/>
    <mergeCell ref="E29:G29"/>
    <mergeCell ref="H29:I29"/>
    <mergeCell ref="E30:G30"/>
    <mergeCell ref="H30:I30"/>
    <mergeCell ref="E31:G31"/>
    <mergeCell ref="H31:I31"/>
    <mergeCell ref="E32:G32"/>
    <mergeCell ref="H32:I32"/>
    <mergeCell ref="E33:G33"/>
    <mergeCell ref="H33:I33"/>
    <mergeCell ref="E34:G34"/>
    <mergeCell ref="H34:I34"/>
    <mergeCell ref="E35:G35"/>
    <mergeCell ref="H35:I35"/>
    <mergeCell ref="E36:G36"/>
    <mergeCell ref="H36:I36"/>
    <mergeCell ref="E37:G37"/>
    <mergeCell ref="H37:I37"/>
    <mergeCell ref="E38:G38"/>
    <mergeCell ref="H38:I38"/>
    <mergeCell ref="E42:G42"/>
    <mergeCell ref="H42:I42"/>
    <mergeCell ref="E43:G43"/>
    <mergeCell ref="H43:I43"/>
    <mergeCell ref="E39:G39"/>
    <mergeCell ref="H39:I39"/>
    <mergeCell ref="E40:G40"/>
    <mergeCell ref="H40:I40"/>
    <mergeCell ref="E41:G41"/>
    <mergeCell ref="H41:I41"/>
  </mergeCells>
  <phoneticPr fontId="2"/>
  <dataValidations count="2">
    <dataValidation imeMode="on" allowBlank="1" showInputMessage="1" showErrorMessage="1" sqref="I2:J2 D6:G43" xr:uid="{471EC9CE-7766-4759-A4E4-A15067A878DE}"/>
    <dataValidation imeMode="off" allowBlank="1" showInputMessage="1" showErrorMessage="1" sqref="B1:C1 H6:K43 E2 G2 A6:C43" xr:uid="{6610D892-66A8-48D7-A730-EE42BD71132D}"/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98" orientation="portrait" horizontalDpi="0" verticalDpi="0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B1ED4-12FB-419F-9F00-57D901091456}">
  <sheetPr>
    <tabColor indexed="42"/>
  </sheetPr>
  <dimension ref="A1:K43"/>
  <sheetViews>
    <sheetView zoomScaleNormal="100" workbookViewId="0">
      <pane ySplit="5" topLeftCell="A6" activePane="bottomLeft" state="frozen"/>
      <selection activeCell="E2" sqref="E2"/>
      <selection pane="bottomLeft" activeCell="E11" sqref="E11:G11"/>
    </sheetView>
  </sheetViews>
  <sheetFormatPr defaultColWidth="9" defaultRowHeight="13.2" x14ac:dyDescent="0.2"/>
  <cols>
    <col min="1" max="2" width="3.6640625" style="16" customWidth="1"/>
    <col min="3" max="3" width="5.6640625" style="16" customWidth="1"/>
    <col min="4" max="4" width="12.6640625" style="16" customWidth="1"/>
    <col min="5" max="5" width="7.6640625" style="16" customWidth="1"/>
    <col min="6" max="8" width="4.6640625" style="16" customWidth="1"/>
    <col min="9" max="9" width="10.6640625" style="16" customWidth="1"/>
    <col min="10" max="11" width="14.6640625" style="16" customWidth="1"/>
    <col min="12" max="16384" width="9" style="16"/>
  </cols>
  <sheetData>
    <row r="1" spans="1:11" x14ac:dyDescent="0.2">
      <c r="A1" s="15" t="s">
        <v>2</v>
      </c>
      <c r="B1" s="79">
        <v>4</v>
      </c>
      <c r="C1" s="79"/>
    </row>
    <row r="2" spans="1:11" ht="15" thickBot="1" x14ac:dyDescent="0.25">
      <c r="A2" s="17"/>
      <c r="B2" s="17"/>
      <c r="C2" s="17"/>
      <c r="D2" s="18"/>
      <c r="E2" s="44">
        <v>2020</v>
      </c>
      <c r="F2" s="44" t="s">
        <v>10</v>
      </c>
      <c r="G2" s="44">
        <v>7</v>
      </c>
      <c r="H2" s="44" t="s">
        <v>11</v>
      </c>
      <c r="I2" s="82" t="s">
        <v>19</v>
      </c>
      <c r="J2" s="82"/>
      <c r="K2" s="17"/>
    </row>
    <row r="3" spans="1:11" ht="14.4" thickTop="1" thickBot="1" x14ac:dyDescent="0.25"/>
    <row r="4" spans="1:11" x14ac:dyDescent="0.2">
      <c r="A4" s="83" t="s">
        <v>11</v>
      </c>
      <c r="B4" s="85" t="s">
        <v>12</v>
      </c>
      <c r="C4" s="88" t="s">
        <v>4</v>
      </c>
      <c r="D4" s="89"/>
      <c r="E4" s="87" t="s">
        <v>8</v>
      </c>
      <c r="F4" s="88"/>
      <c r="G4" s="89"/>
      <c r="H4" s="87" t="s">
        <v>5</v>
      </c>
      <c r="I4" s="89"/>
      <c r="J4" s="80" t="s">
        <v>6</v>
      </c>
      <c r="K4" s="98" t="s">
        <v>0</v>
      </c>
    </row>
    <row r="5" spans="1:11" x14ac:dyDescent="0.2">
      <c r="A5" s="84"/>
      <c r="B5" s="86"/>
      <c r="C5" s="33" t="s">
        <v>1</v>
      </c>
      <c r="D5" s="27" t="s">
        <v>7</v>
      </c>
      <c r="E5" s="90"/>
      <c r="F5" s="91"/>
      <c r="G5" s="92"/>
      <c r="H5" s="90"/>
      <c r="I5" s="92"/>
      <c r="J5" s="81"/>
      <c r="K5" s="99"/>
    </row>
    <row r="6" spans="1:11" ht="18" customHeight="1" x14ac:dyDescent="0.2">
      <c r="A6" s="36">
        <f>IF(B6="","",$G$2)</f>
        <v>7</v>
      </c>
      <c r="B6" s="30">
        <v>1</v>
      </c>
      <c r="C6" s="34">
        <v>2</v>
      </c>
      <c r="D6" s="28" t="str">
        <f>IF(C6="","",IF(ISNA(VLOOKUP(C6,科目一覧!$B$5:$C$54,2,FALSE)),"未登録",VLOOKUP(C6,科目一覧!$B$5:$C$54,2,FALSE)))</f>
        <v>前月繰越</v>
      </c>
      <c r="E6" s="63"/>
      <c r="F6" s="64"/>
      <c r="G6" s="65"/>
      <c r="H6" s="48">
        <v>3973917</v>
      </c>
      <c r="I6" s="49"/>
      <c r="J6" s="24"/>
      <c r="K6" s="21">
        <f>IF(AND(H6="",J6=""),"",H6-J6)</f>
        <v>3973917</v>
      </c>
    </row>
    <row r="7" spans="1:11" ht="18" customHeight="1" x14ac:dyDescent="0.2">
      <c r="A7" s="36">
        <f>IF(B7="","",$G$2)</f>
        <v>7</v>
      </c>
      <c r="B7" s="30">
        <v>3</v>
      </c>
      <c r="C7" s="34">
        <v>8</v>
      </c>
      <c r="D7" s="28" t="str">
        <f>IF(C7="","",IF(ISNA(VLOOKUP(C7,科目一覧!$B$5:$C$54,2,FALSE)),"未登録",VLOOKUP(C7,科目一覧!$B$5:$C$54,2,FALSE)))</f>
        <v>電灯電気代</v>
      </c>
      <c r="E7" s="63" t="s">
        <v>61</v>
      </c>
      <c r="F7" s="64"/>
      <c r="G7" s="65"/>
      <c r="H7" s="48"/>
      <c r="I7" s="49"/>
      <c r="J7" s="24">
        <v>37486</v>
      </c>
      <c r="K7" s="21">
        <f t="shared" ref="K7:K43" si="0">IF(AND(H7="",J7=""),"",K6+H7-J7)</f>
        <v>3936431</v>
      </c>
    </row>
    <row r="8" spans="1:11" ht="18" customHeight="1" x14ac:dyDescent="0.2">
      <c r="A8" s="36">
        <f t="shared" ref="A8:A43" si="1">IF(B8="","",$G$2)</f>
        <v>7</v>
      </c>
      <c r="B8" s="30">
        <v>7</v>
      </c>
      <c r="C8" s="34">
        <v>14</v>
      </c>
      <c r="D8" s="28" t="str">
        <f>IF(C8="","",IF(ISNA(VLOOKUP(C8,科目一覧!$B$5:$C$54,2,FALSE)),"未登録",VLOOKUP(C8,科目一覧!$B$5:$C$54,2,FALSE)))</f>
        <v>交際費</v>
      </c>
      <c r="E8" s="63" t="s">
        <v>56</v>
      </c>
      <c r="F8" s="64"/>
      <c r="G8" s="65"/>
      <c r="H8" s="48">
        <v>500</v>
      </c>
      <c r="I8" s="49"/>
      <c r="J8" s="24"/>
      <c r="K8" s="21">
        <f t="shared" si="0"/>
        <v>3936931</v>
      </c>
    </row>
    <row r="9" spans="1:11" ht="18" customHeight="1" x14ac:dyDescent="0.2">
      <c r="A9" s="36">
        <f t="shared" si="1"/>
        <v>7</v>
      </c>
      <c r="B9" s="30">
        <v>7</v>
      </c>
      <c r="C9" s="34">
        <v>4</v>
      </c>
      <c r="D9" s="28" t="str">
        <f>IF(C9="","",IF(ISNA(VLOOKUP(C9,科目一覧!$B$5:$C$54,2,FALSE)),"未登録",VLOOKUP(C9,科目一覧!$B$5:$C$54,2,FALSE)))</f>
        <v>補助金</v>
      </c>
      <c r="E9" s="63" t="s">
        <v>62</v>
      </c>
      <c r="F9" s="64"/>
      <c r="G9" s="65"/>
      <c r="H9" s="48">
        <v>38045</v>
      </c>
      <c r="I9" s="49"/>
      <c r="J9" s="20"/>
      <c r="K9" s="21">
        <f t="shared" si="0"/>
        <v>3974976</v>
      </c>
    </row>
    <row r="10" spans="1:11" ht="18" customHeight="1" x14ac:dyDescent="0.2">
      <c r="A10" s="36">
        <f t="shared" si="1"/>
        <v>7</v>
      </c>
      <c r="B10" s="30">
        <v>15</v>
      </c>
      <c r="C10" s="34">
        <v>15</v>
      </c>
      <c r="D10" s="28" t="str">
        <f>IF(C10="","",IF(ISNA(VLOOKUP(C10,科目一覧!$B$5:$C$54,2,FALSE)),"未登録",VLOOKUP(C10,科目一覧!$B$5:$C$54,2,FALSE)))</f>
        <v>防犯灯</v>
      </c>
      <c r="E10" s="63" t="s">
        <v>63</v>
      </c>
      <c r="F10" s="64"/>
      <c r="G10" s="65"/>
      <c r="H10" s="48"/>
      <c r="I10" s="49"/>
      <c r="J10" s="20">
        <v>620000</v>
      </c>
      <c r="K10" s="21">
        <f t="shared" si="0"/>
        <v>3354976</v>
      </c>
    </row>
    <row r="11" spans="1:11" ht="18" customHeight="1" x14ac:dyDescent="0.2">
      <c r="A11" s="36" t="str">
        <f t="shared" si="1"/>
        <v/>
      </c>
      <c r="B11" s="30"/>
      <c r="C11" s="34"/>
      <c r="D11" s="28" t="str">
        <f>IF(C11="","",IF(ISNA(VLOOKUP(C11,科目一覧!$B$5:$C$54,2,FALSE)),"未登録",VLOOKUP(C11,科目一覧!$B$5:$C$54,2,FALSE)))</f>
        <v/>
      </c>
      <c r="E11" s="63"/>
      <c r="F11" s="64"/>
      <c r="G11" s="65"/>
      <c r="H11" s="48"/>
      <c r="I11" s="49"/>
      <c r="J11" s="20"/>
      <c r="K11" s="21" t="str">
        <f t="shared" si="0"/>
        <v/>
      </c>
    </row>
    <row r="12" spans="1:11" ht="18" customHeight="1" x14ac:dyDescent="0.2">
      <c r="A12" s="36" t="str">
        <f t="shared" si="1"/>
        <v/>
      </c>
      <c r="B12" s="30"/>
      <c r="C12" s="34"/>
      <c r="D12" s="28" t="str">
        <f>IF(C12="","",IF(ISNA(VLOOKUP(C12,科目一覧!$B$5:$C$54,2,FALSE)),"未登録",VLOOKUP(C12,科目一覧!$B$5:$C$54,2,FALSE)))</f>
        <v/>
      </c>
      <c r="E12" s="63"/>
      <c r="F12" s="64"/>
      <c r="G12" s="65"/>
      <c r="H12" s="48"/>
      <c r="I12" s="49"/>
      <c r="J12" s="20"/>
      <c r="K12" s="21" t="str">
        <f t="shared" si="0"/>
        <v/>
      </c>
    </row>
    <row r="13" spans="1:11" ht="18" customHeight="1" x14ac:dyDescent="0.2">
      <c r="A13" s="36" t="str">
        <f t="shared" si="1"/>
        <v/>
      </c>
      <c r="B13" s="30"/>
      <c r="C13" s="34"/>
      <c r="D13" s="28" t="str">
        <f>IF(C13="","",IF(ISNA(VLOOKUP(C13,科目一覧!$B$5:$C$54,2,FALSE)),"未登録",VLOOKUP(C13,科目一覧!$B$5:$C$54,2,FALSE)))</f>
        <v/>
      </c>
      <c r="E13" s="63"/>
      <c r="F13" s="64"/>
      <c r="G13" s="65"/>
      <c r="H13" s="48"/>
      <c r="I13" s="49"/>
      <c r="J13" s="20"/>
      <c r="K13" s="21" t="str">
        <f t="shared" si="0"/>
        <v/>
      </c>
    </row>
    <row r="14" spans="1:11" ht="18" customHeight="1" x14ac:dyDescent="0.2">
      <c r="A14" s="36" t="str">
        <f t="shared" si="1"/>
        <v/>
      </c>
      <c r="B14" s="30"/>
      <c r="C14" s="34"/>
      <c r="D14" s="28" t="str">
        <f>IF(C14="","",IF(ISNA(VLOOKUP(C14,科目一覧!$B$5:$C$54,2,FALSE)),"未登録",VLOOKUP(C14,科目一覧!$B$5:$C$54,2,FALSE)))</f>
        <v/>
      </c>
      <c r="E14" s="63"/>
      <c r="F14" s="64"/>
      <c r="G14" s="65"/>
      <c r="H14" s="48"/>
      <c r="I14" s="49"/>
      <c r="J14" s="20"/>
      <c r="K14" s="21" t="str">
        <f t="shared" si="0"/>
        <v/>
      </c>
    </row>
    <row r="15" spans="1:11" ht="18" customHeight="1" x14ac:dyDescent="0.2">
      <c r="A15" s="36" t="str">
        <f t="shared" si="1"/>
        <v/>
      </c>
      <c r="B15" s="30"/>
      <c r="C15" s="34"/>
      <c r="D15" s="28" t="str">
        <f>IF(C15="","",IF(ISNA(VLOOKUP(C15,科目一覧!$B$5:$C$54,2,FALSE)),"未登録",VLOOKUP(C15,科目一覧!$B$5:$C$54,2,FALSE)))</f>
        <v/>
      </c>
      <c r="E15" s="63"/>
      <c r="F15" s="64"/>
      <c r="G15" s="65"/>
      <c r="H15" s="48"/>
      <c r="I15" s="49"/>
      <c r="J15" s="20"/>
      <c r="K15" s="21" t="str">
        <f t="shared" si="0"/>
        <v/>
      </c>
    </row>
    <row r="16" spans="1:11" ht="18" customHeight="1" x14ac:dyDescent="0.2">
      <c r="A16" s="36" t="str">
        <f t="shared" si="1"/>
        <v/>
      </c>
      <c r="B16" s="30"/>
      <c r="C16" s="34"/>
      <c r="D16" s="28" t="str">
        <f>IF(C16="","",IF(ISNA(VLOOKUP(C16,科目一覧!$B$5:$C$54,2,FALSE)),"未登録",VLOOKUP(C16,科目一覧!$B$5:$C$54,2,FALSE)))</f>
        <v/>
      </c>
      <c r="E16" s="63"/>
      <c r="F16" s="64"/>
      <c r="G16" s="65"/>
      <c r="H16" s="48"/>
      <c r="I16" s="49"/>
      <c r="J16" s="20"/>
      <c r="K16" s="21" t="str">
        <f t="shared" si="0"/>
        <v/>
      </c>
    </row>
    <row r="17" spans="1:11" ht="18" customHeight="1" x14ac:dyDescent="0.2">
      <c r="A17" s="36" t="str">
        <f t="shared" si="1"/>
        <v/>
      </c>
      <c r="B17" s="30"/>
      <c r="C17" s="34"/>
      <c r="D17" s="28" t="str">
        <f>IF(C17="","",IF(ISNA(VLOOKUP(C17,科目一覧!$B$5:$C$54,2,FALSE)),"未登録",VLOOKUP(C17,科目一覧!$B$5:$C$54,2,FALSE)))</f>
        <v/>
      </c>
      <c r="E17" s="63"/>
      <c r="F17" s="64"/>
      <c r="G17" s="65"/>
      <c r="H17" s="48"/>
      <c r="I17" s="49"/>
      <c r="J17" s="20"/>
      <c r="K17" s="21" t="str">
        <f t="shared" si="0"/>
        <v/>
      </c>
    </row>
    <row r="18" spans="1:11" ht="18" customHeight="1" x14ac:dyDescent="0.2">
      <c r="A18" s="36" t="str">
        <f t="shared" si="1"/>
        <v/>
      </c>
      <c r="B18" s="30"/>
      <c r="C18" s="34"/>
      <c r="D18" s="28" t="str">
        <f>IF(C18="","",IF(ISNA(VLOOKUP(C18,科目一覧!$B$5:$C$54,2,FALSE)),"未登録",VLOOKUP(C18,科目一覧!$B$5:$C$54,2,FALSE)))</f>
        <v/>
      </c>
      <c r="E18" s="63"/>
      <c r="F18" s="64"/>
      <c r="G18" s="65"/>
      <c r="H18" s="48"/>
      <c r="I18" s="49"/>
      <c r="J18" s="20"/>
      <c r="K18" s="21" t="str">
        <f t="shared" si="0"/>
        <v/>
      </c>
    </row>
    <row r="19" spans="1:11" ht="18" customHeight="1" x14ac:dyDescent="0.2">
      <c r="A19" s="36" t="str">
        <f t="shared" si="1"/>
        <v/>
      </c>
      <c r="B19" s="30"/>
      <c r="C19" s="34"/>
      <c r="D19" s="28" t="str">
        <f>IF(C19="","",IF(ISNA(VLOOKUP(C19,科目一覧!$B$5:$C$54,2,FALSE)),"未登録",VLOOKUP(C19,科目一覧!$B$5:$C$54,2,FALSE)))</f>
        <v/>
      </c>
      <c r="E19" s="63"/>
      <c r="F19" s="64"/>
      <c r="G19" s="65"/>
      <c r="H19" s="48"/>
      <c r="I19" s="49"/>
      <c r="J19" s="20"/>
      <c r="K19" s="21" t="str">
        <f t="shared" si="0"/>
        <v/>
      </c>
    </row>
    <row r="20" spans="1:11" ht="18" customHeight="1" x14ac:dyDescent="0.2">
      <c r="A20" s="36" t="str">
        <f t="shared" si="1"/>
        <v/>
      </c>
      <c r="B20" s="30"/>
      <c r="C20" s="34"/>
      <c r="D20" s="28" t="str">
        <f>IF(C20="","",IF(ISNA(VLOOKUP(C20,科目一覧!$B$5:$C$54,2,FALSE)),"未登録",VLOOKUP(C20,科目一覧!$B$5:$C$54,2,FALSE)))</f>
        <v/>
      </c>
      <c r="E20" s="63"/>
      <c r="F20" s="64"/>
      <c r="G20" s="65"/>
      <c r="H20" s="48"/>
      <c r="I20" s="49"/>
      <c r="J20" s="20"/>
      <c r="K20" s="21" t="str">
        <f t="shared" si="0"/>
        <v/>
      </c>
    </row>
    <row r="21" spans="1:11" ht="18" customHeight="1" x14ac:dyDescent="0.2">
      <c r="A21" s="36" t="str">
        <f t="shared" si="1"/>
        <v/>
      </c>
      <c r="B21" s="30"/>
      <c r="C21" s="34"/>
      <c r="D21" s="28" t="str">
        <f>IF(C21="","",IF(ISNA(VLOOKUP(C21,科目一覧!$B$5:$C$54,2,FALSE)),"未登録",VLOOKUP(C21,科目一覧!$B$5:$C$54,2,FALSE)))</f>
        <v/>
      </c>
      <c r="E21" s="63"/>
      <c r="F21" s="64"/>
      <c r="G21" s="65"/>
      <c r="H21" s="48"/>
      <c r="I21" s="49"/>
      <c r="J21" s="20"/>
      <c r="K21" s="21" t="str">
        <f t="shared" si="0"/>
        <v/>
      </c>
    </row>
    <row r="22" spans="1:11" ht="18" customHeight="1" x14ac:dyDescent="0.2">
      <c r="A22" s="36" t="str">
        <f t="shared" si="1"/>
        <v/>
      </c>
      <c r="B22" s="30"/>
      <c r="C22" s="34"/>
      <c r="D22" s="28" t="str">
        <f>IF(C22="","",IF(ISNA(VLOOKUP(C22,科目一覧!$B$5:$C$54,2,FALSE)),"未登録",VLOOKUP(C22,科目一覧!$B$5:$C$54,2,FALSE)))</f>
        <v/>
      </c>
      <c r="E22" s="63"/>
      <c r="F22" s="64"/>
      <c r="G22" s="65"/>
      <c r="H22" s="48"/>
      <c r="I22" s="49"/>
      <c r="J22" s="20"/>
      <c r="K22" s="21" t="str">
        <f t="shared" si="0"/>
        <v/>
      </c>
    </row>
    <row r="23" spans="1:11" ht="18" customHeight="1" x14ac:dyDescent="0.2">
      <c r="A23" s="36" t="str">
        <f t="shared" si="1"/>
        <v/>
      </c>
      <c r="B23" s="30"/>
      <c r="C23" s="34"/>
      <c r="D23" s="28" t="str">
        <f>IF(C23="","",IF(ISNA(VLOOKUP(C23,科目一覧!$B$5:$C$54,2,FALSE)),"未登録",VLOOKUP(C23,科目一覧!$B$5:$C$54,2,FALSE)))</f>
        <v/>
      </c>
      <c r="E23" s="63"/>
      <c r="F23" s="64"/>
      <c r="G23" s="65"/>
      <c r="H23" s="48"/>
      <c r="I23" s="49"/>
      <c r="J23" s="20"/>
      <c r="K23" s="21" t="str">
        <f t="shared" si="0"/>
        <v/>
      </c>
    </row>
    <row r="24" spans="1:11" ht="18" customHeight="1" x14ac:dyDescent="0.2">
      <c r="A24" s="36" t="str">
        <f t="shared" si="1"/>
        <v/>
      </c>
      <c r="B24" s="30"/>
      <c r="C24" s="34"/>
      <c r="D24" s="28" t="str">
        <f>IF(C24="","",IF(ISNA(VLOOKUP(C24,科目一覧!$B$5:$C$54,2,FALSE)),"未登録",VLOOKUP(C24,科目一覧!$B$5:$C$54,2,FALSE)))</f>
        <v/>
      </c>
      <c r="E24" s="63"/>
      <c r="F24" s="64"/>
      <c r="G24" s="65"/>
      <c r="H24" s="48"/>
      <c r="I24" s="49"/>
      <c r="J24" s="20"/>
      <c r="K24" s="21" t="str">
        <f t="shared" si="0"/>
        <v/>
      </c>
    </row>
    <row r="25" spans="1:11" ht="18" customHeight="1" x14ac:dyDescent="0.2">
      <c r="A25" s="36" t="str">
        <f t="shared" si="1"/>
        <v/>
      </c>
      <c r="B25" s="30"/>
      <c r="C25" s="34"/>
      <c r="D25" s="28" t="str">
        <f>IF(C25="","",IF(ISNA(VLOOKUP(C25,科目一覧!$B$5:$C$54,2,FALSE)),"未登録",VLOOKUP(C25,科目一覧!$B$5:$C$54,2,FALSE)))</f>
        <v/>
      </c>
      <c r="E25" s="63"/>
      <c r="F25" s="64"/>
      <c r="G25" s="65"/>
      <c r="H25" s="48"/>
      <c r="I25" s="49"/>
      <c r="J25" s="20"/>
      <c r="K25" s="21" t="str">
        <f t="shared" si="0"/>
        <v/>
      </c>
    </row>
    <row r="26" spans="1:11" ht="18" customHeight="1" x14ac:dyDescent="0.2">
      <c r="A26" s="36" t="str">
        <f t="shared" si="1"/>
        <v/>
      </c>
      <c r="B26" s="30"/>
      <c r="C26" s="34"/>
      <c r="D26" s="28" t="str">
        <f>IF(C26="","",IF(ISNA(VLOOKUP(C26,科目一覧!$B$5:$C$54,2,FALSE)),"未登録",VLOOKUP(C26,科目一覧!$B$5:$C$54,2,FALSE)))</f>
        <v/>
      </c>
      <c r="E26" s="63"/>
      <c r="F26" s="64"/>
      <c r="G26" s="65"/>
      <c r="H26" s="48"/>
      <c r="I26" s="49"/>
      <c r="J26" s="20"/>
      <c r="K26" s="21" t="str">
        <f t="shared" si="0"/>
        <v/>
      </c>
    </row>
    <row r="27" spans="1:11" ht="18" customHeight="1" x14ac:dyDescent="0.2">
      <c r="A27" s="36" t="str">
        <f t="shared" si="1"/>
        <v/>
      </c>
      <c r="B27" s="30"/>
      <c r="C27" s="34"/>
      <c r="D27" s="28" t="str">
        <f>IF(C27="","",IF(ISNA(VLOOKUP(C27,科目一覧!$B$5:$C$54,2,FALSE)),"未登録",VLOOKUP(C27,科目一覧!$B$5:$C$54,2,FALSE)))</f>
        <v/>
      </c>
      <c r="E27" s="63"/>
      <c r="F27" s="64"/>
      <c r="G27" s="65"/>
      <c r="H27" s="48"/>
      <c r="I27" s="49"/>
      <c r="J27" s="20"/>
      <c r="K27" s="21" t="str">
        <f t="shared" si="0"/>
        <v/>
      </c>
    </row>
    <row r="28" spans="1:11" ht="18" customHeight="1" x14ac:dyDescent="0.2">
      <c r="A28" s="36" t="str">
        <f t="shared" si="1"/>
        <v/>
      </c>
      <c r="B28" s="30"/>
      <c r="C28" s="34"/>
      <c r="D28" s="28" t="str">
        <f>IF(C28="","",IF(ISNA(VLOOKUP(C28,科目一覧!$B$5:$C$54,2,FALSE)),"未登録",VLOOKUP(C28,科目一覧!$B$5:$C$54,2,FALSE)))</f>
        <v/>
      </c>
      <c r="E28" s="63"/>
      <c r="F28" s="64"/>
      <c r="G28" s="65"/>
      <c r="H28" s="48"/>
      <c r="I28" s="49"/>
      <c r="J28" s="20"/>
      <c r="K28" s="21" t="str">
        <f t="shared" si="0"/>
        <v/>
      </c>
    </row>
    <row r="29" spans="1:11" ht="18" customHeight="1" x14ac:dyDescent="0.2">
      <c r="A29" s="36" t="str">
        <f t="shared" si="1"/>
        <v/>
      </c>
      <c r="B29" s="30"/>
      <c r="C29" s="34"/>
      <c r="D29" s="28" t="str">
        <f>IF(C29="","",IF(ISNA(VLOOKUP(C29,科目一覧!$B$5:$C$54,2,FALSE)),"未登録",VLOOKUP(C29,科目一覧!$B$5:$C$54,2,FALSE)))</f>
        <v/>
      </c>
      <c r="E29" s="63"/>
      <c r="F29" s="64"/>
      <c r="G29" s="65"/>
      <c r="H29" s="48"/>
      <c r="I29" s="49"/>
      <c r="J29" s="20"/>
      <c r="K29" s="21" t="str">
        <f t="shared" si="0"/>
        <v/>
      </c>
    </row>
    <row r="30" spans="1:11" ht="18" customHeight="1" x14ac:dyDescent="0.2">
      <c r="A30" s="36" t="str">
        <f t="shared" si="1"/>
        <v/>
      </c>
      <c r="B30" s="30"/>
      <c r="C30" s="34"/>
      <c r="D30" s="28" t="str">
        <f>IF(C30="","",IF(ISNA(VLOOKUP(C30,科目一覧!$B$5:$C$54,2,FALSE)),"未登録",VLOOKUP(C30,科目一覧!$B$5:$C$54,2,FALSE)))</f>
        <v/>
      </c>
      <c r="E30" s="63"/>
      <c r="F30" s="64"/>
      <c r="G30" s="65"/>
      <c r="H30" s="48"/>
      <c r="I30" s="49"/>
      <c r="J30" s="20"/>
      <c r="K30" s="21" t="str">
        <f t="shared" si="0"/>
        <v/>
      </c>
    </row>
    <row r="31" spans="1:11" ht="18" customHeight="1" x14ac:dyDescent="0.2">
      <c r="A31" s="36" t="str">
        <f t="shared" si="1"/>
        <v/>
      </c>
      <c r="B31" s="30"/>
      <c r="C31" s="34"/>
      <c r="D31" s="28" t="str">
        <f>IF(C31="","",IF(ISNA(VLOOKUP(C31,科目一覧!$B$5:$C$54,2,FALSE)),"未登録",VLOOKUP(C31,科目一覧!$B$5:$C$54,2,FALSE)))</f>
        <v/>
      </c>
      <c r="E31" s="63"/>
      <c r="F31" s="64"/>
      <c r="G31" s="65"/>
      <c r="H31" s="48"/>
      <c r="I31" s="49"/>
      <c r="J31" s="20"/>
      <c r="K31" s="21" t="str">
        <f t="shared" si="0"/>
        <v/>
      </c>
    </row>
    <row r="32" spans="1:11" ht="18" customHeight="1" x14ac:dyDescent="0.2">
      <c r="A32" s="36" t="str">
        <f t="shared" si="1"/>
        <v/>
      </c>
      <c r="B32" s="30"/>
      <c r="C32" s="34"/>
      <c r="D32" s="28" t="str">
        <f>IF(C32="","",IF(ISNA(VLOOKUP(C32,科目一覧!$B$5:$C$54,2,FALSE)),"未登録",VLOOKUP(C32,科目一覧!$B$5:$C$54,2,FALSE)))</f>
        <v/>
      </c>
      <c r="E32" s="63"/>
      <c r="F32" s="64"/>
      <c r="G32" s="65"/>
      <c r="H32" s="48"/>
      <c r="I32" s="49"/>
      <c r="J32" s="20"/>
      <c r="K32" s="21" t="str">
        <f t="shared" si="0"/>
        <v/>
      </c>
    </row>
    <row r="33" spans="1:11" ht="18" customHeight="1" x14ac:dyDescent="0.2">
      <c r="A33" s="36" t="str">
        <f t="shared" si="1"/>
        <v/>
      </c>
      <c r="B33" s="30"/>
      <c r="C33" s="34"/>
      <c r="D33" s="28" t="str">
        <f>IF(C33="","",IF(ISNA(VLOOKUP(C33,科目一覧!$B$5:$C$54,2,FALSE)),"未登録",VLOOKUP(C33,科目一覧!$B$5:$C$54,2,FALSE)))</f>
        <v/>
      </c>
      <c r="E33" s="63"/>
      <c r="F33" s="64"/>
      <c r="G33" s="65"/>
      <c r="H33" s="48"/>
      <c r="I33" s="49"/>
      <c r="J33" s="20"/>
      <c r="K33" s="21" t="str">
        <f t="shared" si="0"/>
        <v/>
      </c>
    </row>
    <row r="34" spans="1:11" ht="18" customHeight="1" x14ac:dyDescent="0.2">
      <c r="A34" s="36" t="str">
        <f t="shared" si="1"/>
        <v/>
      </c>
      <c r="B34" s="30"/>
      <c r="C34" s="34"/>
      <c r="D34" s="28" t="str">
        <f>IF(C34="","",IF(ISNA(VLOOKUP(C34,科目一覧!$B$5:$C$54,2,FALSE)),"未登録",VLOOKUP(C34,科目一覧!$B$5:$C$54,2,FALSE)))</f>
        <v/>
      </c>
      <c r="E34" s="63"/>
      <c r="F34" s="64"/>
      <c r="G34" s="65"/>
      <c r="H34" s="48"/>
      <c r="I34" s="49"/>
      <c r="J34" s="20"/>
      <c r="K34" s="21" t="str">
        <f t="shared" si="0"/>
        <v/>
      </c>
    </row>
    <row r="35" spans="1:11" ht="18" customHeight="1" x14ac:dyDescent="0.2">
      <c r="A35" s="36" t="str">
        <f t="shared" si="1"/>
        <v/>
      </c>
      <c r="B35" s="30"/>
      <c r="C35" s="34"/>
      <c r="D35" s="28" t="str">
        <f>IF(C35="","",IF(ISNA(VLOOKUP(C35,科目一覧!$B$5:$C$54,2,FALSE)),"未登録",VLOOKUP(C35,科目一覧!$B$5:$C$54,2,FALSE)))</f>
        <v/>
      </c>
      <c r="E35" s="63"/>
      <c r="F35" s="64"/>
      <c r="G35" s="65"/>
      <c r="H35" s="48"/>
      <c r="I35" s="49"/>
      <c r="J35" s="20"/>
      <c r="K35" s="21" t="str">
        <f t="shared" si="0"/>
        <v/>
      </c>
    </row>
    <row r="36" spans="1:11" ht="18" customHeight="1" x14ac:dyDescent="0.2">
      <c r="A36" s="36" t="str">
        <f t="shared" si="1"/>
        <v/>
      </c>
      <c r="B36" s="30"/>
      <c r="C36" s="34"/>
      <c r="D36" s="28" t="str">
        <f>IF(C36="","",IF(ISNA(VLOOKUP(C36,科目一覧!$B$5:$C$54,2,FALSE)),"未登録",VLOOKUP(C36,科目一覧!$B$5:$C$54,2,FALSE)))</f>
        <v/>
      </c>
      <c r="E36" s="63"/>
      <c r="F36" s="64"/>
      <c r="G36" s="65"/>
      <c r="H36" s="48"/>
      <c r="I36" s="49"/>
      <c r="J36" s="20"/>
      <c r="K36" s="21" t="str">
        <f t="shared" si="0"/>
        <v/>
      </c>
    </row>
    <row r="37" spans="1:11" ht="18" customHeight="1" x14ac:dyDescent="0.2">
      <c r="A37" s="36" t="str">
        <f t="shared" si="1"/>
        <v/>
      </c>
      <c r="B37" s="30"/>
      <c r="C37" s="34"/>
      <c r="D37" s="28" t="str">
        <f>IF(C37="","",IF(ISNA(VLOOKUP(C37,科目一覧!$B$5:$C$54,2,FALSE)),"未登録",VLOOKUP(C37,科目一覧!$B$5:$C$54,2,FALSE)))</f>
        <v/>
      </c>
      <c r="E37" s="63"/>
      <c r="F37" s="64"/>
      <c r="G37" s="65"/>
      <c r="H37" s="48"/>
      <c r="I37" s="49"/>
      <c r="J37" s="20"/>
      <c r="K37" s="21" t="str">
        <f t="shared" si="0"/>
        <v/>
      </c>
    </row>
    <row r="38" spans="1:11" ht="18" customHeight="1" x14ac:dyDescent="0.2">
      <c r="A38" s="36" t="str">
        <f t="shared" si="1"/>
        <v/>
      </c>
      <c r="B38" s="30"/>
      <c r="C38" s="34"/>
      <c r="D38" s="28" t="str">
        <f>IF(C38="","",IF(ISNA(VLOOKUP(C38,科目一覧!$B$5:$C$54,2,FALSE)),"未登録",VLOOKUP(C38,科目一覧!$B$5:$C$54,2,FALSE)))</f>
        <v/>
      </c>
      <c r="E38" s="63"/>
      <c r="F38" s="64"/>
      <c r="G38" s="65"/>
      <c r="H38" s="48"/>
      <c r="I38" s="49"/>
      <c r="J38" s="20"/>
      <c r="K38" s="21" t="str">
        <f t="shared" si="0"/>
        <v/>
      </c>
    </row>
    <row r="39" spans="1:11" ht="18" customHeight="1" x14ac:dyDescent="0.2">
      <c r="A39" s="36" t="str">
        <f t="shared" si="1"/>
        <v/>
      </c>
      <c r="B39" s="30"/>
      <c r="C39" s="34"/>
      <c r="D39" s="28" t="str">
        <f>IF(C39="","",IF(ISNA(VLOOKUP(C39,科目一覧!$B$5:$C$54,2,FALSE)),"未登録",VLOOKUP(C39,科目一覧!$B$5:$C$54,2,FALSE)))</f>
        <v/>
      </c>
      <c r="E39" s="63"/>
      <c r="F39" s="64"/>
      <c r="G39" s="65"/>
      <c r="H39" s="48"/>
      <c r="I39" s="49"/>
      <c r="J39" s="20"/>
      <c r="K39" s="21" t="str">
        <f t="shared" si="0"/>
        <v/>
      </c>
    </row>
    <row r="40" spans="1:11" ht="18" customHeight="1" x14ac:dyDescent="0.2">
      <c r="A40" s="36" t="str">
        <f t="shared" si="1"/>
        <v/>
      </c>
      <c r="B40" s="30"/>
      <c r="C40" s="34"/>
      <c r="D40" s="28" t="str">
        <f>IF(C40="","",IF(ISNA(VLOOKUP(C40,科目一覧!$B$5:$C$54,2,FALSE)),"未登録",VLOOKUP(C40,科目一覧!$B$5:$C$54,2,FALSE)))</f>
        <v/>
      </c>
      <c r="E40" s="63"/>
      <c r="F40" s="64"/>
      <c r="G40" s="65"/>
      <c r="H40" s="48"/>
      <c r="I40" s="49"/>
      <c r="J40" s="20"/>
      <c r="K40" s="21" t="str">
        <f t="shared" si="0"/>
        <v/>
      </c>
    </row>
    <row r="41" spans="1:11" ht="18" customHeight="1" x14ac:dyDescent="0.2">
      <c r="A41" s="36" t="str">
        <f t="shared" si="1"/>
        <v/>
      </c>
      <c r="B41" s="30"/>
      <c r="C41" s="34"/>
      <c r="D41" s="28" t="str">
        <f>IF(C41="","",IF(ISNA(VLOOKUP(C41,科目一覧!$B$5:$C$54,2,FALSE)),"未登録",VLOOKUP(C41,科目一覧!$B$5:$C$54,2,FALSE)))</f>
        <v/>
      </c>
      <c r="E41" s="63"/>
      <c r="F41" s="64"/>
      <c r="G41" s="65"/>
      <c r="H41" s="48"/>
      <c r="I41" s="49"/>
      <c r="J41" s="20"/>
      <c r="K41" s="21" t="str">
        <f t="shared" si="0"/>
        <v/>
      </c>
    </row>
    <row r="42" spans="1:11" ht="18" customHeight="1" x14ac:dyDescent="0.2">
      <c r="A42" s="36" t="str">
        <f t="shared" si="1"/>
        <v/>
      </c>
      <c r="B42" s="30"/>
      <c r="C42" s="34"/>
      <c r="D42" s="28" t="str">
        <f>IF(C42="","",IF(ISNA(VLOOKUP(C42,科目一覧!$B$5:$C$54,2,FALSE)),"未登録",VLOOKUP(C42,科目一覧!$B$5:$C$54,2,FALSE)))</f>
        <v/>
      </c>
      <c r="E42" s="63"/>
      <c r="F42" s="64"/>
      <c r="G42" s="65"/>
      <c r="H42" s="48"/>
      <c r="I42" s="49"/>
      <c r="J42" s="20"/>
      <c r="K42" s="21" t="str">
        <f t="shared" si="0"/>
        <v/>
      </c>
    </row>
    <row r="43" spans="1:11" ht="18" customHeight="1" thickBot="1" x14ac:dyDescent="0.25">
      <c r="A43" s="37" t="str">
        <f t="shared" si="1"/>
        <v/>
      </c>
      <c r="B43" s="31"/>
      <c r="C43" s="35"/>
      <c r="D43" s="29" t="str">
        <f>IF(C43="","",IF(ISNA(VLOOKUP(C43,科目一覧!$B$5:$C$54,2,FALSE)),"未登録",VLOOKUP(C43,科目一覧!$B$5:$C$54,2,FALSE)))</f>
        <v/>
      </c>
      <c r="E43" s="95"/>
      <c r="F43" s="96"/>
      <c r="G43" s="97"/>
      <c r="H43" s="93"/>
      <c r="I43" s="94"/>
      <c r="J43" s="22"/>
      <c r="K43" s="23" t="str">
        <f t="shared" si="0"/>
        <v/>
      </c>
    </row>
  </sheetData>
  <sheetProtection sheet="1" objects="1" scenarios="1"/>
  <mergeCells count="85">
    <mergeCell ref="E8:G8"/>
    <mergeCell ref="H8:I8"/>
    <mergeCell ref="B1:C1"/>
    <mergeCell ref="I2:J2"/>
    <mergeCell ref="A4:A5"/>
    <mergeCell ref="B4:B5"/>
    <mergeCell ref="C4:D4"/>
    <mergeCell ref="E4:G5"/>
    <mergeCell ref="H4:I5"/>
    <mergeCell ref="J4:J5"/>
    <mergeCell ref="K4:K5"/>
    <mergeCell ref="E6:G6"/>
    <mergeCell ref="H6:I6"/>
    <mergeCell ref="E7:G7"/>
    <mergeCell ref="H7:I7"/>
    <mergeCell ref="E9:G9"/>
    <mergeCell ref="H9:I9"/>
    <mergeCell ref="E10:G10"/>
    <mergeCell ref="H10:I10"/>
    <mergeCell ref="E11:G11"/>
    <mergeCell ref="H11:I11"/>
    <mergeCell ref="E12:G12"/>
    <mergeCell ref="H12:I12"/>
    <mergeCell ref="E13:G13"/>
    <mergeCell ref="H13:I13"/>
    <mergeCell ref="E14:G14"/>
    <mergeCell ref="H14:I14"/>
    <mergeCell ref="E15:G15"/>
    <mergeCell ref="H15:I15"/>
    <mergeCell ref="E16:G16"/>
    <mergeCell ref="H16:I16"/>
    <mergeCell ref="E17:G17"/>
    <mergeCell ref="H17:I17"/>
    <mergeCell ref="E18:G18"/>
    <mergeCell ref="H18:I18"/>
    <mergeCell ref="E19:G19"/>
    <mergeCell ref="H19:I19"/>
    <mergeCell ref="E20:G20"/>
    <mergeCell ref="H20:I20"/>
    <mergeCell ref="E21:G21"/>
    <mergeCell ref="H21:I21"/>
    <mergeCell ref="E22:G22"/>
    <mergeCell ref="H22:I22"/>
    <mergeCell ref="E23:G23"/>
    <mergeCell ref="H23:I23"/>
    <mergeCell ref="E24:G24"/>
    <mergeCell ref="H24:I24"/>
    <mergeCell ref="E25:G25"/>
    <mergeCell ref="H25:I25"/>
    <mergeCell ref="E26:G26"/>
    <mergeCell ref="H26:I26"/>
    <mergeCell ref="E27:G27"/>
    <mergeCell ref="H27:I27"/>
    <mergeCell ref="E28:G28"/>
    <mergeCell ref="H28:I28"/>
    <mergeCell ref="E29:G29"/>
    <mergeCell ref="H29:I29"/>
    <mergeCell ref="E30:G30"/>
    <mergeCell ref="H30:I30"/>
    <mergeCell ref="E31:G31"/>
    <mergeCell ref="H31:I31"/>
    <mergeCell ref="E32:G32"/>
    <mergeCell ref="H32:I32"/>
    <mergeCell ref="E33:G33"/>
    <mergeCell ref="H33:I33"/>
    <mergeCell ref="E34:G34"/>
    <mergeCell ref="H34:I34"/>
    <mergeCell ref="E35:G35"/>
    <mergeCell ref="H35:I35"/>
    <mergeCell ref="E36:G36"/>
    <mergeCell ref="H36:I36"/>
    <mergeCell ref="E37:G37"/>
    <mergeCell ref="H37:I37"/>
    <mergeCell ref="E38:G38"/>
    <mergeCell ref="H38:I38"/>
    <mergeCell ref="E42:G42"/>
    <mergeCell ref="H42:I42"/>
    <mergeCell ref="E43:G43"/>
    <mergeCell ref="H43:I43"/>
    <mergeCell ref="E39:G39"/>
    <mergeCell ref="H39:I39"/>
    <mergeCell ref="E40:G40"/>
    <mergeCell ref="H40:I40"/>
    <mergeCell ref="E41:G41"/>
    <mergeCell ref="H41:I41"/>
  </mergeCells>
  <phoneticPr fontId="2"/>
  <dataValidations count="2">
    <dataValidation imeMode="off" allowBlank="1" showInputMessage="1" showErrorMessage="1" sqref="B1:C1 H6:K43 E2 G2 A6:C43" xr:uid="{1819DE08-F497-4FC2-8794-2977CDB9BE5C}"/>
    <dataValidation imeMode="on" allowBlank="1" showInputMessage="1" showErrorMessage="1" sqref="I2:J2 D6:G43" xr:uid="{DFE8CE4A-52E7-43CA-8951-AF40453B0CB6}"/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98" orientation="portrait" horizontalDpi="0" verticalDpi="0" r:id="rId1"/>
  <headerFooter alignWithMargins="0">
    <oddFooter>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EC0D-171F-4CA1-9771-3E61A79E97C1}">
  <sheetPr>
    <tabColor indexed="42"/>
  </sheetPr>
  <dimension ref="A1:K43"/>
  <sheetViews>
    <sheetView zoomScaleNormal="100" workbookViewId="0">
      <pane ySplit="5" topLeftCell="A6" activePane="bottomLeft" state="frozen"/>
      <selection activeCell="E2" sqref="E2"/>
      <selection pane="bottomLeft" activeCell="E11" sqref="E11:G11"/>
    </sheetView>
  </sheetViews>
  <sheetFormatPr defaultColWidth="9" defaultRowHeight="13.2" x14ac:dyDescent="0.2"/>
  <cols>
    <col min="1" max="2" width="3.6640625" style="16" customWidth="1"/>
    <col min="3" max="3" width="5.6640625" style="16" customWidth="1"/>
    <col min="4" max="4" width="12.6640625" style="16" customWidth="1"/>
    <col min="5" max="5" width="7.6640625" style="16" customWidth="1"/>
    <col min="6" max="8" width="4.6640625" style="16" customWidth="1"/>
    <col min="9" max="9" width="10.6640625" style="16" customWidth="1"/>
    <col min="10" max="11" width="14.6640625" style="16" customWidth="1"/>
    <col min="12" max="16384" width="9" style="16"/>
  </cols>
  <sheetData>
    <row r="1" spans="1:11" x14ac:dyDescent="0.2">
      <c r="A1" s="15" t="s">
        <v>2</v>
      </c>
      <c r="B1" s="79">
        <v>5</v>
      </c>
      <c r="C1" s="79"/>
    </row>
    <row r="2" spans="1:11" ht="15" thickBot="1" x14ac:dyDescent="0.25">
      <c r="A2" s="17"/>
      <c r="B2" s="17"/>
      <c r="C2" s="17"/>
      <c r="D2" s="18"/>
      <c r="E2" s="44">
        <v>2020</v>
      </c>
      <c r="F2" s="44" t="s">
        <v>10</v>
      </c>
      <c r="G2" s="44">
        <v>8</v>
      </c>
      <c r="H2" s="44" t="s">
        <v>11</v>
      </c>
      <c r="I2" s="82" t="s">
        <v>19</v>
      </c>
      <c r="J2" s="82"/>
      <c r="K2" s="17"/>
    </row>
    <row r="3" spans="1:11" ht="14.4" thickTop="1" thickBot="1" x14ac:dyDescent="0.25"/>
    <row r="4" spans="1:11" x14ac:dyDescent="0.2">
      <c r="A4" s="83" t="s">
        <v>11</v>
      </c>
      <c r="B4" s="85" t="s">
        <v>12</v>
      </c>
      <c r="C4" s="88" t="s">
        <v>4</v>
      </c>
      <c r="D4" s="89"/>
      <c r="E4" s="87" t="s">
        <v>8</v>
      </c>
      <c r="F4" s="88"/>
      <c r="G4" s="89"/>
      <c r="H4" s="87" t="s">
        <v>5</v>
      </c>
      <c r="I4" s="89"/>
      <c r="J4" s="80" t="s">
        <v>6</v>
      </c>
      <c r="K4" s="98" t="s">
        <v>0</v>
      </c>
    </row>
    <row r="5" spans="1:11" x14ac:dyDescent="0.2">
      <c r="A5" s="84"/>
      <c r="B5" s="86"/>
      <c r="C5" s="33" t="s">
        <v>1</v>
      </c>
      <c r="D5" s="27" t="s">
        <v>7</v>
      </c>
      <c r="E5" s="90"/>
      <c r="F5" s="91"/>
      <c r="G5" s="92"/>
      <c r="H5" s="90"/>
      <c r="I5" s="92"/>
      <c r="J5" s="81"/>
      <c r="K5" s="99"/>
    </row>
    <row r="6" spans="1:11" ht="18" customHeight="1" x14ac:dyDescent="0.2">
      <c r="A6" s="36">
        <f>IF(B6="","",$G$2)</f>
        <v>8</v>
      </c>
      <c r="B6" s="30">
        <v>1</v>
      </c>
      <c r="C6" s="34">
        <v>2</v>
      </c>
      <c r="D6" s="28" t="str">
        <f>IF(C6="","",IF(ISNA(VLOOKUP(C6,科目一覧!$B$5:$C$54,2,FALSE)),"未登録",VLOOKUP(C6,科目一覧!$B$5:$C$54,2,FALSE)))</f>
        <v>前月繰越</v>
      </c>
      <c r="E6" s="63"/>
      <c r="F6" s="64"/>
      <c r="G6" s="65"/>
      <c r="H6" s="48">
        <v>3354976</v>
      </c>
      <c r="I6" s="49"/>
      <c r="J6" s="24"/>
      <c r="K6" s="21">
        <f>IF(AND(H6="",J6=""),"",H6-J6)</f>
        <v>3354976</v>
      </c>
    </row>
    <row r="7" spans="1:11" ht="18" customHeight="1" x14ac:dyDescent="0.2">
      <c r="A7" s="36">
        <f>IF(B7="","",$G$2)</f>
        <v>8</v>
      </c>
      <c r="B7" s="30">
        <v>5</v>
      </c>
      <c r="C7" s="34">
        <v>8</v>
      </c>
      <c r="D7" s="28" t="str">
        <f>IF(C7="","",IF(ISNA(VLOOKUP(C7,科目一覧!$B$5:$C$54,2,FALSE)),"未登録",VLOOKUP(C7,科目一覧!$B$5:$C$54,2,FALSE)))</f>
        <v>電灯電気代</v>
      </c>
      <c r="E7" s="63" t="s">
        <v>64</v>
      </c>
      <c r="F7" s="64"/>
      <c r="G7" s="65"/>
      <c r="H7" s="48"/>
      <c r="I7" s="49"/>
      <c r="J7" s="24">
        <v>36867</v>
      </c>
      <c r="K7" s="21">
        <f t="shared" ref="K7:K43" si="0">IF(AND(H7="",J7=""),"",K6+H7-J7)</f>
        <v>3318109</v>
      </c>
    </row>
    <row r="8" spans="1:11" ht="18" customHeight="1" x14ac:dyDescent="0.2">
      <c r="A8" s="36">
        <f t="shared" ref="A8:A43" si="1">IF(B8="","",$G$2)</f>
        <v>8</v>
      </c>
      <c r="B8" s="30">
        <v>17</v>
      </c>
      <c r="C8" s="34">
        <v>6</v>
      </c>
      <c r="D8" s="28" t="str">
        <f>IF(C8="","",IF(ISNA(VLOOKUP(C8,科目一覧!$B$5:$C$54,2,FALSE)),"未登録",VLOOKUP(C8,科目一覧!$B$5:$C$54,2,FALSE)))</f>
        <v>雑収入</v>
      </c>
      <c r="E8" s="63" t="s">
        <v>65</v>
      </c>
      <c r="F8" s="64"/>
      <c r="G8" s="65"/>
      <c r="H8" s="48">
        <v>10</v>
      </c>
      <c r="I8" s="49"/>
      <c r="J8" s="24"/>
      <c r="K8" s="21">
        <f t="shared" si="0"/>
        <v>3318119</v>
      </c>
    </row>
    <row r="9" spans="1:11" ht="18" customHeight="1" x14ac:dyDescent="0.2">
      <c r="A9" s="36">
        <f t="shared" si="1"/>
        <v>8</v>
      </c>
      <c r="B9" s="30">
        <v>17</v>
      </c>
      <c r="C9" s="34">
        <v>3</v>
      </c>
      <c r="D9" s="28" t="str">
        <f>IF(C9="","",IF(ISNA(VLOOKUP(C9,科目一覧!$B$5:$C$54,2,FALSE)),"未登録",VLOOKUP(C9,科目一覧!$B$5:$C$54,2,FALSE)))</f>
        <v>町会費</v>
      </c>
      <c r="E9" s="63" t="s">
        <v>54</v>
      </c>
      <c r="F9" s="64"/>
      <c r="G9" s="65"/>
      <c r="H9" s="48">
        <v>4800</v>
      </c>
      <c r="I9" s="49"/>
      <c r="J9" s="20"/>
      <c r="K9" s="21">
        <f t="shared" si="0"/>
        <v>3322919</v>
      </c>
    </row>
    <row r="10" spans="1:11" ht="18" customHeight="1" x14ac:dyDescent="0.2">
      <c r="A10" s="36">
        <f t="shared" si="1"/>
        <v>8</v>
      </c>
      <c r="B10" s="30">
        <v>24</v>
      </c>
      <c r="C10" s="34">
        <v>15</v>
      </c>
      <c r="D10" s="28" t="str">
        <f>IF(C10="","",IF(ISNA(VLOOKUP(C10,科目一覧!$B$5:$C$54,2,FALSE)),"未登録",VLOOKUP(C10,科目一覧!$B$5:$C$54,2,FALSE)))</f>
        <v>防犯灯</v>
      </c>
      <c r="E10" s="63" t="s">
        <v>63</v>
      </c>
      <c r="F10" s="64"/>
      <c r="G10" s="65"/>
      <c r="H10" s="48"/>
      <c r="I10" s="49"/>
      <c r="J10" s="20">
        <v>224000</v>
      </c>
      <c r="K10" s="21">
        <f t="shared" si="0"/>
        <v>3098919</v>
      </c>
    </row>
    <row r="11" spans="1:11" ht="18" customHeight="1" x14ac:dyDescent="0.2">
      <c r="A11" s="36" t="str">
        <f t="shared" si="1"/>
        <v/>
      </c>
      <c r="B11" s="30"/>
      <c r="C11" s="34"/>
      <c r="D11" s="28" t="str">
        <f>IF(C11="","",IF(ISNA(VLOOKUP(C11,科目一覧!$B$5:$C$54,2,FALSE)),"未登録",VLOOKUP(C11,科目一覧!$B$5:$C$54,2,FALSE)))</f>
        <v/>
      </c>
      <c r="E11" s="63"/>
      <c r="F11" s="64"/>
      <c r="G11" s="65"/>
      <c r="H11" s="48"/>
      <c r="I11" s="49"/>
      <c r="J11" s="20"/>
      <c r="K11" s="21" t="str">
        <f t="shared" si="0"/>
        <v/>
      </c>
    </row>
    <row r="12" spans="1:11" ht="18" customHeight="1" x14ac:dyDescent="0.2">
      <c r="A12" s="36" t="str">
        <f t="shared" si="1"/>
        <v/>
      </c>
      <c r="B12" s="30"/>
      <c r="C12" s="34"/>
      <c r="D12" s="28" t="str">
        <f>IF(C12="","",IF(ISNA(VLOOKUP(C12,科目一覧!$B$5:$C$54,2,FALSE)),"未登録",VLOOKUP(C12,科目一覧!$B$5:$C$54,2,FALSE)))</f>
        <v/>
      </c>
      <c r="E12" s="63"/>
      <c r="F12" s="64"/>
      <c r="G12" s="65"/>
      <c r="H12" s="48"/>
      <c r="I12" s="49"/>
      <c r="J12" s="20"/>
      <c r="K12" s="21" t="str">
        <f t="shared" si="0"/>
        <v/>
      </c>
    </row>
    <row r="13" spans="1:11" ht="18" customHeight="1" x14ac:dyDescent="0.2">
      <c r="A13" s="36" t="str">
        <f t="shared" si="1"/>
        <v/>
      </c>
      <c r="B13" s="30"/>
      <c r="C13" s="34"/>
      <c r="D13" s="28" t="str">
        <f>IF(C13="","",IF(ISNA(VLOOKUP(C13,科目一覧!$B$5:$C$54,2,FALSE)),"未登録",VLOOKUP(C13,科目一覧!$B$5:$C$54,2,FALSE)))</f>
        <v/>
      </c>
      <c r="E13" s="63"/>
      <c r="F13" s="64"/>
      <c r="G13" s="65"/>
      <c r="H13" s="48"/>
      <c r="I13" s="49"/>
      <c r="J13" s="20"/>
      <c r="K13" s="21" t="str">
        <f t="shared" si="0"/>
        <v/>
      </c>
    </row>
    <row r="14" spans="1:11" ht="18" customHeight="1" x14ac:dyDescent="0.2">
      <c r="A14" s="36" t="str">
        <f t="shared" si="1"/>
        <v/>
      </c>
      <c r="B14" s="30"/>
      <c r="C14" s="34"/>
      <c r="D14" s="28" t="str">
        <f>IF(C14="","",IF(ISNA(VLOOKUP(C14,科目一覧!$B$5:$C$54,2,FALSE)),"未登録",VLOOKUP(C14,科目一覧!$B$5:$C$54,2,FALSE)))</f>
        <v/>
      </c>
      <c r="E14" s="63"/>
      <c r="F14" s="64"/>
      <c r="G14" s="65"/>
      <c r="H14" s="48"/>
      <c r="I14" s="49"/>
      <c r="J14" s="20"/>
      <c r="K14" s="21" t="str">
        <f t="shared" si="0"/>
        <v/>
      </c>
    </row>
    <row r="15" spans="1:11" ht="18" customHeight="1" x14ac:dyDescent="0.2">
      <c r="A15" s="36" t="str">
        <f t="shared" si="1"/>
        <v/>
      </c>
      <c r="B15" s="30"/>
      <c r="C15" s="34"/>
      <c r="D15" s="28" t="str">
        <f>IF(C15="","",IF(ISNA(VLOOKUP(C15,科目一覧!$B$5:$C$54,2,FALSE)),"未登録",VLOOKUP(C15,科目一覧!$B$5:$C$54,2,FALSE)))</f>
        <v/>
      </c>
      <c r="E15" s="63"/>
      <c r="F15" s="64"/>
      <c r="G15" s="65"/>
      <c r="H15" s="48"/>
      <c r="I15" s="49"/>
      <c r="J15" s="20"/>
      <c r="K15" s="21" t="str">
        <f t="shared" si="0"/>
        <v/>
      </c>
    </row>
    <row r="16" spans="1:11" ht="18" customHeight="1" x14ac:dyDescent="0.2">
      <c r="A16" s="36" t="str">
        <f t="shared" si="1"/>
        <v/>
      </c>
      <c r="B16" s="30"/>
      <c r="C16" s="34"/>
      <c r="D16" s="28" t="str">
        <f>IF(C16="","",IF(ISNA(VLOOKUP(C16,科目一覧!$B$5:$C$54,2,FALSE)),"未登録",VLOOKUP(C16,科目一覧!$B$5:$C$54,2,FALSE)))</f>
        <v/>
      </c>
      <c r="E16" s="63"/>
      <c r="F16" s="64"/>
      <c r="G16" s="65"/>
      <c r="H16" s="48"/>
      <c r="I16" s="49"/>
      <c r="J16" s="20"/>
      <c r="K16" s="21" t="str">
        <f t="shared" si="0"/>
        <v/>
      </c>
    </row>
    <row r="17" spans="1:11" ht="18" customHeight="1" x14ac:dyDescent="0.2">
      <c r="A17" s="36" t="str">
        <f t="shared" si="1"/>
        <v/>
      </c>
      <c r="B17" s="30"/>
      <c r="C17" s="34"/>
      <c r="D17" s="28" t="str">
        <f>IF(C17="","",IF(ISNA(VLOOKUP(C17,科目一覧!$B$5:$C$54,2,FALSE)),"未登録",VLOOKUP(C17,科目一覧!$B$5:$C$54,2,FALSE)))</f>
        <v/>
      </c>
      <c r="E17" s="63"/>
      <c r="F17" s="64"/>
      <c r="G17" s="65"/>
      <c r="H17" s="48"/>
      <c r="I17" s="49"/>
      <c r="J17" s="20"/>
      <c r="K17" s="21" t="str">
        <f t="shared" si="0"/>
        <v/>
      </c>
    </row>
    <row r="18" spans="1:11" ht="18" customHeight="1" x14ac:dyDescent="0.2">
      <c r="A18" s="36" t="str">
        <f t="shared" si="1"/>
        <v/>
      </c>
      <c r="B18" s="30"/>
      <c r="C18" s="34"/>
      <c r="D18" s="28" t="str">
        <f>IF(C18="","",IF(ISNA(VLOOKUP(C18,科目一覧!$B$5:$C$54,2,FALSE)),"未登録",VLOOKUP(C18,科目一覧!$B$5:$C$54,2,FALSE)))</f>
        <v/>
      </c>
      <c r="E18" s="63"/>
      <c r="F18" s="64"/>
      <c r="G18" s="65"/>
      <c r="H18" s="48"/>
      <c r="I18" s="49"/>
      <c r="J18" s="20"/>
      <c r="K18" s="21" t="str">
        <f t="shared" si="0"/>
        <v/>
      </c>
    </row>
    <row r="19" spans="1:11" ht="18" customHeight="1" x14ac:dyDescent="0.2">
      <c r="A19" s="36" t="str">
        <f t="shared" si="1"/>
        <v/>
      </c>
      <c r="B19" s="30"/>
      <c r="C19" s="34"/>
      <c r="D19" s="28" t="str">
        <f>IF(C19="","",IF(ISNA(VLOOKUP(C19,科目一覧!$B$5:$C$54,2,FALSE)),"未登録",VLOOKUP(C19,科目一覧!$B$5:$C$54,2,FALSE)))</f>
        <v/>
      </c>
      <c r="E19" s="63"/>
      <c r="F19" s="64"/>
      <c r="G19" s="65"/>
      <c r="H19" s="48"/>
      <c r="I19" s="49"/>
      <c r="J19" s="20"/>
      <c r="K19" s="21" t="str">
        <f t="shared" si="0"/>
        <v/>
      </c>
    </row>
    <row r="20" spans="1:11" ht="18" customHeight="1" x14ac:dyDescent="0.2">
      <c r="A20" s="36" t="str">
        <f t="shared" si="1"/>
        <v/>
      </c>
      <c r="B20" s="30"/>
      <c r="C20" s="34"/>
      <c r="D20" s="28" t="str">
        <f>IF(C20="","",IF(ISNA(VLOOKUP(C20,科目一覧!$B$5:$C$54,2,FALSE)),"未登録",VLOOKUP(C20,科目一覧!$B$5:$C$54,2,FALSE)))</f>
        <v/>
      </c>
      <c r="E20" s="63"/>
      <c r="F20" s="64"/>
      <c r="G20" s="65"/>
      <c r="H20" s="48"/>
      <c r="I20" s="49"/>
      <c r="J20" s="20"/>
      <c r="K20" s="21" t="str">
        <f t="shared" si="0"/>
        <v/>
      </c>
    </row>
    <row r="21" spans="1:11" ht="18" customHeight="1" x14ac:dyDescent="0.2">
      <c r="A21" s="36" t="str">
        <f t="shared" si="1"/>
        <v/>
      </c>
      <c r="B21" s="30"/>
      <c r="C21" s="34"/>
      <c r="D21" s="28" t="str">
        <f>IF(C21="","",IF(ISNA(VLOOKUP(C21,科目一覧!$B$5:$C$54,2,FALSE)),"未登録",VLOOKUP(C21,科目一覧!$B$5:$C$54,2,FALSE)))</f>
        <v/>
      </c>
      <c r="E21" s="63"/>
      <c r="F21" s="64"/>
      <c r="G21" s="65"/>
      <c r="H21" s="48"/>
      <c r="I21" s="49"/>
      <c r="J21" s="20"/>
      <c r="K21" s="21" t="str">
        <f t="shared" si="0"/>
        <v/>
      </c>
    </row>
    <row r="22" spans="1:11" ht="18" customHeight="1" x14ac:dyDescent="0.2">
      <c r="A22" s="36" t="str">
        <f t="shared" si="1"/>
        <v/>
      </c>
      <c r="B22" s="30"/>
      <c r="C22" s="34"/>
      <c r="D22" s="28" t="str">
        <f>IF(C22="","",IF(ISNA(VLOOKUP(C22,科目一覧!$B$5:$C$54,2,FALSE)),"未登録",VLOOKUP(C22,科目一覧!$B$5:$C$54,2,FALSE)))</f>
        <v/>
      </c>
      <c r="E22" s="63"/>
      <c r="F22" s="64"/>
      <c r="G22" s="65"/>
      <c r="H22" s="48"/>
      <c r="I22" s="49"/>
      <c r="J22" s="20"/>
      <c r="K22" s="21" t="str">
        <f t="shared" si="0"/>
        <v/>
      </c>
    </row>
    <row r="23" spans="1:11" ht="18" customHeight="1" x14ac:dyDescent="0.2">
      <c r="A23" s="36" t="str">
        <f t="shared" si="1"/>
        <v/>
      </c>
      <c r="B23" s="30"/>
      <c r="C23" s="34"/>
      <c r="D23" s="28" t="str">
        <f>IF(C23="","",IF(ISNA(VLOOKUP(C23,科目一覧!$B$5:$C$54,2,FALSE)),"未登録",VLOOKUP(C23,科目一覧!$B$5:$C$54,2,FALSE)))</f>
        <v/>
      </c>
      <c r="E23" s="63"/>
      <c r="F23" s="64"/>
      <c r="G23" s="65"/>
      <c r="H23" s="48"/>
      <c r="I23" s="49"/>
      <c r="J23" s="20"/>
      <c r="K23" s="21" t="str">
        <f t="shared" si="0"/>
        <v/>
      </c>
    </row>
    <row r="24" spans="1:11" ht="18" customHeight="1" x14ac:dyDescent="0.2">
      <c r="A24" s="36" t="str">
        <f t="shared" si="1"/>
        <v/>
      </c>
      <c r="B24" s="30"/>
      <c r="C24" s="34"/>
      <c r="D24" s="28" t="str">
        <f>IF(C24="","",IF(ISNA(VLOOKUP(C24,科目一覧!$B$5:$C$54,2,FALSE)),"未登録",VLOOKUP(C24,科目一覧!$B$5:$C$54,2,FALSE)))</f>
        <v/>
      </c>
      <c r="E24" s="63"/>
      <c r="F24" s="64"/>
      <c r="G24" s="65"/>
      <c r="H24" s="48"/>
      <c r="I24" s="49"/>
      <c r="J24" s="20"/>
      <c r="K24" s="21" t="str">
        <f t="shared" si="0"/>
        <v/>
      </c>
    </row>
    <row r="25" spans="1:11" ht="18" customHeight="1" x14ac:dyDescent="0.2">
      <c r="A25" s="36" t="str">
        <f t="shared" si="1"/>
        <v/>
      </c>
      <c r="B25" s="30"/>
      <c r="C25" s="34"/>
      <c r="D25" s="28" t="str">
        <f>IF(C25="","",IF(ISNA(VLOOKUP(C25,科目一覧!$B$5:$C$54,2,FALSE)),"未登録",VLOOKUP(C25,科目一覧!$B$5:$C$54,2,FALSE)))</f>
        <v/>
      </c>
      <c r="E25" s="63"/>
      <c r="F25" s="64"/>
      <c r="G25" s="65"/>
      <c r="H25" s="48"/>
      <c r="I25" s="49"/>
      <c r="J25" s="20"/>
      <c r="K25" s="21" t="str">
        <f t="shared" si="0"/>
        <v/>
      </c>
    </row>
    <row r="26" spans="1:11" ht="18" customHeight="1" x14ac:dyDescent="0.2">
      <c r="A26" s="36" t="str">
        <f t="shared" si="1"/>
        <v/>
      </c>
      <c r="B26" s="30"/>
      <c r="C26" s="34"/>
      <c r="D26" s="28" t="str">
        <f>IF(C26="","",IF(ISNA(VLOOKUP(C26,科目一覧!$B$5:$C$54,2,FALSE)),"未登録",VLOOKUP(C26,科目一覧!$B$5:$C$54,2,FALSE)))</f>
        <v/>
      </c>
      <c r="E26" s="63"/>
      <c r="F26" s="64"/>
      <c r="G26" s="65"/>
      <c r="H26" s="48"/>
      <c r="I26" s="49"/>
      <c r="J26" s="20"/>
      <c r="K26" s="21" t="str">
        <f t="shared" si="0"/>
        <v/>
      </c>
    </row>
    <row r="27" spans="1:11" ht="18" customHeight="1" x14ac:dyDescent="0.2">
      <c r="A27" s="36" t="str">
        <f t="shared" si="1"/>
        <v/>
      </c>
      <c r="B27" s="30"/>
      <c r="C27" s="34"/>
      <c r="D27" s="28" t="str">
        <f>IF(C27="","",IF(ISNA(VLOOKUP(C27,科目一覧!$B$5:$C$54,2,FALSE)),"未登録",VLOOKUP(C27,科目一覧!$B$5:$C$54,2,FALSE)))</f>
        <v/>
      </c>
      <c r="E27" s="63"/>
      <c r="F27" s="64"/>
      <c r="G27" s="65"/>
      <c r="H27" s="48"/>
      <c r="I27" s="49"/>
      <c r="J27" s="20"/>
      <c r="K27" s="21" t="str">
        <f t="shared" si="0"/>
        <v/>
      </c>
    </row>
    <row r="28" spans="1:11" ht="18" customHeight="1" x14ac:dyDescent="0.2">
      <c r="A28" s="36" t="str">
        <f t="shared" si="1"/>
        <v/>
      </c>
      <c r="B28" s="30"/>
      <c r="C28" s="34"/>
      <c r="D28" s="28" t="str">
        <f>IF(C28="","",IF(ISNA(VLOOKUP(C28,科目一覧!$B$5:$C$54,2,FALSE)),"未登録",VLOOKUP(C28,科目一覧!$B$5:$C$54,2,FALSE)))</f>
        <v/>
      </c>
      <c r="E28" s="63"/>
      <c r="F28" s="64"/>
      <c r="G28" s="65"/>
      <c r="H28" s="48"/>
      <c r="I28" s="49"/>
      <c r="J28" s="20"/>
      <c r="K28" s="21" t="str">
        <f t="shared" si="0"/>
        <v/>
      </c>
    </row>
    <row r="29" spans="1:11" ht="18" customHeight="1" x14ac:dyDescent="0.2">
      <c r="A29" s="36" t="str">
        <f t="shared" si="1"/>
        <v/>
      </c>
      <c r="B29" s="30"/>
      <c r="C29" s="34"/>
      <c r="D29" s="28" t="str">
        <f>IF(C29="","",IF(ISNA(VLOOKUP(C29,科目一覧!$B$5:$C$54,2,FALSE)),"未登録",VLOOKUP(C29,科目一覧!$B$5:$C$54,2,FALSE)))</f>
        <v/>
      </c>
      <c r="E29" s="63"/>
      <c r="F29" s="64"/>
      <c r="G29" s="65"/>
      <c r="H29" s="48"/>
      <c r="I29" s="49"/>
      <c r="J29" s="20"/>
      <c r="K29" s="21" t="str">
        <f t="shared" si="0"/>
        <v/>
      </c>
    </row>
    <row r="30" spans="1:11" ht="18" customHeight="1" x14ac:dyDescent="0.2">
      <c r="A30" s="36" t="str">
        <f t="shared" si="1"/>
        <v/>
      </c>
      <c r="B30" s="30"/>
      <c r="C30" s="34"/>
      <c r="D30" s="28" t="str">
        <f>IF(C30="","",IF(ISNA(VLOOKUP(C30,科目一覧!$B$5:$C$54,2,FALSE)),"未登録",VLOOKUP(C30,科目一覧!$B$5:$C$54,2,FALSE)))</f>
        <v/>
      </c>
      <c r="E30" s="63"/>
      <c r="F30" s="64"/>
      <c r="G30" s="65"/>
      <c r="H30" s="48"/>
      <c r="I30" s="49"/>
      <c r="J30" s="20"/>
      <c r="K30" s="21" t="str">
        <f t="shared" si="0"/>
        <v/>
      </c>
    </row>
    <row r="31" spans="1:11" ht="18" customHeight="1" x14ac:dyDescent="0.2">
      <c r="A31" s="36" t="str">
        <f t="shared" si="1"/>
        <v/>
      </c>
      <c r="B31" s="30"/>
      <c r="C31" s="34"/>
      <c r="D31" s="28" t="str">
        <f>IF(C31="","",IF(ISNA(VLOOKUP(C31,科目一覧!$B$5:$C$54,2,FALSE)),"未登録",VLOOKUP(C31,科目一覧!$B$5:$C$54,2,FALSE)))</f>
        <v/>
      </c>
      <c r="E31" s="63"/>
      <c r="F31" s="64"/>
      <c r="G31" s="65"/>
      <c r="H31" s="48"/>
      <c r="I31" s="49"/>
      <c r="J31" s="20"/>
      <c r="K31" s="21" t="str">
        <f t="shared" si="0"/>
        <v/>
      </c>
    </row>
    <row r="32" spans="1:11" ht="18" customHeight="1" x14ac:dyDescent="0.2">
      <c r="A32" s="36" t="str">
        <f t="shared" si="1"/>
        <v/>
      </c>
      <c r="B32" s="30"/>
      <c r="C32" s="34"/>
      <c r="D32" s="28" t="str">
        <f>IF(C32="","",IF(ISNA(VLOOKUP(C32,科目一覧!$B$5:$C$54,2,FALSE)),"未登録",VLOOKUP(C32,科目一覧!$B$5:$C$54,2,FALSE)))</f>
        <v/>
      </c>
      <c r="E32" s="63"/>
      <c r="F32" s="64"/>
      <c r="G32" s="65"/>
      <c r="H32" s="48"/>
      <c r="I32" s="49"/>
      <c r="J32" s="20"/>
      <c r="K32" s="21" t="str">
        <f t="shared" si="0"/>
        <v/>
      </c>
    </row>
    <row r="33" spans="1:11" ht="18" customHeight="1" x14ac:dyDescent="0.2">
      <c r="A33" s="36" t="str">
        <f t="shared" si="1"/>
        <v/>
      </c>
      <c r="B33" s="30"/>
      <c r="C33" s="34"/>
      <c r="D33" s="28" t="str">
        <f>IF(C33="","",IF(ISNA(VLOOKUP(C33,科目一覧!$B$5:$C$54,2,FALSE)),"未登録",VLOOKUP(C33,科目一覧!$B$5:$C$54,2,FALSE)))</f>
        <v/>
      </c>
      <c r="E33" s="63"/>
      <c r="F33" s="64"/>
      <c r="G33" s="65"/>
      <c r="H33" s="48"/>
      <c r="I33" s="49"/>
      <c r="J33" s="20"/>
      <c r="K33" s="21" t="str">
        <f t="shared" si="0"/>
        <v/>
      </c>
    </row>
    <row r="34" spans="1:11" ht="18" customHeight="1" x14ac:dyDescent="0.2">
      <c r="A34" s="36" t="str">
        <f t="shared" si="1"/>
        <v/>
      </c>
      <c r="B34" s="30"/>
      <c r="C34" s="34"/>
      <c r="D34" s="28" t="str">
        <f>IF(C34="","",IF(ISNA(VLOOKUP(C34,科目一覧!$B$5:$C$54,2,FALSE)),"未登録",VLOOKUP(C34,科目一覧!$B$5:$C$54,2,FALSE)))</f>
        <v/>
      </c>
      <c r="E34" s="63"/>
      <c r="F34" s="64"/>
      <c r="G34" s="65"/>
      <c r="H34" s="48"/>
      <c r="I34" s="49"/>
      <c r="J34" s="20"/>
      <c r="K34" s="21" t="str">
        <f t="shared" si="0"/>
        <v/>
      </c>
    </row>
    <row r="35" spans="1:11" ht="18" customHeight="1" x14ac:dyDescent="0.2">
      <c r="A35" s="36" t="str">
        <f t="shared" si="1"/>
        <v/>
      </c>
      <c r="B35" s="30"/>
      <c r="C35" s="34"/>
      <c r="D35" s="28" t="str">
        <f>IF(C35="","",IF(ISNA(VLOOKUP(C35,科目一覧!$B$5:$C$54,2,FALSE)),"未登録",VLOOKUP(C35,科目一覧!$B$5:$C$54,2,FALSE)))</f>
        <v/>
      </c>
      <c r="E35" s="63"/>
      <c r="F35" s="64"/>
      <c r="G35" s="65"/>
      <c r="H35" s="48"/>
      <c r="I35" s="49"/>
      <c r="J35" s="20"/>
      <c r="K35" s="21" t="str">
        <f t="shared" si="0"/>
        <v/>
      </c>
    </row>
    <row r="36" spans="1:11" ht="18" customHeight="1" x14ac:dyDescent="0.2">
      <c r="A36" s="36" t="str">
        <f t="shared" si="1"/>
        <v/>
      </c>
      <c r="B36" s="30"/>
      <c r="C36" s="34"/>
      <c r="D36" s="28" t="str">
        <f>IF(C36="","",IF(ISNA(VLOOKUP(C36,科目一覧!$B$5:$C$54,2,FALSE)),"未登録",VLOOKUP(C36,科目一覧!$B$5:$C$54,2,FALSE)))</f>
        <v/>
      </c>
      <c r="E36" s="63"/>
      <c r="F36" s="64"/>
      <c r="G36" s="65"/>
      <c r="H36" s="48"/>
      <c r="I36" s="49"/>
      <c r="J36" s="20"/>
      <c r="K36" s="21" t="str">
        <f t="shared" si="0"/>
        <v/>
      </c>
    </row>
    <row r="37" spans="1:11" ht="18" customHeight="1" x14ac:dyDescent="0.2">
      <c r="A37" s="36" t="str">
        <f t="shared" si="1"/>
        <v/>
      </c>
      <c r="B37" s="30"/>
      <c r="C37" s="34"/>
      <c r="D37" s="28" t="str">
        <f>IF(C37="","",IF(ISNA(VLOOKUP(C37,科目一覧!$B$5:$C$54,2,FALSE)),"未登録",VLOOKUP(C37,科目一覧!$B$5:$C$54,2,FALSE)))</f>
        <v/>
      </c>
      <c r="E37" s="63"/>
      <c r="F37" s="64"/>
      <c r="G37" s="65"/>
      <c r="H37" s="48"/>
      <c r="I37" s="49"/>
      <c r="J37" s="20"/>
      <c r="K37" s="21" t="str">
        <f t="shared" si="0"/>
        <v/>
      </c>
    </row>
    <row r="38" spans="1:11" ht="18" customHeight="1" x14ac:dyDescent="0.2">
      <c r="A38" s="36" t="str">
        <f t="shared" si="1"/>
        <v/>
      </c>
      <c r="B38" s="30"/>
      <c r="C38" s="34"/>
      <c r="D38" s="28" t="str">
        <f>IF(C38="","",IF(ISNA(VLOOKUP(C38,科目一覧!$B$5:$C$54,2,FALSE)),"未登録",VLOOKUP(C38,科目一覧!$B$5:$C$54,2,FALSE)))</f>
        <v/>
      </c>
      <c r="E38" s="63"/>
      <c r="F38" s="64"/>
      <c r="G38" s="65"/>
      <c r="H38" s="48"/>
      <c r="I38" s="49"/>
      <c r="J38" s="20"/>
      <c r="K38" s="21" t="str">
        <f t="shared" si="0"/>
        <v/>
      </c>
    </row>
    <row r="39" spans="1:11" ht="18" customHeight="1" x14ac:dyDescent="0.2">
      <c r="A39" s="36" t="str">
        <f t="shared" si="1"/>
        <v/>
      </c>
      <c r="B39" s="30"/>
      <c r="C39" s="34"/>
      <c r="D39" s="28" t="str">
        <f>IF(C39="","",IF(ISNA(VLOOKUP(C39,科目一覧!$B$5:$C$54,2,FALSE)),"未登録",VLOOKUP(C39,科目一覧!$B$5:$C$54,2,FALSE)))</f>
        <v/>
      </c>
      <c r="E39" s="63"/>
      <c r="F39" s="64"/>
      <c r="G39" s="65"/>
      <c r="H39" s="48"/>
      <c r="I39" s="49"/>
      <c r="J39" s="20"/>
      <c r="K39" s="21" t="str">
        <f t="shared" si="0"/>
        <v/>
      </c>
    </row>
    <row r="40" spans="1:11" ht="18" customHeight="1" x14ac:dyDescent="0.2">
      <c r="A40" s="36" t="str">
        <f t="shared" si="1"/>
        <v/>
      </c>
      <c r="B40" s="30"/>
      <c r="C40" s="34"/>
      <c r="D40" s="28" t="str">
        <f>IF(C40="","",IF(ISNA(VLOOKUP(C40,科目一覧!$B$5:$C$54,2,FALSE)),"未登録",VLOOKUP(C40,科目一覧!$B$5:$C$54,2,FALSE)))</f>
        <v/>
      </c>
      <c r="E40" s="63"/>
      <c r="F40" s="64"/>
      <c r="G40" s="65"/>
      <c r="H40" s="48"/>
      <c r="I40" s="49"/>
      <c r="J40" s="20"/>
      <c r="K40" s="21" t="str">
        <f t="shared" si="0"/>
        <v/>
      </c>
    </row>
    <row r="41" spans="1:11" ht="18" customHeight="1" x14ac:dyDescent="0.2">
      <c r="A41" s="36" t="str">
        <f t="shared" si="1"/>
        <v/>
      </c>
      <c r="B41" s="30"/>
      <c r="C41" s="34"/>
      <c r="D41" s="28" t="str">
        <f>IF(C41="","",IF(ISNA(VLOOKUP(C41,科目一覧!$B$5:$C$54,2,FALSE)),"未登録",VLOOKUP(C41,科目一覧!$B$5:$C$54,2,FALSE)))</f>
        <v/>
      </c>
      <c r="E41" s="63"/>
      <c r="F41" s="64"/>
      <c r="G41" s="65"/>
      <c r="H41" s="48"/>
      <c r="I41" s="49"/>
      <c r="J41" s="20"/>
      <c r="K41" s="21" t="str">
        <f t="shared" si="0"/>
        <v/>
      </c>
    </row>
    <row r="42" spans="1:11" ht="18" customHeight="1" x14ac:dyDescent="0.2">
      <c r="A42" s="36" t="str">
        <f t="shared" si="1"/>
        <v/>
      </c>
      <c r="B42" s="30"/>
      <c r="C42" s="34"/>
      <c r="D42" s="28" t="str">
        <f>IF(C42="","",IF(ISNA(VLOOKUP(C42,科目一覧!$B$5:$C$54,2,FALSE)),"未登録",VLOOKUP(C42,科目一覧!$B$5:$C$54,2,FALSE)))</f>
        <v/>
      </c>
      <c r="E42" s="63"/>
      <c r="F42" s="64"/>
      <c r="G42" s="65"/>
      <c r="H42" s="48"/>
      <c r="I42" s="49"/>
      <c r="J42" s="20"/>
      <c r="K42" s="21" t="str">
        <f t="shared" si="0"/>
        <v/>
      </c>
    </row>
    <row r="43" spans="1:11" ht="18" customHeight="1" thickBot="1" x14ac:dyDescent="0.25">
      <c r="A43" s="37" t="str">
        <f t="shared" si="1"/>
        <v/>
      </c>
      <c r="B43" s="31"/>
      <c r="C43" s="35"/>
      <c r="D43" s="29" t="str">
        <f>IF(C43="","",IF(ISNA(VLOOKUP(C43,科目一覧!$B$5:$C$54,2,FALSE)),"未登録",VLOOKUP(C43,科目一覧!$B$5:$C$54,2,FALSE)))</f>
        <v/>
      </c>
      <c r="E43" s="95"/>
      <c r="F43" s="96"/>
      <c r="G43" s="97"/>
      <c r="H43" s="93"/>
      <c r="I43" s="94"/>
      <c r="J43" s="22"/>
      <c r="K43" s="23" t="str">
        <f t="shared" si="0"/>
        <v/>
      </c>
    </row>
  </sheetData>
  <sheetProtection sheet="1" objects="1" scenarios="1"/>
  <mergeCells count="85">
    <mergeCell ref="E8:G8"/>
    <mergeCell ref="H8:I8"/>
    <mergeCell ref="B1:C1"/>
    <mergeCell ref="I2:J2"/>
    <mergeCell ref="A4:A5"/>
    <mergeCell ref="B4:B5"/>
    <mergeCell ref="C4:D4"/>
    <mergeCell ref="E4:G5"/>
    <mergeCell ref="H4:I5"/>
    <mergeCell ref="J4:J5"/>
    <mergeCell ref="K4:K5"/>
    <mergeCell ref="E6:G6"/>
    <mergeCell ref="H6:I6"/>
    <mergeCell ref="E7:G7"/>
    <mergeCell ref="H7:I7"/>
    <mergeCell ref="E9:G9"/>
    <mergeCell ref="H9:I9"/>
    <mergeCell ref="E10:G10"/>
    <mergeCell ref="H10:I10"/>
    <mergeCell ref="E11:G11"/>
    <mergeCell ref="H11:I11"/>
    <mergeCell ref="E12:G12"/>
    <mergeCell ref="H12:I12"/>
    <mergeCell ref="E13:G13"/>
    <mergeCell ref="H13:I13"/>
    <mergeCell ref="E14:G14"/>
    <mergeCell ref="H14:I14"/>
    <mergeCell ref="E15:G15"/>
    <mergeCell ref="H15:I15"/>
    <mergeCell ref="E16:G16"/>
    <mergeCell ref="H16:I16"/>
    <mergeCell ref="E17:G17"/>
    <mergeCell ref="H17:I17"/>
    <mergeCell ref="E18:G18"/>
    <mergeCell ref="H18:I18"/>
    <mergeCell ref="E19:G19"/>
    <mergeCell ref="H19:I19"/>
    <mergeCell ref="E20:G20"/>
    <mergeCell ref="H20:I20"/>
    <mergeCell ref="E21:G21"/>
    <mergeCell ref="H21:I21"/>
    <mergeCell ref="E22:G22"/>
    <mergeCell ref="H22:I22"/>
    <mergeCell ref="E23:G23"/>
    <mergeCell ref="H23:I23"/>
    <mergeCell ref="E24:G24"/>
    <mergeCell ref="H24:I24"/>
    <mergeCell ref="E25:G25"/>
    <mergeCell ref="H25:I25"/>
    <mergeCell ref="E26:G26"/>
    <mergeCell ref="H26:I26"/>
    <mergeCell ref="E27:G27"/>
    <mergeCell ref="H27:I27"/>
    <mergeCell ref="E28:G28"/>
    <mergeCell ref="H28:I28"/>
    <mergeCell ref="E29:G29"/>
    <mergeCell ref="H29:I29"/>
    <mergeCell ref="E30:G30"/>
    <mergeCell ref="H30:I30"/>
    <mergeCell ref="E31:G31"/>
    <mergeCell ref="H31:I31"/>
    <mergeCell ref="E32:G32"/>
    <mergeCell ref="H32:I32"/>
    <mergeCell ref="E33:G33"/>
    <mergeCell ref="H33:I33"/>
    <mergeCell ref="E34:G34"/>
    <mergeCell ref="H34:I34"/>
    <mergeCell ref="E35:G35"/>
    <mergeCell ref="H35:I35"/>
    <mergeCell ref="E36:G36"/>
    <mergeCell ref="H36:I36"/>
    <mergeCell ref="E37:G37"/>
    <mergeCell ref="H37:I37"/>
    <mergeCell ref="E38:G38"/>
    <mergeCell ref="H38:I38"/>
    <mergeCell ref="E42:G42"/>
    <mergeCell ref="H42:I42"/>
    <mergeCell ref="E43:G43"/>
    <mergeCell ref="H43:I43"/>
    <mergeCell ref="E39:G39"/>
    <mergeCell ref="H39:I39"/>
    <mergeCell ref="E40:G40"/>
    <mergeCell ref="H40:I40"/>
    <mergeCell ref="E41:G41"/>
    <mergeCell ref="H41:I41"/>
  </mergeCells>
  <phoneticPr fontId="2"/>
  <dataValidations count="2">
    <dataValidation imeMode="on" allowBlank="1" showInputMessage="1" showErrorMessage="1" sqref="I2:J2 D6:G43" xr:uid="{C8FBF155-C514-4BF8-BB06-2A25452B3D41}"/>
    <dataValidation imeMode="off" allowBlank="1" showInputMessage="1" showErrorMessage="1" sqref="B1:C1 H6:K43 E2 G2 A6:C43" xr:uid="{3F9A7C6D-0B7C-46FA-BA00-04FDA54656A9}"/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98" orientation="portrait" horizontalDpi="0" verticalDpi="0" r:id="rId1"/>
  <headerFooter alignWithMargins="0">
    <oddFooter>&amp;R&amp;A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5451-B373-424D-9E00-D90D6CE89B42}">
  <sheetPr>
    <tabColor indexed="42"/>
  </sheetPr>
  <dimension ref="A1:K43"/>
  <sheetViews>
    <sheetView zoomScaleNormal="100" workbookViewId="0">
      <pane ySplit="5" topLeftCell="A6" activePane="bottomLeft" state="frozen"/>
      <selection activeCell="E2" sqref="E2"/>
      <selection pane="bottomLeft" activeCell="E13" sqref="E13:G13"/>
    </sheetView>
  </sheetViews>
  <sheetFormatPr defaultColWidth="9" defaultRowHeight="13.2" x14ac:dyDescent="0.2"/>
  <cols>
    <col min="1" max="2" width="3.6640625" style="16" customWidth="1"/>
    <col min="3" max="3" width="5.6640625" style="16" customWidth="1"/>
    <col min="4" max="4" width="12.6640625" style="16" customWidth="1"/>
    <col min="5" max="5" width="7.6640625" style="16" customWidth="1"/>
    <col min="6" max="8" width="4.6640625" style="16" customWidth="1"/>
    <col min="9" max="9" width="10.6640625" style="16" customWidth="1"/>
    <col min="10" max="11" width="14.6640625" style="16" customWidth="1"/>
    <col min="12" max="16384" width="9" style="16"/>
  </cols>
  <sheetData>
    <row r="1" spans="1:11" x14ac:dyDescent="0.2">
      <c r="A1" s="15" t="s">
        <v>2</v>
      </c>
      <c r="B1" s="79">
        <v>6</v>
      </c>
      <c r="C1" s="79"/>
    </row>
    <row r="2" spans="1:11" ht="15" thickBot="1" x14ac:dyDescent="0.25">
      <c r="A2" s="17"/>
      <c r="B2" s="17"/>
      <c r="C2" s="17"/>
      <c r="D2" s="18"/>
      <c r="E2" s="44">
        <v>2020</v>
      </c>
      <c r="F2" s="44" t="s">
        <v>10</v>
      </c>
      <c r="G2" s="44">
        <v>9</v>
      </c>
      <c r="H2" s="44" t="s">
        <v>11</v>
      </c>
      <c r="I2" s="82" t="s">
        <v>19</v>
      </c>
      <c r="J2" s="82"/>
      <c r="K2" s="17"/>
    </row>
    <row r="3" spans="1:11" ht="14.4" thickTop="1" thickBot="1" x14ac:dyDescent="0.25"/>
    <row r="4" spans="1:11" x14ac:dyDescent="0.2">
      <c r="A4" s="83" t="s">
        <v>11</v>
      </c>
      <c r="B4" s="85" t="s">
        <v>12</v>
      </c>
      <c r="C4" s="88" t="s">
        <v>4</v>
      </c>
      <c r="D4" s="89"/>
      <c r="E4" s="87" t="s">
        <v>8</v>
      </c>
      <c r="F4" s="88"/>
      <c r="G4" s="89"/>
      <c r="H4" s="87" t="s">
        <v>5</v>
      </c>
      <c r="I4" s="89"/>
      <c r="J4" s="80" t="s">
        <v>6</v>
      </c>
      <c r="K4" s="98" t="s">
        <v>0</v>
      </c>
    </row>
    <row r="5" spans="1:11" x14ac:dyDescent="0.2">
      <c r="A5" s="84"/>
      <c r="B5" s="86"/>
      <c r="C5" s="33" t="s">
        <v>1</v>
      </c>
      <c r="D5" s="27" t="s">
        <v>7</v>
      </c>
      <c r="E5" s="90"/>
      <c r="F5" s="91"/>
      <c r="G5" s="92"/>
      <c r="H5" s="90"/>
      <c r="I5" s="92"/>
      <c r="J5" s="81"/>
      <c r="K5" s="99"/>
    </row>
    <row r="6" spans="1:11" ht="18" customHeight="1" x14ac:dyDescent="0.2">
      <c r="A6" s="36">
        <f>IF(B6="","",$G$2)</f>
        <v>9</v>
      </c>
      <c r="B6" s="30">
        <v>1</v>
      </c>
      <c r="C6" s="34">
        <v>2</v>
      </c>
      <c r="D6" s="28" t="str">
        <f>IF(C6="","",IF(ISNA(VLOOKUP(C6,科目一覧!$B$5:$C$54,2,FALSE)),"未登録",VLOOKUP(C6,科目一覧!$B$5:$C$54,2,FALSE)))</f>
        <v>前月繰越</v>
      </c>
      <c r="E6" s="63"/>
      <c r="F6" s="64"/>
      <c r="G6" s="65"/>
      <c r="H6" s="48">
        <v>3098919</v>
      </c>
      <c r="I6" s="49"/>
      <c r="J6" s="24"/>
      <c r="K6" s="21">
        <f>IF(AND(H6="",J6=""),"",H6-J6)</f>
        <v>3098919</v>
      </c>
    </row>
    <row r="7" spans="1:11" ht="18" customHeight="1" x14ac:dyDescent="0.2">
      <c r="A7" s="36">
        <f>IF(B7="","",$G$2)</f>
        <v>9</v>
      </c>
      <c r="B7" s="30">
        <v>3</v>
      </c>
      <c r="C7" s="34">
        <v>8</v>
      </c>
      <c r="D7" s="28" t="str">
        <f>IF(C7="","",IF(ISNA(VLOOKUP(C7,科目一覧!$B$5:$C$54,2,FALSE)),"未登録",VLOOKUP(C7,科目一覧!$B$5:$C$54,2,FALSE)))</f>
        <v>電灯電気代</v>
      </c>
      <c r="E7" s="63" t="s">
        <v>66</v>
      </c>
      <c r="F7" s="64"/>
      <c r="G7" s="65"/>
      <c r="H7" s="48"/>
      <c r="I7" s="49"/>
      <c r="J7" s="24">
        <v>32073</v>
      </c>
      <c r="K7" s="21">
        <f t="shared" ref="K7:K43" si="0">IF(AND(H7="",J7=""),"",K6+H7-J7)</f>
        <v>3066846</v>
      </c>
    </row>
    <row r="8" spans="1:11" ht="18" customHeight="1" x14ac:dyDescent="0.2">
      <c r="A8" s="36">
        <f t="shared" ref="A8:A43" si="1">IF(B8="","",$G$2)</f>
        <v>9</v>
      </c>
      <c r="B8" s="30">
        <v>5</v>
      </c>
      <c r="C8" s="34">
        <v>21</v>
      </c>
      <c r="D8" s="28" t="str">
        <f>IF(C8="","",IF(ISNA(VLOOKUP(C8,科目一覧!$B$5:$C$54,2,FALSE)),"未登録",VLOOKUP(C8,科目一覧!$B$5:$C$54,2,FALSE)))</f>
        <v>慶弔費</v>
      </c>
      <c r="E8" s="63" t="s">
        <v>67</v>
      </c>
      <c r="F8" s="64"/>
      <c r="G8" s="65"/>
      <c r="H8" s="48"/>
      <c r="I8" s="49"/>
      <c r="J8" s="24">
        <v>15000</v>
      </c>
      <c r="K8" s="21">
        <f t="shared" si="0"/>
        <v>3051846</v>
      </c>
    </row>
    <row r="9" spans="1:11" ht="18" customHeight="1" x14ac:dyDescent="0.2">
      <c r="A9" s="36">
        <f t="shared" si="1"/>
        <v>9</v>
      </c>
      <c r="B9" s="30">
        <v>5</v>
      </c>
      <c r="C9" s="34">
        <v>23</v>
      </c>
      <c r="D9" s="28" t="str">
        <f>IF(C9="","",IF(ISNA(VLOOKUP(C9,科目一覧!$B$5:$C$54,2,FALSE)),"未登録",VLOOKUP(C9,科目一覧!$B$5:$C$54,2,FALSE)))</f>
        <v>防災備蓄</v>
      </c>
      <c r="E9" s="63" t="s">
        <v>68</v>
      </c>
      <c r="F9" s="64"/>
      <c r="G9" s="65"/>
      <c r="H9" s="48"/>
      <c r="I9" s="49"/>
      <c r="J9" s="20">
        <v>37650</v>
      </c>
      <c r="K9" s="21">
        <f t="shared" si="0"/>
        <v>3014196</v>
      </c>
    </row>
    <row r="10" spans="1:11" ht="18" customHeight="1" x14ac:dyDescent="0.2">
      <c r="A10" s="36">
        <f t="shared" si="1"/>
        <v>9</v>
      </c>
      <c r="B10" s="30">
        <v>5</v>
      </c>
      <c r="C10" s="34">
        <v>18</v>
      </c>
      <c r="D10" s="28" t="str">
        <f>IF(C10="","",IF(ISNA(VLOOKUP(C10,科目一覧!$B$5:$C$54,2,FALSE)),"未登録",VLOOKUP(C10,科目一覧!$B$5:$C$54,2,FALSE)))</f>
        <v>庶務費</v>
      </c>
      <c r="E10" s="63" t="s">
        <v>69</v>
      </c>
      <c r="F10" s="64"/>
      <c r="G10" s="65"/>
      <c r="H10" s="48"/>
      <c r="I10" s="49"/>
      <c r="J10" s="20">
        <v>774</v>
      </c>
      <c r="K10" s="21">
        <f t="shared" si="0"/>
        <v>3013422</v>
      </c>
    </row>
    <row r="11" spans="1:11" ht="18" customHeight="1" x14ac:dyDescent="0.2">
      <c r="A11" s="36">
        <f t="shared" si="1"/>
        <v>9</v>
      </c>
      <c r="B11" s="30">
        <v>7</v>
      </c>
      <c r="C11" s="34">
        <v>18</v>
      </c>
      <c r="D11" s="28" t="str">
        <f>IF(C11="","",IF(ISNA(VLOOKUP(C11,科目一覧!$B$5:$C$54,2,FALSE)),"未登録",VLOOKUP(C11,科目一覧!$B$5:$C$54,2,FALSE)))</f>
        <v>庶務費</v>
      </c>
      <c r="E11" s="63" t="s">
        <v>70</v>
      </c>
      <c r="F11" s="64"/>
      <c r="G11" s="65"/>
      <c r="H11" s="48"/>
      <c r="I11" s="49"/>
      <c r="J11" s="20">
        <v>270</v>
      </c>
      <c r="K11" s="21">
        <f t="shared" si="0"/>
        <v>3013152</v>
      </c>
    </row>
    <row r="12" spans="1:11" ht="18" customHeight="1" x14ac:dyDescent="0.2">
      <c r="A12" s="36">
        <f t="shared" si="1"/>
        <v>9</v>
      </c>
      <c r="B12" s="30">
        <v>29</v>
      </c>
      <c r="C12" s="34">
        <v>4</v>
      </c>
      <c r="D12" s="28" t="str">
        <f>IF(C12="","",IF(ISNA(VLOOKUP(C12,科目一覧!$B$5:$C$54,2,FALSE)),"未登録",VLOOKUP(C12,科目一覧!$B$5:$C$54,2,FALSE)))</f>
        <v>補助金</v>
      </c>
      <c r="E12" s="63" t="s">
        <v>71</v>
      </c>
      <c r="F12" s="64"/>
      <c r="G12" s="65"/>
      <c r="H12" s="48">
        <v>659080</v>
      </c>
      <c r="I12" s="49"/>
      <c r="J12" s="20"/>
      <c r="K12" s="21">
        <f t="shared" si="0"/>
        <v>3672232</v>
      </c>
    </row>
    <row r="13" spans="1:11" ht="18" customHeight="1" x14ac:dyDescent="0.2">
      <c r="A13" s="36">
        <f t="shared" si="1"/>
        <v>9</v>
      </c>
      <c r="B13" s="30">
        <v>30</v>
      </c>
      <c r="C13" s="34">
        <v>7</v>
      </c>
      <c r="D13" s="28" t="str">
        <f>IF(C13="","",IF(ISNA(VLOOKUP(C13,科目一覧!$B$5:$C$54,2,FALSE)),"未登録",VLOOKUP(C13,科目一覧!$B$5:$C$54,2,FALSE)))</f>
        <v>手許現金</v>
      </c>
      <c r="E13" s="63" t="s">
        <v>45</v>
      </c>
      <c r="F13" s="64"/>
      <c r="G13" s="65"/>
      <c r="H13" s="48">
        <v>0</v>
      </c>
      <c r="I13" s="49"/>
      <c r="J13" s="20">
        <v>1306</v>
      </c>
      <c r="K13" s="21">
        <f t="shared" si="0"/>
        <v>3670926</v>
      </c>
    </row>
    <row r="14" spans="1:11" ht="18" customHeight="1" x14ac:dyDescent="0.2">
      <c r="A14" s="36" t="str">
        <f t="shared" si="1"/>
        <v/>
      </c>
      <c r="B14" s="30"/>
      <c r="C14" s="34"/>
      <c r="D14" s="28" t="str">
        <f>IF(C14="","",IF(ISNA(VLOOKUP(C14,科目一覧!$B$5:$C$54,2,FALSE)),"未登録",VLOOKUP(C14,科目一覧!$B$5:$C$54,2,FALSE)))</f>
        <v/>
      </c>
      <c r="E14" s="63"/>
      <c r="F14" s="64"/>
      <c r="G14" s="65"/>
      <c r="H14" s="48"/>
      <c r="I14" s="49"/>
      <c r="J14" s="20"/>
      <c r="K14" s="21" t="str">
        <f t="shared" si="0"/>
        <v/>
      </c>
    </row>
    <row r="15" spans="1:11" ht="18" customHeight="1" x14ac:dyDescent="0.2">
      <c r="A15" s="36" t="str">
        <f t="shared" si="1"/>
        <v/>
      </c>
      <c r="B15" s="30"/>
      <c r="C15" s="34"/>
      <c r="D15" s="28" t="str">
        <f>IF(C15="","",IF(ISNA(VLOOKUP(C15,科目一覧!$B$5:$C$54,2,FALSE)),"未登録",VLOOKUP(C15,科目一覧!$B$5:$C$54,2,FALSE)))</f>
        <v/>
      </c>
      <c r="E15" s="63"/>
      <c r="F15" s="64"/>
      <c r="G15" s="65"/>
      <c r="H15" s="48"/>
      <c r="I15" s="49"/>
      <c r="J15" s="20"/>
      <c r="K15" s="21" t="str">
        <f t="shared" si="0"/>
        <v/>
      </c>
    </row>
    <row r="16" spans="1:11" ht="18" customHeight="1" x14ac:dyDescent="0.2">
      <c r="A16" s="36" t="str">
        <f t="shared" si="1"/>
        <v/>
      </c>
      <c r="B16" s="30"/>
      <c r="C16" s="34"/>
      <c r="D16" s="28" t="str">
        <f>IF(C16="","",IF(ISNA(VLOOKUP(C16,科目一覧!$B$5:$C$54,2,FALSE)),"未登録",VLOOKUP(C16,科目一覧!$B$5:$C$54,2,FALSE)))</f>
        <v/>
      </c>
      <c r="E16" s="63"/>
      <c r="F16" s="64"/>
      <c r="G16" s="65"/>
      <c r="H16" s="48"/>
      <c r="I16" s="49"/>
      <c r="J16" s="20"/>
      <c r="K16" s="21" t="str">
        <f t="shared" si="0"/>
        <v/>
      </c>
    </row>
    <row r="17" spans="1:11" ht="18" customHeight="1" x14ac:dyDescent="0.2">
      <c r="A17" s="36" t="str">
        <f t="shared" si="1"/>
        <v/>
      </c>
      <c r="B17" s="30"/>
      <c r="C17" s="34"/>
      <c r="D17" s="28" t="str">
        <f>IF(C17="","",IF(ISNA(VLOOKUP(C17,科目一覧!$B$5:$C$54,2,FALSE)),"未登録",VLOOKUP(C17,科目一覧!$B$5:$C$54,2,FALSE)))</f>
        <v/>
      </c>
      <c r="E17" s="63"/>
      <c r="F17" s="64"/>
      <c r="G17" s="65"/>
      <c r="H17" s="48"/>
      <c r="I17" s="49"/>
      <c r="J17" s="20"/>
      <c r="K17" s="21" t="str">
        <f t="shared" si="0"/>
        <v/>
      </c>
    </row>
    <row r="18" spans="1:11" ht="18" customHeight="1" x14ac:dyDescent="0.2">
      <c r="A18" s="36" t="str">
        <f t="shared" si="1"/>
        <v/>
      </c>
      <c r="B18" s="30"/>
      <c r="C18" s="34"/>
      <c r="D18" s="28" t="str">
        <f>IF(C18="","",IF(ISNA(VLOOKUP(C18,科目一覧!$B$5:$C$54,2,FALSE)),"未登録",VLOOKUP(C18,科目一覧!$B$5:$C$54,2,FALSE)))</f>
        <v/>
      </c>
      <c r="E18" s="63"/>
      <c r="F18" s="64"/>
      <c r="G18" s="65"/>
      <c r="H18" s="48"/>
      <c r="I18" s="49"/>
      <c r="J18" s="20"/>
      <c r="K18" s="21" t="str">
        <f t="shared" si="0"/>
        <v/>
      </c>
    </row>
    <row r="19" spans="1:11" ht="18" customHeight="1" x14ac:dyDescent="0.2">
      <c r="A19" s="36" t="str">
        <f t="shared" si="1"/>
        <v/>
      </c>
      <c r="B19" s="30"/>
      <c r="C19" s="34"/>
      <c r="D19" s="28" t="str">
        <f>IF(C19="","",IF(ISNA(VLOOKUP(C19,科目一覧!$B$5:$C$54,2,FALSE)),"未登録",VLOOKUP(C19,科目一覧!$B$5:$C$54,2,FALSE)))</f>
        <v/>
      </c>
      <c r="E19" s="63"/>
      <c r="F19" s="64"/>
      <c r="G19" s="65"/>
      <c r="H19" s="48"/>
      <c r="I19" s="49"/>
      <c r="J19" s="20"/>
      <c r="K19" s="21" t="str">
        <f t="shared" si="0"/>
        <v/>
      </c>
    </row>
    <row r="20" spans="1:11" ht="18" customHeight="1" x14ac:dyDescent="0.2">
      <c r="A20" s="36" t="str">
        <f t="shared" si="1"/>
        <v/>
      </c>
      <c r="B20" s="30"/>
      <c r="C20" s="34"/>
      <c r="D20" s="28" t="str">
        <f>IF(C20="","",IF(ISNA(VLOOKUP(C20,科目一覧!$B$5:$C$54,2,FALSE)),"未登録",VLOOKUP(C20,科目一覧!$B$5:$C$54,2,FALSE)))</f>
        <v/>
      </c>
      <c r="E20" s="63"/>
      <c r="F20" s="64"/>
      <c r="G20" s="65"/>
      <c r="H20" s="48"/>
      <c r="I20" s="49"/>
      <c r="J20" s="20"/>
      <c r="K20" s="21" t="str">
        <f t="shared" si="0"/>
        <v/>
      </c>
    </row>
    <row r="21" spans="1:11" ht="18" customHeight="1" x14ac:dyDescent="0.2">
      <c r="A21" s="36" t="str">
        <f t="shared" si="1"/>
        <v/>
      </c>
      <c r="B21" s="30"/>
      <c r="C21" s="34"/>
      <c r="D21" s="28" t="str">
        <f>IF(C21="","",IF(ISNA(VLOOKUP(C21,科目一覧!$B$5:$C$54,2,FALSE)),"未登録",VLOOKUP(C21,科目一覧!$B$5:$C$54,2,FALSE)))</f>
        <v/>
      </c>
      <c r="E21" s="63"/>
      <c r="F21" s="64"/>
      <c r="G21" s="65"/>
      <c r="H21" s="48"/>
      <c r="I21" s="49"/>
      <c r="J21" s="20"/>
      <c r="K21" s="21" t="str">
        <f t="shared" si="0"/>
        <v/>
      </c>
    </row>
    <row r="22" spans="1:11" ht="18" customHeight="1" x14ac:dyDescent="0.2">
      <c r="A22" s="36" t="str">
        <f t="shared" si="1"/>
        <v/>
      </c>
      <c r="B22" s="30"/>
      <c r="C22" s="34"/>
      <c r="D22" s="28" t="str">
        <f>IF(C22="","",IF(ISNA(VLOOKUP(C22,科目一覧!$B$5:$C$54,2,FALSE)),"未登録",VLOOKUP(C22,科目一覧!$B$5:$C$54,2,FALSE)))</f>
        <v/>
      </c>
      <c r="E22" s="63"/>
      <c r="F22" s="64"/>
      <c r="G22" s="65"/>
      <c r="H22" s="48"/>
      <c r="I22" s="49"/>
      <c r="J22" s="20"/>
      <c r="K22" s="21" t="str">
        <f t="shared" si="0"/>
        <v/>
      </c>
    </row>
    <row r="23" spans="1:11" ht="18" customHeight="1" x14ac:dyDescent="0.2">
      <c r="A23" s="36" t="str">
        <f t="shared" si="1"/>
        <v/>
      </c>
      <c r="B23" s="30"/>
      <c r="C23" s="34"/>
      <c r="D23" s="28" t="str">
        <f>IF(C23="","",IF(ISNA(VLOOKUP(C23,科目一覧!$B$5:$C$54,2,FALSE)),"未登録",VLOOKUP(C23,科目一覧!$B$5:$C$54,2,FALSE)))</f>
        <v/>
      </c>
      <c r="E23" s="63"/>
      <c r="F23" s="64"/>
      <c r="G23" s="65"/>
      <c r="H23" s="48"/>
      <c r="I23" s="49"/>
      <c r="J23" s="20"/>
      <c r="K23" s="21" t="str">
        <f t="shared" si="0"/>
        <v/>
      </c>
    </row>
    <row r="24" spans="1:11" ht="18" customHeight="1" x14ac:dyDescent="0.2">
      <c r="A24" s="36" t="str">
        <f t="shared" si="1"/>
        <v/>
      </c>
      <c r="B24" s="30"/>
      <c r="C24" s="34"/>
      <c r="D24" s="28" t="str">
        <f>IF(C24="","",IF(ISNA(VLOOKUP(C24,科目一覧!$B$5:$C$54,2,FALSE)),"未登録",VLOOKUP(C24,科目一覧!$B$5:$C$54,2,FALSE)))</f>
        <v/>
      </c>
      <c r="E24" s="63"/>
      <c r="F24" s="64"/>
      <c r="G24" s="65"/>
      <c r="H24" s="48"/>
      <c r="I24" s="49"/>
      <c r="J24" s="20"/>
      <c r="K24" s="21" t="str">
        <f t="shared" si="0"/>
        <v/>
      </c>
    </row>
    <row r="25" spans="1:11" ht="18" customHeight="1" x14ac:dyDescent="0.2">
      <c r="A25" s="36" t="str">
        <f t="shared" si="1"/>
        <v/>
      </c>
      <c r="B25" s="30"/>
      <c r="C25" s="34"/>
      <c r="D25" s="28" t="str">
        <f>IF(C25="","",IF(ISNA(VLOOKUP(C25,科目一覧!$B$5:$C$54,2,FALSE)),"未登録",VLOOKUP(C25,科目一覧!$B$5:$C$54,2,FALSE)))</f>
        <v/>
      </c>
      <c r="E25" s="63"/>
      <c r="F25" s="64"/>
      <c r="G25" s="65"/>
      <c r="H25" s="48"/>
      <c r="I25" s="49"/>
      <c r="J25" s="20"/>
      <c r="K25" s="21" t="str">
        <f t="shared" si="0"/>
        <v/>
      </c>
    </row>
    <row r="26" spans="1:11" ht="18" customHeight="1" x14ac:dyDescent="0.2">
      <c r="A26" s="36" t="str">
        <f t="shared" si="1"/>
        <v/>
      </c>
      <c r="B26" s="30"/>
      <c r="C26" s="34"/>
      <c r="D26" s="28" t="str">
        <f>IF(C26="","",IF(ISNA(VLOOKUP(C26,科目一覧!$B$5:$C$54,2,FALSE)),"未登録",VLOOKUP(C26,科目一覧!$B$5:$C$54,2,FALSE)))</f>
        <v/>
      </c>
      <c r="E26" s="63"/>
      <c r="F26" s="64"/>
      <c r="G26" s="65"/>
      <c r="H26" s="48"/>
      <c r="I26" s="49"/>
      <c r="J26" s="20"/>
      <c r="K26" s="21" t="str">
        <f t="shared" si="0"/>
        <v/>
      </c>
    </row>
    <row r="27" spans="1:11" ht="18" customHeight="1" x14ac:dyDescent="0.2">
      <c r="A27" s="36" t="str">
        <f t="shared" si="1"/>
        <v/>
      </c>
      <c r="B27" s="30"/>
      <c r="C27" s="34"/>
      <c r="D27" s="28" t="str">
        <f>IF(C27="","",IF(ISNA(VLOOKUP(C27,科目一覧!$B$5:$C$54,2,FALSE)),"未登録",VLOOKUP(C27,科目一覧!$B$5:$C$54,2,FALSE)))</f>
        <v/>
      </c>
      <c r="E27" s="63"/>
      <c r="F27" s="64"/>
      <c r="G27" s="65"/>
      <c r="H27" s="48"/>
      <c r="I27" s="49"/>
      <c r="J27" s="20"/>
      <c r="K27" s="21" t="str">
        <f t="shared" si="0"/>
        <v/>
      </c>
    </row>
    <row r="28" spans="1:11" ht="18" customHeight="1" x14ac:dyDescent="0.2">
      <c r="A28" s="36" t="str">
        <f t="shared" si="1"/>
        <v/>
      </c>
      <c r="B28" s="30"/>
      <c r="C28" s="34"/>
      <c r="D28" s="28" t="str">
        <f>IF(C28="","",IF(ISNA(VLOOKUP(C28,科目一覧!$B$5:$C$54,2,FALSE)),"未登録",VLOOKUP(C28,科目一覧!$B$5:$C$54,2,FALSE)))</f>
        <v/>
      </c>
      <c r="E28" s="63"/>
      <c r="F28" s="64"/>
      <c r="G28" s="65"/>
      <c r="H28" s="48"/>
      <c r="I28" s="49"/>
      <c r="J28" s="20"/>
      <c r="K28" s="21" t="str">
        <f t="shared" si="0"/>
        <v/>
      </c>
    </row>
    <row r="29" spans="1:11" ht="18" customHeight="1" x14ac:dyDescent="0.2">
      <c r="A29" s="36" t="str">
        <f t="shared" si="1"/>
        <v/>
      </c>
      <c r="B29" s="30"/>
      <c r="C29" s="34"/>
      <c r="D29" s="28" t="str">
        <f>IF(C29="","",IF(ISNA(VLOOKUP(C29,科目一覧!$B$5:$C$54,2,FALSE)),"未登録",VLOOKUP(C29,科目一覧!$B$5:$C$54,2,FALSE)))</f>
        <v/>
      </c>
      <c r="E29" s="63"/>
      <c r="F29" s="64"/>
      <c r="G29" s="65"/>
      <c r="H29" s="48"/>
      <c r="I29" s="49"/>
      <c r="J29" s="20"/>
      <c r="K29" s="21" t="str">
        <f t="shared" si="0"/>
        <v/>
      </c>
    </row>
    <row r="30" spans="1:11" ht="18" customHeight="1" x14ac:dyDescent="0.2">
      <c r="A30" s="36" t="str">
        <f t="shared" si="1"/>
        <v/>
      </c>
      <c r="B30" s="30"/>
      <c r="C30" s="34"/>
      <c r="D30" s="28" t="str">
        <f>IF(C30="","",IF(ISNA(VLOOKUP(C30,科目一覧!$B$5:$C$54,2,FALSE)),"未登録",VLOOKUP(C30,科目一覧!$B$5:$C$54,2,FALSE)))</f>
        <v/>
      </c>
      <c r="E30" s="63"/>
      <c r="F30" s="64"/>
      <c r="G30" s="65"/>
      <c r="H30" s="48"/>
      <c r="I30" s="49"/>
      <c r="J30" s="20"/>
      <c r="K30" s="21" t="str">
        <f t="shared" si="0"/>
        <v/>
      </c>
    </row>
    <row r="31" spans="1:11" ht="18" customHeight="1" x14ac:dyDescent="0.2">
      <c r="A31" s="36" t="str">
        <f t="shared" si="1"/>
        <v/>
      </c>
      <c r="B31" s="30"/>
      <c r="C31" s="34"/>
      <c r="D31" s="28" t="str">
        <f>IF(C31="","",IF(ISNA(VLOOKUP(C31,科目一覧!$B$5:$C$54,2,FALSE)),"未登録",VLOOKUP(C31,科目一覧!$B$5:$C$54,2,FALSE)))</f>
        <v/>
      </c>
      <c r="E31" s="63"/>
      <c r="F31" s="64"/>
      <c r="G31" s="65"/>
      <c r="H31" s="48"/>
      <c r="I31" s="49"/>
      <c r="J31" s="20"/>
      <c r="K31" s="21" t="str">
        <f t="shared" si="0"/>
        <v/>
      </c>
    </row>
    <row r="32" spans="1:11" ht="18" customHeight="1" x14ac:dyDescent="0.2">
      <c r="A32" s="36" t="str">
        <f t="shared" si="1"/>
        <v/>
      </c>
      <c r="B32" s="30"/>
      <c r="C32" s="34"/>
      <c r="D32" s="28" t="str">
        <f>IF(C32="","",IF(ISNA(VLOOKUP(C32,科目一覧!$B$5:$C$54,2,FALSE)),"未登録",VLOOKUP(C32,科目一覧!$B$5:$C$54,2,FALSE)))</f>
        <v/>
      </c>
      <c r="E32" s="63"/>
      <c r="F32" s="64"/>
      <c r="G32" s="65"/>
      <c r="H32" s="48"/>
      <c r="I32" s="49"/>
      <c r="J32" s="20"/>
      <c r="K32" s="21" t="str">
        <f t="shared" si="0"/>
        <v/>
      </c>
    </row>
    <row r="33" spans="1:11" ht="18" customHeight="1" x14ac:dyDescent="0.2">
      <c r="A33" s="36" t="str">
        <f t="shared" si="1"/>
        <v/>
      </c>
      <c r="B33" s="30"/>
      <c r="C33" s="34"/>
      <c r="D33" s="28" t="str">
        <f>IF(C33="","",IF(ISNA(VLOOKUP(C33,科目一覧!$B$5:$C$54,2,FALSE)),"未登録",VLOOKUP(C33,科目一覧!$B$5:$C$54,2,FALSE)))</f>
        <v/>
      </c>
      <c r="E33" s="63"/>
      <c r="F33" s="64"/>
      <c r="G33" s="65"/>
      <c r="H33" s="48"/>
      <c r="I33" s="49"/>
      <c r="J33" s="20"/>
      <c r="K33" s="21" t="str">
        <f t="shared" si="0"/>
        <v/>
      </c>
    </row>
    <row r="34" spans="1:11" ht="18" customHeight="1" x14ac:dyDescent="0.2">
      <c r="A34" s="36" t="str">
        <f t="shared" si="1"/>
        <v/>
      </c>
      <c r="B34" s="30"/>
      <c r="C34" s="34"/>
      <c r="D34" s="28" t="str">
        <f>IF(C34="","",IF(ISNA(VLOOKUP(C34,科目一覧!$B$5:$C$54,2,FALSE)),"未登録",VLOOKUP(C34,科目一覧!$B$5:$C$54,2,FALSE)))</f>
        <v/>
      </c>
      <c r="E34" s="63"/>
      <c r="F34" s="64"/>
      <c r="G34" s="65"/>
      <c r="H34" s="48"/>
      <c r="I34" s="49"/>
      <c r="J34" s="20"/>
      <c r="K34" s="21" t="str">
        <f t="shared" si="0"/>
        <v/>
      </c>
    </row>
    <row r="35" spans="1:11" ht="18" customHeight="1" x14ac:dyDescent="0.2">
      <c r="A35" s="36" t="str">
        <f t="shared" si="1"/>
        <v/>
      </c>
      <c r="B35" s="30"/>
      <c r="C35" s="34"/>
      <c r="D35" s="28" t="str">
        <f>IF(C35="","",IF(ISNA(VLOOKUP(C35,科目一覧!$B$5:$C$54,2,FALSE)),"未登録",VLOOKUP(C35,科目一覧!$B$5:$C$54,2,FALSE)))</f>
        <v/>
      </c>
      <c r="E35" s="63"/>
      <c r="F35" s="64"/>
      <c r="G35" s="65"/>
      <c r="H35" s="48"/>
      <c r="I35" s="49"/>
      <c r="J35" s="20"/>
      <c r="K35" s="21" t="str">
        <f t="shared" si="0"/>
        <v/>
      </c>
    </row>
    <row r="36" spans="1:11" ht="18" customHeight="1" x14ac:dyDescent="0.2">
      <c r="A36" s="36" t="str">
        <f t="shared" si="1"/>
        <v/>
      </c>
      <c r="B36" s="30"/>
      <c r="C36" s="34"/>
      <c r="D36" s="28" t="str">
        <f>IF(C36="","",IF(ISNA(VLOOKUP(C36,科目一覧!$B$5:$C$54,2,FALSE)),"未登録",VLOOKUP(C36,科目一覧!$B$5:$C$54,2,FALSE)))</f>
        <v/>
      </c>
      <c r="E36" s="63"/>
      <c r="F36" s="64"/>
      <c r="G36" s="65"/>
      <c r="H36" s="48"/>
      <c r="I36" s="49"/>
      <c r="J36" s="20"/>
      <c r="K36" s="21" t="str">
        <f t="shared" si="0"/>
        <v/>
      </c>
    </row>
    <row r="37" spans="1:11" ht="18" customHeight="1" x14ac:dyDescent="0.2">
      <c r="A37" s="36" t="str">
        <f t="shared" si="1"/>
        <v/>
      </c>
      <c r="B37" s="30"/>
      <c r="C37" s="34"/>
      <c r="D37" s="28" t="str">
        <f>IF(C37="","",IF(ISNA(VLOOKUP(C37,科目一覧!$B$5:$C$54,2,FALSE)),"未登録",VLOOKUP(C37,科目一覧!$B$5:$C$54,2,FALSE)))</f>
        <v/>
      </c>
      <c r="E37" s="63"/>
      <c r="F37" s="64"/>
      <c r="G37" s="65"/>
      <c r="H37" s="48"/>
      <c r="I37" s="49"/>
      <c r="J37" s="20"/>
      <c r="K37" s="21" t="str">
        <f t="shared" si="0"/>
        <v/>
      </c>
    </row>
    <row r="38" spans="1:11" ht="18" customHeight="1" x14ac:dyDescent="0.2">
      <c r="A38" s="36" t="str">
        <f t="shared" si="1"/>
        <v/>
      </c>
      <c r="B38" s="30"/>
      <c r="C38" s="34"/>
      <c r="D38" s="28" t="str">
        <f>IF(C38="","",IF(ISNA(VLOOKUP(C38,科目一覧!$B$5:$C$54,2,FALSE)),"未登録",VLOOKUP(C38,科目一覧!$B$5:$C$54,2,FALSE)))</f>
        <v/>
      </c>
      <c r="E38" s="63"/>
      <c r="F38" s="64"/>
      <c r="G38" s="65"/>
      <c r="H38" s="48"/>
      <c r="I38" s="49"/>
      <c r="J38" s="20"/>
      <c r="K38" s="21" t="str">
        <f t="shared" si="0"/>
        <v/>
      </c>
    </row>
    <row r="39" spans="1:11" ht="18" customHeight="1" x14ac:dyDescent="0.2">
      <c r="A39" s="36" t="str">
        <f t="shared" si="1"/>
        <v/>
      </c>
      <c r="B39" s="30"/>
      <c r="C39" s="34"/>
      <c r="D39" s="28" t="str">
        <f>IF(C39="","",IF(ISNA(VLOOKUP(C39,科目一覧!$B$5:$C$54,2,FALSE)),"未登録",VLOOKUP(C39,科目一覧!$B$5:$C$54,2,FALSE)))</f>
        <v/>
      </c>
      <c r="E39" s="63"/>
      <c r="F39" s="64"/>
      <c r="G39" s="65"/>
      <c r="H39" s="48"/>
      <c r="I39" s="49"/>
      <c r="J39" s="20"/>
      <c r="K39" s="21" t="str">
        <f t="shared" si="0"/>
        <v/>
      </c>
    </row>
    <row r="40" spans="1:11" ht="18" customHeight="1" x14ac:dyDescent="0.2">
      <c r="A40" s="36" t="str">
        <f t="shared" si="1"/>
        <v/>
      </c>
      <c r="B40" s="30"/>
      <c r="C40" s="34"/>
      <c r="D40" s="28" t="str">
        <f>IF(C40="","",IF(ISNA(VLOOKUP(C40,科目一覧!$B$5:$C$54,2,FALSE)),"未登録",VLOOKUP(C40,科目一覧!$B$5:$C$54,2,FALSE)))</f>
        <v/>
      </c>
      <c r="E40" s="63"/>
      <c r="F40" s="64"/>
      <c r="G40" s="65"/>
      <c r="H40" s="48"/>
      <c r="I40" s="49"/>
      <c r="J40" s="20"/>
      <c r="K40" s="21" t="str">
        <f t="shared" si="0"/>
        <v/>
      </c>
    </row>
    <row r="41" spans="1:11" ht="18" customHeight="1" x14ac:dyDescent="0.2">
      <c r="A41" s="36" t="str">
        <f t="shared" si="1"/>
        <v/>
      </c>
      <c r="B41" s="30"/>
      <c r="C41" s="34"/>
      <c r="D41" s="28" t="str">
        <f>IF(C41="","",IF(ISNA(VLOOKUP(C41,科目一覧!$B$5:$C$54,2,FALSE)),"未登録",VLOOKUP(C41,科目一覧!$B$5:$C$54,2,FALSE)))</f>
        <v/>
      </c>
      <c r="E41" s="63"/>
      <c r="F41" s="64"/>
      <c r="G41" s="65"/>
      <c r="H41" s="48"/>
      <c r="I41" s="49"/>
      <c r="J41" s="20"/>
      <c r="K41" s="21" t="str">
        <f t="shared" si="0"/>
        <v/>
      </c>
    </row>
    <row r="42" spans="1:11" ht="18" customHeight="1" x14ac:dyDescent="0.2">
      <c r="A42" s="36" t="str">
        <f t="shared" si="1"/>
        <v/>
      </c>
      <c r="B42" s="30"/>
      <c r="C42" s="34"/>
      <c r="D42" s="28" t="str">
        <f>IF(C42="","",IF(ISNA(VLOOKUP(C42,科目一覧!$B$5:$C$54,2,FALSE)),"未登録",VLOOKUP(C42,科目一覧!$B$5:$C$54,2,FALSE)))</f>
        <v/>
      </c>
      <c r="E42" s="63"/>
      <c r="F42" s="64"/>
      <c r="G42" s="65"/>
      <c r="H42" s="48"/>
      <c r="I42" s="49"/>
      <c r="J42" s="20"/>
      <c r="K42" s="21" t="str">
        <f t="shared" si="0"/>
        <v/>
      </c>
    </row>
    <row r="43" spans="1:11" ht="18" customHeight="1" thickBot="1" x14ac:dyDescent="0.25">
      <c r="A43" s="37" t="str">
        <f t="shared" si="1"/>
        <v/>
      </c>
      <c r="B43" s="31"/>
      <c r="C43" s="35"/>
      <c r="D43" s="29" t="str">
        <f>IF(C43="","",IF(ISNA(VLOOKUP(C43,科目一覧!$B$5:$C$54,2,FALSE)),"未登録",VLOOKUP(C43,科目一覧!$B$5:$C$54,2,FALSE)))</f>
        <v/>
      </c>
      <c r="E43" s="95"/>
      <c r="F43" s="96"/>
      <c r="G43" s="97"/>
      <c r="H43" s="93"/>
      <c r="I43" s="94"/>
      <c r="J43" s="22"/>
      <c r="K43" s="23" t="str">
        <f t="shared" si="0"/>
        <v/>
      </c>
    </row>
  </sheetData>
  <sheetProtection sheet="1" objects="1" scenarios="1"/>
  <mergeCells count="85">
    <mergeCell ref="E8:G8"/>
    <mergeCell ref="H8:I8"/>
    <mergeCell ref="B1:C1"/>
    <mergeCell ref="I2:J2"/>
    <mergeCell ref="A4:A5"/>
    <mergeCell ref="B4:B5"/>
    <mergeCell ref="C4:D4"/>
    <mergeCell ref="E4:G5"/>
    <mergeCell ref="H4:I5"/>
    <mergeCell ref="J4:J5"/>
    <mergeCell ref="K4:K5"/>
    <mergeCell ref="E6:G6"/>
    <mergeCell ref="H6:I6"/>
    <mergeCell ref="E7:G7"/>
    <mergeCell ref="H7:I7"/>
    <mergeCell ref="E9:G9"/>
    <mergeCell ref="H9:I9"/>
    <mergeCell ref="E10:G10"/>
    <mergeCell ref="H10:I10"/>
    <mergeCell ref="E11:G11"/>
    <mergeCell ref="H11:I11"/>
    <mergeCell ref="E12:G12"/>
    <mergeCell ref="H12:I12"/>
    <mergeCell ref="E13:G13"/>
    <mergeCell ref="H13:I13"/>
    <mergeCell ref="E14:G14"/>
    <mergeCell ref="H14:I14"/>
    <mergeCell ref="E15:G15"/>
    <mergeCell ref="H15:I15"/>
    <mergeCell ref="E16:G16"/>
    <mergeCell ref="H16:I16"/>
    <mergeCell ref="E17:G17"/>
    <mergeCell ref="H17:I17"/>
    <mergeCell ref="E18:G18"/>
    <mergeCell ref="H18:I18"/>
    <mergeCell ref="E19:G19"/>
    <mergeCell ref="H19:I19"/>
    <mergeCell ref="E20:G20"/>
    <mergeCell ref="H20:I20"/>
    <mergeCell ref="E21:G21"/>
    <mergeCell ref="H21:I21"/>
    <mergeCell ref="E22:G22"/>
    <mergeCell ref="H22:I22"/>
    <mergeCell ref="E23:G23"/>
    <mergeCell ref="H23:I23"/>
    <mergeCell ref="E24:G24"/>
    <mergeCell ref="H24:I24"/>
    <mergeCell ref="E25:G25"/>
    <mergeCell ref="H25:I25"/>
    <mergeCell ref="E26:G26"/>
    <mergeCell ref="H26:I26"/>
    <mergeCell ref="E27:G27"/>
    <mergeCell ref="H27:I27"/>
    <mergeCell ref="E28:G28"/>
    <mergeCell ref="H28:I28"/>
    <mergeCell ref="E29:G29"/>
    <mergeCell ref="H29:I29"/>
    <mergeCell ref="E30:G30"/>
    <mergeCell ref="H30:I30"/>
    <mergeCell ref="E31:G31"/>
    <mergeCell ref="H31:I31"/>
    <mergeCell ref="E32:G32"/>
    <mergeCell ref="H32:I32"/>
    <mergeCell ref="E33:G33"/>
    <mergeCell ref="H33:I33"/>
    <mergeCell ref="E34:G34"/>
    <mergeCell ref="H34:I34"/>
    <mergeCell ref="E35:G35"/>
    <mergeCell ref="H35:I35"/>
    <mergeCell ref="E36:G36"/>
    <mergeCell ref="H36:I36"/>
    <mergeCell ref="E37:G37"/>
    <mergeCell ref="H37:I37"/>
    <mergeCell ref="E38:G38"/>
    <mergeCell ref="H38:I38"/>
    <mergeCell ref="E42:G42"/>
    <mergeCell ref="H42:I42"/>
    <mergeCell ref="E43:G43"/>
    <mergeCell ref="H43:I43"/>
    <mergeCell ref="E39:G39"/>
    <mergeCell ref="H39:I39"/>
    <mergeCell ref="E40:G40"/>
    <mergeCell ref="H40:I40"/>
    <mergeCell ref="E41:G41"/>
    <mergeCell ref="H41:I41"/>
  </mergeCells>
  <phoneticPr fontId="2"/>
  <dataValidations count="2">
    <dataValidation imeMode="off" allowBlank="1" showInputMessage="1" showErrorMessage="1" sqref="B1:C1 H6:K43 E2 G2 A6:C43" xr:uid="{86F51EBF-82C3-45DF-83F3-E1411F4B0212}"/>
    <dataValidation imeMode="on" allowBlank="1" showInputMessage="1" showErrorMessage="1" sqref="I2:J2 D6:G43" xr:uid="{A7E4AE06-ADA6-4360-BC90-28F39DDC6ECD}"/>
  </dataValidations>
  <printOptions horizontalCentered="1"/>
  <pageMargins left="0.78740157480314965" right="0.78740157480314965" top="0.98425196850393704" bottom="0.98425196850393704" header="0.51181102362204722" footer="0.51181102362204722"/>
  <pageSetup paperSize="9" scale="98" orientation="portrait" horizontalDpi="0" verticalDpi="0" r:id="rId1"/>
  <headerFooter alignWithMargins="0">
    <oddFooter>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1119c2e5-8fb9-4d5f-baf1-202c530f2c34">english</DirectSourceMarket>
    <ApprovalStatus xmlns="1119c2e5-8fb9-4d5f-baf1-202c530f2c34">InProgress</ApprovalStatus>
    <MarketSpecific xmlns="1119c2e5-8fb9-4d5f-baf1-202c530f2c34">false</MarketSpecific>
    <PrimaryImageGen xmlns="1119c2e5-8fb9-4d5f-baf1-202c530f2c34">true</PrimaryImageGen>
    <ThumbnailAssetId xmlns="1119c2e5-8fb9-4d5f-baf1-202c530f2c34" xsi:nil="true"/>
    <LegacyData xmlns="1119c2e5-8fb9-4d5f-baf1-202c530f2c34">ListingID:;Manager:;BuildStatus:None;MockupPath:</LegacyData>
    <TPFriendlyName xmlns="1119c2e5-8fb9-4d5f-baf1-202c530f2c34">勘定元帳-普通預金</TPFriendlyName>
    <NumericId xmlns="1119c2e5-8fb9-4d5f-baf1-202c530f2c34">-1</NumericId>
    <BusinessGroup xmlns="1119c2e5-8fb9-4d5f-baf1-202c530f2c34" xsi:nil="true"/>
    <SourceTitle xmlns="1119c2e5-8fb9-4d5f-baf1-202c530f2c34">勘定元帳-普通預金</SourceTitle>
    <APEditor xmlns="1119c2e5-8fb9-4d5f-baf1-202c530f2c34">
      <UserInfo>
        <DisplayName>FAREAST\v-sabhe</DisplayName>
        <AccountId>472</AccountId>
        <AccountType/>
      </UserInfo>
    </APEditor>
    <OpenTemplate xmlns="1119c2e5-8fb9-4d5f-baf1-202c530f2c34">true</OpenTemplate>
    <UALocComments xmlns="1119c2e5-8fb9-4d5f-baf1-202c530f2c34" xsi:nil="true"/>
    <ParentAssetId xmlns="1119c2e5-8fb9-4d5f-baf1-202c530f2c34" xsi:nil="true"/>
    <IntlLangReviewDate xmlns="1119c2e5-8fb9-4d5f-baf1-202c530f2c34">2010-08-11T18:36:00+00:00</IntlLangReviewDate>
    <LastPublishResultLookup xmlns="1119c2e5-8fb9-4d5f-baf1-202c530f2c34" xsi:nil="true"/>
    <PublishStatusLookup xmlns="1119c2e5-8fb9-4d5f-baf1-202c530f2c34">
      <Value>336202</Value>
      <Value>451082</Value>
    </PublishStatusLookup>
    <Providers xmlns="1119c2e5-8fb9-4d5f-baf1-202c530f2c34" xsi:nil="true"/>
    <MachineTranslated xmlns="1119c2e5-8fb9-4d5f-baf1-202c530f2c34">false</MachineTranslated>
    <OriginalSourceMarket xmlns="1119c2e5-8fb9-4d5f-baf1-202c530f2c34">english</OriginalSourceMarket>
    <TPInstallLocation xmlns="1119c2e5-8fb9-4d5f-baf1-202c530f2c34">{My Templates}</TPInstallLocation>
    <APDescription xmlns="1119c2e5-8fb9-4d5f-baf1-202c530f2c34" xsi:nil="true"/>
    <ClipArtFilename xmlns="1119c2e5-8fb9-4d5f-baf1-202c530f2c34" xsi:nil="true"/>
    <ContentItem xmlns="1119c2e5-8fb9-4d5f-baf1-202c530f2c34" xsi:nil="true"/>
    <APAuthor xmlns="1119c2e5-8fb9-4d5f-baf1-202c530f2c34">
      <UserInfo>
        <DisplayName>FAREAST\v-sabhe</DisplayName>
        <AccountId>472</AccountId>
        <AccountType/>
      </UserInfo>
    </APAuthor>
    <TPCommandLine xmlns="1119c2e5-8fb9-4d5f-baf1-202c530f2c34">{XL} /t {FilePath}</TPCommandLine>
    <TPAppVersion xmlns="1119c2e5-8fb9-4d5f-baf1-202c530f2c34">12</TPAppVersion>
    <PublishTargets xmlns="1119c2e5-8fb9-4d5f-baf1-202c530f2c34">OfficeOnline</PublishTargets>
    <EditorialStatus xmlns="1119c2e5-8fb9-4d5f-baf1-202c530f2c34" xsi:nil="true"/>
    <TPLaunchHelpLinkType xmlns="1119c2e5-8fb9-4d5f-baf1-202c530f2c34" xsi:nil="true"/>
    <LastModifiedDateTime xmlns="1119c2e5-8fb9-4d5f-baf1-202c530f2c34">2010-08-11T18:36:00+00:00</LastModifiedDateTime>
    <TimesCloned xmlns="1119c2e5-8fb9-4d5f-baf1-202c530f2c34" xsi:nil="true"/>
    <Provider xmlns="1119c2e5-8fb9-4d5f-baf1-202c530f2c34" xsi:nil="true"/>
    <LastHandOff xmlns="1119c2e5-8fb9-4d5f-baf1-202c530f2c34" xsi:nil="true"/>
    <AssetStart xmlns="1119c2e5-8fb9-4d5f-baf1-202c530f2c34">2010-01-26T02:07:25+00:00</AssetStart>
    <FriendlyTitle xmlns="1119c2e5-8fb9-4d5f-baf1-202c530f2c34" xsi:nil="true"/>
    <AcquiredFrom xmlns="1119c2e5-8fb9-4d5f-baf1-202c530f2c34">Community</AcquiredFrom>
    <UACurrentWords xmlns="1119c2e5-8fb9-4d5f-baf1-202c530f2c34">0</UACurrentWords>
    <UALocRecommendation xmlns="1119c2e5-8fb9-4d5f-baf1-202c530f2c34">Localize</UALocRecommendation>
    <Manager xmlns="1119c2e5-8fb9-4d5f-baf1-202c530f2c34" xsi:nil="true"/>
    <TPClientViewer xmlns="1119c2e5-8fb9-4d5f-baf1-202c530f2c34" xsi:nil="true"/>
    <ArtSampleDocs xmlns="1119c2e5-8fb9-4d5f-baf1-202c530f2c34" xsi:nil="true"/>
    <IsDeleted xmlns="1119c2e5-8fb9-4d5f-baf1-202c530f2c34">false</IsDeleted>
    <UANotes xmlns="1119c2e5-8fb9-4d5f-baf1-202c530f2c34" xsi:nil="true"/>
    <ShowIn xmlns="1119c2e5-8fb9-4d5f-baf1-202c530f2c34">On Web no search</ShowIn>
    <CSXHash xmlns="1119c2e5-8fb9-4d5f-baf1-202c530f2c34" xsi:nil="true"/>
    <OOCacheId xmlns="1119c2e5-8fb9-4d5f-baf1-202c530f2c34" xsi:nil="true"/>
    <TemplateStatus xmlns="1119c2e5-8fb9-4d5f-baf1-202c530f2c34" xsi:nil="true"/>
    <VoteCount xmlns="1119c2e5-8fb9-4d5f-baf1-202c530f2c34" xsi:nil="true"/>
    <Downloads xmlns="1119c2e5-8fb9-4d5f-baf1-202c530f2c34">0</Downloads>
    <DSATActionTaken xmlns="1119c2e5-8fb9-4d5f-baf1-202c530f2c34">Best Bets</DSATActionTaken>
    <AssetExpire xmlns="1119c2e5-8fb9-4d5f-baf1-202c530f2c34">2100-01-01T00:00:00+00:00</AssetExpire>
    <CSXSubmissionMarket xmlns="1119c2e5-8fb9-4d5f-baf1-202c530f2c34" xsi:nil="true"/>
    <EditorialTags xmlns="1119c2e5-8fb9-4d5f-baf1-202c530f2c34" xsi:nil="true"/>
    <SubmitterId xmlns="1119c2e5-8fb9-4d5f-baf1-202c530f2c34" xsi:nil="true"/>
    <TPExecutable xmlns="1119c2e5-8fb9-4d5f-baf1-202c530f2c34" xsi:nil="true"/>
    <AssetType xmlns="1119c2e5-8fb9-4d5f-baf1-202c530f2c34">TP</AssetType>
    <CSXUpdate xmlns="1119c2e5-8fb9-4d5f-baf1-202c530f2c34">false</CSXUpdate>
    <ApprovalLog xmlns="1119c2e5-8fb9-4d5f-baf1-202c530f2c34" xsi:nil="true"/>
    <CSXSubmissionDate xmlns="1119c2e5-8fb9-4d5f-baf1-202c530f2c34" xsi:nil="true"/>
    <BugNumber xmlns="1119c2e5-8fb9-4d5f-baf1-202c530f2c34" xsi:nil="true"/>
    <TPComponent xmlns="1119c2e5-8fb9-4d5f-baf1-202c530f2c34">EXCELFiles</TPComponent>
    <Milestone xmlns="1119c2e5-8fb9-4d5f-baf1-202c530f2c34" xsi:nil="true"/>
    <OriginAsset xmlns="1119c2e5-8fb9-4d5f-baf1-202c530f2c34" xsi:nil="true"/>
    <AssetId xmlns="1119c2e5-8fb9-4d5f-baf1-202c530f2c34">TP010378483</AssetId>
    <TPLaunchHelpLink xmlns="1119c2e5-8fb9-4d5f-baf1-202c530f2c34" xsi:nil="true"/>
    <TPApplication xmlns="1119c2e5-8fb9-4d5f-baf1-202c530f2c34">Excel</TPApplication>
    <IntlLocPriority xmlns="1119c2e5-8fb9-4d5f-baf1-202c530f2c34" xsi:nil="true"/>
    <PolicheckWords xmlns="1119c2e5-8fb9-4d5f-baf1-202c530f2c34" xsi:nil="true"/>
    <CrawlForDependencies xmlns="1119c2e5-8fb9-4d5f-baf1-202c530f2c34">false</CrawlForDependencies>
    <IntlLangReviewer xmlns="1119c2e5-8fb9-4d5f-baf1-202c530f2c34" xsi:nil="true"/>
    <HandoffToMSDN xmlns="1119c2e5-8fb9-4d5f-baf1-202c530f2c34">2010-08-11T18:36:00+00:00</HandoffToMSDN>
    <PlannedPubDate xmlns="1119c2e5-8fb9-4d5f-baf1-202c530f2c34">2010-08-11T18:36:00+00:00</PlannedPubDate>
    <TrustLevel xmlns="1119c2e5-8fb9-4d5f-baf1-202c530f2c34">1 Microsoft Managed Content</TrustLevel>
    <IsSearchable xmlns="1119c2e5-8fb9-4d5f-baf1-202c530f2c34">false</IsSearchable>
    <TPNamespace xmlns="1119c2e5-8fb9-4d5f-baf1-202c530f2c34" xsi:nil="true"/>
    <TemplateTemplateType xmlns="1119c2e5-8fb9-4d5f-baf1-202c530f2c34">Excel 2007 Default</TemplateTemplateType>
    <Markets xmlns="1119c2e5-8fb9-4d5f-baf1-202c530f2c34"/>
    <IntlLangReview xmlns="1119c2e5-8fb9-4d5f-baf1-202c530f2c34" xsi:nil="true"/>
    <AverageRating xmlns="1119c2e5-8fb9-4d5f-baf1-202c530f2c34" xsi:nil="true"/>
    <UAProjectedTotalWords xmlns="1119c2e5-8fb9-4d5f-baf1-202c530f2c34" xsi:nil="true"/>
    <OutputCachingOn xmlns="1119c2e5-8fb9-4d5f-baf1-202c530f2c34">false</OutputCachingOn>
    <LocPublishedDependentAssetsLookup xmlns="1119c2e5-8fb9-4d5f-baf1-202c530f2c34" xsi:nil="true"/>
    <FeatureTagsTaxHTField0 xmlns="1119c2e5-8fb9-4d5f-baf1-202c530f2c34">
      <Terms xmlns="http://schemas.microsoft.com/office/infopath/2007/PartnerControls"/>
    </FeatureTagsTaxHTField0>
    <TaxCatchAll xmlns="1119c2e5-8fb9-4d5f-baf1-202c530f2c34"/>
    <LocComments xmlns="1119c2e5-8fb9-4d5f-baf1-202c530f2c34" xsi:nil="true"/>
    <LocProcessedForMarketsLookup xmlns="1119c2e5-8fb9-4d5f-baf1-202c530f2c34" xsi:nil="true"/>
    <RecommendationsModifier xmlns="1119c2e5-8fb9-4d5f-baf1-202c530f2c34" xsi:nil="true"/>
    <LocOverallHandbackStatusLookup xmlns="1119c2e5-8fb9-4d5f-baf1-202c530f2c34" xsi:nil="true"/>
    <LocNewPublishedVersionLookup xmlns="1119c2e5-8fb9-4d5f-baf1-202c530f2c34" xsi:nil="true"/>
    <BlockPublish xmlns="1119c2e5-8fb9-4d5f-baf1-202c530f2c34" xsi:nil="true"/>
    <ScenarioTagsTaxHTField0 xmlns="1119c2e5-8fb9-4d5f-baf1-202c530f2c34">
      <Terms xmlns="http://schemas.microsoft.com/office/infopath/2007/PartnerControls"/>
    </ScenarioTagsTaxHTField0>
    <LocOverallLocStatusLookup xmlns="1119c2e5-8fb9-4d5f-baf1-202c530f2c34" xsi:nil="true"/>
    <LocOverallPreviewStatusLookup xmlns="1119c2e5-8fb9-4d5f-baf1-202c530f2c34" xsi:nil="true"/>
    <LocManualTestRequired xmlns="1119c2e5-8fb9-4d5f-baf1-202c530f2c34" xsi:nil="true"/>
    <LocOverallPublishStatusLookup xmlns="1119c2e5-8fb9-4d5f-baf1-202c530f2c34" xsi:nil="true"/>
    <LocPublishedLinkedAssetsLookup xmlns="1119c2e5-8fb9-4d5f-baf1-202c530f2c34" xsi:nil="true"/>
    <InternalTagsTaxHTField0 xmlns="1119c2e5-8fb9-4d5f-baf1-202c530f2c34">
      <Terms xmlns="http://schemas.microsoft.com/office/infopath/2007/PartnerControls"/>
    </InternalTagsTaxHTField0>
    <LocProcessedForHandoffsLookup xmlns="1119c2e5-8fb9-4d5f-baf1-202c530f2c34" xsi:nil="true"/>
    <LocalizationTagsTaxHTField0 xmlns="1119c2e5-8fb9-4d5f-baf1-202c530f2c34">
      <Terms xmlns="http://schemas.microsoft.com/office/infopath/2007/PartnerControls"/>
    </LocalizationTagsTaxHTField0>
    <CampaignTagsTaxHTField0 xmlns="1119c2e5-8fb9-4d5f-baf1-202c530f2c34">
      <Terms xmlns="http://schemas.microsoft.com/office/infopath/2007/PartnerControls"/>
    </CampaignTagsTaxHTField0>
    <LocLastLocAttemptVersionLookup xmlns="1119c2e5-8fb9-4d5f-baf1-202c530f2c34">50207</LocLastLocAttemptVersionLookup>
    <LocLastLocAttemptVersionTypeLookup xmlns="1119c2e5-8fb9-4d5f-baf1-202c530f2c34" xsi:nil="true"/>
    <LocRecommendedHandoff xmlns="1119c2e5-8fb9-4d5f-baf1-202c530f2c34" xsi:nil="true"/>
    <OriginalRelease xmlns="1119c2e5-8fb9-4d5f-baf1-202c530f2c34">14</OriginalRelease>
    <LocMarketGroupTiers2 xmlns="1119c2e5-8fb9-4d5f-baf1-202c530f2c34" xsi:nil="true"/>
  </documentManagement>
</p:properties>
</file>

<file path=customXml/itemProps1.xml><?xml version="1.0" encoding="utf-8"?>
<ds:datastoreItem xmlns:ds="http://schemas.openxmlformats.org/officeDocument/2006/customXml" ds:itemID="{9C305CD5-7830-401E-A61B-29A35ADECD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60351D-CA29-4370-946E-5D6985B9FB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4C403B-E845-41BD-9611-753CB053C14B}">
  <ds:schemaRefs>
    <ds:schemaRef ds:uri="http://schemas.microsoft.com/office/2006/metadata/properties"/>
    <ds:schemaRef ds:uri="http://schemas.microsoft.com/office/infopath/2007/PartnerControls"/>
    <ds:schemaRef ds:uri="1119c2e5-8fb9-4d5f-baf1-202c530f2c3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</vt:i4>
      </vt:variant>
    </vt:vector>
  </HeadingPairs>
  <TitlesOfParts>
    <vt:vector size="16" baseType="lpstr">
      <vt:lpstr>科目一覧</vt:lpstr>
      <vt:lpstr>使い方</vt:lpstr>
      <vt:lpstr>勘定( 1 )</vt:lpstr>
      <vt:lpstr>勘定元帳（普通預金） (4月)</vt:lpstr>
      <vt:lpstr>勘定元帳（普通預金） (5月)</vt:lpstr>
      <vt:lpstr>勘定科目 (普通預金)　(6月)</vt:lpstr>
      <vt:lpstr>勘定元帳（普通預金） (7月)</vt:lpstr>
      <vt:lpstr>勘定元帳（普通預金） (8)</vt:lpstr>
      <vt:lpstr>勘定元帳（普通預金） (9)</vt:lpstr>
      <vt:lpstr>勘定元帳（普通預金） (10)</vt:lpstr>
      <vt:lpstr>勘定元帳（普通預金） (11)</vt:lpstr>
      <vt:lpstr>勘定元帳（普通預金） (12)</vt:lpstr>
      <vt:lpstr>勘定元帳（普通預金） (1月)</vt:lpstr>
      <vt:lpstr>勘定元帳 (普通預金)　(2月)</vt:lpstr>
      <vt:lpstr>勘定元帳（普通預金） (3月) </vt:lpstr>
      <vt:lpstr>使い方!Print_Area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勘定元帳-普通預金</dc:title>
  <dc:subject/>
  <dc:creator>81904</dc:creator>
  <cp:keywords/>
  <dc:description/>
  <cp:lastModifiedBy>81904</cp:lastModifiedBy>
  <cp:lastPrinted>2021-04-01T12:37:47Z</cp:lastPrinted>
  <dcterms:created xsi:type="dcterms:W3CDTF">2003-03-24T01:31:47Z</dcterms:created>
  <dcterms:modified xsi:type="dcterms:W3CDTF">2021-04-01T13:19:17Z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r8>11686800</vt:r8>
  </property>
</Properties>
</file>