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4895" windowHeight="8160" activeTab="2"/>
  </bookViews>
  <sheets>
    <sheet name="項目リスト" sheetId="1" r:id="rId1"/>
    <sheet name="Sheet2" sheetId="2" r:id="rId2"/>
    <sheet name="Sheet3" sheetId="3" r:id="rId3"/>
  </sheets>
  <definedNames>
    <definedName name="_xlnm.Print_Area" localSheetId="1">Sheet2!$A$1:$H$86</definedName>
  </definedNames>
  <calcPr calcId="124519"/>
</workbook>
</file>

<file path=xl/calcChain.xml><?xml version="1.0" encoding="utf-8"?>
<calcChain xmlns="http://schemas.openxmlformats.org/spreadsheetml/2006/main">
  <c r="F69" i="2"/>
  <c r="F65"/>
  <c r="F66"/>
  <c r="F67"/>
  <c r="F68"/>
  <c r="F64"/>
  <c r="F56"/>
  <c r="F63"/>
  <c r="F58"/>
  <c r="F59"/>
  <c r="F60"/>
  <c r="F61"/>
  <c r="F62"/>
  <c r="F57"/>
  <c r="F51"/>
  <c r="F52"/>
  <c r="F53"/>
  <c r="F54"/>
  <c r="F55"/>
  <c r="F46"/>
  <c r="F47"/>
  <c r="F48"/>
  <c r="F49"/>
  <c r="F50"/>
  <c r="F45"/>
  <c r="F44"/>
  <c r="F43"/>
  <c r="F32"/>
  <c r="F33"/>
  <c r="F34"/>
  <c r="F35"/>
  <c r="F36"/>
  <c r="F37"/>
  <c r="F38"/>
  <c r="F39"/>
  <c r="F40"/>
  <c r="F41"/>
  <c r="F42"/>
  <c r="F28"/>
  <c r="F29"/>
  <c r="F30"/>
  <c r="F31"/>
  <c r="F27"/>
  <c r="F26"/>
  <c r="F25"/>
  <c r="F24"/>
  <c r="F23"/>
  <c r="F22"/>
  <c r="F18"/>
  <c r="F19"/>
  <c r="F20"/>
  <c r="F21"/>
  <c r="F6"/>
  <c r="F7"/>
  <c r="F8"/>
  <c r="F9"/>
  <c r="F10"/>
  <c r="F11"/>
  <c r="F12"/>
  <c r="F13"/>
  <c r="F14"/>
  <c r="F15"/>
  <c r="F16"/>
  <c r="F17"/>
  <c r="F5"/>
  <c r="F4"/>
</calcChain>
</file>

<file path=xl/sharedStrings.xml><?xml version="1.0" encoding="utf-8"?>
<sst xmlns="http://schemas.openxmlformats.org/spreadsheetml/2006/main" count="181" uniqueCount="79">
  <si>
    <t>番号</t>
    <rPh sb="0" eb="2">
      <t>バンゴウ</t>
    </rPh>
    <phoneticPr fontId="1"/>
  </si>
  <si>
    <t>光熱費</t>
    <rPh sb="0" eb="3">
      <t>コウネツヒ</t>
    </rPh>
    <phoneticPr fontId="1"/>
  </si>
  <si>
    <t>雑費</t>
    <rPh sb="0" eb="2">
      <t>ザッピ</t>
    </rPh>
    <phoneticPr fontId="1"/>
  </si>
  <si>
    <t>維持費</t>
    <rPh sb="0" eb="3">
      <t>イジヒ</t>
    </rPh>
    <phoneticPr fontId="1"/>
  </si>
  <si>
    <t>補助金</t>
    <rPh sb="0" eb="3">
      <t>ホジョキン</t>
    </rPh>
    <phoneticPr fontId="1"/>
  </si>
  <si>
    <t>科目</t>
    <rPh sb="0" eb="2">
      <t>カモク</t>
    </rPh>
    <phoneticPr fontId="1"/>
  </si>
  <si>
    <t>摘要</t>
    <rPh sb="0" eb="2">
      <t>テキヨウ</t>
    </rPh>
    <phoneticPr fontId="1"/>
  </si>
  <si>
    <t>地代</t>
    <rPh sb="0" eb="1">
      <t>チ</t>
    </rPh>
    <rPh sb="1" eb="2">
      <t>ダイ</t>
    </rPh>
    <phoneticPr fontId="1"/>
  </si>
  <si>
    <t>水道代</t>
    <rPh sb="0" eb="2">
      <t>スイドウ</t>
    </rPh>
    <rPh sb="2" eb="3">
      <t>ダイ</t>
    </rPh>
    <phoneticPr fontId="1"/>
  </si>
  <si>
    <t>電気料</t>
    <rPh sb="0" eb="2">
      <t>デンキ</t>
    </rPh>
    <rPh sb="2" eb="3">
      <t>リョウ</t>
    </rPh>
    <phoneticPr fontId="1"/>
  </si>
  <si>
    <t>トイレットペーパー</t>
    <phoneticPr fontId="1"/>
  </si>
  <si>
    <t>水道料</t>
    <rPh sb="0" eb="3">
      <t>スイドウリョウ</t>
    </rPh>
    <phoneticPr fontId="1"/>
  </si>
  <si>
    <t>プロパン</t>
    <phoneticPr fontId="1"/>
  </si>
  <si>
    <t>エイケン</t>
    <phoneticPr fontId="1"/>
  </si>
  <si>
    <t>蛍光灯</t>
    <rPh sb="0" eb="3">
      <t>ケイコウトウ</t>
    </rPh>
    <phoneticPr fontId="1"/>
  </si>
  <si>
    <t>チップ</t>
    <phoneticPr fontId="1"/>
  </si>
  <si>
    <t>利息</t>
    <rPh sb="0" eb="2">
      <t>リソク</t>
    </rPh>
    <phoneticPr fontId="1"/>
  </si>
  <si>
    <t>金杉農家組合</t>
    <rPh sb="0" eb="2">
      <t>カナスギ</t>
    </rPh>
    <rPh sb="2" eb="4">
      <t>ノウカ</t>
    </rPh>
    <rPh sb="4" eb="6">
      <t>クミアイ</t>
    </rPh>
    <phoneticPr fontId="1"/>
  </si>
  <si>
    <t>モップスペア</t>
    <phoneticPr fontId="1"/>
  </si>
  <si>
    <t>会館使用料</t>
    <rPh sb="0" eb="2">
      <t>カイカン</t>
    </rPh>
    <rPh sb="2" eb="4">
      <t>シヨウ</t>
    </rPh>
    <rPh sb="4" eb="5">
      <t>リョウ</t>
    </rPh>
    <phoneticPr fontId="1"/>
  </si>
  <si>
    <t>合鍵</t>
    <rPh sb="0" eb="1">
      <t>ア</t>
    </rPh>
    <rPh sb="1" eb="2">
      <t>カギ</t>
    </rPh>
    <phoneticPr fontId="1"/>
  </si>
  <si>
    <t>文房具</t>
    <rPh sb="0" eb="3">
      <t>ブンボウグ</t>
    </rPh>
    <phoneticPr fontId="1"/>
  </si>
  <si>
    <t>大広間冷暖房</t>
    <rPh sb="0" eb="3">
      <t>オオヒロマ</t>
    </rPh>
    <rPh sb="3" eb="6">
      <t>レイダンボウ</t>
    </rPh>
    <phoneticPr fontId="1"/>
  </si>
  <si>
    <t>手数料</t>
    <rPh sb="0" eb="3">
      <t>テスウリョウ</t>
    </rPh>
    <phoneticPr fontId="1"/>
  </si>
  <si>
    <t>備品</t>
    <rPh sb="0" eb="2">
      <t>ビヒン</t>
    </rPh>
    <phoneticPr fontId="1"/>
  </si>
  <si>
    <t>収入金額</t>
    <rPh sb="0" eb="2">
      <t>シュウニュウ</t>
    </rPh>
    <rPh sb="2" eb="4">
      <t>キンガク</t>
    </rPh>
    <phoneticPr fontId="1"/>
  </si>
  <si>
    <t>支払金額</t>
    <rPh sb="0" eb="2">
      <t>シハライ</t>
    </rPh>
    <rPh sb="2" eb="4">
      <t>キンガク</t>
    </rPh>
    <phoneticPr fontId="1"/>
  </si>
  <si>
    <t>差引残高</t>
    <rPh sb="0" eb="1">
      <t>サ</t>
    </rPh>
    <rPh sb="1" eb="2">
      <t>ヒ</t>
    </rPh>
    <rPh sb="2" eb="4">
      <t>ザンダカ</t>
    </rPh>
    <phoneticPr fontId="1"/>
  </si>
  <si>
    <t>前年度繰越金</t>
    <rPh sb="0" eb="2">
      <t>ゼンネン</t>
    </rPh>
    <rPh sb="2" eb="3">
      <t>ド</t>
    </rPh>
    <rPh sb="3" eb="5">
      <t>クリコシ</t>
    </rPh>
    <rPh sb="5" eb="6">
      <t>キン</t>
    </rPh>
    <phoneticPr fontId="1"/>
  </si>
  <si>
    <t>年月日</t>
    <rPh sb="0" eb="3">
      <t>ネンガッピ</t>
    </rPh>
    <phoneticPr fontId="1"/>
  </si>
  <si>
    <t>光熱費</t>
    <rPh sb="0" eb="3">
      <t>コウネツヒ</t>
    </rPh>
    <phoneticPr fontId="1"/>
  </si>
  <si>
    <t>プロパン</t>
    <phoneticPr fontId="1"/>
  </si>
  <si>
    <t>電気料</t>
    <rPh sb="0" eb="2">
      <t>デンキ</t>
    </rPh>
    <rPh sb="2" eb="3">
      <t>リョウ</t>
    </rPh>
    <phoneticPr fontId="1"/>
  </si>
  <si>
    <t>雑費</t>
    <rPh sb="0" eb="2">
      <t>ザッピ</t>
    </rPh>
    <phoneticPr fontId="1"/>
  </si>
  <si>
    <t>トイレットペーパ</t>
    <phoneticPr fontId="1"/>
  </si>
  <si>
    <t>水道料</t>
    <rPh sb="0" eb="3">
      <t>スイドウリョウ</t>
    </rPh>
    <phoneticPr fontId="1"/>
  </si>
  <si>
    <t>維持費</t>
    <rPh sb="0" eb="3">
      <t>イジヒ</t>
    </rPh>
    <phoneticPr fontId="1"/>
  </si>
  <si>
    <t>エイケン</t>
    <phoneticPr fontId="1"/>
  </si>
  <si>
    <t>備品</t>
    <rPh sb="0" eb="2">
      <t>ビヒン</t>
    </rPh>
    <phoneticPr fontId="1"/>
  </si>
  <si>
    <t>蛍光灯</t>
    <rPh sb="0" eb="3">
      <t>ケイコウトウ</t>
    </rPh>
    <phoneticPr fontId="1"/>
  </si>
  <si>
    <t>モップ</t>
    <phoneticPr fontId="1"/>
  </si>
  <si>
    <t>補助金</t>
    <rPh sb="0" eb="3">
      <t>ホジョキン</t>
    </rPh>
    <phoneticPr fontId="1"/>
  </si>
  <si>
    <t>市より</t>
    <rPh sb="0" eb="1">
      <t>シ</t>
    </rPh>
    <phoneticPr fontId="1"/>
  </si>
  <si>
    <t>利息</t>
    <rPh sb="0" eb="2">
      <t>リソク</t>
    </rPh>
    <phoneticPr fontId="1"/>
  </si>
  <si>
    <t>地代</t>
    <rPh sb="0" eb="2">
      <t>ジダイ</t>
    </rPh>
    <phoneticPr fontId="1"/>
  </si>
  <si>
    <t>金杉農家組合</t>
    <rPh sb="0" eb="2">
      <t>カナスギ</t>
    </rPh>
    <rPh sb="2" eb="4">
      <t>ノウカ</t>
    </rPh>
    <rPh sb="4" eb="6">
      <t>クミアイ</t>
    </rPh>
    <phoneticPr fontId="1"/>
  </si>
  <si>
    <t>モップスペア</t>
    <phoneticPr fontId="1"/>
  </si>
  <si>
    <t>会館使用料</t>
    <rPh sb="0" eb="2">
      <t>カイカン</t>
    </rPh>
    <rPh sb="2" eb="5">
      <t>シヨウリョウ</t>
    </rPh>
    <phoneticPr fontId="1"/>
  </si>
  <si>
    <t>４月～９月</t>
    <rPh sb="1" eb="2">
      <t>ガツ</t>
    </rPh>
    <rPh sb="4" eb="5">
      <t>ツキ</t>
    </rPh>
    <phoneticPr fontId="1"/>
  </si>
  <si>
    <t>サニーフローラさん</t>
    <phoneticPr fontId="1"/>
  </si>
  <si>
    <t>一般会計より</t>
    <rPh sb="0" eb="2">
      <t>イッパン</t>
    </rPh>
    <rPh sb="2" eb="4">
      <t>カイケイ</t>
    </rPh>
    <phoneticPr fontId="1"/>
  </si>
  <si>
    <t>合鍵</t>
    <rPh sb="0" eb="2">
      <t>アイカギ</t>
    </rPh>
    <phoneticPr fontId="1"/>
  </si>
  <si>
    <t>文房具</t>
    <rPh sb="0" eb="3">
      <t>ブンボウグ</t>
    </rPh>
    <phoneticPr fontId="1"/>
  </si>
  <si>
    <t>修理費</t>
    <rPh sb="0" eb="3">
      <t>シュウリヒ</t>
    </rPh>
    <phoneticPr fontId="1"/>
  </si>
  <si>
    <t>冷暖房機広間</t>
    <rPh sb="0" eb="3">
      <t>レイダンボウ</t>
    </rPh>
    <rPh sb="3" eb="4">
      <t>キ</t>
    </rPh>
    <rPh sb="4" eb="6">
      <t>ヒロマ</t>
    </rPh>
    <phoneticPr fontId="1"/>
  </si>
  <si>
    <t>銀行</t>
    <rPh sb="0" eb="2">
      <t>ギンコウ</t>
    </rPh>
    <phoneticPr fontId="1"/>
  </si>
  <si>
    <t>手数料金</t>
    <rPh sb="0" eb="3">
      <t>テスウリョウ</t>
    </rPh>
    <rPh sb="3" eb="4">
      <t>キン</t>
    </rPh>
    <phoneticPr fontId="1"/>
  </si>
  <si>
    <t>大広間１～２</t>
    <rPh sb="0" eb="3">
      <t>オオヒロマ</t>
    </rPh>
    <phoneticPr fontId="1"/>
  </si>
  <si>
    <t>２日立</t>
    <rPh sb="1" eb="3">
      <t>ヒタチ</t>
    </rPh>
    <phoneticPr fontId="1"/>
  </si>
  <si>
    <t>エイケン</t>
    <phoneticPr fontId="1"/>
  </si>
  <si>
    <t>維持費</t>
    <rPh sb="0" eb="3">
      <t>イジヒ</t>
    </rPh>
    <phoneticPr fontId="1"/>
  </si>
  <si>
    <t>防犯ブザー</t>
    <rPh sb="0" eb="2">
      <t>ボウハン</t>
    </rPh>
    <phoneticPr fontId="1"/>
  </si>
  <si>
    <t>電池　９Ｖ</t>
    <rPh sb="0" eb="2">
      <t>デンチ</t>
    </rPh>
    <phoneticPr fontId="1"/>
  </si>
  <si>
    <t>防犯ブザー一式</t>
    <rPh sb="0" eb="2">
      <t>ボウハン</t>
    </rPh>
    <rPh sb="5" eb="7">
      <t>イッシキ</t>
    </rPh>
    <phoneticPr fontId="1"/>
  </si>
  <si>
    <t>火災保険</t>
    <rPh sb="0" eb="2">
      <t>カサイ</t>
    </rPh>
    <rPh sb="2" eb="4">
      <t>ホケン</t>
    </rPh>
    <phoneticPr fontId="1"/>
  </si>
  <si>
    <t>利息</t>
    <rPh sb="0" eb="2">
      <t>リソク</t>
    </rPh>
    <phoneticPr fontId="1"/>
  </si>
  <si>
    <t>防犯ノブ交換</t>
    <rPh sb="0" eb="2">
      <t>ボウハン</t>
    </rPh>
    <rPh sb="4" eb="6">
      <t>コウカン</t>
    </rPh>
    <phoneticPr fontId="1"/>
  </si>
  <si>
    <t>電気料</t>
    <rPh sb="0" eb="2">
      <t>デンキ</t>
    </rPh>
    <rPh sb="2" eb="3">
      <t>リョウ</t>
    </rPh>
    <phoneticPr fontId="1"/>
  </si>
  <si>
    <t>光熱費</t>
    <rPh sb="0" eb="3">
      <t>コウネツヒ</t>
    </rPh>
    <phoneticPr fontId="1"/>
  </si>
  <si>
    <t>雑費</t>
    <rPh sb="0" eb="2">
      <t>ザッピ</t>
    </rPh>
    <phoneticPr fontId="1"/>
  </si>
  <si>
    <t>外玄関灯センサー</t>
    <rPh sb="0" eb="1">
      <t>ソト</t>
    </rPh>
    <rPh sb="1" eb="3">
      <t>ゲンカン</t>
    </rPh>
    <rPh sb="3" eb="4">
      <t>トウ</t>
    </rPh>
    <phoneticPr fontId="1"/>
  </si>
  <si>
    <t>備品</t>
    <rPh sb="0" eb="2">
      <t>ビヒン</t>
    </rPh>
    <phoneticPr fontId="1"/>
  </si>
  <si>
    <t>時　計</t>
    <rPh sb="0" eb="1">
      <t>トキ</t>
    </rPh>
    <rPh sb="2" eb="3">
      <t>ケイ</t>
    </rPh>
    <phoneticPr fontId="1"/>
  </si>
  <si>
    <t>水道料</t>
    <rPh sb="0" eb="2">
      <t>スイドウ</t>
    </rPh>
    <rPh sb="2" eb="3">
      <t>リョウ</t>
    </rPh>
    <phoneticPr fontId="1"/>
  </si>
  <si>
    <t>４～３</t>
    <phoneticPr fontId="1"/>
  </si>
  <si>
    <t>山田さん</t>
    <rPh sb="0" eb="1">
      <t>ヤマ</t>
    </rPh>
    <rPh sb="1" eb="2">
      <t>タ</t>
    </rPh>
    <phoneticPr fontId="1"/>
  </si>
  <si>
    <t>管理費</t>
    <rPh sb="0" eb="3">
      <t>カンリヒ</t>
    </rPh>
    <phoneticPr fontId="1"/>
  </si>
  <si>
    <t>サニーフローラ．山田</t>
    <rPh sb="8" eb="9">
      <t>ヤマ</t>
    </rPh>
    <rPh sb="9" eb="10">
      <t>タ</t>
    </rPh>
    <phoneticPr fontId="1"/>
  </si>
  <si>
    <t>さん</t>
    <phoneticPr fontId="1"/>
  </si>
</sst>
</file>

<file path=xl/styles.xml><?xml version="1.0" encoding="utf-8"?>
<styleSheet xmlns="http://schemas.openxmlformats.org/spreadsheetml/2006/main">
  <numFmts count="1">
    <numFmt numFmtId="176" formatCode="#,##0&quot;円&quot;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8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76" fontId="3" fillId="0" borderId="0" xfId="0" applyNumberFormat="1" applyFont="1">
      <alignment vertical="center"/>
    </xf>
    <xf numFmtId="56" fontId="0" fillId="0" borderId="0" xfId="0" applyNumberForma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2"/>
  <sheetViews>
    <sheetView workbookViewId="0">
      <selection activeCell="C29" sqref="C29"/>
    </sheetView>
  </sheetViews>
  <sheetFormatPr defaultRowHeight="13.5"/>
  <cols>
    <col min="3" max="3" width="16.75" customWidth="1"/>
  </cols>
  <sheetData>
    <row r="1" spans="1:3">
      <c r="A1" t="s">
        <v>0</v>
      </c>
      <c r="B1" t="s">
        <v>5</v>
      </c>
      <c r="C1" t="s">
        <v>6</v>
      </c>
    </row>
    <row r="2" spans="1:3">
      <c r="A2">
        <v>1</v>
      </c>
      <c r="B2" t="s">
        <v>3</v>
      </c>
      <c r="C2" t="s">
        <v>20</v>
      </c>
    </row>
    <row r="3" spans="1:3">
      <c r="A3">
        <v>2</v>
      </c>
      <c r="B3" t="s">
        <v>1</v>
      </c>
      <c r="C3" t="s">
        <v>13</v>
      </c>
    </row>
    <row r="4" spans="1:3">
      <c r="A4">
        <v>3</v>
      </c>
      <c r="B4" t="s">
        <v>2</v>
      </c>
      <c r="C4" t="s">
        <v>22</v>
      </c>
    </row>
    <row r="5" spans="1:3">
      <c r="A5">
        <v>4</v>
      </c>
      <c r="B5" t="s">
        <v>8</v>
      </c>
      <c r="C5" t="s">
        <v>19</v>
      </c>
    </row>
    <row r="6" spans="1:3">
      <c r="A6">
        <v>5</v>
      </c>
      <c r="B6" t="s">
        <v>7</v>
      </c>
      <c r="C6" t="s">
        <v>17</v>
      </c>
    </row>
    <row r="7" spans="1:3">
      <c r="A7">
        <v>6</v>
      </c>
      <c r="B7" t="s">
        <v>24</v>
      </c>
      <c r="C7" t="s">
        <v>14</v>
      </c>
    </row>
    <row r="8" spans="1:3">
      <c r="A8">
        <v>7</v>
      </c>
      <c r="B8" t="s">
        <v>4</v>
      </c>
      <c r="C8" t="s">
        <v>11</v>
      </c>
    </row>
    <row r="9" spans="1:3">
      <c r="A9">
        <v>8</v>
      </c>
      <c r="C9" t="s">
        <v>15</v>
      </c>
    </row>
    <row r="10" spans="1:3">
      <c r="A10">
        <v>9</v>
      </c>
      <c r="C10" t="s">
        <v>23</v>
      </c>
    </row>
    <row r="11" spans="1:3">
      <c r="A11">
        <v>10</v>
      </c>
      <c r="C11" t="s">
        <v>9</v>
      </c>
    </row>
    <row r="12" spans="1:3">
      <c r="A12">
        <v>11</v>
      </c>
      <c r="C12" t="s">
        <v>10</v>
      </c>
    </row>
    <row r="13" spans="1:3">
      <c r="A13">
        <v>12</v>
      </c>
      <c r="C13" t="s">
        <v>12</v>
      </c>
    </row>
    <row r="14" spans="1:3">
      <c r="A14">
        <v>13</v>
      </c>
      <c r="C14" t="s">
        <v>21</v>
      </c>
    </row>
    <row r="15" spans="1:3">
      <c r="A15">
        <v>14</v>
      </c>
      <c r="C15" t="s">
        <v>18</v>
      </c>
    </row>
    <row r="16" spans="1:3">
      <c r="A16">
        <v>15</v>
      </c>
      <c r="C16" t="s">
        <v>16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  <row r="22" spans="1:1">
      <c r="A22">
        <v>21</v>
      </c>
    </row>
    <row r="23" spans="1:1">
      <c r="A23">
        <v>22</v>
      </c>
    </row>
    <row r="24" spans="1:1">
      <c r="A24">
        <v>23</v>
      </c>
    </row>
    <row r="25" spans="1:1">
      <c r="A25">
        <v>24</v>
      </c>
    </row>
    <row r="26" spans="1:1">
      <c r="A26">
        <v>25</v>
      </c>
    </row>
    <row r="27" spans="1:1">
      <c r="A27">
        <v>26</v>
      </c>
    </row>
    <row r="28" spans="1:1">
      <c r="A28">
        <v>27</v>
      </c>
    </row>
    <row r="29" spans="1:1">
      <c r="A29">
        <v>28</v>
      </c>
    </row>
    <row r="30" spans="1:1">
      <c r="A30">
        <v>29</v>
      </c>
    </row>
    <row r="31" spans="1:1">
      <c r="A31">
        <v>30</v>
      </c>
    </row>
    <row r="32" spans="1:1">
      <c r="A32">
        <v>31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</sheetData>
  <sortState ref="C2:C16">
    <sortCondition ref="C2:C16"/>
  </sortState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5"/>
  <sheetViews>
    <sheetView view="pageBreakPreview" zoomScale="90" zoomScaleSheetLayoutView="90" workbookViewId="0">
      <pane ySplit="1" topLeftCell="A53" activePane="bottomLeft" state="frozen"/>
      <selection pane="bottomLeft" activeCell="G85" sqref="G85"/>
    </sheetView>
  </sheetViews>
  <sheetFormatPr defaultRowHeight="13.5"/>
  <cols>
    <col min="1" max="1" width="9.375" bestFit="1" customWidth="1"/>
    <col min="2" max="2" width="9" style="1"/>
    <col min="3" max="3" width="13" style="1" bestFit="1" customWidth="1"/>
    <col min="4" max="4" width="11" style="2" bestFit="1" customWidth="1"/>
    <col min="5" max="5" width="9.875" style="2" bestFit="1" customWidth="1"/>
    <col min="6" max="6" width="11" style="2" bestFit="1" customWidth="1"/>
  </cols>
  <sheetData>
    <row r="1" spans="1:10">
      <c r="A1" t="s">
        <v>29</v>
      </c>
      <c r="B1" s="1" t="s">
        <v>5</v>
      </c>
      <c r="C1" s="1" t="s">
        <v>6</v>
      </c>
      <c r="D1" s="2" t="s">
        <v>25</v>
      </c>
      <c r="E1" s="2" t="s">
        <v>26</v>
      </c>
      <c r="F1" s="2" t="s">
        <v>27</v>
      </c>
    </row>
    <row r="2" spans="1:10">
      <c r="A2" s="3"/>
      <c r="C2" s="1" t="s">
        <v>28</v>
      </c>
      <c r="D2" s="2">
        <v>416170</v>
      </c>
      <c r="F2" s="2">
        <v>416170</v>
      </c>
    </row>
    <row r="3" spans="1:10">
      <c r="A3" s="3">
        <v>41737</v>
      </c>
      <c r="B3" s="1" t="s">
        <v>30</v>
      </c>
      <c r="C3" s="1" t="s">
        <v>31</v>
      </c>
      <c r="E3" s="2">
        <v>2184</v>
      </c>
      <c r="F3" s="2">
        <v>413986</v>
      </c>
    </row>
    <row r="4" spans="1:10">
      <c r="A4" s="3">
        <v>41748</v>
      </c>
      <c r="B4" s="1" t="s">
        <v>30</v>
      </c>
      <c r="C4" s="1" t="s">
        <v>32</v>
      </c>
      <c r="E4" s="2">
        <v>3995</v>
      </c>
      <c r="F4" s="2">
        <f>SUM(F3-E4)</f>
        <v>409991</v>
      </c>
    </row>
    <row r="5" spans="1:10">
      <c r="A5" s="3">
        <v>41748</v>
      </c>
      <c r="B5" s="1" t="s">
        <v>30</v>
      </c>
      <c r="C5" s="1" t="s">
        <v>32</v>
      </c>
      <c r="E5" s="2">
        <v>9549</v>
      </c>
      <c r="F5" s="2">
        <f>SUM(F4-E5)</f>
        <v>400442</v>
      </c>
    </row>
    <row r="6" spans="1:10">
      <c r="A6" s="3">
        <v>41749</v>
      </c>
      <c r="B6" s="1" t="s">
        <v>33</v>
      </c>
      <c r="C6" s="1" t="s">
        <v>34</v>
      </c>
      <c r="E6" s="2">
        <v>398</v>
      </c>
      <c r="F6" s="2">
        <f t="shared" ref="F6:F21" si="0">SUM(F5-E6)</f>
        <v>400044</v>
      </c>
    </row>
    <row r="7" spans="1:10">
      <c r="A7" s="3">
        <v>41759</v>
      </c>
      <c r="B7" s="1" t="s">
        <v>30</v>
      </c>
      <c r="C7" s="1" t="s">
        <v>35</v>
      </c>
      <c r="E7" s="2">
        <v>1080</v>
      </c>
      <c r="F7" s="2">
        <f t="shared" si="0"/>
        <v>398964</v>
      </c>
      <c r="J7" s="4"/>
    </row>
    <row r="8" spans="1:10">
      <c r="A8" s="3">
        <v>41766</v>
      </c>
      <c r="B8" s="1" t="s">
        <v>30</v>
      </c>
      <c r="C8" s="1" t="s">
        <v>31</v>
      </c>
      <c r="E8" s="2">
        <v>2184</v>
      </c>
      <c r="F8" s="2">
        <f t="shared" si="0"/>
        <v>396780</v>
      </c>
    </row>
    <row r="9" spans="1:10">
      <c r="A9" s="3">
        <v>41766</v>
      </c>
      <c r="B9" s="1" t="s">
        <v>36</v>
      </c>
      <c r="C9" s="1" t="s">
        <v>37</v>
      </c>
      <c r="E9" s="2">
        <v>3780</v>
      </c>
      <c r="F9" s="2">
        <f t="shared" si="0"/>
        <v>393000</v>
      </c>
    </row>
    <row r="10" spans="1:10">
      <c r="A10" s="3">
        <v>41772</v>
      </c>
      <c r="B10" s="1" t="s">
        <v>38</v>
      </c>
      <c r="C10" s="1" t="s">
        <v>39</v>
      </c>
      <c r="E10" s="2">
        <v>8180</v>
      </c>
      <c r="F10" s="2">
        <f t="shared" si="0"/>
        <v>384820</v>
      </c>
    </row>
    <row r="11" spans="1:10">
      <c r="A11" s="3">
        <v>41772</v>
      </c>
      <c r="B11" s="1" t="s">
        <v>38</v>
      </c>
      <c r="C11" s="1" t="s">
        <v>39</v>
      </c>
      <c r="E11" s="2">
        <v>4320</v>
      </c>
      <c r="F11" s="2">
        <f t="shared" si="0"/>
        <v>380500</v>
      </c>
    </row>
    <row r="12" spans="1:10">
      <c r="A12" s="3">
        <v>41781</v>
      </c>
      <c r="B12" s="1" t="s">
        <v>30</v>
      </c>
      <c r="C12" s="1" t="s">
        <v>32</v>
      </c>
      <c r="E12" s="2">
        <v>4562</v>
      </c>
      <c r="F12" s="2">
        <f t="shared" si="0"/>
        <v>375938</v>
      </c>
    </row>
    <row r="13" spans="1:10">
      <c r="A13" s="3">
        <v>41781</v>
      </c>
      <c r="B13" s="1" t="s">
        <v>30</v>
      </c>
      <c r="C13" s="1" t="s">
        <v>32</v>
      </c>
      <c r="E13" s="2">
        <v>9599</v>
      </c>
      <c r="F13" s="2">
        <f t="shared" si="0"/>
        <v>366339</v>
      </c>
    </row>
    <row r="14" spans="1:10">
      <c r="A14" s="3">
        <v>41796</v>
      </c>
      <c r="B14" s="1" t="s">
        <v>30</v>
      </c>
      <c r="C14" s="1" t="s">
        <v>31</v>
      </c>
      <c r="E14" s="2">
        <v>2184</v>
      </c>
      <c r="F14" s="2">
        <f t="shared" si="0"/>
        <v>364155</v>
      </c>
    </row>
    <row r="15" spans="1:10">
      <c r="A15" s="3">
        <v>41809</v>
      </c>
      <c r="B15" s="1" t="s">
        <v>30</v>
      </c>
      <c r="C15" s="1" t="s">
        <v>32</v>
      </c>
      <c r="E15" s="2">
        <v>4032</v>
      </c>
      <c r="F15" s="2">
        <f t="shared" si="0"/>
        <v>360123</v>
      </c>
    </row>
    <row r="16" spans="1:10">
      <c r="A16" s="3">
        <v>41809</v>
      </c>
      <c r="B16" s="1" t="s">
        <v>30</v>
      </c>
      <c r="C16" s="1" t="s">
        <v>32</v>
      </c>
      <c r="E16" s="2">
        <v>7952</v>
      </c>
      <c r="F16" s="2">
        <f t="shared" si="0"/>
        <v>352171</v>
      </c>
    </row>
    <row r="17" spans="1:6">
      <c r="A17" s="3">
        <v>41821</v>
      </c>
      <c r="B17" s="1" t="s">
        <v>30</v>
      </c>
      <c r="C17" s="1" t="s">
        <v>11</v>
      </c>
      <c r="E17" s="2">
        <v>1080</v>
      </c>
      <c r="F17" s="2">
        <f t="shared" si="0"/>
        <v>351091</v>
      </c>
    </row>
    <row r="18" spans="1:6">
      <c r="A18" s="3">
        <v>41822</v>
      </c>
      <c r="B18" s="1" t="s">
        <v>36</v>
      </c>
      <c r="C18" s="1" t="s">
        <v>40</v>
      </c>
      <c r="E18" s="2">
        <v>8338</v>
      </c>
      <c r="F18" s="2">
        <f t="shared" si="0"/>
        <v>342753</v>
      </c>
    </row>
    <row r="19" spans="1:6">
      <c r="A19" s="3">
        <v>41828</v>
      </c>
      <c r="B19" s="1" t="s">
        <v>30</v>
      </c>
      <c r="C19" s="1" t="s">
        <v>31</v>
      </c>
      <c r="E19" s="2">
        <v>2184</v>
      </c>
      <c r="F19" s="2">
        <f t="shared" si="0"/>
        <v>340569</v>
      </c>
    </row>
    <row r="20" spans="1:6">
      <c r="A20" s="3">
        <v>41839</v>
      </c>
      <c r="B20" s="1" t="s">
        <v>30</v>
      </c>
      <c r="C20" s="1" t="s">
        <v>32</v>
      </c>
      <c r="E20" s="2">
        <v>5655</v>
      </c>
      <c r="F20" s="2">
        <f t="shared" si="0"/>
        <v>334914</v>
      </c>
    </row>
    <row r="21" spans="1:6">
      <c r="A21" s="3">
        <v>41839</v>
      </c>
      <c r="B21" s="1" t="s">
        <v>30</v>
      </c>
      <c r="C21" s="1" t="s">
        <v>32</v>
      </c>
      <c r="E21" s="2">
        <v>8802</v>
      </c>
      <c r="F21" s="2">
        <f t="shared" si="0"/>
        <v>326112</v>
      </c>
    </row>
    <row r="22" spans="1:6">
      <c r="A22" s="3">
        <v>41851</v>
      </c>
      <c r="B22" s="1" t="s">
        <v>41</v>
      </c>
      <c r="C22" s="1" t="s">
        <v>42</v>
      </c>
      <c r="D22" s="2">
        <v>43324</v>
      </c>
      <c r="F22" s="2">
        <f>SUM(F21+D22)</f>
        <v>369436</v>
      </c>
    </row>
    <row r="23" spans="1:6">
      <c r="A23" s="3">
        <v>41857</v>
      </c>
      <c r="B23" s="1" t="s">
        <v>30</v>
      </c>
      <c r="C23" s="1" t="s">
        <v>31</v>
      </c>
      <c r="E23" s="2">
        <v>2184</v>
      </c>
      <c r="F23" s="2">
        <f>SUM(F22-E23)</f>
        <v>367252</v>
      </c>
    </row>
    <row r="24" spans="1:6">
      <c r="A24" s="3">
        <v>41857</v>
      </c>
      <c r="B24" s="1" t="s">
        <v>36</v>
      </c>
      <c r="C24" s="1" t="s">
        <v>37</v>
      </c>
      <c r="E24" s="2">
        <v>3780</v>
      </c>
      <c r="F24" s="2">
        <f>SUM(F23-E24)</f>
        <v>363472</v>
      </c>
    </row>
    <row r="25" spans="1:6">
      <c r="A25" s="3">
        <v>41870</v>
      </c>
      <c r="C25" s="1" t="s">
        <v>43</v>
      </c>
      <c r="D25" s="2">
        <v>27</v>
      </c>
      <c r="F25" s="2">
        <f>SUM(F24+D25)</f>
        <v>363499</v>
      </c>
    </row>
    <row r="26" spans="1:6">
      <c r="A26" s="3">
        <v>41872</v>
      </c>
      <c r="B26" s="1" t="s">
        <v>30</v>
      </c>
      <c r="C26" s="1" t="s">
        <v>32</v>
      </c>
      <c r="E26" s="2">
        <v>4977</v>
      </c>
      <c r="F26" s="2">
        <f>SUM(F25-E26)</f>
        <v>358522</v>
      </c>
    </row>
    <row r="27" spans="1:6">
      <c r="A27" s="3">
        <v>41872</v>
      </c>
      <c r="B27" s="1" t="s">
        <v>30</v>
      </c>
      <c r="C27" s="1" t="s">
        <v>32</v>
      </c>
      <c r="E27" s="2">
        <v>9735</v>
      </c>
      <c r="F27" s="2">
        <f>SUM(F26-E27)</f>
        <v>348787</v>
      </c>
    </row>
    <row r="28" spans="1:6">
      <c r="A28" s="3">
        <v>41880</v>
      </c>
      <c r="B28" s="1" t="s">
        <v>30</v>
      </c>
      <c r="C28" s="1" t="s">
        <v>35</v>
      </c>
      <c r="E28" s="2">
        <v>1200</v>
      </c>
      <c r="F28" s="2">
        <f t="shared" ref="F28:F42" si="1">SUM(F27-E28)</f>
        <v>347587</v>
      </c>
    </row>
    <row r="29" spans="1:6">
      <c r="A29" s="3">
        <v>41888</v>
      </c>
      <c r="B29" s="1" t="s">
        <v>30</v>
      </c>
      <c r="C29" s="1" t="s">
        <v>31</v>
      </c>
      <c r="E29" s="2">
        <v>2184</v>
      </c>
      <c r="F29" s="2">
        <f t="shared" si="1"/>
        <v>345403</v>
      </c>
    </row>
    <row r="30" spans="1:6">
      <c r="A30" s="3">
        <v>41902</v>
      </c>
      <c r="B30" s="1" t="s">
        <v>30</v>
      </c>
      <c r="C30" s="1" t="s">
        <v>32</v>
      </c>
      <c r="E30" s="2">
        <v>5101</v>
      </c>
      <c r="F30" s="2">
        <f t="shared" si="1"/>
        <v>340302</v>
      </c>
    </row>
    <row r="31" spans="1:6">
      <c r="A31" s="3">
        <v>41902</v>
      </c>
      <c r="B31" s="1" t="s">
        <v>30</v>
      </c>
      <c r="C31" s="1" t="s">
        <v>32</v>
      </c>
      <c r="E31" s="2">
        <v>10152</v>
      </c>
      <c r="F31" s="2">
        <f t="shared" si="1"/>
        <v>330150</v>
      </c>
    </row>
    <row r="32" spans="1:6">
      <c r="A32" s="3">
        <v>41906</v>
      </c>
      <c r="B32" s="1" t="s">
        <v>44</v>
      </c>
      <c r="C32" s="1" t="s">
        <v>45</v>
      </c>
      <c r="E32" s="2">
        <v>20000</v>
      </c>
      <c r="F32" s="2">
        <f t="shared" si="1"/>
        <v>310150</v>
      </c>
    </row>
    <row r="33" spans="1:7">
      <c r="A33" s="3">
        <v>41919</v>
      </c>
      <c r="B33" s="1" t="s">
        <v>30</v>
      </c>
      <c r="C33" s="1" t="s">
        <v>31</v>
      </c>
      <c r="E33" s="2">
        <v>1680</v>
      </c>
      <c r="F33" s="2">
        <f t="shared" si="1"/>
        <v>308470</v>
      </c>
    </row>
    <row r="34" spans="1:7">
      <c r="A34" s="3">
        <v>41922</v>
      </c>
      <c r="B34" s="1" t="s">
        <v>33</v>
      </c>
      <c r="C34" s="1" t="s">
        <v>34</v>
      </c>
      <c r="E34" s="2">
        <v>595</v>
      </c>
      <c r="F34" s="2">
        <f t="shared" si="1"/>
        <v>307875</v>
      </c>
    </row>
    <row r="35" spans="1:7">
      <c r="A35" s="3">
        <v>41934</v>
      </c>
      <c r="B35" s="1" t="s">
        <v>30</v>
      </c>
      <c r="C35" s="1" t="s">
        <v>32</v>
      </c>
      <c r="E35" s="2">
        <v>4114</v>
      </c>
      <c r="F35" s="2">
        <f t="shared" si="1"/>
        <v>303761</v>
      </c>
    </row>
    <row r="36" spans="1:7">
      <c r="A36" s="3">
        <v>41934</v>
      </c>
      <c r="B36" s="1" t="s">
        <v>30</v>
      </c>
      <c r="C36" s="1" t="s">
        <v>32</v>
      </c>
      <c r="E36" s="2">
        <v>8939</v>
      </c>
      <c r="F36" s="2">
        <f t="shared" si="1"/>
        <v>294822</v>
      </c>
    </row>
    <row r="37" spans="1:7">
      <c r="A37" s="3">
        <v>41941</v>
      </c>
      <c r="B37" s="1" t="s">
        <v>30</v>
      </c>
      <c r="C37" s="1" t="s">
        <v>35</v>
      </c>
      <c r="E37" s="2">
        <v>1080</v>
      </c>
      <c r="F37" s="2">
        <f t="shared" si="1"/>
        <v>293742</v>
      </c>
    </row>
    <row r="38" spans="1:7">
      <c r="A38" s="3">
        <v>41949</v>
      </c>
      <c r="B38" s="1" t="s">
        <v>30</v>
      </c>
      <c r="C38" s="1" t="s">
        <v>31</v>
      </c>
      <c r="E38" s="2">
        <v>2184</v>
      </c>
      <c r="F38" s="2">
        <f t="shared" si="1"/>
        <v>291558</v>
      </c>
    </row>
    <row r="39" spans="1:7">
      <c r="A39" s="3">
        <v>41949</v>
      </c>
      <c r="B39" s="1" t="s">
        <v>36</v>
      </c>
      <c r="C39" s="1" t="s">
        <v>37</v>
      </c>
      <c r="E39" s="2">
        <v>3780</v>
      </c>
      <c r="F39" s="2">
        <f t="shared" si="1"/>
        <v>287778</v>
      </c>
    </row>
    <row r="40" spans="1:7">
      <c r="A40" s="3">
        <v>41957</v>
      </c>
      <c r="B40" s="1" t="s">
        <v>36</v>
      </c>
      <c r="C40" s="1" t="s">
        <v>46</v>
      </c>
      <c r="E40" s="2">
        <v>2688</v>
      </c>
      <c r="F40" s="2">
        <f t="shared" si="1"/>
        <v>285090</v>
      </c>
    </row>
    <row r="41" spans="1:7">
      <c r="A41" s="3">
        <v>41964</v>
      </c>
      <c r="B41" s="1" t="s">
        <v>30</v>
      </c>
      <c r="C41" s="1" t="s">
        <v>32</v>
      </c>
      <c r="E41" s="2">
        <v>4604</v>
      </c>
      <c r="F41" s="2">
        <f t="shared" si="1"/>
        <v>280486</v>
      </c>
    </row>
    <row r="42" spans="1:7">
      <c r="A42" s="3">
        <v>41964</v>
      </c>
      <c r="B42" s="1" t="s">
        <v>30</v>
      </c>
      <c r="C42" s="1" t="s">
        <v>32</v>
      </c>
      <c r="E42" s="2">
        <v>9817</v>
      </c>
      <c r="F42" s="2">
        <f t="shared" si="1"/>
        <v>270669</v>
      </c>
    </row>
    <row r="43" spans="1:7">
      <c r="A43" s="3">
        <v>41964</v>
      </c>
      <c r="B43" s="1" t="s">
        <v>48</v>
      </c>
      <c r="C43" s="1" t="s">
        <v>47</v>
      </c>
      <c r="D43" s="2">
        <v>74300</v>
      </c>
      <c r="F43" s="2">
        <f>SUM(F42+D43)</f>
        <v>344969</v>
      </c>
      <c r="G43" t="s">
        <v>49</v>
      </c>
    </row>
    <row r="44" spans="1:7">
      <c r="A44" s="3">
        <v>41975</v>
      </c>
      <c r="C44" s="1" t="s">
        <v>50</v>
      </c>
      <c r="D44" s="2">
        <v>100000</v>
      </c>
      <c r="F44" s="2">
        <f>SUM(F43+D44)</f>
        <v>444969</v>
      </c>
    </row>
    <row r="45" spans="1:7">
      <c r="A45" s="3">
        <v>41979</v>
      </c>
      <c r="B45" s="1" t="s">
        <v>30</v>
      </c>
      <c r="C45" s="1" t="s">
        <v>31</v>
      </c>
      <c r="E45" s="2">
        <v>2184</v>
      </c>
      <c r="F45" s="2">
        <f>SUM(F44-E45)</f>
        <v>442785</v>
      </c>
    </row>
    <row r="46" spans="1:7">
      <c r="A46" s="3">
        <v>41992</v>
      </c>
      <c r="B46" s="1" t="s">
        <v>30</v>
      </c>
      <c r="C46" s="1" t="s">
        <v>32</v>
      </c>
      <c r="E46" s="2">
        <v>3881</v>
      </c>
      <c r="F46" s="2">
        <f t="shared" ref="F46:F55" si="2">SUM(F45-E46)</f>
        <v>438904</v>
      </c>
    </row>
    <row r="47" spans="1:7">
      <c r="A47" s="3">
        <v>41992</v>
      </c>
      <c r="B47" s="1" t="s">
        <v>30</v>
      </c>
      <c r="C47" s="1" t="s">
        <v>32</v>
      </c>
      <c r="E47" s="2">
        <v>10399</v>
      </c>
      <c r="F47" s="2">
        <f t="shared" si="2"/>
        <v>428505</v>
      </c>
    </row>
    <row r="48" spans="1:7">
      <c r="A48" s="3">
        <v>41994</v>
      </c>
      <c r="B48" s="1" t="s">
        <v>36</v>
      </c>
      <c r="C48" s="1" t="s">
        <v>51</v>
      </c>
      <c r="E48" s="2">
        <v>1050</v>
      </c>
      <c r="F48" s="2">
        <f t="shared" si="2"/>
        <v>427455</v>
      </c>
    </row>
    <row r="49" spans="1:8">
      <c r="A49" s="3">
        <v>42003</v>
      </c>
      <c r="B49" s="1" t="s">
        <v>30</v>
      </c>
      <c r="C49" s="1" t="s">
        <v>35</v>
      </c>
      <c r="E49" s="2">
        <v>1140</v>
      </c>
      <c r="F49" s="2">
        <f t="shared" si="2"/>
        <v>426315</v>
      </c>
    </row>
    <row r="50" spans="1:8">
      <c r="A50" s="3">
        <v>41645</v>
      </c>
      <c r="B50" s="1" t="s">
        <v>30</v>
      </c>
      <c r="C50" s="1" t="s">
        <v>31</v>
      </c>
      <c r="E50" s="2">
        <v>2184</v>
      </c>
      <c r="F50" s="2">
        <f t="shared" si="2"/>
        <v>424131</v>
      </c>
    </row>
    <row r="51" spans="1:8">
      <c r="A51" s="3">
        <v>41650</v>
      </c>
      <c r="B51" s="1" t="s">
        <v>38</v>
      </c>
      <c r="C51" s="1" t="s">
        <v>52</v>
      </c>
      <c r="E51" s="2">
        <v>2963</v>
      </c>
      <c r="F51" s="2">
        <f t="shared" si="2"/>
        <v>421168</v>
      </c>
    </row>
    <row r="52" spans="1:8">
      <c r="A52" s="3">
        <v>41655</v>
      </c>
      <c r="B52" s="1" t="s">
        <v>53</v>
      </c>
      <c r="C52" s="1" t="s">
        <v>54</v>
      </c>
      <c r="E52" s="2">
        <v>108675</v>
      </c>
      <c r="F52" s="2">
        <f t="shared" si="2"/>
        <v>312493</v>
      </c>
      <c r="G52" t="s">
        <v>57</v>
      </c>
      <c r="H52" t="s">
        <v>58</v>
      </c>
    </row>
    <row r="53" spans="1:8">
      <c r="A53" s="3">
        <v>41655</v>
      </c>
      <c r="B53" s="1" t="s">
        <v>55</v>
      </c>
      <c r="C53" s="1" t="s">
        <v>56</v>
      </c>
      <c r="E53" s="2">
        <v>840</v>
      </c>
      <c r="F53" s="2">
        <f t="shared" si="2"/>
        <v>311653</v>
      </c>
    </row>
    <row r="54" spans="1:8">
      <c r="A54" s="3">
        <v>41661</v>
      </c>
      <c r="B54" s="1" t="s">
        <v>30</v>
      </c>
      <c r="C54" s="1" t="s">
        <v>32</v>
      </c>
      <c r="E54" s="2">
        <v>4396</v>
      </c>
      <c r="F54" s="2">
        <f t="shared" si="2"/>
        <v>307257</v>
      </c>
    </row>
    <row r="55" spans="1:8">
      <c r="A55" s="3">
        <v>41661</v>
      </c>
      <c r="B55" s="1" t="s">
        <v>30</v>
      </c>
      <c r="C55" s="1" t="s">
        <v>32</v>
      </c>
      <c r="E55" s="2">
        <v>10854</v>
      </c>
      <c r="F55" s="2">
        <f t="shared" si="2"/>
        <v>296403</v>
      </c>
    </row>
    <row r="56" spans="1:8">
      <c r="A56" s="3">
        <v>41673</v>
      </c>
      <c r="C56" s="1" t="s">
        <v>50</v>
      </c>
      <c r="D56" s="2">
        <v>100000</v>
      </c>
      <c r="F56" s="2">
        <f>SUM(F55+D56)</f>
        <v>396403</v>
      </c>
    </row>
    <row r="57" spans="1:8">
      <c r="A57" s="3">
        <v>41676</v>
      </c>
      <c r="B57" s="1" t="s">
        <v>1</v>
      </c>
      <c r="C57" s="1" t="s">
        <v>12</v>
      </c>
      <c r="E57" s="2">
        <v>2184</v>
      </c>
      <c r="F57" s="2">
        <f>SUM(F56-E57)</f>
        <v>394219</v>
      </c>
    </row>
    <row r="58" spans="1:8">
      <c r="A58" s="3">
        <v>41676</v>
      </c>
      <c r="B58" s="1" t="s">
        <v>53</v>
      </c>
      <c r="C58" s="1" t="s">
        <v>59</v>
      </c>
      <c r="E58" s="2">
        <v>47880</v>
      </c>
      <c r="F58" s="2">
        <f t="shared" ref="F58:F62" si="3">SUM(F57-E58)</f>
        <v>346339</v>
      </c>
    </row>
    <row r="59" spans="1:8">
      <c r="A59" s="3">
        <v>41683</v>
      </c>
      <c r="B59" s="1" t="s">
        <v>60</v>
      </c>
      <c r="C59" s="1" t="s">
        <v>61</v>
      </c>
      <c r="E59" s="2">
        <v>998</v>
      </c>
      <c r="F59" s="2">
        <f t="shared" si="3"/>
        <v>345341</v>
      </c>
    </row>
    <row r="60" spans="1:8">
      <c r="A60" s="3">
        <v>41683</v>
      </c>
      <c r="B60" s="1" t="s">
        <v>60</v>
      </c>
      <c r="C60" s="1" t="s">
        <v>62</v>
      </c>
      <c r="E60" s="2">
        <v>504</v>
      </c>
      <c r="F60" s="2">
        <f t="shared" si="3"/>
        <v>344837</v>
      </c>
    </row>
    <row r="61" spans="1:8">
      <c r="A61" s="3">
        <v>41684</v>
      </c>
      <c r="B61" s="1" t="s">
        <v>60</v>
      </c>
      <c r="C61" s="1" t="s">
        <v>63</v>
      </c>
      <c r="E61" s="2">
        <v>1446</v>
      </c>
      <c r="F61" s="2">
        <f t="shared" si="3"/>
        <v>343391</v>
      </c>
    </row>
    <row r="62" spans="1:8">
      <c r="A62" s="3">
        <v>41687</v>
      </c>
      <c r="C62" s="1" t="s">
        <v>64</v>
      </c>
      <c r="E62" s="2">
        <v>39150</v>
      </c>
      <c r="F62" s="2">
        <f t="shared" si="3"/>
        <v>304241</v>
      </c>
    </row>
    <row r="63" spans="1:8">
      <c r="A63" s="3">
        <v>41687</v>
      </c>
      <c r="C63" s="1" t="s">
        <v>65</v>
      </c>
      <c r="D63" s="2">
        <v>27</v>
      </c>
      <c r="F63" s="2">
        <f>SUM(F62+D63)</f>
        <v>304268</v>
      </c>
    </row>
    <row r="64" spans="1:8">
      <c r="A64" s="3">
        <v>41689</v>
      </c>
      <c r="B64" s="1" t="s">
        <v>53</v>
      </c>
      <c r="C64" s="1" t="s">
        <v>66</v>
      </c>
      <c r="E64" s="2">
        <v>23830</v>
      </c>
      <c r="F64" s="2">
        <f>SUM(F63-E64)</f>
        <v>280438</v>
      </c>
    </row>
    <row r="65" spans="1:7">
      <c r="A65" s="3">
        <v>41690</v>
      </c>
      <c r="B65" s="1" t="s">
        <v>68</v>
      </c>
      <c r="C65" s="1" t="s">
        <v>67</v>
      </c>
      <c r="E65" s="2">
        <v>4597</v>
      </c>
      <c r="F65" s="2">
        <f t="shared" ref="F65:F68" si="4">SUM(F64-E65)</f>
        <v>275841</v>
      </c>
    </row>
    <row r="66" spans="1:7">
      <c r="A66" s="3">
        <v>41690</v>
      </c>
      <c r="B66" s="1" t="s">
        <v>68</v>
      </c>
      <c r="C66" s="1" t="s">
        <v>67</v>
      </c>
      <c r="E66" s="2">
        <v>10884</v>
      </c>
      <c r="F66" s="2">
        <f t="shared" si="4"/>
        <v>264957</v>
      </c>
    </row>
    <row r="67" spans="1:7">
      <c r="A67" s="3">
        <v>41691</v>
      </c>
      <c r="B67" s="1" t="s">
        <v>69</v>
      </c>
      <c r="C67" s="1" t="s">
        <v>34</v>
      </c>
      <c r="E67" s="2">
        <v>596</v>
      </c>
      <c r="F67" s="2">
        <f t="shared" si="4"/>
        <v>264361</v>
      </c>
    </row>
    <row r="68" spans="1:7">
      <c r="A68" s="3">
        <v>41691</v>
      </c>
      <c r="B68" s="1" t="s">
        <v>3</v>
      </c>
      <c r="C68" s="1" t="s">
        <v>70</v>
      </c>
      <c r="E68" s="2">
        <v>14800</v>
      </c>
      <c r="F68" s="2">
        <f t="shared" si="4"/>
        <v>249561</v>
      </c>
    </row>
    <row r="69" spans="1:7">
      <c r="A69" s="3">
        <v>41695</v>
      </c>
      <c r="C69" s="1" t="s">
        <v>50</v>
      </c>
      <c r="D69" s="2">
        <v>50000</v>
      </c>
      <c r="F69" s="2">
        <f>SUM(F68+D69)</f>
        <v>299561</v>
      </c>
    </row>
    <row r="70" spans="1:7">
      <c r="A70" s="3">
        <v>41704</v>
      </c>
      <c r="B70" s="1" t="s">
        <v>71</v>
      </c>
      <c r="C70" s="1" t="s">
        <v>72</v>
      </c>
      <c r="E70" s="2">
        <v>1980</v>
      </c>
      <c r="F70" s="2">
        <v>297581</v>
      </c>
    </row>
    <row r="71" spans="1:7">
      <c r="A71" s="3">
        <v>41701</v>
      </c>
      <c r="B71" s="1" t="s">
        <v>1</v>
      </c>
      <c r="C71" s="1" t="s">
        <v>73</v>
      </c>
      <c r="E71" s="2">
        <v>1080</v>
      </c>
      <c r="F71" s="2">
        <v>296501</v>
      </c>
    </row>
    <row r="72" spans="1:7">
      <c r="A72" s="3">
        <v>41704</v>
      </c>
      <c r="B72" s="1" t="s">
        <v>1</v>
      </c>
      <c r="C72" s="1" t="s">
        <v>12</v>
      </c>
      <c r="E72" s="2">
        <v>2184</v>
      </c>
      <c r="F72" s="2">
        <v>294317</v>
      </c>
    </row>
    <row r="73" spans="1:7">
      <c r="A73" s="3">
        <v>41718</v>
      </c>
      <c r="B73" s="1" t="s">
        <v>1</v>
      </c>
      <c r="C73" s="1" t="s">
        <v>9</v>
      </c>
      <c r="E73" s="2">
        <v>4284</v>
      </c>
      <c r="F73" s="2">
        <v>290033</v>
      </c>
    </row>
    <row r="74" spans="1:7">
      <c r="A74" s="3">
        <v>41718</v>
      </c>
      <c r="B74" s="1" t="s">
        <v>1</v>
      </c>
      <c r="C74" s="1" t="s">
        <v>9</v>
      </c>
      <c r="E74" s="2">
        <v>11021</v>
      </c>
      <c r="F74" s="2">
        <v>279012</v>
      </c>
    </row>
    <row r="75" spans="1:7">
      <c r="A75" s="3">
        <v>41723</v>
      </c>
      <c r="B75" s="1" t="s">
        <v>74</v>
      </c>
      <c r="C75" s="1" t="s">
        <v>47</v>
      </c>
      <c r="D75" s="2">
        <v>70000</v>
      </c>
      <c r="F75" s="2">
        <v>349012</v>
      </c>
      <c r="G75" t="s">
        <v>75</v>
      </c>
    </row>
    <row r="76" spans="1:7">
      <c r="A76" s="3">
        <v>41729</v>
      </c>
      <c r="B76" s="1" t="s">
        <v>76</v>
      </c>
      <c r="C76" s="5" t="s">
        <v>77</v>
      </c>
      <c r="D76" s="2" t="s">
        <v>78</v>
      </c>
      <c r="E76" s="2">
        <v>35000</v>
      </c>
      <c r="F76" s="2">
        <v>314012</v>
      </c>
    </row>
    <row r="77" spans="1:7">
      <c r="A77" s="3">
        <v>41730</v>
      </c>
      <c r="C77" s="1" t="s">
        <v>47</v>
      </c>
      <c r="D77" s="2">
        <v>86700</v>
      </c>
      <c r="F77" s="2">
        <v>400712</v>
      </c>
      <c r="G77" t="s">
        <v>49</v>
      </c>
    </row>
    <row r="85" spans="4:5">
      <c r="D85" s="2">
        <v>940548</v>
      </c>
      <c r="E85" s="2">
        <v>539836</v>
      </c>
    </row>
  </sheetData>
  <phoneticPr fontId="1"/>
  <printOptions headings="1" gridLines="1"/>
  <pageMargins left="0.70866141732283472" right="0.70866141732283472" top="0.74803149606299213" bottom="0.74803149606299213" header="0.31496062992125984" footer="0.31496062992125984"/>
  <pageSetup paperSize="9" fitToWidth="2" orientation="portrait" blackAndWhite="1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項目リスト</vt:lpstr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</dc:creator>
  <cp:lastModifiedBy>YUKIE</cp:lastModifiedBy>
  <cp:lastPrinted>2014-04-06T09:01:45Z</cp:lastPrinted>
  <dcterms:created xsi:type="dcterms:W3CDTF">2014-02-05T10:23:44Z</dcterms:created>
  <dcterms:modified xsi:type="dcterms:W3CDTF">2014-04-06T09:02:09Z</dcterms:modified>
</cp:coreProperties>
</file>