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tsuro\Dropbox\PV\金杉町内会\2019年度金杉町内会\2019年度\行事\⑦定期総会\定期総会資料\"/>
    </mc:Choice>
  </mc:AlternateContent>
  <bookViews>
    <workbookView xWindow="-110" yWindow="-110" windowWidth="23260" windowHeight="12580" tabRatio="919" activeTab="5"/>
  </bookViews>
  <sheets>
    <sheet name="令和元年度　月明細" sheetId="1" r:id="rId1"/>
    <sheet name="令和元年度一般会計報告 " sheetId="15" r:id="rId2"/>
    <sheet name="令和　会館会計 " sheetId="16" r:id="rId3"/>
    <sheet name="令和元年度会計統括" sheetId="5" r:id="rId4"/>
    <sheet name="次年度予算案" sheetId="28" r:id="rId5"/>
    <sheet name="次年度会館予算案" sheetId="41" r:id="rId6"/>
    <sheet name="役員名簿" sheetId="42" r:id="rId7"/>
    <sheet name="Sheet1" sheetId="43" r:id="rId8"/>
    <sheet name="30年度会員　名簿" sheetId="3" r:id="rId9"/>
    <sheet name="集金　2019　名簿 " sheetId="7" r:id="rId10"/>
  </sheets>
  <definedNames>
    <definedName name="CalendarYear">#REF!</definedName>
    <definedName name="ColumnTitleRegion1..H12.1">#REF!</definedName>
    <definedName name="ColumnTitleRegion1..H12.10">#REF!</definedName>
    <definedName name="ColumnTitleRegion1..H12.11">#REF!</definedName>
    <definedName name="ColumnTitleRegion1..H12.12">#REF!</definedName>
    <definedName name="ColumnTitleRegion1..H12.2">#REF!</definedName>
    <definedName name="ColumnTitleRegion1..H12.3">#REF!</definedName>
    <definedName name="ColumnTitleRegion1..H12.4">#REF!</definedName>
    <definedName name="ColumnTitleRegion1..H12.5">#REF!</definedName>
    <definedName name="ColumnTitleRegion1..H12.6">#REF!</definedName>
    <definedName name="ColumnTitleRegion1..H12.7">#REF!</definedName>
    <definedName name="ColumnTitleRegion1..H12.8">#REF!</definedName>
    <definedName name="ColumnTitleRegion1..H12.9">#REF!</definedName>
    <definedName name="ColumnTitleRegion2..C14.1">#REF!</definedName>
    <definedName name="ColumnTitleRegion2..C14.10">#REF!</definedName>
    <definedName name="ColumnTitleRegion2..C14.11">#REF!</definedName>
    <definedName name="ColumnTitleRegion2..C14.12">#REF!</definedName>
    <definedName name="ColumnTitleRegion2..C14.2">#REF!</definedName>
    <definedName name="ColumnTitleRegion2..C14.3">#REF!</definedName>
    <definedName name="ColumnTitleRegion2..C14.4">#REF!</definedName>
    <definedName name="ColumnTitleRegion2..C14.5">#REF!</definedName>
    <definedName name="ColumnTitleRegion2..C14.6">#REF!</definedName>
    <definedName name="ColumnTitleRegion2..C14.7">#REF!</definedName>
    <definedName name="ColumnTitleRegion2..C14.8">#REF!</definedName>
    <definedName name="ColumnTitleRegion2..C14.9">#REF!</definedName>
    <definedName name="DaysAndWeeks">{0,1,2,3,4,5,6} + {0;1;2;3;4;5}*7</definedName>
    <definedName name="_xlnm.Print_Area" localSheetId="4">次年度予算案!$A$1:$F$44</definedName>
    <definedName name="_xlnm.Print_Area" localSheetId="2">'令和　会館会計 '!$A$1:$F$36</definedName>
    <definedName name="_xlnm.Print_Area" localSheetId="0">'令和元年度　月明細'!$A$1:$O$53</definedName>
    <definedName name="_xlnm.Print_Area" localSheetId="1">'令和元年度一般会計報告 '!$A$1:$F$41</definedName>
    <definedName name="_xlnm.Print_Area" localSheetId="3">令和元年度会計統括!$A$1:$G$43</definedName>
    <definedName name="RowTitleRegion1..K3">#REF!</definedName>
    <definedName name="週の始まり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" i="28" l="1"/>
  <c r="E13" i="15"/>
  <c r="C14" i="15"/>
  <c r="H31" i="15" l="1"/>
  <c r="E31" i="28" l="1"/>
  <c r="E32" i="15" l="1"/>
  <c r="K338" i="7" l="1"/>
  <c r="E338" i="7"/>
  <c r="I20" i="1" l="1"/>
  <c r="J20" i="1"/>
  <c r="K20" i="1"/>
  <c r="L20" i="1"/>
  <c r="M20" i="1"/>
  <c r="N20" i="1"/>
  <c r="D20" i="1"/>
  <c r="E20" i="1"/>
  <c r="F20" i="1"/>
  <c r="G20" i="1"/>
  <c r="H20" i="1"/>
  <c r="C20" i="1"/>
  <c r="I13" i="15" l="1"/>
  <c r="O46" i="1" l="1"/>
  <c r="O45" i="1"/>
  <c r="O43" i="1" l="1"/>
  <c r="J26" i="15" l="1"/>
  <c r="C42" i="1" l="1"/>
  <c r="D42" i="1"/>
  <c r="E42" i="1"/>
  <c r="F42" i="1"/>
  <c r="J42" i="1"/>
  <c r="H42" i="1"/>
  <c r="I42" i="1"/>
  <c r="L42" i="1"/>
  <c r="M42" i="1"/>
  <c r="N42" i="1"/>
  <c r="K42" i="1"/>
  <c r="G42" i="1"/>
  <c r="E36" i="28" l="1"/>
  <c r="E37" i="28"/>
  <c r="E24" i="28"/>
  <c r="E25" i="28"/>
  <c r="E26" i="28"/>
  <c r="E27" i="28"/>
  <c r="E28" i="28"/>
  <c r="E29" i="28"/>
  <c r="E30" i="28"/>
  <c r="E32" i="28"/>
  <c r="E33" i="28"/>
  <c r="E34" i="28"/>
  <c r="E35" i="28"/>
  <c r="E23" i="28"/>
  <c r="E10" i="28"/>
  <c r="E11" i="28"/>
  <c r="E12" i="28"/>
  <c r="E13" i="28"/>
  <c r="E9" i="28"/>
  <c r="E16" i="28" l="1"/>
  <c r="D44" i="1"/>
  <c r="E44" i="1"/>
  <c r="F44" i="1"/>
  <c r="G44" i="1"/>
  <c r="N44" i="1"/>
  <c r="C44" i="1"/>
  <c r="D39" i="41"/>
  <c r="D40" i="41" s="1"/>
  <c r="D41" i="41" s="1"/>
  <c r="E39" i="41"/>
  <c r="E40" i="41" s="1"/>
  <c r="E41" i="41" s="1"/>
  <c r="C39" i="41"/>
  <c r="D16" i="41"/>
  <c r="E16" i="41"/>
  <c r="C16" i="41"/>
  <c r="E39" i="28"/>
  <c r="D39" i="28"/>
  <c r="D40" i="28" s="1"/>
  <c r="C16" i="28"/>
  <c r="D16" i="28"/>
  <c r="C33" i="16"/>
  <c r="B33" i="16"/>
  <c r="C40" i="41" l="1"/>
  <c r="C41" i="41" s="1"/>
  <c r="D41" i="28"/>
  <c r="E40" i="28"/>
  <c r="E41" i="28" s="1"/>
  <c r="C40" i="28"/>
  <c r="C41" i="28" s="1"/>
  <c r="H34" i="15"/>
  <c r="D14" i="15"/>
  <c r="D40" i="15" s="1"/>
  <c r="E43" i="5"/>
  <c r="D43" i="5"/>
  <c r="E15" i="5"/>
  <c r="D15" i="5"/>
  <c r="O52" i="1"/>
  <c r="O56" i="1" s="1"/>
  <c r="O50" i="1"/>
  <c r="O26" i="1" l="1"/>
  <c r="L294" i="7" l="1"/>
  <c r="K167" i="7" l="1"/>
  <c r="K168" i="7"/>
  <c r="C36" i="16" l="1"/>
  <c r="B36" i="16"/>
  <c r="D34" i="16"/>
  <c r="D31" i="16"/>
  <c r="D30" i="16"/>
  <c r="D29" i="16"/>
  <c r="D28" i="16"/>
  <c r="D27" i="16"/>
  <c r="D26" i="16"/>
  <c r="D25" i="16"/>
  <c r="C17" i="16"/>
  <c r="B17" i="16"/>
  <c r="D16" i="16"/>
  <c r="D15" i="16"/>
  <c r="D14" i="16"/>
  <c r="D13" i="16"/>
  <c r="D12" i="16"/>
  <c r="D41" i="15"/>
  <c r="C39" i="15"/>
  <c r="E38" i="15"/>
  <c r="E37" i="15"/>
  <c r="E36" i="15"/>
  <c r="E35" i="15"/>
  <c r="E34" i="15"/>
  <c r="E33" i="15"/>
  <c r="E31" i="15"/>
  <c r="E30" i="15"/>
  <c r="E29" i="15"/>
  <c r="E28" i="15"/>
  <c r="E27" i="15"/>
  <c r="E26" i="15"/>
  <c r="E25" i="15"/>
  <c r="E24" i="15"/>
  <c r="F20" i="15"/>
  <c r="E12" i="15"/>
  <c r="E11" i="15"/>
  <c r="E10" i="15"/>
  <c r="E9" i="15"/>
  <c r="E8" i="15"/>
  <c r="D33" i="16" l="1"/>
  <c r="C40" i="15"/>
  <c r="E40" i="15" s="1"/>
  <c r="C43" i="15"/>
  <c r="C47" i="15" s="1"/>
  <c r="D17" i="16"/>
  <c r="D36" i="16"/>
  <c r="E14" i="15"/>
  <c r="E39" i="15"/>
  <c r="C41" i="15" l="1"/>
  <c r="E41" i="15" s="1"/>
  <c r="G337" i="7"/>
  <c r="H337" i="7"/>
  <c r="I337" i="7"/>
  <c r="J337" i="7"/>
  <c r="K328" i="7"/>
  <c r="K329" i="7"/>
  <c r="K330" i="7"/>
  <c r="K331" i="7"/>
  <c r="K332" i="7"/>
  <c r="K333" i="7"/>
  <c r="K334" i="7"/>
  <c r="K335" i="7"/>
  <c r="K317" i="7"/>
  <c r="K318" i="7"/>
  <c r="K319" i="7"/>
  <c r="K320" i="7"/>
  <c r="K321" i="7"/>
  <c r="K322" i="7"/>
  <c r="K323" i="7"/>
  <c r="K326" i="7"/>
  <c r="K327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296" i="7"/>
  <c r="K297" i="7"/>
  <c r="K298" i="7"/>
  <c r="K299" i="7"/>
  <c r="K300" i="7"/>
  <c r="K301" i="7"/>
  <c r="K302" i="7"/>
  <c r="K303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61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36" i="7"/>
  <c r="K239" i="7"/>
  <c r="K240" i="7"/>
  <c r="K241" i="7"/>
  <c r="K242" i="7"/>
  <c r="K243" i="7"/>
  <c r="K244" i="7"/>
  <c r="K245" i="7"/>
  <c r="K246" i="7"/>
  <c r="K247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12" i="7"/>
  <c r="K213" i="7"/>
  <c r="K214" i="7"/>
  <c r="K215" i="7"/>
  <c r="K216" i="7"/>
  <c r="K217" i="7"/>
  <c r="K218" i="7"/>
  <c r="K219" i="7"/>
  <c r="K220" i="7"/>
  <c r="K221" i="7"/>
  <c r="K222" i="7"/>
  <c r="K202" i="7"/>
  <c r="K203" i="7"/>
  <c r="K204" i="7"/>
  <c r="K205" i="7"/>
  <c r="K206" i="7"/>
  <c r="K207" i="7"/>
  <c r="K208" i="7"/>
  <c r="K209" i="7"/>
  <c r="K194" i="7"/>
  <c r="K195" i="7"/>
  <c r="K196" i="7"/>
  <c r="K197" i="7"/>
  <c r="K198" i="7"/>
  <c r="K199" i="7"/>
  <c r="K200" i="7"/>
  <c r="K201" i="7"/>
  <c r="K181" i="7"/>
  <c r="K182" i="7"/>
  <c r="K183" i="7"/>
  <c r="K184" i="7"/>
  <c r="K185" i="7"/>
  <c r="K186" i="7"/>
  <c r="K187" i="7"/>
  <c r="K188" i="7"/>
  <c r="K189" i="7"/>
  <c r="K190" i="7"/>
  <c r="K162" i="7"/>
  <c r="K163" i="7"/>
  <c r="K164" i="7"/>
  <c r="K165" i="7"/>
  <c r="K166" i="7"/>
  <c r="K171" i="7"/>
  <c r="K172" i="7"/>
  <c r="K173" i="7"/>
  <c r="K174" i="7"/>
  <c r="K175" i="7"/>
  <c r="K176" i="7"/>
  <c r="K177" i="7"/>
  <c r="K178" i="7"/>
  <c r="K179" i="7"/>
  <c r="K180" i="7"/>
  <c r="K156" i="7"/>
  <c r="K157" i="7"/>
  <c r="K158" i="7"/>
  <c r="K159" i="7"/>
  <c r="K160" i="7"/>
  <c r="K161" i="7"/>
  <c r="K145" i="7"/>
  <c r="K146" i="7"/>
  <c r="K147" i="7"/>
  <c r="K148" i="7"/>
  <c r="K149" i="7"/>
  <c r="K150" i="7"/>
  <c r="K151" i="7"/>
  <c r="K152" i="7"/>
  <c r="K153" i="7"/>
  <c r="K135" i="7"/>
  <c r="K136" i="7"/>
  <c r="K137" i="7"/>
  <c r="K138" i="7"/>
  <c r="K139" i="7"/>
  <c r="K140" i="7"/>
  <c r="K141" i="7"/>
  <c r="K142" i="7"/>
  <c r="K143" i="7"/>
  <c r="K144" i="7"/>
  <c r="K122" i="7"/>
  <c r="K123" i="7"/>
  <c r="K124" i="7"/>
  <c r="K125" i="7"/>
  <c r="K126" i="7"/>
  <c r="K127" i="7"/>
  <c r="K128" i="7"/>
  <c r="K129" i="7"/>
  <c r="K130" i="7"/>
  <c r="K131" i="7"/>
  <c r="K132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95" i="7"/>
  <c r="K96" i="7"/>
  <c r="K97" i="7"/>
  <c r="K100" i="7"/>
  <c r="K101" i="7"/>
  <c r="K102" i="7"/>
  <c r="K103" i="7"/>
  <c r="K104" i="7"/>
  <c r="K105" i="7"/>
  <c r="K106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27" i="7"/>
  <c r="K28" i="7"/>
  <c r="K29" i="7"/>
  <c r="K30" i="7"/>
  <c r="K31" i="7"/>
  <c r="K32" i="7"/>
  <c r="K33" i="7"/>
  <c r="K34" i="7"/>
  <c r="K35" i="7"/>
  <c r="K36" i="7"/>
  <c r="K37" i="7"/>
  <c r="K38" i="7"/>
  <c r="K26" i="7"/>
  <c r="K23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4" i="7"/>
  <c r="K5" i="7"/>
  <c r="K6" i="7"/>
  <c r="K7" i="7"/>
  <c r="K3" i="7"/>
  <c r="L192" i="7" l="1"/>
  <c r="L324" i="7"/>
  <c r="L169" i="7"/>
  <c r="L61" i="7"/>
  <c r="L154" i="7"/>
  <c r="L210" i="7"/>
  <c r="L133" i="7"/>
  <c r="L262" i="7"/>
  <c r="L98" i="7"/>
  <c r="L24" i="7"/>
  <c r="L237" i="7"/>
  <c r="L336" i="7"/>
  <c r="K337" i="7"/>
  <c r="F13" i="5"/>
  <c r="F14" i="5"/>
  <c r="F42" i="5"/>
  <c r="F43" i="5" s="1"/>
  <c r="F15" i="5" l="1"/>
  <c r="C47" i="1"/>
  <c r="E47" i="1"/>
  <c r="F47" i="1"/>
  <c r="G47" i="1"/>
  <c r="H44" i="1"/>
  <c r="H47" i="1"/>
  <c r="I44" i="1"/>
  <c r="I47" i="1"/>
  <c r="J47" i="1"/>
  <c r="K44" i="1"/>
  <c r="K47" i="1"/>
  <c r="L47" i="1"/>
  <c r="M44" i="1"/>
  <c r="M47" i="1"/>
  <c r="N47" i="1"/>
  <c r="O6" i="1"/>
  <c r="O5" i="1"/>
  <c r="O7" i="1"/>
  <c r="O8" i="1"/>
  <c r="O9" i="1"/>
  <c r="D47" i="1"/>
  <c r="O47" i="1"/>
  <c r="O41" i="1"/>
  <c r="O39" i="1"/>
  <c r="O38" i="1"/>
  <c r="O37" i="1"/>
  <c r="O36" i="1"/>
  <c r="O35" i="1"/>
  <c r="O34" i="1"/>
  <c r="O33" i="1"/>
  <c r="O32" i="1"/>
  <c r="O31" i="1"/>
  <c r="O30" i="1"/>
  <c r="O28" i="1"/>
  <c r="O27" i="1"/>
  <c r="O19" i="1"/>
  <c r="O17" i="1"/>
  <c r="O16" i="1"/>
  <c r="O15" i="1"/>
  <c r="O14" i="1"/>
  <c r="O13" i="1"/>
  <c r="O20" i="1" s="1"/>
  <c r="O12" i="1"/>
  <c r="O10" i="1" l="1"/>
  <c r="L44" i="1"/>
  <c r="O42" i="1"/>
  <c r="J44" i="1"/>
  <c r="O44" i="1" l="1"/>
</calcChain>
</file>

<file path=xl/comments1.xml><?xml version="1.0" encoding="utf-8"?>
<comments xmlns="http://schemas.openxmlformats.org/spreadsheetml/2006/main">
  <authors>
    <author>81904</author>
  </authors>
  <commentList>
    <comment ref="C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先ずは、手元の財布と考える</t>
        </r>
      </text>
    </comment>
    <comment ref="O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OK
</t>
        </r>
      </text>
    </comment>
    <comment ref="B2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新規　費目訂正</t>
        </r>
      </text>
    </comment>
    <comment ref="K3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だいぶ　金額がずれる</t>
        </r>
      </text>
    </comment>
    <comment ref="O4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出費　合計
</t>
        </r>
      </text>
    </comment>
    <comment ref="N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最終　手元現金預入</t>
        </r>
      </text>
    </comment>
    <comment ref="N4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確定
</t>
        </r>
      </text>
    </comment>
    <comment ref="N4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確定</t>
        </r>
      </text>
    </comment>
    <comment ref="C5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3/6　引出あり</t>
        </r>
      </text>
    </comment>
  </commentList>
</comments>
</file>

<file path=xl/comments2.xml><?xml version="1.0" encoding="utf-8"?>
<comments xmlns="http://schemas.openxmlformats.org/spreadsheetml/2006/main">
  <authors>
    <author>81904</author>
  </authors>
  <commentList>
    <comment ref="J2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何がこんなにオーバーなのか</t>
        </r>
      </text>
    </comment>
    <comment ref="B3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他　団体との交流
</t>
        </r>
      </text>
    </comment>
    <comment ref="B3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備蓄品のみ</t>
        </r>
      </text>
    </comment>
    <comment ref="C3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未確定</t>
        </r>
      </text>
    </comment>
    <comment ref="B3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電気代</t>
        </r>
      </text>
    </comment>
    <comment ref="H3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予算　合計
</t>
        </r>
      </text>
    </comment>
    <comment ref="C4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年間　集計表と一致</t>
        </r>
      </text>
    </comment>
  </commentList>
</comments>
</file>

<file path=xl/comments3.xml><?xml version="1.0" encoding="utf-8"?>
<comments xmlns="http://schemas.openxmlformats.org/spreadsheetml/2006/main">
  <authors>
    <author>81904</author>
  </authors>
  <commentList>
    <comment ref="D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仮説
</t>
        </r>
      </text>
    </comment>
    <comment ref="E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仮説
</t>
        </r>
      </text>
    </comment>
  </commentList>
</comments>
</file>

<file path=xl/comments4.xml><?xml version="1.0" encoding="utf-8"?>
<comments xmlns="http://schemas.openxmlformats.org/spreadsheetml/2006/main">
  <authors>
    <author>81904</author>
  </authors>
  <commentList>
    <comment ref="C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令和2年度
</t>
        </r>
      </text>
    </comment>
    <comment ref="D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令和元年度
</t>
        </r>
      </text>
    </comment>
    <comment ref="C2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令和2年度</t>
        </r>
      </text>
    </comment>
    <comment ref="D2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令和元年度
</t>
        </r>
      </text>
    </comment>
  </commentList>
</comments>
</file>

<file path=xl/comments5.xml><?xml version="1.0" encoding="utf-8"?>
<comments xmlns="http://schemas.openxmlformats.org/spreadsheetml/2006/main">
  <authors>
    <author>81904</author>
  </authors>
  <commentList>
    <comment ref="C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令和2年度
</t>
        </r>
      </text>
    </comment>
    <comment ref="D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令和　元年度
</t>
        </r>
      </text>
    </comment>
    <comment ref="C2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令和2年度
</t>
        </r>
      </text>
    </comment>
    <comment ref="D2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令和元年度</t>
        </r>
      </text>
    </comment>
  </commentList>
</comments>
</file>

<file path=xl/comments6.xml><?xml version="1.0" encoding="utf-8"?>
<comments xmlns="http://schemas.openxmlformats.org/spreadsheetml/2006/main">
  <authors>
    <author>81904</author>
  </authors>
  <commentList>
    <comment ref="E33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名簿　計画　金額</t>
        </r>
      </text>
    </comment>
    <comment ref="K33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未収入金
</t>
        </r>
      </text>
    </comment>
  </commentList>
</comments>
</file>

<file path=xl/sharedStrings.xml><?xml version="1.0" encoding="utf-8"?>
<sst xmlns="http://schemas.openxmlformats.org/spreadsheetml/2006/main" count="1682" uniqueCount="770">
  <si>
    <t>金杉町会　一般会計報告書</t>
    <rPh sb="0" eb="2">
      <t>カナスギ</t>
    </rPh>
    <rPh sb="2" eb="4">
      <t>チョウカイ</t>
    </rPh>
    <rPh sb="5" eb="7">
      <t>イッパン</t>
    </rPh>
    <rPh sb="7" eb="9">
      <t>カイケイ</t>
    </rPh>
    <rPh sb="9" eb="11">
      <t>ホウコク</t>
    </rPh>
    <rPh sb="11" eb="12">
      <t>ショ</t>
    </rPh>
    <phoneticPr fontId="1"/>
  </si>
  <si>
    <t>項　　　目</t>
    <rPh sb="0" eb="1">
      <t>コウ</t>
    </rPh>
    <rPh sb="4" eb="5">
      <t>メ</t>
    </rPh>
    <phoneticPr fontId="1"/>
  </si>
  <si>
    <t>4月</t>
    <rPh sb="1" eb="2">
      <t>ガツ</t>
    </rPh>
    <phoneticPr fontId="1"/>
  </si>
  <si>
    <t>5月</t>
    <rPh sb="1" eb="2">
      <t>ガツ</t>
    </rPh>
    <phoneticPr fontId="1"/>
  </si>
  <si>
    <t>6月</t>
    <rPh sb="1" eb="2">
      <t>ガツ</t>
    </rPh>
    <phoneticPr fontId="1"/>
  </si>
  <si>
    <t>7月</t>
    <rPh sb="1" eb="2">
      <t>ガツ</t>
    </rPh>
    <phoneticPr fontId="1"/>
  </si>
  <si>
    <t>8月</t>
    <rPh sb="1" eb="2">
      <t>ガツ</t>
    </rPh>
    <phoneticPr fontId="1"/>
  </si>
  <si>
    <t>9月</t>
    <rPh sb="1" eb="2">
      <t>ガツ</t>
    </rPh>
    <phoneticPr fontId="1"/>
  </si>
  <si>
    <t>10月</t>
    <rPh sb="2" eb="3">
      <t>ガツ</t>
    </rPh>
    <phoneticPr fontId="1"/>
  </si>
  <si>
    <t>11月</t>
    <rPh sb="2" eb="3">
      <t>ガツ</t>
    </rPh>
    <phoneticPr fontId="1"/>
  </si>
  <si>
    <t>12月</t>
    <rPh sb="2" eb="3">
      <t>ガツ</t>
    </rPh>
    <phoneticPr fontId="1"/>
  </si>
  <si>
    <t>1月</t>
    <rPh sb="1" eb="2">
      <t>ガツ</t>
    </rPh>
    <phoneticPr fontId="1"/>
  </si>
  <si>
    <t>2月</t>
    <rPh sb="1" eb="2">
      <t>ガツ</t>
    </rPh>
    <phoneticPr fontId="1"/>
  </si>
  <si>
    <t>3月</t>
    <rPh sb="1" eb="2">
      <t>ガツ</t>
    </rPh>
    <phoneticPr fontId="1"/>
  </si>
  <si>
    <t>合　　計</t>
    <rPh sb="0" eb="1">
      <t>ゴウ</t>
    </rPh>
    <rPh sb="3" eb="4">
      <t>ケイ</t>
    </rPh>
    <phoneticPr fontId="1"/>
  </si>
  <si>
    <t>町会費</t>
    <rPh sb="0" eb="2">
      <t>チョウカイ</t>
    </rPh>
    <rPh sb="2" eb="3">
      <t>ヒ</t>
    </rPh>
    <phoneticPr fontId="1"/>
  </si>
  <si>
    <t>補助金</t>
    <rPh sb="0" eb="3">
      <t>ホジョキン</t>
    </rPh>
    <phoneticPr fontId="1"/>
  </si>
  <si>
    <t>寄付金</t>
    <rPh sb="0" eb="2">
      <t>キフ</t>
    </rPh>
    <rPh sb="2" eb="3">
      <t>キン</t>
    </rPh>
    <phoneticPr fontId="1"/>
  </si>
  <si>
    <t>雑収入</t>
    <rPh sb="0" eb="1">
      <t>ザツ</t>
    </rPh>
    <rPh sb="1" eb="3">
      <t>シュウニュウ</t>
    </rPh>
    <phoneticPr fontId="1"/>
  </si>
  <si>
    <t>補助金内訳</t>
    <rPh sb="0" eb="3">
      <t>ホジョキン</t>
    </rPh>
    <rPh sb="3" eb="5">
      <t>ウチワケ</t>
    </rPh>
    <phoneticPr fontId="1"/>
  </si>
  <si>
    <t>防犯維持管理</t>
    <rPh sb="0" eb="2">
      <t>ボウハン</t>
    </rPh>
    <rPh sb="2" eb="4">
      <t>イジ</t>
    </rPh>
    <rPh sb="4" eb="6">
      <t>カンリ</t>
    </rPh>
    <phoneticPr fontId="1"/>
  </si>
  <si>
    <t>日本赤十字募金手数料</t>
    <rPh sb="0" eb="2">
      <t>ニホン</t>
    </rPh>
    <rPh sb="2" eb="5">
      <t>セキジュウジ</t>
    </rPh>
    <rPh sb="5" eb="7">
      <t>ボキン</t>
    </rPh>
    <rPh sb="7" eb="10">
      <t>テスウリョウ</t>
    </rPh>
    <phoneticPr fontId="1"/>
  </si>
  <si>
    <t>敬老会補助金</t>
    <rPh sb="0" eb="3">
      <t>ケイロウカイ</t>
    </rPh>
    <rPh sb="3" eb="5">
      <t>ホジョ</t>
    </rPh>
    <rPh sb="5" eb="6">
      <t>キン</t>
    </rPh>
    <phoneticPr fontId="1"/>
  </si>
  <si>
    <t>有価物回収報奨金</t>
    <rPh sb="0" eb="2">
      <t>ユウカ</t>
    </rPh>
    <rPh sb="2" eb="3">
      <t>モノ</t>
    </rPh>
    <rPh sb="3" eb="5">
      <t>カイシュウ</t>
    </rPh>
    <rPh sb="5" eb="8">
      <t>ホウショウキン</t>
    </rPh>
    <phoneticPr fontId="1"/>
  </si>
  <si>
    <t>緑の保全助成金</t>
    <rPh sb="0" eb="1">
      <t>ミドリ</t>
    </rPh>
    <rPh sb="2" eb="4">
      <t>ホゼン</t>
    </rPh>
    <rPh sb="4" eb="7">
      <t>ジョセイキン</t>
    </rPh>
    <phoneticPr fontId="1"/>
  </si>
  <si>
    <t>支出の部</t>
    <rPh sb="0" eb="2">
      <t>シシュツ</t>
    </rPh>
    <rPh sb="3" eb="4">
      <t>ブ</t>
    </rPh>
    <phoneticPr fontId="1"/>
  </si>
  <si>
    <t>敬老会費</t>
    <rPh sb="0" eb="3">
      <t>ケイロウカイ</t>
    </rPh>
    <rPh sb="3" eb="4">
      <t>ヒ</t>
    </rPh>
    <phoneticPr fontId="1"/>
  </si>
  <si>
    <t>社会教育費</t>
    <rPh sb="0" eb="2">
      <t>シャカイ</t>
    </rPh>
    <rPh sb="2" eb="4">
      <t>キョウイク</t>
    </rPh>
    <rPh sb="4" eb="5">
      <t>ヒ</t>
    </rPh>
    <phoneticPr fontId="1"/>
  </si>
  <si>
    <t>防犯灯設置費</t>
    <rPh sb="0" eb="2">
      <t>ボウハン</t>
    </rPh>
    <rPh sb="2" eb="3">
      <t>トウ</t>
    </rPh>
    <rPh sb="3" eb="5">
      <t>セッチ</t>
    </rPh>
    <rPh sb="5" eb="6">
      <t>ヒ</t>
    </rPh>
    <phoneticPr fontId="1"/>
  </si>
  <si>
    <t>防災費</t>
    <rPh sb="0" eb="2">
      <t>ボウサイ</t>
    </rPh>
    <rPh sb="2" eb="3">
      <t>ヒ</t>
    </rPh>
    <phoneticPr fontId="1"/>
  </si>
  <si>
    <t>保険衛生費</t>
    <rPh sb="0" eb="2">
      <t>ホケン</t>
    </rPh>
    <rPh sb="2" eb="4">
      <t>エイセイ</t>
    </rPh>
    <rPh sb="4" eb="5">
      <t>ヒ</t>
    </rPh>
    <phoneticPr fontId="1"/>
  </si>
  <si>
    <t>庶務費</t>
    <rPh sb="0" eb="2">
      <t>ショム</t>
    </rPh>
    <rPh sb="2" eb="3">
      <t>ヒ</t>
    </rPh>
    <phoneticPr fontId="1"/>
  </si>
  <si>
    <t>交際費</t>
    <rPh sb="0" eb="2">
      <t>コウサイ</t>
    </rPh>
    <rPh sb="2" eb="3">
      <t>ヒ</t>
    </rPh>
    <phoneticPr fontId="1"/>
  </si>
  <si>
    <t>総会費</t>
    <rPh sb="0" eb="2">
      <t>ソウカイ</t>
    </rPh>
    <rPh sb="2" eb="3">
      <t>ヒ</t>
    </rPh>
    <phoneticPr fontId="1"/>
  </si>
  <si>
    <t>慶弔費</t>
    <rPh sb="0" eb="2">
      <t>ケイチョウ</t>
    </rPh>
    <rPh sb="2" eb="3">
      <t>ヒ</t>
    </rPh>
    <phoneticPr fontId="1"/>
  </si>
  <si>
    <t>報酬</t>
    <rPh sb="0" eb="2">
      <t>ホウシュウ</t>
    </rPh>
    <phoneticPr fontId="1"/>
  </si>
  <si>
    <t>交通費</t>
    <rPh sb="0" eb="3">
      <t>コウツウヒ</t>
    </rPh>
    <phoneticPr fontId="1"/>
  </si>
  <si>
    <t>夏祭り</t>
    <rPh sb="0" eb="1">
      <t>ナツ</t>
    </rPh>
    <rPh sb="1" eb="2">
      <t>マツ</t>
    </rPh>
    <phoneticPr fontId="1"/>
  </si>
  <si>
    <t>雑　　費</t>
    <rPh sb="0" eb="1">
      <t>ザツ</t>
    </rPh>
    <rPh sb="3" eb="4">
      <t>ヒ</t>
    </rPh>
    <phoneticPr fontId="1"/>
  </si>
  <si>
    <t>収</t>
    <rPh sb="0" eb="1">
      <t>シュウ</t>
    </rPh>
    <phoneticPr fontId="1"/>
  </si>
  <si>
    <t>入</t>
    <rPh sb="0" eb="1">
      <t>イ</t>
    </rPh>
    <phoneticPr fontId="1"/>
  </si>
  <si>
    <t>の</t>
    <phoneticPr fontId="1"/>
  </si>
  <si>
    <t>部</t>
    <rPh sb="0" eb="1">
      <t>ブ</t>
    </rPh>
    <phoneticPr fontId="1"/>
  </si>
  <si>
    <t>支</t>
    <rPh sb="0" eb="1">
      <t>ササ</t>
    </rPh>
    <phoneticPr fontId="1"/>
  </si>
  <si>
    <t>出</t>
    <rPh sb="0" eb="1">
      <t>デ</t>
    </rPh>
    <phoneticPr fontId="1"/>
  </si>
  <si>
    <t>Ａ</t>
    <phoneticPr fontId="1"/>
  </si>
  <si>
    <t>Ｃ</t>
    <phoneticPr fontId="1"/>
  </si>
  <si>
    <t>普通預金残高</t>
    <rPh sb="0" eb="2">
      <t>フツウ</t>
    </rPh>
    <rPh sb="2" eb="4">
      <t>ヨキン</t>
    </rPh>
    <rPh sb="4" eb="5">
      <t>ザン</t>
    </rPh>
    <rPh sb="5" eb="6">
      <t>タカ</t>
    </rPh>
    <phoneticPr fontId="1"/>
  </si>
  <si>
    <t>定期預金残高</t>
    <rPh sb="0" eb="2">
      <t>テイキ</t>
    </rPh>
    <rPh sb="2" eb="4">
      <t>ヨキン</t>
    </rPh>
    <rPh sb="4" eb="6">
      <t>ザンダカ</t>
    </rPh>
    <phoneticPr fontId="1"/>
  </si>
  <si>
    <t>　総　合　計　</t>
    <rPh sb="1" eb="2">
      <t>ソウ</t>
    </rPh>
    <rPh sb="3" eb="4">
      <t>ゴウ</t>
    </rPh>
    <rPh sb="5" eb="6">
      <t>ケイ</t>
    </rPh>
    <phoneticPr fontId="1"/>
  </si>
  <si>
    <t>　合　　計</t>
    <rPh sb="1" eb="2">
      <t>ゴウ</t>
    </rPh>
    <rPh sb="4" eb="5">
      <t>ケイ</t>
    </rPh>
    <phoneticPr fontId="1"/>
  </si>
  <si>
    <t>　</t>
    <phoneticPr fontId="1"/>
  </si>
  <si>
    <t>会館補助預かり</t>
    <rPh sb="0" eb="2">
      <t>カイカン</t>
    </rPh>
    <rPh sb="2" eb="4">
      <t>ホジョ</t>
    </rPh>
    <rPh sb="4" eb="5">
      <t>アズ</t>
    </rPh>
    <phoneticPr fontId="1"/>
  </si>
  <si>
    <t>会館へ払出</t>
    <rPh sb="0" eb="2">
      <t>カイカン</t>
    </rPh>
    <rPh sb="3" eb="5">
      <t>ハライダシ</t>
    </rPh>
    <phoneticPr fontId="1"/>
  </si>
  <si>
    <t>Ｂ</t>
    <phoneticPr fontId="1"/>
  </si>
  <si>
    <t>　</t>
    <phoneticPr fontId="1"/>
  </si>
  <si>
    <t>1班</t>
    <rPh sb="1" eb="2">
      <t>ハン</t>
    </rPh>
    <phoneticPr fontId="1"/>
  </si>
  <si>
    <t>名</t>
    <rPh sb="0" eb="1">
      <t>ナ</t>
    </rPh>
    <phoneticPr fontId="1"/>
  </si>
  <si>
    <t>氏</t>
    <rPh sb="0" eb="1">
      <t>シ</t>
    </rPh>
    <phoneticPr fontId="1"/>
  </si>
  <si>
    <t>石井　</t>
    <rPh sb="0" eb="2">
      <t>イシイ</t>
    </rPh>
    <phoneticPr fontId="1"/>
  </si>
  <si>
    <t>平野</t>
    <rPh sb="0" eb="2">
      <t>ヒラノ</t>
    </rPh>
    <phoneticPr fontId="1"/>
  </si>
  <si>
    <t>中原</t>
    <rPh sb="0" eb="2">
      <t>ナカハラ</t>
    </rPh>
    <phoneticPr fontId="1"/>
  </si>
  <si>
    <t>斉藤</t>
    <rPh sb="0" eb="2">
      <t>サイトウ</t>
    </rPh>
    <phoneticPr fontId="1"/>
  </si>
  <si>
    <t>横尾</t>
    <rPh sb="0" eb="2">
      <t>ヨコオ</t>
    </rPh>
    <phoneticPr fontId="1"/>
  </si>
  <si>
    <t>須賀</t>
    <rPh sb="0" eb="2">
      <t>スガ</t>
    </rPh>
    <phoneticPr fontId="1"/>
  </si>
  <si>
    <t>齋藤</t>
    <rPh sb="0" eb="2">
      <t>サイトウ</t>
    </rPh>
    <phoneticPr fontId="1"/>
  </si>
  <si>
    <t>中出</t>
    <rPh sb="0" eb="1">
      <t>ナカ</t>
    </rPh>
    <rPh sb="1" eb="2">
      <t>デ</t>
    </rPh>
    <phoneticPr fontId="1"/>
  </si>
  <si>
    <t>斎藤</t>
    <rPh sb="0" eb="2">
      <t>サイトウ</t>
    </rPh>
    <phoneticPr fontId="1"/>
  </si>
  <si>
    <t>大野</t>
    <rPh sb="0" eb="2">
      <t>オオノ</t>
    </rPh>
    <phoneticPr fontId="1"/>
  </si>
  <si>
    <t>向山</t>
    <rPh sb="0" eb="2">
      <t>ムコウヤマ</t>
    </rPh>
    <phoneticPr fontId="1"/>
  </si>
  <si>
    <t>生城山</t>
    <rPh sb="0" eb="1">
      <t>イ</t>
    </rPh>
    <rPh sb="1" eb="2">
      <t>シロ</t>
    </rPh>
    <rPh sb="2" eb="3">
      <t>ヤマ</t>
    </rPh>
    <phoneticPr fontId="1"/>
  </si>
  <si>
    <t>㈱アスカ綜業</t>
    <rPh sb="4" eb="5">
      <t>ソウ</t>
    </rPh>
    <rPh sb="5" eb="6">
      <t>ギョウ</t>
    </rPh>
    <phoneticPr fontId="1"/>
  </si>
  <si>
    <t>2班</t>
    <rPh sb="1" eb="2">
      <t>ハン</t>
    </rPh>
    <phoneticPr fontId="1"/>
  </si>
  <si>
    <t>通番</t>
    <rPh sb="0" eb="2">
      <t>ツウバン</t>
    </rPh>
    <phoneticPr fontId="1"/>
  </si>
  <si>
    <t>広田</t>
    <rPh sb="0" eb="2">
      <t>ヒロタ</t>
    </rPh>
    <phoneticPr fontId="1"/>
  </si>
  <si>
    <t>浦野</t>
    <rPh sb="0" eb="2">
      <t>ウラノ</t>
    </rPh>
    <phoneticPr fontId="1"/>
  </si>
  <si>
    <t>3班</t>
    <rPh sb="1" eb="2">
      <t>ハン</t>
    </rPh>
    <phoneticPr fontId="1"/>
  </si>
  <si>
    <t>4班</t>
    <rPh sb="1" eb="2">
      <t>ハン</t>
    </rPh>
    <phoneticPr fontId="1"/>
  </si>
  <si>
    <t>5班</t>
    <rPh sb="1" eb="2">
      <t>ハン</t>
    </rPh>
    <phoneticPr fontId="1"/>
  </si>
  <si>
    <t>6班</t>
    <rPh sb="1" eb="2">
      <t>ハン</t>
    </rPh>
    <phoneticPr fontId="1"/>
  </si>
  <si>
    <t>7班</t>
    <rPh sb="1" eb="2">
      <t>ハン</t>
    </rPh>
    <phoneticPr fontId="1"/>
  </si>
  <si>
    <t>8班</t>
    <rPh sb="1" eb="2">
      <t>ハン</t>
    </rPh>
    <phoneticPr fontId="1"/>
  </si>
  <si>
    <t>9班-1</t>
    <rPh sb="1" eb="2">
      <t>ハン</t>
    </rPh>
    <phoneticPr fontId="1"/>
  </si>
  <si>
    <t>9班-2</t>
    <rPh sb="1" eb="2">
      <t>ハン</t>
    </rPh>
    <phoneticPr fontId="1"/>
  </si>
  <si>
    <t>10班</t>
    <rPh sb="2" eb="3">
      <t>ハン</t>
    </rPh>
    <phoneticPr fontId="1"/>
  </si>
  <si>
    <t>11班</t>
    <rPh sb="2" eb="3">
      <t>ハン</t>
    </rPh>
    <phoneticPr fontId="1"/>
  </si>
  <si>
    <t>12班</t>
    <rPh sb="2" eb="3">
      <t>ハン</t>
    </rPh>
    <phoneticPr fontId="1"/>
  </si>
  <si>
    <t>　</t>
    <phoneticPr fontId="1"/>
  </si>
  <si>
    <t>雨宮</t>
    <rPh sb="0" eb="2">
      <t>アマミヤ</t>
    </rPh>
    <phoneticPr fontId="1"/>
  </si>
  <si>
    <t>櫻井</t>
    <rPh sb="0" eb="2">
      <t>サクライ</t>
    </rPh>
    <phoneticPr fontId="1"/>
  </si>
  <si>
    <t>竹ノ内</t>
    <rPh sb="0" eb="1">
      <t>タケ</t>
    </rPh>
    <rPh sb="2" eb="3">
      <t>ウチ</t>
    </rPh>
    <phoneticPr fontId="1"/>
  </si>
  <si>
    <t>稲垣</t>
    <rPh sb="0" eb="2">
      <t>イナガキ</t>
    </rPh>
    <phoneticPr fontId="1"/>
  </si>
  <si>
    <t>上田</t>
    <rPh sb="0" eb="2">
      <t>ウエタ</t>
    </rPh>
    <phoneticPr fontId="1"/>
  </si>
  <si>
    <t>鈴木</t>
    <rPh sb="0" eb="2">
      <t>スズキ</t>
    </rPh>
    <phoneticPr fontId="1"/>
  </si>
  <si>
    <t>遠藤</t>
    <rPh sb="0" eb="2">
      <t>エンドウ</t>
    </rPh>
    <phoneticPr fontId="1"/>
  </si>
  <si>
    <t>村越</t>
    <rPh sb="0" eb="2">
      <t>ムラコシ</t>
    </rPh>
    <phoneticPr fontId="1"/>
  </si>
  <si>
    <t>平野</t>
    <rPh sb="0" eb="2">
      <t>ヒラノ</t>
    </rPh>
    <phoneticPr fontId="1"/>
  </si>
  <si>
    <t>石井</t>
    <rPh sb="0" eb="2">
      <t>イシイ</t>
    </rPh>
    <phoneticPr fontId="1"/>
  </si>
  <si>
    <t>桂</t>
    <rPh sb="0" eb="1">
      <t>カツラ</t>
    </rPh>
    <phoneticPr fontId="1"/>
  </si>
  <si>
    <t>矢野</t>
    <rPh sb="0" eb="2">
      <t>ヤノ</t>
    </rPh>
    <phoneticPr fontId="1"/>
  </si>
  <si>
    <t>金安</t>
    <rPh sb="0" eb="2">
      <t>カネヤス</t>
    </rPh>
    <phoneticPr fontId="1"/>
  </si>
  <si>
    <t>平岡</t>
    <rPh sb="0" eb="2">
      <t>ヒラオカ</t>
    </rPh>
    <phoneticPr fontId="1"/>
  </si>
  <si>
    <t>飯塚</t>
    <rPh sb="0" eb="2">
      <t>イイヅカ</t>
    </rPh>
    <phoneticPr fontId="1"/>
  </si>
  <si>
    <t>佐々木</t>
    <rPh sb="0" eb="3">
      <t>ササキ</t>
    </rPh>
    <phoneticPr fontId="1"/>
  </si>
  <si>
    <t>横尾</t>
    <rPh sb="0" eb="2">
      <t>ヨコオ</t>
    </rPh>
    <phoneticPr fontId="1"/>
  </si>
  <si>
    <t>大竹</t>
    <rPh sb="0" eb="2">
      <t>オオタケ</t>
    </rPh>
    <phoneticPr fontId="1"/>
  </si>
  <si>
    <t>松田</t>
    <rPh sb="0" eb="2">
      <t>マツダ</t>
    </rPh>
    <phoneticPr fontId="1"/>
  </si>
  <si>
    <t>山田</t>
    <rPh sb="0" eb="2">
      <t>ヤマダ</t>
    </rPh>
    <phoneticPr fontId="1"/>
  </si>
  <si>
    <t>額田</t>
    <rPh sb="0" eb="1">
      <t>ガク</t>
    </rPh>
    <rPh sb="1" eb="2">
      <t>タ</t>
    </rPh>
    <phoneticPr fontId="1"/>
  </si>
  <si>
    <t>上甲</t>
    <rPh sb="0" eb="2">
      <t>ジョウコウ</t>
    </rPh>
    <phoneticPr fontId="1"/>
  </si>
  <si>
    <t>井上</t>
    <rPh sb="0" eb="2">
      <t>イノウエ</t>
    </rPh>
    <phoneticPr fontId="1"/>
  </si>
  <si>
    <t>田中</t>
    <rPh sb="0" eb="2">
      <t>タナカ</t>
    </rPh>
    <phoneticPr fontId="1"/>
  </si>
  <si>
    <t>小松</t>
    <rPh sb="0" eb="2">
      <t>コマツ</t>
    </rPh>
    <phoneticPr fontId="1"/>
  </si>
  <si>
    <t>堀　</t>
    <rPh sb="0" eb="1">
      <t>ホリ</t>
    </rPh>
    <phoneticPr fontId="1"/>
  </si>
  <si>
    <t>斉藤</t>
    <rPh sb="0" eb="2">
      <t>サイトウ</t>
    </rPh>
    <phoneticPr fontId="1"/>
  </si>
  <si>
    <t>吉田</t>
    <rPh sb="0" eb="2">
      <t>ヨシダ</t>
    </rPh>
    <phoneticPr fontId="1"/>
  </si>
  <si>
    <t>岩佐</t>
    <rPh sb="0" eb="2">
      <t>イワサ</t>
    </rPh>
    <phoneticPr fontId="1"/>
  </si>
  <si>
    <t>神谷</t>
    <rPh sb="0" eb="2">
      <t>カミヤ</t>
    </rPh>
    <phoneticPr fontId="1"/>
  </si>
  <si>
    <t>浅村</t>
    <rPh sb="0" eb="2">
      <t>アサムラ</t>
    </rPh>
    <phoneticPr fontId="1"/>
  </si>
  <si>
    <t>松本</t>
    <rPh sb="0" eb="2">
      <t>マツモト</t>
    </rPh>
    <phoneticPr fontId="1"/>
  </si>
  <si>
    <t>大野</t>
    <rPh sb="0" eb="2">
      <t>オオノ</t>
    </rPh>
    <phoneticPr fontId="1"/>
  </si>
  <si>
    <t>野瀬</t>
    <rPh sb="0" eb="2">
      <t>ノセ</t>
    </rPh>
    <phoneticPr fontId="1"/>
  </si>
  <si>
    <t>小野寺</t>
    <rPh sb="0" eb="3">
      <t>オノデラ</t>
    </rPh>
    <phoneticPr fontId="1"/>
  </si>
  <si>
    <t>上中</t>
    <rPh sb="0" eb="2">
      <t>ウエナカ</t>
    </rPh>
    <phoneticPr fontId="1"/>
  </si>
  <si>
    <t>竹内</t>
    <rPh sb="0" eb="2">
      <t>タケウチ</t>
    </rPh>
    <phoneticPr fontId="1"/>
  </si>
  <si>
    <t>岡崎</t>
    <rPh sb="0" eb="2">
      <t>オカザキ</t>
    </rPh>
    <phoneticPr fontId="1"/>
  </si>
  <si>
    <t>田村</t>
    <rPh sb="0" eb="2">
      <t>タムラ</t>
    </rPh>
    <phoneticPr fontId="1"/>
  </si>
  <si>
    <t>大野.</t>
    <rPh sb="0" eb="2">
      <t>オオノ</t>
    </rPh>
    <phoneticPr fontId="1"/>
  </si>
  <si>
    <t>宮腰</t>
    <rPh sb="0" eb="2">
      <t>ミヤコシ</t>
    </rPh>
    <phoneticPr fontId="1"/>
  </si>
  <si>
    <t>鎌田</t>
    <rPh sb="0" eb="2">
      <t>カマタ</t>
    </rPh>
    <phoneticPr fontId="1"/>
  </si>
  <si>
    <t>石津</t>
    <rPh sb="0" eb="2">
      <t>イシヅ</t>
    </rPh>
    <phoneticPr fontId="1"/>
  </si>
  <si>
    <t>糸井</t>
    <rPh sb="0" eb="2">
      <t>イトイ</t>
    </rPh>
    <phoneticPr fontId="1"/>
  </si>
  <si>
    <t>杉下</t>
    <rPh sb="0" eb="2">
      <t>スギシタ</t>
    </rPh>
    <phoneticPr fontId="1"/>
  </si>
  <si>
    <t>滝沢</t>
    <rPh sb="0" eb="2">
      <t>タキザワ</t>
    </rPh>
    <phoneticPr fontId="1"/>
  </si>
  <si>
    <t>鈴木</t>
    <rPh sb="0" eb="1">
      <t>スズ</t>
    </rPh>
    <rPh sb="1" eb="2">
      <t>キ</t>
    </rPh>
    <phoneticPr fontId="1"/>
  </si>
  <si>
    <t>我妻</t>
    <rPh sb="0" eb="2">
      <t>アガツマ</t>
    </rPh>
    <phoneticPr fontId="1"/>
  </si>
  <si>
    <t>三浦</t>
    <rPh sb="0" eb="2">
      <t>ミウラ</t>
    </rPh>
    <phoneticPr fontId="1"/>
  </si>
  <si>
    <t>飯野</t>
    <rPh sb="0" eb="2">
      <t>イイノ</t>
    </rPh>
    <phoneticPr fontId="1"/>
  </si>
  <si>
    <t>福田</t>
    <rPh sb="0" eb="2">
      <t>フクダ</t>
    </rPh>
    <phoneticPr fontId="1"/>
  </si>
  <si>
    <t>御船</t>
    <rPh sb="0" eb="2">
      <t>ミフネ</t>
    </rPh>
    <phoneticPr fontId="1"/>
  </si>
  <si>
    <t>都築</t>
    <rPh sb="0" eb="2">
      <t>ツヅキ</t>
    </rPh>
    <phoneticPr fontId="1"/>
  </si>
  <si>
    <t>藤平</t>
    <rPh sb="0" eb="2">
      <t>フジヒラ</t>
    </rPh>
    <phoneticPr fontId="1"/>
  </si>
  <si>
    <t>杉原</t>
    <rPh sb="0" eb="2">
      <t>スギハラ</t>
    </rPh>
    <phoneticPr fontId="1"/>
  </si>
  <si>
    <t>佐伯</t>
    <rPh sb="0" eb="2">
      <t>サエキ</t>
    </rPh>
    <phoneticPr fontId="1"/>
  </si>
  <si>
    <t>野瀬</t>
    <rPh sb="0" eb="1">
      <t>ノ</t>
    </rPh>
    <rPh sb="1" eb="2">
      <t>セ</t>
    </rPh>
    <phoneticPr fontId="1"/>
  </si>
  <si>
    <t>高橋</t>
    <rPh sb="0" eb="2">
      <t>タカハシ</t>
    </rPh>
    <phoneticPr fontId="1"/>
  </si>
  <si>
    <t>京田</t>
    <rPh sb="0" eb="1">
      <t>キョウ</t>
    </rPh>
    <rPh sb="1" eb="2">
      <t>タ</t>
    </rPh>
    <phoneticPr fontId="1"/>
  </si>
  <si>
    <t>中川原</t>
    <rPh sb="0" eb="3">
      <t>ナカガワラ</t>
    </rPh>
    <phoneticPr fontId="1"/>
  </si>
  <si>
    <t>小林</t>
    <rPh sb="0" eb="2">
      <t>コバヤシ</t>
    </rPh>
    <phoneticPr fontId="1"/>
  </si>
  <si>
    <t>梅本</t>
    <rPh sb="0" eb="2">
      <t>ウメモト</t>
    </rPh>
    <phoneticPr fontId="1"/>
  </si>
  <si>
    <t>菊池</t>
    <rPh sb="0" eb="2">
      <t>キクチ</t>
    </rPh>
    <phoneticPr fontId="1"/>
  </si>
  <si>
    <t>米井</t>
    <rPh sb="0" eb="2">
      <t>ヨネイ</t>
    </rPh>
    <phoneticPr fontId="1"/>
  </si>
  <si>
    <t>平田</t>
    <rPh sb="0" eb="2">
      <t>ヒラタ</t>
    </rPh>
    <phoneticPr fontId="1"/>
  </si>
  <si>
    <t>池田</t>
    <rPh sb="0" eb="2">
      <t>イケダ</t>
    </rPh>
    <phoneticPr fontId="1"/>
  </si>
  <si>
    <t>増田</t>
    <rPh sb="0" eb="2">
      <t>マスダ</t>
    </rPh>
    <phoneticPr fontId="1"/>
  </si>
  <si>
    <t>佐竹</t>
    <rPh sb="0" eb="2">
      <t>サタケ</t>
    </rPh>
    <phoneticPr fontId="1"/>
  </si>
  <si>
    <t>横山</t>
    <rPh sb="0" eb="2">
      <t>ヨコヤマ</t>
    </rPh>
    <phoneticPr fontId="1"/>
  </si>
  <si>
    <t>木村</t>
    <rPh sb="0" eb="2">
      <t>キムラ</t>
    </rPh>
    <phoneticPr fontId="1"/>
  </si>
  <si>
    <t>廣田</t>
    <rPh sb="0" eb="2">
      <t>ヒロタ</t>
    </rPh>
    <phoneticPr fontId="1"/>
  </si>
  <si>
    <t>今関</t>
    <rPh sb="0" eb="2">
      <t>イマゼキ</t>
    </rPh>
    <phoneticPr fontId="1"/>
  </si>
  <si>
    <t>橋本</t>
    <rPh sb="0" eb="2">
      <t>ハシモト</t>
    </rPh>
    <phoneticPr fontId="1"/>
  </si>
  <si>
    <t>丸山</t>
    <rPh sb="0" eb="2">
      <t>マルヤマ</t>
    </rPh>
    <phoneticPr fontId="1"/>
  </si>
  <si>
    <t>田川</t>
    <rPh sb="0" eb="2">
      <t>タガワ</t>
    </rPh>
    <phoneticPr fontId="1"/>
  </si>
  <si>
    <t>青木</t>
    <rPh sb="0" eb="2">
      <t>アオキ</t>
    </rPh>
    <phoneticPr fontId="1"/>
  </si>
  <si>
    <t>渡部</t>
    <rPh sb="0" eb="2">
      <t>ワタベ</t>
    </rPh>
    <phoneticPr fontId="1"/>
  </si>
  <si>
    <t>岩切</t>
    <rPh sb="0" eb="2">
      <t>イワキリ</t>
    </rPh>
    <phoneticPr fontId="1"/>
  </si>
  <si>
    <t>千葉</t>
    <rPh sb="0" eb="2">
      <t>チバ</t>
    </rPh>
    <phoneticPr fontId="1"/>
  </si>
  <si>
    <t>島村</t>
    <rPh sb="0" eb="2">
      <t>シマムラ</t>
    </rPh>
    <phoneticPr fontId="1"/>
  </si>
  <si>
    <t>石田</t>
    <rPh sb="0" eb="2">
      <t>イシダ</t>
    </rPh>
    <phoneticPr fontId="1"/>
  </si>
  <si>
    <t>榎本</t>
    <rPh sb="0" eb="2">
      <t>エノモト</t>
    </rPh>
    <phoneticPr fontId="1"/>
  </si>
  <si>
    <t>松井</t>
    <rPh sb="0" eb="2">
      <t>マツイ</t>
    </rPh>
    <phoneticPr fontId="1"/>
  </si>
  <si>
    <t>高尾</t>
    <rPh sb="0" eb="2">
      <t>タカオ</t>
    </rPh>
    <phoneticPr fontId="1"/>
  </si>
  <si>
    <t>荒巻</t>
    <rPh sb="0" eb="2">
      <t>アラマキ</t>
    </rPh>
    <phoneticPr fontId="1"/>
  </si>
  <si>
    <t>酒井</t>
    <rPh sb="0" eb="2">
      <t>サカイ</t>
    </rPh>
    <phoneticPr fontId="1"/>
  </si>
  <si>
    <t>柳</t>
    <rPh sb="0" eb="1">
      <t>ヤナギ</t>
    </rPh>
    <phoneticPr fontId="1"/>
  </si>
  <si>
    <t>竹山</t>
    <rPh sb="0" eb="2">
      <t>タケヤマ</t>
    </rPh>
    <phoneticPr fontId="1"/>
  </si>
  <si>
    <t>古橋</t>
    <rPh sb="0" eb="2">
      <t>フルハシ</t>
    </rPh>
    <phoneticPr fontId="1"/>
  </si>
  <si>
    <t>首藤</t>
    <rPh sb="0" eb="2">
      <t>シュトウ</t>
    </rPh>
    <phoneticPr fontId="1"/>
  </si>
  <si>
    <t>浜野</t>
    <rPh sb="0" eb="2">
      <t>ハマノ</t>
    </rPh>
    <phoneticPr fontId="1"/>
  </si>
  <si>
    <t>山口</t>
    <rPh sb="0" eb="2">
      <t>ヤマグチ</t>
    </rPh>
    <phoneticPr fontId="1"/>
  </si>
  <si>
    <t>川村</t>
    <rPh sb="0" eb="2">
      <t>カワムラ</t>
    </rPh>
    <phoneticPr fontId="1"/>
  </si>
  <si>
    <t>鎌滝</t>
    <rPh sb="0" eb="1">
      <t>カマ</t>
    </rPh>
    <rPh sb="1" eb="2">
      <t>タキ</t>
    </rPh>
    <phoneticPr fontId="1"/>
  </si>
  <si>
    <t>五味</t>
    <rPh sb="0" eb="2">
      <t>ゴミ</t>
    </rPh>
    <phoneticPr fontId="1"/>
  </si>
  <si>
    <t>高桑</t>
    <rPh sb="0" eb="1">
      <t>タカ</t>
    </rPh>
    <rPh sb="1" eb="2">
      <t>クワ</t>
    </rPh>
    <phoneticPr fontId="1"/>
  </si>
  <si>
    <t>新津</t>
    <rPh sb="0" eb="2">
      <t>ニイツ</t>
    </rPh>
    <phoneticPr fontId="1"/>
  </si>
  <si>
    <t>内海</t>
    <rPh sb="0" eb="2">
      <t>ウチウミ</t>
    </rPh>
    <phoneticPr fontId="1"/>
  </si>
  <si>
    <t>大島</t>
    <rPh sb="0" eb="2">
      <t>オオシマ</t>
    </rPh>
    <phoneticPr fontId="1"/>
  </si>
  <si>
    <t>篠塚</t>
    <rPh sb="0" eb="2">
      <t>シノヅカ</t>
    </rPh>
    <phoneticPr fontId="1"/>
  </si>
  <si>
    <t>斎藤</t>
    <rPh sb="0" eb="2">
      <t>サイトウ</t>
    </rPh>
    <phoneticPr fontId="1"/>
  </si>
  <si>
    <t>工藤</t>
    <rPh sb="0" eb="2">
      <t>クドウ</t>
    </rPh>
    <phoneticPr fontId="1"/>
  </si>
  <si>
    <t>瀧口</t>
    <rPh sb="0" eb="2">
      <t>タキグチ</t>
    </rPh>
    <phoneticPr fontId="1"/>
  </si>
  <si>
    <t>柏原</t>
    <rPh sb="0" eb="2">
      <t>カシワバラ</t>
    </rPh>
    <phoneticPr fontId="1"/>
  </si>
  <si>
    <t>岡田</t>
    <rPh sb="0" eb="2">
      <t>オカダ</t>
    </rPh>
    <phoneticPr fontId="1"/>
  </si>
  <si>
    <t>関</t>
    <rPh sb="0" eb="1">
      <t>セキ</t>
    </rPh>
    <phoneticPr fontId="1"/>
  </si>
  <si>
    <t>萩屋</t>
    <rPh sb="0" eb="1">
      <t>ハギ</t>
    </rPh>
    <rPh sb="1" eb="2">
      <t>ヤ</t>
    </rPh>
    <phoneticPr fontId="1"/>
  </si>
  <si>
    <t>渡辺</t>
    <rPh sb="0" eb="2">
      <t>ワタナベ</t>
    </rPh>
    <phoneticPr fontId="1"/>
  </si>
  <si>
    <t>羽鳥</t>
    <rPh sb="0" eb="2">
      <t>ハトリ</t>
    </rPh>
    <phoneticPr fontId="1"/>
  </si>
  <si>
    <t>西谷</t>
    <rPh sb="0" eb="2">
      <t>ニシヤ</t>
    </rPh>
    <phoneticPr fontId="1"/>
  </si>
  <si>
    <t>福島</t>
    <rPh sb="0" eb="2">
      <t>フクシマ</t>
    </rPh>
    <phoneticPr fontId="1"/>
  </si>
  <si>
    <t>小熊</t>
    <rPh sb="0" eb="2">
      <t>コクマ</t>
    </rPh>
    <phoneticPr fontId="1"/>
  </si>
  <si>
    <t>荒井</t>
    <rPh sb="0" eb="2">
      <t>アライ</t>
    </rPh>
    <phoneticPr fontId="1"/>
  </si>
  <si>
    <t>今井</t>
    <rPh sb="0" eb="2">
      <t>イマイ</t>
    </rPh>
    <phoneticPr fontId="1"/>
  </si>
  <si>
    <t>山崎</t>
    <rPh sb="0" eb="2">
      <t>ヤマザキ</t>
    </rPh>
    <phoneticPr fontId="1"/>
  </si>
  <si>
    <t>うららか船橋</t>
    <rPh sb="4" eb="6">
      <t>フナバシ</t>
    </rPh>
    <phoneticPr fontId="1"/>
  </si>
  <si>
    <t>古島</t>
    <rPh sb="0" eb="2">
      <t>コジマ</t>
    </rPh>
    <phoneticPr fontId="1"/>
  </si>
  <si>
    <t>中山</t>
    <rPh sb="0" eb="2">
      <t>ナカヤマ</t>
    </rPh>
    <phoneticPr fontId="1"/>
  </si>
  <si>
    <t>鷹尾</t>
    <rPh sb="0" eb="2">
      <t>タカオ</t>
    </rPh>
    <phoneticPr fontId="1"/>
  </si>
  <si>
    <t>須賀</t>
    <rPh sb="0" eb="2">
      <t>スガ</t>
    </rPh>
    <phoneticPr fontId="1"/>
  </si>
  <si>
    <t>湯浅</t>
    <rPh sb="0" eb="2">
      <t>ユアサ</t>
    </rPh>
    <phoneticPr fontId="1"/>
  </si>
  <si>
    <t>近藤</t>
    <rPh sb="0" eb="2">
      <t>コンドウ</t>
    </rPh>
    <phoneticPr fontId="1"/>
  </si>
  <si>
    <t>岩井</t>
    <rPh sb="0" eb="2">
      <t>イワイ</t>
    </rPh>
    <phoneticPr fontId="1"/>
  </si>
  <si>
    <t>岩橋</t>
    <rPh sb="0" eb="2">
      <t>イワハシ</t>
    </rPh>
    <phoneticPr fontId="1"/>
  </si>
  <si>
    <t>三樹</t>
    <rPh sb="0" eb="2">
      <t>ミキ</t>
    </rPh>
    <phoneticPr fontId="1"/>
  </si>
  <si>
    <t>西</t>
    <rPh sb="0" eb="1">
      <t>ニシ</t>
    </rPh>
    <phoneticPr fontId="1"/>
  </si>
  <si>
    <t>尾崎</t>
    <rPh sb="0" eb="2">
      <t>オザキ</t>
    </rPh>
    <phoneticPr fontId="1"/>
  </si>
  <si>
    <t>東定</t>
    <rPh sb="0" eb="1">
      <t>ヒガシ</t>
    </rPh>
    <rPh sb="1" eb="2">
      <t>テイ</t>
    </rPh>
    <phoneticPr fontId="1"/>
  </si>
  <si>
    <t>沼尻</t>
    <rPh sb="0" eb="2">
      <t>ヌマジリ</t>
    </rPh>
    <phoneticPr fontId="1"/>
  </si>
  <si>
    <t>多久和</t>
    <rPh sb="0" eb="1">
      <t>タ</t>
    </rPh>
    <rPh sb="1" eb="2">
      <t>ク</t>
    </rPh>
    <rPh sb="2" eb="3">
      <t>ワ</t>
    </rPh>
    <phoneticPr fontId="1"/>
  </si>
  <si>
    <t>安達</t>
    <rPh sb="0" eb="2">
      <t>アダチ</t>
    </rPh>
    <phoneticPr fontId="1"/>
  </si>
  <si>
    <t>本吉</t>
    <rPh sb="0" eb="2">
      <t>モトヨシ</t>
    </rPh>
    <phoneticPr fontId="1"/>
  </si>
  <si>
    <t>華山</t>
    <rPh sb="0" eb="2">
      <t>ハナヤマ</t>
    </rPh>
    <phoneticPr fontId="1"/>
  </si>
  <si>
    <t>早川</t>
    <rPh sb="0" eb="2">
      <t>ハヤカワ</t>
    </rPh>
    <phoneticPr fontId="1"/>
  </si>
  <si>
    <t>勝野</t>
    <rPh sb="0" eb="2">
      <t>カツノ</t>
    </rPh>
    <phoneticPr fontId="1"/>
  </si>
  <si>
    <t>齋藤</t>
    <rPh sb="0" eb="2">
      <t>サイトウ</t>
    </rPh>
    <phoneticPr fontId="1"/>
  </si>
  <si>
    <t>一谷</t>
    <rPh sb="0" eb="1">
      <t>イチ</t>
    </rPh>
    <rPh sb="1" eb="2">
      <t>タニ</t>
    </rPh>
    <phoneticPr fontId="1"/>
  </si>
  <si>
    <t>大谷</t>
    <rPh sb="0" eb="2">
      <t>オオタニ</t>
    </rPh>
    <phoneticPr fontId="1"/>
  </si>
  <si>
    <t>岡</t>
    <rPh sb="0" eb="1">
      <t>オカ</t>
    </rPh>
    <phoneticPr fontId="1"/>
  </si>
  <si>
    <t>木下</t>
    <rPh sb="0" eb="2">
      <t>キノシタ</t>
    </rPh>
    <phoneticPr fontId="1"/>
  </si>
  <si>
    <t>星野</t>
    <rPh sb="0" eb="2">
      <t>ホシノ</t>
    </rPh>
    <phoneticPr fontId="1"/>
  </si>
  <si>
    <t>津田</t>
    <rPh sb="0" eb="2">
      <t>ツダ</t>
    </rPh>
    <phoneticPr fontId="1"/>
  </si>
  <si>
    <t>篠原</t>
    <rPh sb="0" eb="2">
      <t>シノハラ</t>
    </rPh>
    <phoneticPr fontId="1"/>
  </si>
  <si>
    <t>相川</t>
    <rPh sb="0" eb="2">
      <t>アイカワ</t>
    </rPh>
    <phoneticPr fontId="1"/>
  </si>
  <si>
    <t>西村</t>
    <rPh sb="0" eb="2">
      <t>ニシムラ</t>
    </rPh>
    <phoneticPr fontId="1"/>
  </si>
  <si>
    <t>小沼</t>
    <rPh sb="0" eb="2">
      <t>オヌマ</t>
    </rPh>
    <phoneticPr fontId="1"/>
  </si>
  <si>
    <t>楢葉</t>
    <rPh sb="0" eb="2">
      <t>ナラハ</t>
    </rPh>
    <phoneticPr fontId="1"/>
  </si>
  <si>
    <t>曽地</t>
    <rPh sb="0" eb="2">
      <t>ソチ</t>
    </rPh>
    <phoneticPr fontId="1"/>
  </si>
  <si>
    <t>佐藤</t>
    <rPh sb="0" eb="2">
      <t>サトウ</t>
    </rPh>
    <phoneticPr fontId="1"/>
  </si>
  <si>
    <t>戸澤</t>
    <rPh sb="0" eb="2">
      <t>トザワ</t>
    </rPh>
    <phoneticPr fontId="1"/>
  </si>
  <si>
    <t>林</t>
    <rPh sb="0" eb="1">
      <t>ハヤシ</t>
    </rPh>
    <phoneticPr fontId="1"/>
  </si>
  <si>
    <t>金島</t>
    <rPh sb="0" eb="2">
      <t>カネシマ</t>
    </rPh>
    <phoneticPr fontId="1"/>
  </si>
  <si>
    <t>中野</t>
    <rPh sb="0" eb="2">
      <t>ナカノ</t>
    </rPh>
    <phoneticPr fontId="1"/>
  </si>
  <si>
    <t>樫野</t>
    <rPh sb="0" eb="2">
      <t>カシノ</t>
    </rPh>
    <phoneticPr fontId="1"/>
  </si>
  <si>
    <t>青柳</t>
    <rPh sb="0" eb="2">
      <t>アオヤナギ</t>
    </rPh>
    <phoneticPr fontId="1"/>
  </si>
  <si>
    <t>北園</t>
    <rPh sb="0" eb="2">
      <t>キタゾノ</t>
    </rPh>
    <phoneticPr fontId="1"/>
  </si>
  <si>
    <t>伊藤</t>
    <rPh sb="0" eb="2">
      <t>イトウ</t>
    </rPh>
    <phoneticPr fontId="1"/>
  </si>
  <si>
    <t>弘中</t>
    <rPh sb="0" eb="2">
      <t>ヒロナカ</t>
    </rPh>
    <phoneticPr fontId="1"/>
  </si>
  <si>
    <t>向後</t>
    <rPh sb="0" eb="2">
      <t>コウゴ</t>
    </rPh>
    <phoneticPr fontId="1"/>
  </si>
  <si>
    <t>住谷</t>
    <rPh sb="0" eb="2">
      <t>スミヤ</t>
    </rPh>
    <phoneticPr fontId="1"/>
  </si>
  <si>
    <t>中藤</t>
    <rPh sb="0" eb="1">
      <t>ナカ</t>
    </rPh>
    <rPh sb="1" eb="2">
      <t>フジ</t>
    </rPh>
    <phoneticPr fontId="1"/>
  </si>
  <si>
    <t>菅野</t>
    <rPh sb="0" eb="2">
      <t>カンノ</t>
    </rPh>
    <phoneticPr fontId="1"/>
  </si>
  <si>
    <t>今仲</t>
    <rPh sb="0" eb="2">
      <t>イマナカ</t>
    </rPh>
    <phoneticPr fontId="1"/>
  </si>
  <si>
    <t>名田</t>
    <rPh sb="0" eb="2">
      <t>ナタ</t>
    </rPh>
    <phoneticPr fontId="1"/>
  </si>
  <si>
    <t>佐多</t>
    <rPh sb="0" eb="2">
      <t>サタ</t>
    </rPh>
    <phoneticPr fontId="1"/>
  </si>
  <si>
    <t>菅原</t>
    <rPh sb="0" eb="2">
      <t>スガワラ</t>
    </rPh>
    <phoneticPr fontId="1"/>
  </si>
  <si>
    <t>石川</t>
    <rPh sb="0" eb="2">
      <t>イシカワ</t>
    </rPh>
    <phoneticPr fontId="1"/>
  </si>
  <si>
    <t>村上</t>
    <rPh sb="0" eb="2">
      <t>ムラカミ</t>
    </rPh>
    <phoneticPr fontId="1"/>
  </si>
  <si>
    <t>丹澤</t>
    <rPh sb="0" eb="2">
      <t>タンザワ</t>
    </rPh>
    <phoneticPr fontId="1"/>
  </si>
  <si>
    <t>川見</t>
    <rPh sb="0" eb="2">
      <t>カワミ</t>
    </rPh>
    <phoneticPr fontId="1"/>
  </si>
  <si>
    <t>川辺</t>
    <rPh sb="0" eb="2">
      <t>カワベ</t>
    </rPh>
    <phoneticPr fontId="1"/>
  </si>
  <si>
    <t>山下</t>
    <rPh sb="0" eb="2">
      <t>ヤマシタ</t>
    </rPh>
    <phoneticPr fontId="1"/>
  </si>
  <si>
    <t>井口</t>
    <rPh sb="0" eb="2">
      <t>イグチ</t>
    </rPh>
    <phoneticPr fontId="1"/>
  </si>
  <si>
    <t>宍倉</t>
    <rPh sb="0" eb="2">
      <t>シシクラ</t>
    </rPh>
    <phoneticPr fontId="1"/>
  </si>
  <si>
    <t>武藤</t>
    <rPh sb="0" eb="2">
      <t>ムトウ</t>
    </rPh>
    <phoneticPr fontId="1"/>
  </si>
  <si>
    <t>浦山</t>
    <rPh sb="0" eb="2">
      <t>ウラヤマ</t>
    </rPh>
    <phoneticPr fontId="1"/>
  </si>
  <si>
    <t>大澤</t>
    <rPh sb="0" eb="2">
      <t>オオサワ</t>
    </rPh>
    <phoneticPr fontId="1"/>
  </si>
  <si>
    <t>武田</t>
    <rPh sb="0" eb="2">
      <t>タケダ</t>
    </rPh>
    <phoneticPr fontId="1"/>
  </si>
  <si>
    <t>児玉</t>
    <rPh sb="0" eb="2">
      <t>コダマ</t>
    </rPh>
    <phoneticPr fontId="1"/>
  </si>
  <si>
    <t>支出の部合計</t>
    <rPh sb="0" eb="2">
      <t>シシュツ</t>
    </rPh>
    <rPh sb="3" eb="4">
      <t>ブ</t>
    </rPh>
    <rPh sb="4" eb="6">
      <t>ゴウケイ</t>
    </rPh>
    <phoneticPr fontId="1"/>
  </si>
  <si>
    <t>繰越金／予備費</t>
    <rPh sb="0" eb="2">
      <t>クリコシ</t>
    </rPh>
    <rPh sb="2" eb="3">
      <t>キン</t>
    </rPh>
    <rPh sb="4" eb="7">
      <t>ヨビヒ</t>
    </rPh>
    <phoneticPr fontId="1"/>
  </si>
  <si>
    <t>小　　　　　計</t>
    <rPh sb="0" eb="1">
      <t>ショウ</t>
    </rPh>
    <rPh sb="6" eb="7">
      <t>ケイ</t>
    </rPh>
    <phoneticPr fontId="1"/>
  </si>
  <si>
    <t>会館会計へ繰入</t>
    <rPh sb="0" eb="2">
      <t>カイカン</t>
    </rPh>
    <rPh sb="2" eb="4">
      <t>カイケイ</t>
    </rPh>
    <rPh sb="5" eb="7">
      <t>クリイレ</t>
    </rPh>
    <phoneticPr fontId="1"/>
  </si>
  <si>
    <t>会館維持費払出</t>
    <rPh sb="0" eb="2">
      <t>カイカン</t>
    </rPh>
    <rPh sb="2" eb="5">
      <t>イジヒ</t>
    </rPh>
    <rPh sb="5" eb="7">
      <t>ハライダシ</t>
    </rPh>
    <phoneticPr fontId="1"/>
  </si>
  <si>
    <t xml:space="preserve"> 慶　　弔　　費</t>
    <rPh sb="1" eb="2">
      <t>ケイ</t>
    </rPh>
    <rPh sb="4" eb="5">
      <t>トムラ</t>
    </rPh>
    <rPh sb="7" eb="8">
      <t>ヒ</t>
    </rPh>
    <phoneticPr fontId="1"/>
  </si>
  <si>
    <t xml:space="preserve"> 保険　衛生費 </t>
    <rPh sb="1" eb="3">
      <t>ホケン</t>
    </rPh>
    <rPh sb="4" eb="7">
      <t>エイセイヒ</t>
    </rPh>
    <phoneticPr fontId="1"/>
  </si>
  <si>
    <t xml:space="preserve"> 雑　　　 　　費</t>
    <rPh sb="1" eb="2">
      <t>ザツ</t>
    </rPh>
    <rPh sb="8" eb="9">
      <t>ヒ</t>
    </rPh>
    <phoneticPr fontId="1"/>
  </si>
  <si>
    <t xml:space="preserve"> 庶　　務　　費</t>
    <rPh sb="1" eb="2">
      <t>チカシ</t>
    </rPh>
    <rPh sb="4" eb="5">
      <t>ツトム</t>
    </rPh>
    <rPh sb="7" eb="8">
      <t>ヒ</t>
    </rPh>
    <phoneticPr fontId="1"/>
  </si>
  <si>
    <t xml:space="preserve"> 交　　通　　費</t>
    <rPh sb="1" eb="2">
      <t>コウ</t>
    </rPh>
    <rPh sb="4" eb="5">
      <t>ツウ</t>
    </rPh>
    <rPh sb="7" eb="8">
      <t>ヒ</t>
    </rPh>
    <phoneticPr fontId="1"/>
  </si>
  <si>
    <t xml:space="preserve"> 交　　際　　費</t>
    <rPh sb="1" eb="2">
      <t>コウ</t>
    </rPh>
    <rPh sb="4" eb="5">
      <t>サイ</t>
    </rPh>
    <rPh sb="7" eb="8">
      <t>ヒ</t>
    </rPh>
    <phoneticPr fontId="1"/>
  </si>
  <si>
    <t xml:space="preserve"> 報　 　　　　酬</t>
    <rPh sb="1" eb="2">
      <t>ホウ</t>
    </rPh>
    <rPh sb="8" eb="9">
      <t>シュウ</t>
    </rPh>
    <phoneticPr fontId="1"/>
  </si>
  <si>
    <t xml:space="preserve"> 総　　会　　費</t>
    <rPh sb="1" eb="2">
      <t>フサ</t>
    </rPh>
    <rPh sb="4" eb="5">
      <t>カイ</t>
    </rPh>
    <rPh sb="7" eb="8">
      <t>ヒ</t>
    </rPh>
    <phoneticPr fontId="1"/>
  </si>
  <si>
    <t xml:space="preserve"> 社会 教育費</t>
    <rPh sb="1" eb="3">
      <t>シャカイ</t>
    </rPh>
    <rPh sb="4" eb="7">
      <t>キョウイクヒ</t>
    </rPh>
    <phoneticPr fontId="1"/>
  </si>
  <si>
    <t xml:space="preserve"> 夏　　祭　　り</t>
    <rPh sb="1" eb="2">
      <t>ナツ</t>
    </rPh>
    <rPh sb="4" eb="5">
      <t>マツ</t>
    </rPh>
    <phoneticPr fontId="1"/>
  </si>
  <si>
    <t>　敬 老 会 費</t>
    <rPh sb="1" eb="2">
      <t>ケイ</t>
    </rPh>
    <rPh sb="3" eb="4">
      <t>ロウ</t>
    </rPh>
    <rPh sb="5" eb="6">
      <t>カイ</t>
    </rPh>
    <rPh sb="7" eb="8">
      <t>ヒ</t>
    </rPh>
    <phoneticPr fontId="1"/>
  </si>
  <si>
    <t xml:space="preserve"> 防　　犯　　灯</t>
    <rPh sb="1" eb="2">
      <t>ボウ</t>
    </rPh>
    <rPh sb="4" eb="5">
      <t>ハン</t>
    </rPh>
    <rPh sb="7" eb="8">
      <t>トウ</t>
    </rPh>
    <phoneticPr fontId="1"/>
  </si>
  <si>
    <t>　　備　　　　　考</t>
    <rPh sb="2" eb="3">
      <t>ソナエ</t>
    </rPh>
    <rPh sb="8" eb="9">
      <t>コウ</t>
    </rPh>
    <phoneticPr fontId="1"/>
  </si>
  <si>
    <t>　対比予算増減</t>
    <rPh sb="1" eb="3">
      <t>タイヒ</t>
    </rPh>
    <rPh sb="3" eb="5">
      <t>ヨサン</t>
    </rPh>
    <rPh sb="5" eb="7">
      <t>ゾウゲン</t>
    </rPh>
    <phoneticPr fontId="1"/>
  </si>
  <si>
    <t xml:space="preserve"> 本年度予算額</t>
    <rPh sb="1" eb="4">
      <t>ホンネンド</t>
    </rPh>
    <rPh sb="4" eb="7">
      <t>ヨサンガク</t>
    </rPh>
    <phoneticPr fontId="1"/>
  </si>
  <si>
    <t xml:space="preserve"> 本年度決算額</t>
    <rPh sb="1" eb="4">
      <t>ホンネンド</t>
    </rPh>
    <rPh sb="4" eb="6">
      <t>ケッサン</t>
    </rPh>
    <rPh sb="6" eb="7">
      <t>ガク</t>
    </rPh>
    <phoneticPr fontId="1"/>
  </si>
  <si>
    <t>　費　　　　　目</t>
    <rPh sb="1" eb="2">
      <t>ヒ</t>
    </rPh>
    <rPh sb="7" eb="8">
      <t>メ</t>
    </rPh>
    <phoneticPr fontId="1"/>
  </si>
  <si>
    <t>２.支出の部</t>
    <rPh sb="2" eb="4">
      <t>シシュツ</t>
    </rPh>
    <rPh sb="5" eb="6">
      <t>ブ</t>
    </rPh>
    <phoneticPr fontId="1"/>
  </si>
  <si>
    <t xml:space="preserve"> </t>
    <phoneticPr fontId="1"/>
  </si>
  <si>
    <t>補助金　合計</t>
    <rPh sb="0" eb="3">
      <t>ホジョキン</t>
    </rPh>
    <rPh sb="4" eb="6">
      <t>ゴウケイ</t>
    </rPh>
    <phoneticPr fontId="1"/>
  </si>
  <si>
    <t>有価物回収報奨金</t>
    <rPh sb="0" eb="3">
      <t>ユウカブツ</t>
    </rPh>
    <rPh sb="3" eb="5">
      <t>カイシュウ</t>
    </rPh>
    <rPh sb="5" eb="8">
      <t>ホウショウキン</t>
    </rPh>
    <phoneticPr fontId="1"/>
  </si>
  <si>
    <t>敬老会補助金</t>
    <rPh sb="0" eb="3">
      <t>ケイロウカイ</t>
    </rPh>
    <rPh sb="3" eb="6">
      <t>ホジョキン</t>
    </rPh>
    <phoneticPr fontId="1"/>
  </si>
  <si>
    <t>防犯維持管理補助金</t>
    <rPh sb="0" eb="2">
      <t>ボウハン</t>
    </rPh>
    <rPh sb="2" eb="4">
      <t>イジ</t>
    </rPh>
    <rPh sb="4" eb="6">
      <t>カンリ</t>
    </rPh>
    <rPh sb="6" eb="9">
      <t>ホジョキン</t>
    </rPh>
    <phoneticPr fontId="1"/>
  </si>
  <si>
    <t>自治会交付金</t>
    <rPh sb="0" eb="1">
      <t>ジ</t>
    </rPh>
    <rPh sb="1" eb="2">
      <t>チ</t>
    </rPh>
    <rPh sb="2" eb="3">
      <t>カイ</t>
    </rPh>
    <rPh sb="3" eb="6">
      <t>コウフキン</t>
    </rPh>
    <phoneticPr fontId="1"/>
  </si>
  <si>
    <t>　補助金内訳</t>
    <rPh sb="1" eb="4">
      <t>ホジョキン</t>
    </rPh>
    <rPh sb="4" eb="6">
      <t>ウチワケ</t>
    </rPh>
    <phoneticPr fontId="1"/>
  </si>
  <si>
    <t>収入の部合計</t>
    <rPh sb="0" eb="2">
      <t>シュウニュウ</t>
    </rPh>
    <rPh sb="3" eb="4">
      <t>ブ</t>
    </rPh>
    <rPh sb="4" eb="6">
      <t>ゴウケイ</t>
    </rPh>
    <phoneticPr fontId="1"/>
  </si>
  <si>
    <t>　雑　　収　　入</t>
    <rPh sb="1" eb="2">
      <t>ザツ</t>
    </rPh>
    <rPh sb="4" eb="5">
      <t>オサム</t>
    </rPh>
    <rPh sb="7" eb="8">
      <t>イリ</t>
    </rPh>
    <phoneticPr fontId="1"/>
  </si>
  <si>
    <t>　寄　　付　　金</t>
    <rPh sb="1" eb="2">
      <t>ヤドリキ</t>
    </rPh>
    <rPh sb="4" eb="5">
      <t>ヅケ</t>
    </rPh>
    <rPh sb="7" eb="8">
      <t>キン</t>
    </rPh>
    <phoneticPr fontId="1"/>
  </si>
  <si>
    <t>内訳参照</t>
    <rPh sb="0" eb="2">
      <t>ウチワケ</t>
    </rPh>
    <rPh sb="2" eb="4">
      <t>サンショウ</t>
    </rPh>
    <phoneticPr fontId="1"/>
  </si>
  <si>
    <t>　補　　助　　金</t>
    <rPh sb="1" eb="2">
      <t>タスク</t>
    </rPh>
    <rPh sb="4" eb="5">
      <t>スケ</t>
    </rPh>
    <rPh sb="7" eb="8">
      <t>カネ</t>
    </rPh>
    <phoneticPr fontId="1"/>
  </si>
  <si>
    <t>　町　　会　　費</t>
    <rPh sb="1" eb="2">
      <t>マチ</t>
    </rPh>
    <rPh sb="4" eb="5">
      <t>カイ</t>
    </rPh>
    <rPh sb="7" eb="8">
      <t>ヒ</t>
    </rPh>
    <phoneticPr fontId="1"/>
  </si>
  <si>
    <t xml:space="preserve"> 前年度繰越金</t>
    <rPh sb="1" eb="4">
      <t>ゼンネンド</t>
    </rPh>
    <rPh sb="4" eb="6">
      <t>クリコシ</t>
    </rPh>
    <rPh sb="6" eb="7">
      <t>キン</t>
    </rPh>
    <phoneticPr fontId="1"/>
  </si>
  <si>
    <t>　　       　（単位：円）</t>
    <rPh sb="11" eb="13">
      <t>タンイ</t>
    </rPh>
    <rPh sb="14" eb="15">
      <t>エン</t>
    </rPh>
    <phoneticPr fontId="1"/>
  </si>
  <si>
    <t>１.収入の部</t>
    <rPh sb="2" eb="4">
      <t>シュウニュウ</t>
    </rPh>
    <rPh sb="5" eb="6">
      <t>ブ</t>
    </rPh>
    <phoneticPr fontId="1"/>
  </si>
  <si>
    <t xml:space="preserve"> </t>
    <phoneticPr fontId="1"/>
  </si>
  <si>
    <t>　総　　　　　　合　</t>
    <rPh sb="1" eb="2">
      <t>フサ</t>
    </rPh>
    <rPh sb="8" eb="9">
      <t>ゴウ</t>
    </rPh>
    <phoneticPr fontId="1"/>
  </si>
  <si>
    <t>　会　館　会　計</t>
    <rPh sb="1" eb="2">
      <t>カイ</t>
    </rPh>
    <rPh sb="3" eb="4">
      <t>カン</t>
    </rPh>
    <rPh sb="5" eb="6">
      <t>カイ</t>
    </rPh>
    <rPh sb="7" eb="8">
      <t>ケイ</t>
    </rPh>
    <phoneticPr fontId="1"/>
  </si>
  <si>
    <t>　一　般　会　計</t>
    <rPh sb="1" eb="2">
      <t>イチ</t>
    </rPh>
    <rPh sb="3" eb="4">
      <t>パン</t>
    </rPh>
    <rPh sb="5" eb="6">
      <t>カイ</t>
    </rPh>
    <rPh sb="7" eb="8">
      <t>ケイ</t>
    </rPh>
    <phoneticPr fontId="1"/>
  </si>
  <si>
    <t>　繰越金/予備費</t>
    <rPh sb="1" eb="3">
      <t>クリコシ</t>
    </rPh>
    <rPh sb="3" eb="4">
      <t>キン</t>
    </rPh>
    <rPh sb="5" eb="7">
      <t>ヨビ</t>
    </rPh>
    <rPh sb="7" eb="8">
      <t>ヒ</t>
    </rPh>
    <phoneticPr fontId="1"/>
  </si>
  <si>
    <t>　支　　　　　　出</t>
    <rPh sb="1" eb="2">
      <t>ササ</t>
    </rPh>
    <rPh sb="8" eb="9">
      <t>デ</t>
    </rPh>
    <phoneticPr fontId="1"/>
  </si>
  <si>
    <t>　収　　　　　　入　　</t>
    <rPh sb="1" eb="2">
      <t>オサム</t>
    </rPh>
    <rPh sb="8" eb="9">
      <t>イリ</t>
    </rPh>
    <phoneticPr fontId="1"/>
  </si>
  <si>
    <t>　費　　　　　　　目</t>
    <rPh sb="1" eb="2">
      <t>ヒ</t>
    </rPh>
    <rPh sb="9" eb="10">
      <t>メ</t>
    </rPh>
    <phoneticPr fontId="1"/>
  </si>
  <si>
    <t xml:space="preserve">             （単位：円）</t>
    <rPh sb="14" eb="16">
      <t>タンイ</t>
    </rPh>
    <rPh sb="17" eb="18">
      <t>エン</t>
    </rPh>
    <phoneticPr fontId="1"/>
  </si>
  <si>
    <t>会計予算（案）統括</t>
    <rPh sb="0" eb="2">
      <t>カイケイ</t>
    </rPh>
    <rPh sb="2" eb="4">
      <t>ヨサン</t>
    </rPh>
    <rPh sb="5" eb="6">
      <t>アン</t>
    </rPh>
    <rPh sb="7" eb="9">
      <t>トウカツ</t>
    </rPh>
    <phoneticPr fontId="1"/>
  </si>
  <si>
    <t>　　　　　　　監査役</t>
    <rPh sb="7" eb="9">
      <t>カンサ</t>
    </rPh>
    <rPh sb="9" eb="10">
      <t>ヤク</t>
    </rPh>
    <phoneticPr fontId="1"/>
  </si>
  <si>
    <t>　　　　　　　監査役</t>
    <rPh sb="7" eb="10">
      <t>カンサヤク</t>
    </rPh>
    <phoneticPr fontId="1"/>
  </si>
  <si>
    <t>監査の結果、上記の決算内容に相違ないことを認めます。</t>
    <rPh sb="0" eb="2">
      <t>カンサ</t>
    </rPh>
    <rPh sb="3" eb="5">
      <t>ケッカ</t>
    </rPh>
    <rPh sb="6" eb="8">
      <t>ジョウキ</t>
    </rPh>
    <rPh sb="9" eb="11">
      <t>ケッサン</t>
    </rPh>
    <rPh sb="11" eb="13">
      <t>ナイヨウ</t>
    </rPh>
    <rPh sb="14" eb="16">
      <t>ソウイ</t>
    </rPh>
    <rPh sb="21" eb="22">
      <t>ミト</t>
    </rPh>
    <phoneticPr fontId="1"/>
  </si>
  <si>
    <t>　　　　　　　副会長</t>
    <rPh sb="7" eb="8">
      <t>フク</t>
    </rPh>
    <rPh sb="8" eb="10">
      <t>カイチョウ</t>
    </rPh>
    <phoneticPr fontId="1"/>
  </si>
  <si>
    <t>金杉町会　会   長</t>
    <rPh sb="0" eb="2">
      <t>カナスギ</t>
    </rPh>
    <rPh sb="2" eb="4">
      <t>チョウカイ</t>
    </rPh>
    <rPh sb="5" eb="6">
      <t>カイ</t>
    </rPh>
    <rPh sb="9" eb="10">
      <t>チョウ</t>
    </rPh>
    <phoneticPr fontId="1"/>
  </si>
  <si>
    <t>　総　　　　　　合</t>
    <rPh sb="1" eb="2">
      <t>フサ</t>
    </rPh>
    <rPh sb="8" eb="9">
      <t>ゴウ</t>
    </rPh>
    <phoneticPr fontId="1"/>
  </si>
  <si>
    <t>　一　般　会　計　　　</t>
    <rPh sb="1" eb="2">
      <t>イチ</t>
    </rPh>
    <rPh sb="3" eb="4">
      <t>パン</t>
    </rPh>
    <rPh sb="5" eb="6">
      <t>カイ</t>
    </rPh>
    <rPh sb="7" eb="8">
      <t>ケイ</t>
    </rPh>
    <phoneticPr fontId="1"/>
  </si>
  <si>
    <t>　繰　　越　　金</t>
    <rPh sb="1" eb="2">
      <t>クリ</t>
    </rPh>
    <rPh sb="4" eb="5">
      <t>コシ</t>
    </rPh>
    <rPh sb="7" eb="8">
      <t>キン</t>
    </rPh>
    <phoneticPr fontId="1"/>
  </si>
  <si>
    <t>　収　　　　　　入</t>
    <rPh sb="1" eb="2">
      <t>オサム</t>
    </rPh>
    <rPh sb="8" eb="9">
      <t>イリ</t>
    </rPh>
    <phoneticPr fontId="1"/>
  </si>
  <si>
    <t>　　費　　　　　目</t>
    <rPh sb="2" eb="3">
      <t>ヒ</t>
    </rPh>
    <rPh sb="8" eb="9">
      <t>メ</t>
    </rPh>
    <phoneticPr fontId="1"/>
  </si>
  <si>
    <t xml:space="preserve">  支出の部合計</t>
    <rPh sb="2" eb="4">
      <t>シシュツ</t>
    </rPh>
    <rPh sb="5" eb="6">
      <t>ブ</t>
    </rPh>
    <rPh sb="6" eb="8">
      <t>ゴウケイ</t>
    </rPh>
    <phoneticPr fontId="1"/>
  </si>
  <si>
    <t>　雑　　   　　費</t>
    <rPh sb="1" eb="2">
      <t>ザツ</t>
    </rPh>
    <rPh sb="9" eb="10">
      <t>ヒ</t>
    </rPh>
    <phoneticPr fontId="1"/>
  </si>
  <si>
    <t xml:space="preserve">  備品等購入費</t>
    <rPh sb="2" eb="4">
      <t>ビヒン</t>
    </rPh>
    <rPh sb="4" eb="5">
      <t>トウ</t>
    </rPh>
    <rPh sb="5" eb="8">
      <t>コウニュウヒ</t>
    </rPh>
    <phoneticPr fontId="1"/>
  </si>
  <si>
    <t>　修　  理　  費</t>
    <rPh sb="1" eb="2">
      <t>オサム</t>
    </rPh>
    <rPh sb="5" eb="6">
      <t>リ</t>
    </rPh>
    <rPh sb="9" eb="10">
      <t>ヒ</t>
    </rPh>
    <phoneticPr fontId="1"/>
  </si>
  <si>
    <t>　管　  理　  費</t>
    <rPh sb="1" eb="2">
      <t>カン</t>
    </rPh>
    <rPh sb="5" eb="6">
      <t>リ</t>
    </rPh>
    <rPh sb="9" eb="10">
      <t>ヒ</t>
    </rPh>
    <phoneticPr fontId="1"/>
  </si>
  <si>
    <t>　維  　持　  費</t>
    <rPh sb="1" eb="2">
      <t>ユイ</t>
    </rPh>
    <rPh sb="5" eb="6">
      <t>モチ</t>
    </rPh>
    <rPh sb="9" eb="10">
      <t>ヒ</t>
    </rPh>
    <phoneticPr fontId="1"/>
  </si>
  <si>
    <t>　火  災  保  険</t>
    <rPh sb="1" eb="2">
      <t>ヒ</t>
    </rPh>
    <rPh sb="4" eb="5">
      <t>ワザワ</t>
    </rPh>
    <rPh sb="7" eb="8">
      <t>ホ</t>
    </rPh>
    <rPh sb="10" eb="11">
      <t>ケン</t>
    </rPh>
    <phoneticPr fontId="1"/>
  </si>
  <si>
    <t>　水 ・ 光 熱 費</t>
    <rPh sb="1" eb="2">
      <t>ミズ</t>
    </rPh>
    <rPh sb="5" eb="6">
      <t>ヒカリ</t>
    </rPh>
    <rPh sb="7" eb="8">
      <t>ネツ</t>
    </rPh>
    <rPh sb="9" eb="10">
      <t>ヒ</t>
    </rPh>
    <phoneticPr fontId="1"/>
  </si>
  <si>
    <t>　備　　　　　考</t>
    <rPh sb="1" eb="2">
      <t>ソナエ</t>
    </rPh>
    <rPh sb="7" eb="8">
      <t>コウ</t>
    </rPh>
    <phoneticPr fontId="1"/>
  </si>
  <si>
    <t>　本年度予算額</t>
    <rPh sb="1" eb="4">
      <t>ホンネンド</t>
    </rPh>
    <rPh sb="4" eb="6">
      <t>ヨサン</t>
    </rPh>
    <rPh sb="6" eb="7">
      <t>ガク</t>
    </rPh>
    <phoneticPr fontId="1"/>
  </si>
  <si>
    <t>　本年度決算額</t>
    <rPh sb="1" eb="4">
      <t>ホンネンド</t>
    </rPh>
    <rPh sb="4" eb="6">
      <t>ケッサン</t>
    </rPh>
    <rPh sb="6" eb="7">
      <t>ガク</t>
    </rPh>
    <phoneticPr fontId="1"/>
  </si>
  <si>
    <t>　　費　　　　目</t>
    <rPh sb="2" eb="3">
      <t>ヒ</t>
    </rPh>
    <rPh sb="7" eb="8">
      <t>メ</t>
    </rPh>
    <phoneticPr fontId="1"/>
  </si>
  <si>
    <t>収入の部　合計</t>
    <rPh sb="0" eb="2">
      <t>シュウニュウ</t>
    </rPh>
    <rPh sb="3" eb="4">
      <t>ブ</t>
    </rPh>
    <rPh sb="5" eb="7">
      <t>ゴウケイ</t>
    </rPh>
    <phoneticPr fontId="1"/>
  </si>
  <si>
    <t>　雑  　収  　入</t>
    <rPh sb="1" eb="2">
      <t>ザツ</t>
    </rPh>
    <rPh sb="5" eb="6">
      <t>オサム</t>
    </rPh>
    <rPh sb="9" eb="10">
      <t>イリ</t>
    </rPh>
    <phoneticPr fontId="1"/>
  </si>
  <si>
    <t>　補    助  　金</t>
    <rPh sb="1" eb="2">
      <t>タスク</t>
    </rPh>
    <rPh sb="6" eb="7">
      <t>スケ</t>
    </rPh>
    <rPh sb="10" eb="11">
      <t>カネ</t>
    </rPh>
    <phoneticPr fontId="1"/>
  </si>
  <si>
    <t>　町会  分担金</t>
    <rPh sb="1" eb="3">
      <t>チョウカイ</t>
    </rPh>
    <rPh sb="5" eb="7">
      <t>ブンタン</t>
    </rPh>
    <rPh sb="7" eb="8">
      <t>キン</t>
    </rPh>
    <phoneticPr fontId="1"/>
  </si>
  <si>
    <t>　会館  利用料</t>
    <rPh sb="1" eb="3">
      <t>カイカン</t>
    </rPh>
    <rPh sb="5" eb="8">
      <t>リヨウリョウ</t>
    </rPh>
    <phoneticPr fontId="1"/>
  </si>
  <si>
    <t>　前年度繰越金</t>
    <rPh sb="1" eb="4">
      <t>ゼンネンド</t>
    </rPh>
    <rPh sb="4" eb="6">
      <t>クリコシ</t>
    </rPh>
    <rPh sb="6" eb="7">
      <t>キン</t>
    </rPh>
    <phoneticPr fontId="1"/>
  </si>
  <si>
    <t xml:space="preserve">            (単位：円）</t>
    <rPh sb="13" eb="15">
      <t>タンイ</t>
    </rPh>
    <rPh sb="16" eb="17">
      <t>エン</t>
    </rPh>
    <phoneticPr fontId="1"/>
  </si>
  <si>
    <t>1.収入の部</t>
    <rPh sb="2" eb="4">
      <t>シュウニュウ</t>
    </rPh>
    <rPh sb="5" eb="6">
      <t>ブ</t>
    </rPh>
    <phoneticPr fontId="1"/>
  </si>
  <si>
    <t>(有)ウエーブカー・システム</t>
    <rPh sb="0" eb="3">
      <t>ユウ</t>
    </rPh>
    <phoneticPr fontId="1"/>
  </si>
  <si>
    <t>㈱大吉工業</t>
    <rPh sb="1" eb="3">
      <t>ダイキチ</t>
    </rPh>
    <rPh sb="3" eb="5">
      <t>コウギョウ</t>
    </rPh>
    <phoneticPr fontId="1"/>
  </si>
  <si>
    <t>㈱光輪</t>
    <rPh sb="1" eb="2">
      <t>ヒカリ</t>
    </rPh>
    <rPh sb="2" eb="3">
      <t>リン</t>
    </rPh>
    <phoneticPr fontId="1"/>
  </si>
  <si>
    <t>トリミング・メレ</t>
    <phoneticPr fontId="1"/>
  </si>
  <si>
    <t>丸美ライフサービス</t>
    <rPh sb="0" eb="2">
      <t>マルミ</t>
    </rPh>
    <phoneticPr fontId="1"/>
  </si>
  <si>
    <t>ユニフレックス</t>
    <phoneticPr fontId="1"/>
  </si>
  <si>
    <t>㈱新日本工営</t>
    <rPh sb="1" eb="4">
      <t>シンニホン</t>
    </rPh>
    <rPh sb="4" eb="5">
      <t>コウ</t>
    </rPh>
    <rPh sb="5" eb="6">
      <t>エイ</t>
    </rPh>
    <phoneticPr fontId="1"/>
  </si>
  <si>
    <t>㈱エコロ</t>
    <phoneticPr fontId="1"/>
  </si>
  <si>
    <t>㈱サンコートーア</t>
    <phoneticPr fontId="1"/>
  </si>
  <si>
    <t>㈱なにわ建設</t>
    <rPh sb="4" eb="6">
      <t>ケンセツ</t>
    </rPh>
    <phoneticPr fontId="1"/>
  </si>
  <si>
    <t>自立援助ホームひまわり</t>
    <rPh sb="0" eb="2">
      <t>ジリツ</t>
    </rPh>
    <rPh sb="2" eb="4">
      <t>エンジョ</t>
    </rPh>
    <phoneticPr fontId="1"/>
  </si>
  <si>
    <t>㈱シャテロ</t>
    <phoneticPr fontId="1"/>
  </si>
  <si>
    <t>ゆう希苑かなすぎ</t>
    <rPh sb="2" eb="3">
      <t>キ</t>
    </rPh>
    <rPh sb="3" eb="4">
      <t>エン</t>
    </rPh>
    <phoneticPr fontId="1"/>
  </si>
  <si>
    <t>日本圧研スエージ工業</t>
    <rPh sb="0" eb="2">
      <t>ニホン</t>
    </rPh>
    <rPh sb="2" eb="3">
      <t>アツ</t>
    </rPh>
    <rPh sb="3" eb="4">
      <t>ケン</t>
    </rPh>
    <rPh sb="8" eb="10">
      <t>コウギョウ</t>
    </rPh>
    <phoneticPr fontId="1"/>
  </si>
  <si>
    <t>㈱東葉建設</t>
    <rPh sb="1" eb="3">
      <t>トウヨウ</t>
    </rPh>
    <rPh sb="3" eb="5">
      <t>ケンセツ</t>
    </rPh>
    <phoneticPr fontId="1"/>
  </si>
  <si>
    <t>㈱江鋼商亊</t>
    <rPh sb="1" eb="2">
      <t>エ</t>
    </rPh>
    <rPh sb="2" eb="3">
      <t>コウ</t>
    </rPh>
    <rPh sb="3" eb="5">
      <t>ショウジ</t>
    </rPh>
    <phoneticPr fontId="1"/>
  </si>
  <si>
    <t>ファミリーマート</t>
    <phoneticPr fontId="1"/>
  </si>
  <si>
    <t>義和</t>
    <rPh sb="0" eb="2">
      <t>ヨシカズ</t>
    </rPh>
    <phoneticPr fontId="1"/>
  </si>
  <si>
    <t>透</t>
    <rPh sb="0" eb="1">
      <t>トオ</t>
    </rPh>
    <phoneticPr fontId="1"/>
  </si>
  <si>
    <t>芳伸</t>
    <rPh sb="0" eb="2">
      <t>ヨシノブ</t>
    </rPh>
    <phoneticPr fontId="1"/>
  </si>
  <si>
    <t>久直</t>
    <rPh sb="0" eb="2">
      <t>ヒサナオ</t>
    </rPh>
    <phoneticPr fontId="1"/>
  </si>
  <si>
    <t>順也</t>
    <rPh sb="0" eb="2">
      <t>ジュンヤ</t>
    </rPh>
    <phoneticPr fontId="1"/>
  </si>
  <si>
    <t>保雄</t>
    <rPh sb="0" eb="1">
      <t>ホ</t>
    </rPh>
    <rPh sb="1" eb="2">
      <t>オス</t>
    </rPh>
    <phoneticPr fontId="1"/>
  </si>
  <si>
    <t>義男</t>
    <rPh sb="0" eb="2">
      <t>ヨシオ</t>
    </rPh>
    <phoneticPr fontId="1"/>
  </si>
  <si>
    <t>哲雄</t>
    <rPh sb="0" eb="2">
      <t>テツオ</t>
    </rPh>
    <phoneticPr fontId="1"/>
  </si>
  <si>
    <t>雅彦</t>
    <rPh sb="0" eb="2">
      <t>マサヒコ</t>
    </rPh>
    <phoneticPr fontId="1"/>
  </si>
  <si>
    <t>竜二</t>
    <rPh sb="0" eb="2">
      <t>リュウジ</t>
    </rPh>
    <phoneticPr fontId="1"/>
  </si>
  <si>
    <t>光人</t>
    <rPh sb="0" eb="2">
      <t>ミツヒト</t>
    </rPh>
    <phoneticPr fontId="1"/>
  </si>
  <si>
    <t>裕一</t>
    <rPh sb="0" eb="2">
      <t>ユウイチ</t>
    </rPh>
    <phoneticPr fontId="1"/>
  </si>
  <si>
    <t>幸一</t>
    <rPh sb="0" eb="2">
      <t>コウイチ</t>
    </rPh>
    <phoneticPr fontId="1"/>
  </si>
  <si>
    <t>浩幸</t>
    <rPh sb="0" eb="2">
      <t>ヒロユキ</t>
    </rPh>
    <phoneticPr fontId="1"/>
  </si>
  <si>
    <t>輝雄</t>
    <rPh sb="0" eb="2">
      <t>テルオ</t>
    </rPh>
    <phoneticPr fontId="1"/>
  </si>
  <si>
    <t>光吉</t>
    <rPh sb="0" eb="2">
      <t>ミツキチ</t>
    </rPh>
    <phoneticPr fontId="1"/>
  </si>
  <si>
    <t>忠行</t>
    <rPh sb="0" eb="2">
      <t>タダユキ</t>
    </rPh>
    <phoneticPr fontId="1"/>
  </si>
  <si>
    <t>一男</t>
    <rPh sb="0" eb="2">
      <t>カズオ</t>
    </rPh>
    <phoneticPr fontId="1"/>
  </si>
  <si>
    <t>征子</t>
    <rPh sb="0" eb="2">
      <t>セイコ</t>
    </rPh>
    <phoneticPr fontId="1"/>
  </si>
  <si>
    <t>治彦</t>
    <rPh sb="0" eb="2">
      <t>ハルヒコ</t>
    </rPh>
    <phoneticPr fontId="1"/>
  </si>
  <si>
    <t>洋子</t>
    <rPh sb="0" eb="2">
      <t>ヨウコ</t>
    </rPh>
    <phoneticPr fontId="1"/>
  </si>
  <si>
    <t>幹雄</t>
    <rPh sb="0" eb="1">
      <t>カン</t>
    </rPh>
    <rPh sb="1" eb="2">
      <t>オス</t>
    </rPh>
    <phoneticPr fontId="1"/>
  </si>
  <si>
    <t>一正</t>
    <rPh sb="0" eb="2">
      <t>カズマサ</t>
    </rPh>
    <phoneticPr fontId="1"/>
  </si>
  <si>
    <t>功</t>
    <rPh sb="0" eb="1">
      <t>イサオ</t>
    </rPh>
    <phoneticPr fontId="1"/>
  </si>
  <si>
    <t>玉利</t>
    <rPh sb="0" eb="2">
      <t>タマリ</t>
    </rPh>
    <phoneticPr fontId="1"/>
  </si>
  <si>
    <t>ウラ子</t>
    <rPh sb="2" eb="3">
      <t>コ</t>
    </rPh>
    <phoneticPr fontId="1"/>
  </si>
  <si>
    <t>経行</t>
    <rPh sb="0" eb="2">
      <t>ツネユキ</t>
    </rPh>
    <phoneticPr fontId="1"/>
  </si>
  <si>
    <t>フサ</t>
    <phoneticPr fontId="1"/>
  </si>
  <si>
    <t>信男</t>
    <rPh sb="0" eb="2">
      <t>ノブオ</t>
    </rPh>
    <phoneticPr fontId="1"/>
  </si>
  <si>
    <t>節子</t>
    <rPh sb="0" eb="2">
      <t>セツコ</t>
    </rPh>
    <phoneticPr fontId="1"/>
  </si>
  <si>
    <t>源</t>
    <rPh sb="0" eb="1">
      <t>ゲン</t>
    </rPh>
    <phoneticPr fontId="1"/>
  </si>
  <si>
    <t>伸行</t>
    <rPh sb="0" eb="2">
      <t>ノブユキ</t>
    </rPh>
    <phoneticPr fontId="1"/>
  </si>
  <si>
    <t>秀弥</t>
    <rPh sb="0" eb="1">
      <t>ヒデ</t>
    </rPh>
    <rPh sb="1" eb="2">
      <t>ヤ</t>
    </rPh>
    <phoneticPr fontId="1"/>
  </si>
  <si>
    <t>行雄</t>
    <rPh sb="0" eb="2">
      <t>ユキオ</t>
    </rPh>
    <phoneticPr fontId="1"/>
  </si>
  <si>
    <t>幸衛</t>
    <rPh sb="0" eb="1">
      <t>コウ</t>
    </rPh>
    <rPh sb="1" eb="2">
      <t>エイ</t>
    </rPh>
    <phoneticPr fontId="1"/>
  </si>
  <si>
    <t>秀樹</t>
    <rPh sb="0" eb="2">
      <t>ヒデキ</t>
    </rPh>
    <phoneticPr fontId="1"/>
  </si>
  <si>
    <t>隆之</t>
    <rPh sb="0" eb="2">
      <t>タカユキ</t>
    </rPh>
    <phoneticPr fontId="1"/>
  </si>
  <si>
    <t>真美子</t>
    <rPh sb="0" eb="3">
      <t>マミコ</t>
    </rPh>
    <phoneticPr fontId="1"/>
  </si>
  <si>
    <t>勝</t>
    <rPh sb="0" eb="1">
      <t>マサル</t>
    </rPh>
    <phoneticPr fontId="1"/>
  </si>
  <si>
    <t>美雄</t>
    <rPh sb="0" eb="1">
      <t>ビ</t>
    </rPh>
    <rPh sb="1" eb="2">
      <t>オス</t>
    </rPh>
    <phoneticPr fontId="1"/>
  </si>
  <si>
    <t>均</t>
    <rPh sb="0" eb="1">
      <t>ヒトシ</t>
    </rPh>
    <phoneticPr fontId="1"/>
  </si>
  <si>
    <t>茂</t>
    <rPh sb="0" eb="1">
      <t>シゲル</t>
    </rPh>
    <phoneticPr fontId="1"/>
  </si>
  <si>
    <t>光雄</t>
    <rPh sb="0" eb="2">
      <t>ミツオ</t>
    </rPh>
    <phoneticPr fontId="1"/>
  </si>
  <si>
    <t>久男</t>
    <rPh sb="0" eb="2">
      <t>ヒサオ</t>
    </rPh>
    <phoneticPr fontId="1"/>
  </si>
  <si>
    <t>孝正</t>
    <rPh sb="0" eb="1">
      <t>タカ</t>
    </rPh>
    <rPh sb="1" eb="2">
      <t>マサ</t>
    </rPh>
    <phoneticPr fontId="1"/>
  </si>
  <si>
    <t>昭</t>
    <rPh sb="0" eb="1">
      <t>アキラ</t>
    </rPh>
    <phoneticPr fontId="1"/>
  </si>
  <si>
    <t>震太郎</t>
    <rPh sb="0" eb="1">
      <t>シン</t>
    </rPh>
    <rPh sb="1" eb="3">
      <t>タロウ</t>
    </rPh>
    <phoneticPr fontId="1"/>
  </si>
  <si>
    <t>俊雄</t>
    <rPh sb="0" eb="2">
      <t>トシオ</t>
    </rPh>
    <phoneticPr fontId="1"/>
  </si>
  <si>
    <t>基紀</t>
    <rPh sb="0" eb="1">
      <t>キ</t>
    </rPh>
    <rPh sb="1" eb="2">
      <t>キ</t>
    </rPh>
    <phoneticPr fontId="1"/>
  </si>
  <si>
    <t>辰巳</t>
    <rPh sb="0" eb="2">
      <t>タツミ</t>
    </rPh>
    <phoneticPr fontId="1"/>
  </si>
  <si>
    <t>孝次</t>
    <rPh sb="0" eb="1">
      <t>タカ</t>
    </rPh>
    <rPh sb="1" eb="2">
      <t>ジ</t>
    </rPh>
    <phoneticPr fontId="1"/>
  </si>
  <si>
    <t>好一</t>
    <rPh sb="0" eb="2">
      <t>ヨシカズ</t>
    </rPh>
    <phoneticPr fontId="1"/>
  </si>
  <si>
    <t>絹子</t>
    <rPh sb="0" eb="2">
      <t>キヌコ</t>
    </rPh>
    <phoneticPr fontId="1"/>
  </si>
  <si>
    <t>忠男</t>
    <rPh sb="0" eb="2">
      <t>タダオ</t>
    </rPh>
    <phoneticPr fontId="1"/>
  </si>
  <si>
    <t>清</t>
    <rPh sb="0" eb="1">
      <t>キヨ</t>
    </rPh>
    <phoneticPr fontId="1"/>
  </si>
  <si>
    <t>正男</t>
    <rPh sb="0" eb="2">
      <t>マサオ</t>
    </rPh>
    <phoneticPr fontId="1"/>
  </si>
  <si>
    <t>美巳</t>
    <rPh sb="0" eb="1">
      <t>ミ</t>
    </rPh>
    <rPh sb="1" eb="2">
      <t>ミ</t>
    </rPh>
    <phoneticPr fontId="1"/>
  </si>
  <si>
    <t>行彦</t>
    <rPh sb="0" eb="2">
      <t>ユキヒコ</t>
    </rPh>
    <phoneticPr fontId="1"/>
  </si>
  <si>
    <t>幸治</t>
    <rPh sb="0" eb="2">
      <t>ユキハル</t>
    </rPh>
    <phoneticPr fontId="1"/>
  </si>
  <si>
    <t>弘志</t>
    <rPh sb="0" eb="1">
      <t>コウ</t>
    </rPh>
    <rPh sb="1" eb="2">
      <t>ココロザシ</t>
    </rPh>
    <phoneticPr fontId="1"/>
  </si>
  <si>
    <t>忠</t>
    <rPh sb="0" eb="1">
      <t>タダシ</t>
    </rPh>
    <phoneticPr fontId="1"/>
  </si>
  <si>
    <t>英明</t>
    <rPh sb="0" eb="2">
      <t>ヒデアキ</t>
    </rPh>
    <phoneticPr fontId="1"/>
  </si>
  <si>
    <t>征樹</t>
    <rPh sb="0" eb="2">
      <t>マサキ</t>
    </rPh>
    <phoneticPr fontId="1"/>
  </si>
  <si>
    <t>耕哉</t>
    <rPh sb="0" eb="1">
      <t>タガヤ</t>
    </rPh>
    <rPh sb="1" eb="2">
      <t>ヤ</t>
    </rPh>
    <phoneticPr fontId="1"/>
  </si>
  <si>
    <t>敏郎</t>
    <rPh sb="0" eb="2">
      <t>トシロウ</t>
    </rPh>
    <phoneticPr fontId="1"/>
  </si>
  <si>
    <t>優司</t>
    <rPh sb="0" eb="2">
      <t>ユウジ</t>
    </rPh>
    <phoneticPr fontId="1"/>
  </si>
  <si>
    <t>貢</t>
    <rPh sb="0" eb="1">
      <t>ミツグ</t>
    </rPh>
    <phoneticPr fontId="1"/>
  </si>
  <si>
    <t>利明</t>
    <rPh sb="0" eb="2">
      <t>トシアキ</t>
    </rPh>
    <phoneticPr fontId="1"/>
  </si>
  <si>
    <t>清勝</t>
    <rPh sb="0" eb="2">
      <t>キヨカツ</t>
    </rPh>
    <phoneticPr fontId="1"/>
  </si>
  <si>
    <t>茂美</t>
    <rPh sb="0" eb="2">
      <t>シゲミ</t>
    </rPh>
    <phoneticPr fontId="1"/>
  </si>
  <si>
    <t>勝志</t>
    <rPh sb="0" eb="2">
      <t>カツシ</t>
    </rPh>
    <phoneticPr fontId="1"/>
  </si>
  <si>
    <t>咲子</t>
    <rPh sb="0" eb="2">
      <t>サキコ</t>
    </rPh>
    <phoneticPr fontId="1"/>
  </si>
  <si>
    <t>菊江</t>
    <rPh sb="0" eb="2">
      <t>キクエ</t>
    </rPh>
    <phoneticPr fontId="1"/>
  </si>
  <si>
    <t>常夫</t>
    <rPh sb="0" eb="2">
      <t>ツネオ</t>
    </rPh>
    <phoneticPr fontId="1"/>
  </si>
  <si>
    <t>芳浩</t>
    <rPh sb="0" eb="1">
      <t>ヨシ</t>
    </rPh>
    <rPh sb="1" eb="2">
      <t>ヒロシ</t>
    </rPh>
    <phoneticPr fontId="1"/>
  </si>
  <si>
    <t>政男</t>
    <rPh sb="0" eb="2">
      <t>マサオ</t>
    </rPh>
    <phoneticPr fontId="1"/>
  </si>
  <si>
    <t>三雄</t>
    <rPh sb="0" eb="2">
      <t>ミツオ</t>
    </rPh>
    <phoneticPr fontId="1"/>
  </si>
  <si>
    <t>昇</t>
    <rPh sb="0" eb="1">
      <t>ノボル</t>
    </rPh>
    <phoneticPr fontId="1"/>
  </si>
  <si>
    <t>尚</t>
    <rPh sb="0" eb="1">
      <t>ナオ</t>
    </rPh>
    <phoneticPr fontId="1"/>
  </si>
  <si>
    <t>登</t>
    <rPh sb="0" eb="1">
      <t>ノボル</t>
    </rPh>
    <phoneticPr fontId="1"/>
  </si>
  <si>
    <t>正良</t>
    <rPh sb="0" eb="2">
      <t>マサヨシ</t>
    </rPh>
    <phoneticPr fontId="1"/>
  </si>
  <si>
    <t>寿樹</t>
    <rPh sb="0" eb="1">
      <t>ジュ</t>
    </rPh>
    <rPh sb="1" eb="2">
      <t>キ</t>
    </rPh>
    <phoneticPr fontId="1"/>
  </si>
  <si>
    <t>武</t>
    <rPh sb="0" eb="1">
      <t>タケシ</t>
    </rPh>
    <phoneticPr fontId="1"/>
  </si>
  <si>
    <t>正光</t>
    <rPh sb="0" eb="2">
      <t>マサミツ</t>
    </rPh>
    <phoneticPr fontId="1"/>
  </si>
  <si>
    <t>義昭</t>
    <rPh sb="0" eb="2">
      <t>ヨシアキ</t>
    </rPh>
    <phoneticPr fontId="1"/>
  </si>
  <si>
    <t>治男</t>
    <rPh sb="0" eb="2">
      <t>ハルオ</t>
    </rPh>
    <phoneticPr fontId="1"/>
  </si>
  <si>
    <t>一夫</t>
    <rPh sb="0" eb="2">
      <t>カズオ</t>
    </rPh>
    <phoneticPr fontId="1"/>
  </si>
  <si>
    <t>康弘</t>
    <rPh sb="0" eb="1">
      <t>コウ</t>
    </rPh>
    <phoneticPr fontId="1"/>
  </si>
  <si>
    <t>秋子</t>
    <rPh sb="0" eb="2">
      <t>アキコ</t>
    </rPh>
    <phoneticPr fontId="1"/>
  </si>
  <si>
    <t>正昭</t>
    <rPh sb="0" eb="2">
      <t>マサアキ</t>
    </rPh>
    <phoneticPr fontId="1"/>
  </si>
  <si>
    <t>トシ子</t>
    <rPh sb="2" eb="3">
      <t>コ</t>
    </rPh>
    <phoneticPr fontId="1"/>
  </si>
  <si>
    <t>佳正</t>
    <rPh sb="0" eb="1">
      <t>ケイ</t>
    </rPh>
    <rPh sb="1" eb="2">
      <t>タダシ</t>
    </rPh>
    <phoneticPr fontId="1"/>
  </si>
  <si>
    <t>孝</t>
    <rPh sb="0" eb="1">
      <t>タカ</t>
    </rPh>
    <phoneticPr fontId="1"/>
  </si>
  <si>
    <t>眞弓</t>
    <rPh sb="0" eb="2">
      <t>マユミ</t>
    </rPh>
    <phoneticPr fontId="1"/>
  </si>
  <si>
    <t>勝彦</t>
    <rPh sb="0" eb="2">
      <t>カツヒコ</t>
    </rPh>
    <phoneticPr fontId="1"/>
  </si>
  <si>
    <t>実</t>
    <rPh sb="0" eb="1">
      <t>ミ</t>
    </rPh>
    <phoneticPr fontId="1"/>
  </si>
  <si>
    <t>公洋</t>
    <rPh sb="0" eb="1">
      <t>コウ</t>
    </rPh>
    <rPh sb="1" eb="2">
      <t>ヨウ</t>
    </rPh>
    <phoneticPr fontId="1"/>
  </si>
  <si>
    <t>裕之</t>
    <rPh sb="0" eb="2">
      <t>ヒロユキ</t>
    </rPh>
    <phoneticPr fontId="1"/>
  </si>
  <si>
    <t>徹</t>
    <rPh sb="0" eb="1">
      <t>トオル</t>
    </rPh>
    <phoneticPr fontId="1"/>
  </si>
  <si>
    <t>計昭</t>
    <rPh sb="0" eb="1">
      <t>ケイ</t>
    </rPh>
    <rPh sb="1" eb="2">
      <t>アキラ</t>
    </rPh>
    <phoneticPr fontId="1"/>
  </si>
  <si>
    <t>基子</t>
    <rPh sb="0" eb="2">
      <t>モトコ</t>
    </rPh>
    <phoneticPr fontId="1"/>
  </si>
  <si>
    <t>辰郎</t>
    <rPh sb="0" eb="2">
      <t>タツロウ</t>
    </rPh>
    <phoneticPr fontId="1"/>
  </si>
  <si>
    <t>一美</t>
    <rPh sb="0" eb="2">
      <t>カズミ</t>
    </rPh>
    <phoneticPr fontId="1"/>
  </si>
  <si>
    <t>英司</t>
    <rPh sb="0" eb="1">
      <t>エイ</t>
    </rPh>
    <rPh sb="1" eb="2">
      <t>ツカサ</t>
    </rPh>
    <phoneticPr fontId="1"/>
  </si>
  <si>
    <t>耕志郎</t>
    <rPh sb="0" eb="1">
      <t>コウ</t>
    </rPh>
    <rPh sb="1" eb="3">
      <t>シロウ</t>
    </rPh>
    <phoneticPr fontId="1"/>
  </si>
  <si>
    <t>藤子</t>
    <rPh sb="0" eb="2">
      <t>フジコ</t>
    </rPh>
    <phoneticPr fontId="1"/>
  </si>
  <si>
    <t>和彦</t>
    <rPh sb="0" eb="2">
      <t>カズヒコ</t>
    </rPh>
    <phoneticPr fontId="1"/>
  </si>
  <si>
    <t>とし</t>
    <phoneticPr fontId="1"/>
  </si>
  <si>
    <t>国夫</t>
    <rPh sb="0" eb="2">
      <t>クニオ</t>
    </rPh>
    <phoneticPr fontId="1"/>
  </si>
  <si>
    <t>芳子</t>
    <rPh sb="0" eb="2">
      <t>ヨシコ</t>
    </rPh>
    <phoneticPr fontId="1"/>
  </si>
  <si>
    <t>節夫</t>
    <rPh sb="0" eb="2">
      <t>セツオ</t>
    </rPh>
    <phoneticPr fontId="1"/>
  </si>
  <si>
    <t>菊次郎</t>
    <rPh sb="0" eb="3">
      <t>キクジロウ</t>
    </rPh>
    <phoneticPr fontId="1"/>
  </si>
  <si>
    <t>白</t>
    <rPh sb="0" eb="1">
      <t>シロ</t>
    </rPh>
    <phoneticPr fontId="1"/>
  </si>
  <si>
    <t>次郎</t>
    <rPh sb="0" eb="2">
      <t>ジロウ</t>
    </rPh>
    <phoneticPr fontId="1"/>
  </si>
  <si>
    <t>満</t>
    <rPh sb="0" eb="1">
      <t>マン</t>
    </rPh>
    <phoneticPr fontId="1"/>
  </si>
  <si>
    <t>信治</t>
    <rPh sb="0" eb="2">
      <t>シンジ</t>
    </rPh>
    <phoneticPr fontId="1"/>
  </si>
  <si>
    <t>豊子</t>
    <rPh sb="0" eb="2">
      <t>トヨコ</t>
    </rPh>
    <phoneticPr fontId="1"/>
  </si>
  <si>
    <t>啓介</t>
    <rPh sb="0" eb="2">
      <t>ケイスケ</t>
    </rPh>
    <phoneticPr fontId="1"/>
  </si>
  <si>
    <t>孝恵</t>
    <rPh sb="0" eb="1">
      <t>コウ</t>
    </rPh>
    <rPh sb="1" eb="2">
      <t>メグミ</t>
    </rPh>
    <phoneticPr fontId="1"/>
  </si>
  <si>
    <t>哲也</t>
    <rPh sb="0" eb="2">
      <t>テツヤ</t>
    </rPh>
    <phoneticPr fontId="1"/>
  </si>
  <si>
    <t>宗治</t>
    <rPh sb="0" eb="1">
      <t>ムネ</t>
    </rPh>
    <rPh sb="1" eb="2">
      <t>ジ</t>
    </rPh>
    <phoneticPr fontId="1"/>
  </si>
  <si>
    <t>大輔</t>
    <rPh sb="0" eb="1">
      <t>ダイ</t>
    </rPh>
    <rPh sb="1" eb="2">
      <t>ホ</t>
    </rPh>
    <phoneticPr fontId="1"/>
  </si>
  <si>
    <t>堅太郎</t>
    <rPh sb="0" eb="1">
      <t>ケン</t>
    </rPh>
    <rPh sb="1" eb="3">
      <t>タロウ</t>
    </rPh>
    <phoneticPr fontId="1"/>
  </si>
  <si>
    <t>大地</t>
    <rPh sb="0" eb="2">
      <t>ダイチ</t>
    </rPh>
    <phoneticPr fontId="1"/>
  </si>
  <si>
    <t>圭</t>
    <rPh sb="0" eb="1">
      <t>ケイ</t>
    </rPh>
    <phoneticPr fontId="1"/>
  </si>
  <si>
    <t>顕蔵</t>
    <rPh sb="0" eb="1">
      <t>ケン</t>
    </rPh>
    <rPh sb="1" eb="2">
      <t>クラ</t>
    </rPh>
    <phoneticPr fontId="1"/>
  </si>
  <si>
    <t>孝之</t>
    <rPh sb="0" eb="2">
      <t>タカユキ</t>
    </rPh>
    <phoneticPr fontId="1"/>
  </si>
  <si>
    <t>雅文</t>
    <rPh sb="0" eb="2">
      <t>マサフミ</t>
    </rPh>
    <phoneticPr fontId="1"/>
  </si>
  <si>
    <t>正一</t>
    <rPh sb="0" eb="2">
      <t>マサカズ</t>
    </rPh>
    <phoneticPr fontId="1"/>
  </si>
  <si>
    <t>千恵</t>
    <rPh sb="0" eb="2">
      <t>チエ</t>
    </rPh>
    <phoneticPr fontId="1"/>
  </si>
  <si>
    <t>昌史</t>
    <rPh sb="0" eb="2">
      <t>マサフミ</t>
    </rPh>
    <phoneticPr fontId="1"/>
  </si>
  <si>
    <t>功三</t>
    <rPh sb="0" eb="1">
      <t>コウ</t>
    </rPh>
    <rPh sb="1" eb="2">
      <t>サン</t>
    </rPh>
    <phoneticPr fontId="1"/>
  </si>
  <si>
    <t>憲吉</t>
    <rPh sb="0" eb="1">
      <t>ケン</t>
    </rPh>
    <rPh sb="1" eb="2">
      <t>キチ</t>
    </rPh>
    <phoneticPr fontId="1"/>
  </si>
  <si>
    <t>徹</t>
    <rPh sb="0" eb="1">
      <t>トオル</t>
    </rPh>
    <phoneticPr fontId="1"/>
  </si>
  <si>
    <t>麗子</t>
    <rPh sb="0" eb="2">
      <t>レイコ</t>
    </rPh>
    <phoneticPr fontId="1"/>
  </si>
  <si>
    <t>悦子</t>
    <rPh sb="0" eb="1">
      <t>エツ</t>
    </rPh>
    <rPh sb="1" eb="2">
      <t>コ</t>
    </rPh>
    <phoneticPr fontId="1"/>
  </si>
  <si>
    <t>和</t>
    <rPh sb="0" eb="1">
      <t>ワ</t>
    </rPh>
    <phoneticPr fontId="1"/>
  </si>
  <si>
    <t>和男</t>
    <rPh sb="0" eb="2">
      <t>カズオ</t>
    </rPh>
    <phoneticPr fontId="1"/>
  </si>
  <si>
    <t>正春</t>
    <rPh sb="0" eb="2">
      <t>マサハル</t>
    </rPh>
    <phoneticPr fontId="1"/>
  </si>
  <si>
    <t>正彦</t>
    <rPh sb="0" eb="1">
      <t>マサ</t>
    </rPh>
    <rPh sb="1" eb="2">
      <t>ヒコ</t>
    </rPh>
    <phoneticPr fontId="1"/>
  </si>
  <si>
    <t>悦子</t>
    <rPh sb="0" eb="2">
      <t>エツコ</t>
    </rPh>
    <phoneticPr fontId="1"/>
  </si>
  <si>
    <t>真希</t>
    <rPh sb="0" eb="2">
      <t>マキ</t>
    </rPh>
    <phoneticPr fontId="1"/>
  </si>
  <si>
    <t>喜隆</t>
    <rPh sb="0" eb="1">
      <t>キ</t>
    </rPh>
    <rPh sb="1" eb="2">
      <t>タカシ</t>
    </rPh>
    <phoneticPr fontId="1"/>
  </si>
  <si>
    <t>四郎</t>
    <rPh sb="0" eb="2">
      <t>シロウ</t>
    </rPh>
    <phoneticPr fontId="1"/>
  </si>
  <si>
    <t>三郎</t>
    <rPh sb="0" eb="2">
      <t>サブロウ</t>
    </rPh>
    <phoneticPr fontId="1"/>
  </si>
  <si>
    <t>和敏</t>
    <rPh sb="0" eb="2">
      <t>カズトシ</t>
    </rPh>
    <phoneticPr fontId="1"/>
  </si>
  <si>
    <t>健輔</t>
    <rPh sb="0" eb="1">
      <t>ケン</t>
    </rPh>
    <rPh sb="1" eb="2">
      <t>ホ</t>
    </rPh>
    <phoneticPr fontId="1"/>
  </si>
  <si>
    <t>規之</t>
    <rPh sb="0" eb="2">
      <t>ノリユキ</t>
    </rPh>
    <phoneticPr fontId="1"/>
  </si>
  <si>
    <t>千代隆</t>
    <rPh sb="0" eb="2">
      <t>チヨ</t>
    </rPh>
    <rPh sb="2" eb="3">
      <t>タカ</t>
    </rPh>
    <phoneticPr fontId="1"/>
  </si>
  <si>
    <t>実弘</t>
    <rPh sb="0" eb="1">
      <t>ジツ</t>
    </rPh>
    <rPh sb="1" eb="2">
      <t>ヒロ</t>
    </rPh>
    <phoneticPr fontId="1"/>
  </si>
  <si>
    <t>勝美</t>
    <rPh sb="0" eb="2">
      <t>カツミ</t>
    </rPh>
    <phoneticPr fontId="1"/>
  </si>
  <si>
    <t>孝一</t>
    <rPh sb="0" eb="2">
      <t>コウイチ</t>
    </rPh>
    <phoneticPr fontId="1"/>
  </si>
  <si>
    <t>光子</t>
    <rPh sb="0" eb="2">
      <t>ミツコ</t>
    </rPh>
    <phoneticPr fontId="1"/>
  </si>
  <si>
    <t>稔</t>
    <rPh sb="0" eb="1">
      <t>ミノル</t>
    </rPh>
    <phoneticPr fontId="1"/>
  </si>
  <si>
    <t>優次</t>
    <rPh sb="0" eb="2">
      <t>ユウジ</t>
    </rPh>
    <phoneticPr fontId="1"/>
  </si>
  <si>
    <t>永福</t>
    <rPh sb="0" eb="2">
      <t>エイフク</t>
    </rPh>
    <phoneticPr fontId="1"/>
  </si>
  <si>
    <t>勝則</t>
    <rPh sb="0" eb="2">
      <t>カツノリ</t>
    </rPh>
    <phoneticPr fontId="1"/>
  </si>
  <si>
    <t>廣実</t>
    <rPh sb="0" eb="2">
      <t>ヒロミ</t>
    </rPh>
    <phoneticPr fontId="1"/>
  </si>
  <si>
    <t>正司</t>
    <rPh sb="0" eb="2">
      <t>マサシ</t>
    </rPh>
    <phoneticPr fontId="1"/>
  </si>
  <si>
    <t>昭宣</t>
    <rPh sb="0" eb="1">
      <t>アキラ</t>
    </rPh>
    <rPh sb="1" eb="2">
      <t>セン</t>
    </rPh>
    <phoneticPr fontId="1"/>
  </si>
  <si>
    <t>恒光</t>
    <rPh sb="0" eb="1">
      <t>ヒサシ</t>
    </rPh>
    <rPh sb="1" eb="2">
      <t>ヒカリ</t>
    </rPh>
    <phoneticPr fontId="1"/>
  </si>
  <si>
    <t>昭</t>
    <rPh sb="0" eb="1">
      <t>アキラ</t>
    </rPh>
    <phoneticPr fontId="1"/>
  </si>
  <si>
    <t>太</t>
    <rPh sb="0" eb="1">
      <t>タ</t>
    </rPh>
    <phoneticPr fontId="1"/>
  </si>
  <si>
    <t>洋二</t>
    <rPh sb="0" eb="2">
      <t>ヨウジ</t>
    </rPh>
    <phoneticPr fontId="1"/>
  </si>
  <si>
    <t>準一</t>
    <rPh sb="0" eb="1">
      <t>ジュン</t>
    </rPh>
    <rPh sb="1" eb="2">
      <t>イチ</t>
    </rPh>
    <phoneticPr fontId="1"/>
  </si>
  <si>
    <t>藤江</t>
    <rPh sb="0" eb="2">
      <t>フジエ</t>
    </rPh>
    <phoneticPr fontId="1"/>
  </si>
  <si>
    <t>大陸</t>
    <rPh sb="0" eb="2">
      <t>タイリク</t>
    </rPh>
    <phoneticPr fontId="1"/>
  </si>
  <si>
    <t>勝</t>
    <rPh sb="0" eb="1">
      <t>マサル</t>
    </rPh>
    <phoneticPr fontId="1"/>
  </si>
  <si>
    <t>康秀</t>
    <rPh sb="0" eb="1">
      <t>コウ</t>
    </rPh>
    <rPh sb="1" eb="2">
      <t>ヒデ</t>
    </rPh>
    <phoneticPr fontId="1"/>
  </si>
  <si>
    <t>千尋</t>
    <rPh sb="0" eb="2">
      <t>チヒロ</t>
    </rPh>
    <phoneticPr fontId="1"/>
  </si>
  <si>
    <t>和子</t>
    <rPh sb="0" eb="2">
      <t>カズコ</t>
    </rPh>
    <phoneticPr fontId="1"/>
  </si>
  <si>
    <t>伸年</t>
    <rPh sb="0" eb="1">
      <t>ノ</t>
    </rPh>
    <rPh sb="1" eb="2">
      <t>ネン</t>
    </rPh>
    <phoneticPr fontId="1"/>
  </si>
  <si>
    <t>義次</t>
    <rPh sb="0" eb="1">
      <t>ギ</t>
    </rPh>
    <rPh sb="1" eb="2">
      <t>ツギ</t>
    </rPh>
    <phoneticPr fontId="1"/>
  </si>
  <si>
    <t>英俊</t>
    <rPh sb="0" eb="2">
      <t>ヒデトシ</t>
    </rPh>
    <phoneticPr fontId="1"/>
  </si>
  <si>
    <t>伊</t>
    <rPh sb="0" eb="1">
      <t>イ</t>
    </rPh>
    <phoneticPr fontId="1"/>
  </si>
  <si>
    <t>弘子</t>
    <rPh sb="0" eb="2">
      <t>ヒロコ</t>
    </rPh>
    <phoneticPr fontId="1"/>
  </si>
  <si>
    <t>勝己</t>
    <rPh sb="0" eb="2">
      <t>カツミ</t>
    </rPh>
    <phoneticPr fontId="1"/>
  </si>
  <si>
    <t>千恵子</t>
    <rPh sb="0" eb="3">
      <t>チエコ</t>
    </rPh>
    <phoneticPr fontId="1"/>
  </si>
  <si>
    <t>勝行</t>
    <rPh sb="0" eb="1">
      <t>カツ</t>
    </rPh>
    <rPh sb="1" eb="2">
      <t>ギョウ</t>
    </rPh>
    <phoneticPr fontId="1"/>
  </si>
  <si>
    <t>義則</t>
    <rPh sb="0" eb="1">
      <t>ギ</t>
    </rPh>
    <rPh sb="1" eb="2">
      <t>ノリ</t>
    </rPh>
    <phoneticPr fontId="1"/>
  </si>
  <si>
    <t>順司</t>
    <rPh sb="0" eb="2">
      <t>ジュンジ</t>
    </rPh>
    <phoneticPr fontId="1"/>
  </si>
  <si>
    <t>秀行</t>
    <rPh sb="0" eb="2">
      <t>ヒデユキ</t>
    </rPh>
    <phoneticPr fontId="1"/>
  </si>
  <si>
    <t>和也</t>
    <rPh sb="0" eb="2">
      <t>カズヤ</t>
    </rPh>
    <phoneticPr fontId="1"/>
  </si>
  <si>
    <t>俊身</t>
    <rPh sb="0" eb="1">
      <t>トシ</t>
    </rPh>
    <rPh sb="1" eb="2">
      <t>ミ</t>
    </rPh>
    <phoneticPr fontId="1"/>
  </si>
  <si>
    <t>信一</t>
    <rPh sb="0" eb="2">
      <t>シンイチ</t>
    </rPh>
    <phoneticPr fontId="1"/>
  </si>
  <si>
    <t>益男</t>
    <rPh sb="0" eb="2">
      <t>マスオ</t>
    </rPh>
    <phoneticPr fontId="1"/>
  </si>
  <si>
    <t>里香</t>
    <rPh sb="0" eb="1">
      <t>サト</t>
    </rPh>
    <rPh sb="1" eb="2">
      <t>カ</t>
    </rPh>
    <phoneticPr fontId="1"/>
  </si>
  <si>
    <t>恭子</t>
    <rPh sb="0" eb="1">
      <t>キョウ</t>
    </rPh>
    <rPh sb="1" eb="2">
      <t>コ</t>
    </rPh>
    <phoneticPr fontId="1"/>
  </si>
  <si>
    <t>綠</t>
    <rPh sb="0" eb="1">
      <t>ミドリ</t>
    </rPh>
    <phoneticPr fontId="1"/>
  </si>
  <si>
    <t>㈱朋栄興産</t>
    <rPh sb="1" eb="2">
      <t>ホウ</t>
    </rPh>
    <rPh sb="2" eb="3">
      <t>エイ</t>
    </rPh>
    <rPh sb="3" eb="5">
      <t>コウサン</t>
    </rPh>
    <phoneticPr fontId="1"/>
  </si>
  <si>
    <t>聡</t>
    <rPh sb="0" eb="1">
      <t>サト</t>
    </rPh>
    <phoneticPr fontId="1"/>
  </si>
  <si>
    <t>廬</t>
    <rPh sb="0" eb="1">
      <t>イオリ</t>
    </rPh>
    <phoneticPr fontId="1"/>
  </si>
  <si>
    <t>橘田</t>
    <rPh sb="0" eb="1">
      <t>タチバナ</t>
    </rPh>
    <rPh sb="1" eb="2">
      <t>タ</t>
    </rPh>
    <phoneticPr fontId="1"/>
  </si>
  <si>
    <t>正一</t>
    <rPh sb="0" eb="2">
      <t>ショウイチ</t>
    </rPh>
    <phoneticPr fontId="1"/>
  </si>
  <si>
    <t>勝己</t>
    <rPh sb="0" eb="2">
      <t>カツミ</t>
    </rPh>
    <phoneticPr fontId="1"/>
  </si>
  <si>
    <t>五郎</t>
    <rPh sb="0" eb="2">
      <t>ゴロウ</t>
    </rPh>
    <phoneticPr fontId="1"/>
  </si>
  <si>
    <t>克也</t>
    <rPh sb="0" eb="2">
      <t>カツヤ</t>
    </rPh>
    <phoneticPr fontId="1"/>
  </si>
  <si>
    <t>浩憲</t>
    <rPh sb="0" eb="1">
      <t>コウ</t>
    </rPh>
    <rPh sb="1" eb="2">
      <t>ケン</t>
    </rPh>
    <phoneticPr fontId="1"/>
  </si>
  <si>
    <t>康秀</t>
    <rPh sb="0" eb="1">
      <t>コウ</t>
    </rPh>
    <rPh sb="1" eb="2">
      <t>ヒデ</t>
    </rPh>
    <phoneticPr fontId="1"/>
  </si>
  <si>
    <t>須磨子</t>
    <rPh sb="0" eb="2">
      <t>スマ</t>
    </rPh>
    <rPh sb="2" eb="3">
      <t>コ</t>
    </rPh>
    <phoneticPr fontId="1"/>
  </si>
  <si>
    <t>一誠</t>
    <rPh sb="0" eb="1">
      <t>イチ</t>
    </rPh>
    <rPh sb="1" eb="2">
      <t>セイ</t>
    </rPh>
    <phoneticPr fontId="1"/>
  </si>
  <si>
    <t>真司</t>
    <rPh sb="0" eb="2">
      <t>シンジ</t>
    </rPh>
    <phoneticPr fontId="1"/>
  </si>
  <si>
    <t>治</t>
    <rPh sb="0" eb="1">
      <t>オサム</t>
    </rPh>
    <phoneticPr fontId="1"/>
  </si>
  <si>
    <t>直明</t>
    <rPh sb="0" eb="2">
      <t>ナオアキ</t>
    </rPh>
    <phoneticPr fontId="1"/>
  </si>
  <si>
    <t>練</t>
    <rPh sb="0" eb="1">
      <t>レン</t>
    </rPh>
    <phoneticPr fontId="1"/>
  </si>
  <si>
    <t>定康</t>
    <rPh sb="0" eb="1">
      <t>サダ</t>
    </rPh>
    <rPh sb="1" eb="2">
      <t>コウ</t>
    </rPh>
    <phoneticPr fontId="1"/>
  </si>
  <si>
    <t>洋樹</t>
    <rPh sb="0" eb="1">
      <t>ヨウ</t>
    </rPh>
    <rPh sb="1" eb="2">
      <t>キ</t>
    </rPh>
    <phoneticPr fontId="1"/>
  </si>
  <si>
    <t>和広</t>
    <rPh sb="0" eb="1">
      <t>カズ</t>
    </rPh>
    <rPh sb="1" eb="2">
      <t>ヒロ</t>
    </rPh>
    <phoneticPr fontId="1"/>
  </si>
  <si>
    <t>則行</t>
    <rPh sb="0" eb="2">
      <t>ノリユキ</t>
    </rPh>
    <phoneticPr fontId="1"/>
  </si>
  <si>
    <t>重子</t>
    <rPh sb="0" eb="2">
      <t>シゲコ</t>
    </rPh>
    <phoneticPr fontId="1"/>
  </si>
  <si>
    <t>公子</t>
    <rPh sb="0" eb="1">
      <t>コウ</t>
    </rPh>
    <rPh sb="1" eb="2">
      <t>コ</t>
    </rPh>
    <phoneticPr fontId="1"/>
  </si>
  <si>
    <t>稔</t>
    <rPh sb="0" eb="1">
      <t>ミノル</t>
    </rPh>
    <phoneticPr fontId="1"/>
  </si>
  <si>
    <t>雅生</t>
    <rPh sb="0" eb="2">
      <t>マサキ</t>
    </rPh>
    <phoneticPr fontId="1"/>
  </si>
  <si>
    <t>大輔</t>
    <rPh sb="0" eb="2">
      <t>ダイスケ</t>
    </rPh>
    <phoneticPr fontId="1"/>
  </si>
  <si>
    <t>浩之</t>
    <rPh sb="0" eb="2">
      <t>ヒロユキ</t>
    </rPh>
    <phoneticPr fontId="1"/>
  </si>
  <si>
    <t>祐一郎</t>
    <rPh sb="0" eb="3">
      <t>ユウイチロウ</t>
    </rPh>
    <phoneticPr fontId="1"/>
  </si>
  <si>
    <t>松夫</t>
    <rPh sb="0" eb="2">
      <t>マツオ</t>
    </rPh>
    <phoneticPr fontId="1"/>
  </si>
  <si>
    <t>文雄</t>
    <rPh sb="0" eb="2">
      <t>フミオ</t>
    </rPh>
    <phoneticPr fontId="1"/>
  </si>
  <si>
    <t>通弘</t>
    <rPh sb="0" eb="1">
      <t>ツウ</t>
    </rPh>
    <rPh sb="1" eb="2">
      <t>ヒロ</t>
    </rPh>
    <phoneticPr fontId="1"/>
  </si>
  <si>
    <t>美智子</t>
    <rPh sb="0" eb="3">
      <t>ミチコ</t>
    </rPh>
    <phoneticPr fontId="1"/>
  </si>
  <si>
    <t>真</t>
    <rPh sb="0" eb="1">
      <t>シン</t>
    </rPh>
    <phoneticPr fontId="1"/>
  </si>
  <si>
    <t>美登里</t>
    <rPh sb="0" eb="3">
      <t>ミドリ</t>
    </rPh>
    <phoneticPr fontId="1"/>
  </si>
  <si>
    <t>佳也</t>
    <rPh sb="0" eb="1">
      <t>ケイ</t>
    </rPh>
    <rPh sb="1" eb="2">
      <t>ヤ</t>
    </rPh>
    <phoneticPr fontId="1"/>
  </si>
  <si>
    <t>進一</t>
    <rPh sb="0" eb="2">
      <t>シンイチ</t>
    </rPh>
    <phoneticPr fontId="1"/>
  </si>
  <si>
    <t>　忠</t>
    <rPh sb="1" eb="2">
      <t>タダシ</t>
    </rPh>
    <phoneticPr fontId="1"/>
  </si>
  <si>
    <t>まゆみ</t>
    <phoneticPr fontId="1"/>
  </si>
  <si>
    <t>和子</t>
    <rPh sb="0" eb="2">
      <t>カズコ</t>
    </rPh>
    <phoneticPr fontId="1"/>
  </si>
  <si>
    <t>哲男</t>
    <rPh sb="0" eb="2">
      <t>テツオ</t>
    </rPh>
    <phoneticPr fontId="1"/>
  </si>
  <si>
    <t>忠美</t>
    <rPh sb="0" eb="1">
      <t>タダシ</t>
    </rPh>
    <rPh sb="1" eb="2">
      <t>ミ</t>
    </rPh>
    <phoneticPr fontId="1"/>
  </si>
  <si>
    <t>雪子</t>
    <rPh sb="0" eb="2">
      <t>ユキコ</t>
    </rPh>
    <phoneticPr fontId="1"/>
  </si>
  <si>
    <t>泰三</t>
    <rPh sb="0" eb="2">
      <t>タイゾウ</t>
    </rPh>
    <phoneticPr fontId="1"/>
  </si>
  <si>
    <t>博</t>
    <rPh sb="0" eb="1">
      <t>ヒロシ</t>
    </rPh>
    <phoneticPr fontId="1"/>
  </si>
  <si>
    <t>博至</t>
    <rPh sb="0" eb="1">
      <t>ヒロシ</t>
    </rPh>
    <rPh sb="1" eb="2">
      <t>イタル</t>
    </rPh>
    <phoneticPr fontId="1"/>
  </si>
  <si>
    <t>ひで子</t>
    <rPh sb="2" eb="3">
      <t>コ</t>
    </rPh>
    <phoneticPr fontId="1"/>
  </si>
  <si>
    <t>宏典</t>
    <rPh sb="0" eb="1">
      <t>ヒロ</t>
    </rPh>
    <rPh sb="1" eb="2">
      <t>ノリ</t>
    </rPh>
    <phoneticPr fontId="1"/>
  </si>
  <si>
    <t>良太</t>
    <rPh sb="0" eb="2">
      <t>リョウタ</t>
    </rPh>
    <phoneticPr fontId="1"/>
  </si>
  <si>
    <t>優樹</t>
    <rPh sb="0" eb="2">
      <t>マサキ</t>
    </rPh>
    <phoneticPr fontId="1"/>
  </si>
  <si>
    <t>豊</t>
    <rPh sb="0" eb="1">
      <t>ユタカ</t>
    </rPh>
    <phoneticPr fontId="1"/>
  </si>
  <si>
    <t>公洋</t>
    <rPh sb="0" eb="1">
      <t>コウ</t>
    </rPh>
    <rPh sb="1" eb="2">
      <t>ヨウ</t>
    </rPh>
    <phoneticPr fontId="1"/>
  </si>
  <si>
    <t>周磨</t>
    <rPh sb="0" eb="1">
      <t>シュウ</t>
    </rPh>
    <rPh sb="1" eb="2">
      <t>マ</t>
    </rPh>
    <phoneticPr fontId="1"/>
  </si>
  <si>
    <t>　　</t>
    <phoneticPr fontId="1"/>
  </si>
  <si>
    <t>公美</t>
    <rPh sb="0" eb="1">
      <t>コウ</t>
    </rPh>
    <rPh sb="1" eb="2">
      <t>ビ</t>
    </rPh>
    <phoneticPr fontId="1"/>
  </si>
  <si>
    <t>敦</t>
    <rPh sb="0" eb="1">
      <t>キョウ</t>
    </rPh>
    <phoneticPr fontId="1"/>
  </si>
  <si>
    <t>伸</t>
    <rPh sb="0" eb="1">
      <t>シン</t>
    </rPh>
    <phoneticPr fontId="1"/>
  </si>
  <si>
    <t>文治</t>
    <rPh sb="0" eb="1">
      <t>ブン</t>
    </rPh>
    <rPh sb="1" eb="2">
      <t>ジ</t>
    </rPh>
    <phoneticPr fontId="1"/>
  </si>
  <si>
    <t>等</t>
    <rPh sb="0" eb="1">
      <t>ヒト</t>
    </rPh>
    <phoneticPr fontId="1"/>
  </si>
  <si>
    <t>隆夫</t>
    <rPh sb="0" eb="2">
      <t>タカオ</t>
    </rPh>
    <phoneticPr fontId="1"/>
  </si>
  <si>
    <t>俊夫</t>
    <rPh sb="0" eb="2">
      <t>トシオ</t>
    </rPh>
    <phoneticPr fontId="1"/>
  </si>
  <si>
    <t>明</t>
    <rPh sb="0" eb="1">
      <t>アキラ</t>
    </rPh>
    <phoneticPr fontId="1"/>
  </si>
  <si>
    <t>政幸</t>
    <rPh sb="0" eb="2">
      <t>マサユキ</t>
    </rPh>
    <phoneticPr fontId="1"/>
  </si>
  <si>
    <t>正昭</t>
    <rPh sb="0" eb="2">
      <t>マサアキ</t>
    </rPh>
    <phoneticPr fontId="1"/>
  </si>
  <si>
    <t>和彦</t>
    <rPh sb="0" eb="2">
      <t>カズヒコ</t>
    </rPh>
    <phoneticPr fontId="1"/>
  </si>
  <si>
    <t>明則</t>
    <rPh sb="0" eb="2">
      <t>アキノリ</t>
    </rPh>
    <phoneticPr fontId="1"/>
  </si>
  <si>
    <t>忍</t>
    <rPh sb="0" eb="1">
      <t>シノブ</t>
    </rPh>
    <phoneticPr fontId="1"/>
  </si>
  <si>
    <t>昌子</t>
    <rPh sb="0" eb="2">
      <t>マサコ</t>
    </rPh>
    <phoneticPr fontId="1"/>
  </si>
  <si>
    <t>哲朗</t>
    <rPh sb="0" eb="2">
      <t>テツロウ</t>
    </rPh>
    <phoneticPr fontId="1"/>
  </si>
  <si>
    <t>正義</t>
    <rPh sb="0" eb="2">
      <t>セイギ</t>
    </rPh>
    <phoneticPr fontId="1"/>
  </si>
  <si>
    <t>隆</t>
    <rPh sb="0" eb="1">
      <t>タカ</t>
    </rPh>
    <phoneticPr fontId="1"/>
  </si>
  <si>
    <t>肇</t>
    <rPh sb="0" eb="1">
      <t>ハジメ</t>
    </rPh>
    <phoneticPr fontId="1"/>
  </si>
  <si>
    <t>鈴江</t>
    <rPh sb="0" eb="2">
      <t>スズエ</t>
    </rPh>
    <phoneticPr fontId="1"/>
  </si>
  <si>
    <t>光政</t>
    <rPh sb="0" eb="2">
      <t>ミツマサ</t>
    </rPh>
    <phoneticPr fontId="1"/>
  </si>
  <si>
    <t>英子</t>
    <rPh sb="0" eb="2">
      <t>エイコ</t>
    </rPh>
    <phoneticPr fontId="1"/>
  </si>
  <si>
    <t>孝一</t>
    <rPh sb="0" eb="2">
      <t>コウイチ</t>
    </rPh>
    <phoneticPr fontId="1"/>
  </si>
  <si>
    <t>夕子</t>
    <rPh sb="0" eb="2">
      <t>ユウコ</t>
    </rPh>
    <phoneticPr fontId="1"/>
  </si>
  <si>
    <t>義治</t>
    <rPh sb="0" eb="2">
      <t>ヨシハル</t>
    </rPh>
    <phoneticPr fontId="1"/>
  </si>
  <si>
    <t>精一</t>
    <rPh sb="0" eb="2">
      <t>セイイチ</t>
    </rPh>
    <phoneticPr fontId="1"/>
  </si>
  <si>
    <t>宏之</t>
    <rPh sb="0" eb="2">
      <t>ヒロユキ</t>
    </rPh>
    <phoneticPr fontId="1"/>
  </si>
  <si>
    <t>豊継</t>
    <rPh sb="0" eb="1">
      <t>トヨ</t>
    </rPh>
    <rPh sb="1" eb="2">
      <t>ツギ</t>
    </rPh>
    <phoneticPr fontId="1"/>
  </si>
  <si>
    <t>彰吉</t>
    <rPh sb="0" eb="1">
      <t>アキラ</t>
    </rPh>
    <rPh sb="1" eb="2">
      <t>キチ</t>
    </rPh>
    <phoneticPr fontId="1"/>
  </si>
  <si>
    <t>文男</t>
    <rPh sb="0" eb="2">
      <t>フミオ</t>
    </rPh>
    <phoneticPr fontId="1"/>
  </si>
  <si>
    <t>栄子</t>
    <rPh sb="0" eb="2">
      <t>エイコ</t>
    </rPh>
    <phoneticPr fontId="1"/>
  </si>
  <si>
    <t>淳</t>
    <rPh sb="0" eb="1">
      <t>ジュン</t>
    </rPh>
    <phoneticPr fontId="1"/>
  </si>
  <si>
    <t>章一</t>
    <rPh sb="0" eb="2">
      <t>ショウイチ</t>
    </rPh>
    <phoneticPr fontId="1"/>
  </si>
  <si>
    <t>晋朗</t>
    <rPh sb="0" eb="1">
      <t>ススム</t>
    </rPh>
    <rPh sb="1" eb="2">
      <t>ロウ</t>
    </rPh>
    <phoneticPr fontId="1"/>
  </si>
  <si>
    <t>豊子</t>
    <rPh sb="0" eb="2">
      <t>トヨコ</t>
    </rPh>
    <phoneticPr fontId="1"/>
  </si>
  <si>
    <t>義夫</t>
    <rPh sb="0" eb="2">
      <t>ヨシオ</t>
    </rPh>
    <phoneticPr fontId="1"/>
  </si>
  <si>
    <t>絹子</t>
    <rPh sb="0" eb="2">
      <t>キヌコ</t>
    </rPh>
    <phoneticPr fontId="1"/>
  </si>
  <si>
    <t>貫一</t>
    <rPh sb="0" eb="2">
      <t>カンイチ</t>
    </rPh>
    <phoneticPr fontId="1"/>
  </si>
  <si>
    <t>俶子</t>
    <rPh sb="0" eb="2">
      <t>シュクコ</t>
    </rPh>
    <phoneticPr fontId="1"/>
  </si>
  <si>
    <t>前期</t>
    <rPh sb="0" eb="2">
      <t>ゼンキ</t>
    </rPh>
    <phoneticPr fontId="1"/>
  </si>
  <si>
    <t>後期</t>
    <rPh sb="0" eb="2">
      <t>コウキ</t>
    </rPh>
    <phoneticPr fontId="1"/>
  </si>
  <si>
    <t>合計</t>
    <rPh sb="0" eb="2">
      <t>ゴウケイ</t>
    </rPh>
    <phoneticPr fontId="1"/>
  </si>
  <si>
    <t>報酬費</t>
    <rPh sb="0" eb="2">
      <t>ホウシュウ</t>
    </rPh>
    <rPh sb="2" eb="3">
      <t>ヒ</t>
    </rPh>
    <phoneticPr fontId="1"/>
  </si>
  <si>
    <t>雑費</t>
    <rPh sb="0" eb="2">
      <t>ザッピ</t>
    </rPh>
    <phoneticPr fontId="1"/>
  </si>
  <si>
    <t>会長</t>
    <rPh sb="0" eb="2">
      <t>カイチョウ</t>
    </rPh>
    <phoneticPr fontId="1"/>
  </si>
  <si>
    <t>済</t>
    <rPh sb="0" eb="1">
      <t>スミ</t>
    </rPh>
    <phoneticPr fontId="1"/>
  </si>
  <si>
    <t>令和2年度</t>
    <rPh sb="0" eb="2">
      <t>レイワ</t>
    </rPh>
    <rPh sb="3" eb="5">
      <t>ネンド</t>
    </rPh>
    <phoneticPr fontId="1"/>
  </si>
  <si>
    <t>費目</t>
    <rPh sb="0" eb="2">
      <t>ヒモク</t>
    </rPh>
    <phoneticPr fontId="1"/>
  </si>
  <si>
    <t>前年度繰越金</t>
    <rPh sb="0" eb="3">
      <t>ゼンネンド</t>
    </rPh>
    <rPh sb="3" eb="6">
      <t>クリコシキン</t>
    </rPh>
    <phoneticPr fontId="1"/>
  </si>
  <si>
    <t>町会費</t>
    <rPh sb="0" eb="3">
      <t>チョウカイヒ</t>
    </rPh>
    <phoneticPr fontId="1"/>
  </si>
  <si>
    <t>寄付金</t>
    <rPh sb="0" eb="3">
      <t>キフキン</t>
    </rPh>
    <phoneticPr fontId="1"/>
  </si>
  <si>
    <t>雑収入</t>
    <rPh sb="0" eb="3">
      <t>ザッシュウニュウ</t>
    </rPh>
    <phoneticPr fontId="1"/>
  </si>
  <si>
    <t>2.支出の部</t>
    <rPh sb="2" eb="4">
      <t>シシュツ</t>
    </rPh>
    <rPh sb="5" eb="6">
      <t>ブ</t>
    </rPh>
    <phoneticPr fontId="1"/>
  </si>
  <si>
    <t>夏祭り費</t>
    <rPh sb="0" eb="2">
      <t>ナツマツ</t>
    </rPh>
    <rPh sb="3" eb="4">
      <t>ヒ</t>
    </rPh>
    <phoneticPr fontId="1"/>
  </si>
  <si>
    <t>社会教育費</t>
    <rPh sb="0" eb="4">
      <t>シャカイキョウイク</t>
    </rPh>
    <rPh sb="4" eb="5">
      <t>ヒ</t>
    </rPh>
    <phoneticPr fontId="1"/>
  </si>
  <si>
    <t>交際費</t>
    <rPh sb="0" eb="3">
      <t>コウサイヒ</t>
    </rPh>
    <phoneticPr fontId="1"/>
  </si>
  <si>
    <t>保険・衛生費</t>
    <rPh sb="0" eb="2">
      <t>ホケン</t>
    </rPh>
    <rPh sb="3" eb="5">
      <t>エイセイ</t>
    </rPh>
    <rPh sb="5" eb="6">
      <t>ヒ</t>
    </rPh>
    <phoneticPr fontId="1"/>
  </si>
  <si>
    <t>慶弔費</t>
    <rPh sb="0" eb="3">
      <t>ケイチョウヒ</t>
    </rPh>
    <phoneticPr fontId="1"/>
  </si>
  <si>
    <t>会館維持費払出</t>
    <rPh sb="0" eb="2">
      <t>カイカン</t>
    </rPh>
    <rPh sb="2" eb="4">
      <t>イジ</t>
    </rPh>
    <rPh sb="4" eb="5">
      <t>ヒ</t>
    </rPh>
    <rPh sb="5" eb="6">
      <t>ハラ</t>
    </rPh>
    <rPh sb="6" eb="7">
      <t>ダ</t>
    </rPh>
    <phoneticPr fontId="1"/>
  </si>
  <si>
    <t>小計</t>
    <rPh sb="0" eb="2">
      <t>ショウケイ</t>
    </rPh>
    <phoneticPr fontId="1"/>
  </si>
  <si>
    <t>繰越金/予備費</t>
    <rPh sb="0" eb="3">
      <t>クリコシキン</t>
    </rPh>
    <rPh sb="4" eb="7">
      <t>ヨビヒ</t>
    </rPh>
    <phoneticPr fontId="1"/>
  </si>
  <si>
    <t>本年度予算額</t>
    <rPh sb="0" eb="3">
      <t>ホンネンド</t>
    </rPh>
    <rPh sb="3" eb="5">
      <t>ヨサン</t>
    </rPh>
    <rPh sb="5" eb="6">
      <t>ガク</t>
    </rPh>
    <phoneticPr fontId="1"/>
  </si>
  <si>
    <t>前年度予算額</t>
    <rPh sb="0" eb="3">
      <t>ゼンネンド</t>
    </rPh>
    <rPh sb="3" eb="5">
      <t>ヨサン</t>
    </rPh>
    <rPh sb="5" eb="6">
      <t>ガク</t>
    </rPh>
    <phoneticPr fontId="1"/>
  </si>
  <si>
    <t>増減</t>
    <rPh sb="0" eb="2">
      <t>ゾウゲン</t>
    </rPh>
    <phoneticPr fontId="1"/>
  </si>
  <si>
    <t>備考</t>
    <rPh sb="0" eb="2">
      <t>ビコウ</t>
    </rPh>
    <phoneticPr fontId="1"/>
  </si>
  <si>
    <t>(単位:円)</t>
    <rPh sb="1" eb="3">
      <t>タンイ</t>
    </rPh>
    <rPh sb="4" eb="5">
      <t>エン</t>
    </rPh>
    <phoneticPr fontId="1"/>
  </si>
  <si>
    <t>会館　利用料</t>
    <rPh sb="0" eb="2">
      <t>カイカン</t>
    </rPh>
    <rPh sb="3" eb="5">
      <t>リヨウ</t>
    </rPh>
    <rPh sb="5" eb="6">
      <t>リョウ</t>
    </rPh>
    <phoneticPr fontId="1"/>
  </si>
  <si>
    <t>町会分担金</t>
    <rPh sb="0" eb="2">
      <t>チョウカイ</t>
    </rPh>
    <rPh sb="2" eb="5">
      <t>ブンタンキン</t>
    </rPh>
    <phoneticPr fontId="1"/>
  </si>
  <si>
    <t>維持費</t>
    <rPh sb="0" eb="3">
      <t>イジヒ</t>
    </rPh>
    <phoneticPr fontId="1"/>
  </si>
  <si>
    <t>管理費</t>
    <rPh sb="0" eb="3">
      <t>カンリヒ</t>
    </rPh>
    <phoneticPr fontId="1"/>
  </si>
  <si>
    <t>修理費</t>
    <rPh sb="0" eb="3">
      <t>シュウリヒ</t>
    </rPh>
    <phoneticPr fontId="1"/>
  </si>
  <si>
    <t>備品購入費</t>
    <rPh sb="0" eb="2">
      <t>ビヒン</t>
    </rPh>
    <rPh sb="2" eb="4">
      <t>コウニュウ</t>
    </rPh>
    <rPh sb="4" eb="5">
      <t>ヒ</t>
    </rPh>
    <phoneticPr fontId="1"/>
  </si>
  <si>
    <t>令和　2年度　　町会役員　　名簿</t>
    <rPh sb="0" eb="2">
      <t>レイワ</t>
    </rPh>
    <rPh sb="4" eb="5">
      <t>ネン</t>
    </rPh>
    <rPh sb="5" eb="6">
      <t>ド</t>
    </rPh>
    <rPh sb="8" eb="10">
      <t>チョウカイ</t>
    </rPh>
    <rPh sb="10" eb="12">
      <t>ヤクイン</t>
    </rPh>
    <rPh sb="14" eb="16">
      <t>メイボ</t>
    </rPh>
    <phoneticPr fontId="1"/>
  </si>
  <si>
    <t>役職</t>
    <rPh sb="0" eb="2">
      <t>ヤクショク</t>
    </rPh>
    <phoneticPr fontId="1"/>
  </si>
  <si>
    <t>氏名</t>
    <rPh sb="0" eb="2">
      <t>シメイ</t>
    </rPh>
    <phoneticPr fontId="1"/>
  </si>
  <si>
    <t>班</t>
    <rPh sb="0" eb="1">
      <t>ハン</t>
    </rPh>
    <phoneticPr fontId="1"/>
  </si>
  <si>
    <t>住所</t>
    <rPh sb="0" eb="2">
      <t>ジュウショ</t>
    </rPh>
    <phoneticPr fontId="1"/>
  </si>
  <si>
    <t>電話</t>
    <rPh sb="0" eb="2">
      <t>デンワ</t>
    </rPh>
    <phoneticPr fontId="1"/>
  </si>
  <si>
    <t>副会長　会計</t>
    <rPh sb="0" eb="3">
      <t>フクカイチョウ</t>
    </rPh>
    <rPh sb="4" eb="6">
      <t>カイケイ</t>
    </rPh>
    <phoneticPr fontId="1"/>
  </si>
  <si>
    <t>副会長　会館</t>
    <rPh sb="0" eb="3">
      <t>フクカイチョウ</t>
    </rPh>
    <rPh sb="4" eb="6">
      <t>カイカン</t>
    </rPh>
    <phoneticPr fontId="1"/>
  </si>
  <si>
    <t>監査役</t>
    <rPh sb="0" eb="2">
      <t>カンサ</t>
    </rPh>
    <rPh sb="2" eb="3">
      <t>ヤク</t>
    </rPh>
    <phoneticPr fontId="1"/>
  </si>
  <si>
    <t>会館管理者</t>
    <rPh sb="0" eb="2">
      <t>カイカン</t>
    </rPh>
    <rPh sb="2" eb="5">
      <t>カンリシャ</t>
    </rPh>
    <phoneticPr fontId="1"/>
  </si>
  <si>
    <t>会館防火管理者</t>
    <rPh sb="0" eb="2">
      <t>カイカン</t>
    </rPh>
    <rPh sb="2" eb="4">
      <t>ボウカ</t>
    </rPh>
    <rPh sb="4" eb="7">
      <t>カンリシャ</t>
    </rPh>
    <phoneticPr fontId="1"/>
  </si>
  <si>
    <t>町会関係　各種団体役員名簿　(順不同)</t>
    <rPh sb="0" eb="2">
      <t>チョウカイ</t>
    </rPh>
    <rPh sb="2" eb="4">
      <t>カンケイ</t>
    </rPh>
    <rPh sb="5" eb="7">
      <t>カクシュ</t>
    </rPh>
    <rPh sb="7" eb="9">
      <t>ダンタイ</t>
    </rPh>
    <rPh sb="9" eb="11">
      <t>ヤクイン</t>
    </rPh>
    <rPh sb="11" eb="13">
      <t>メイボ</t>
    </rPh>
    <rPh sb="15" eb="16">
      <t>ジュン</t>
    </rPh>
    <rPh sb="16" eb="18">
      <t>フドウ</t>
    </rPh>
    <phoneticPr fontId="1"/>
  </si>
  <si>
    <t>金杉農家組合長</t>
    <rPh sb="0" eb="2">
      <t>カナスギ</t>
    </rPh>
    <rPh sb="2" eb="4">
      <t>ノウカ</t>
    </rPh>
    <rPh sb="4" eb="7">
      <t>クミアイチョウ</t>
    </rPh>
    <phoneticPr fontId="1"/>
  </si>
  <si>
    <t>金杉出荷組合長</t>
    <rPh sb="0" eb="2">
      <t>カナスギ</t>
    </rPh>
    <rPh sb="2" eb="4">
      <t>シュッカ</t>
    </rPh>
    <rPh sb="4" eb="7">
      <t>クミアイチョウ</t>
    </rPh>
    <phoneticPr fontId="1"/>
  </si>
  <si>
    <t>金杉水利組合長</t>
    <rPh sb="0" eb="2">
      <t>カナスギ</t>
    </rPh>
    <rPh sb="2" eb="4">
      <t>スイリ</t>
    </rPh>
    <rPh sb="4" eb="7">
      <t>クミアイチョウ</t>
    </rPh>
    <phoneticPr fontId="1"/>
  </si>
  <si>
    <t>金杉友の会会長</t>
    <rPh sb="0" eb="2">
      <t>カナスギ</t>
    </rPh>
    <rPh sb="2" eb="3">
      <t>トモ</t>
    </rPh>
    <rPh sb="4" eb="5">
      <t>カイ</t>
    </rPh>
    <rPh sb="5" eb="7">
      <t>カイチョウ</t>
    </rPh>
    <phoneticPr fontId="1"/>
  </si>
  <si>
    <t>民生児童委員</t>
    <rPh sb="0" eb="6">
      <t>ミンセイジドウイイン</t>
    </rPh>
    <phoneticPr fontId="1"/>
  </si>
  <si>
    <t>クリーン船橋</t>
    <rPh sb="4" eb="6">
      <t>フナバシ</t>
    </rPh>
    <phoneticPr fontId="1"/>
  </si>
  <si>
    <t>530推進員</t>
    <rPh sb="3" eb="5">
      <t>スイシン</t>
    </rPh>
    <rPh sb="5" eb="6">
      <t>イン</t>
    </rPh>
    <phoneticPr fontId="1"/>
  </si>
  <si>
    <t>防犯指導委員</t>
    <rPh sb="0" eb="2">
      <t>ボウハン</t>
    </rPh>
    <rPh sb="2" eb="4">
      <t>シドウ</t>
    </rPh>
    <rPh sb="4" eb="6">
      <t>イイン</t>
    </rPh>
    <phoneticPr fontId="1"/>
  </si>
  <si>
    <t>青少年相談員</t>
    <rPh sb="0" eb="3">
      <t>セイショウネン</t>
    </rPh>
    <rPh sb="3" eb="6">
      <t>ソウダンイン</t>
    </rPh>
    <phoneticPr fontId="1"/>
  </si>
  <si>
    <t>市消防団10副団長</t>
    <rPh sb="0" eb="1">
      <t>シ</t>
    </rPh>
    <rPh sb="1" eb="4">
      <t>ショウボウダン</t>
    </rPh>
    <rPh sb="6" eb="7">
      <t>フク</t>
    </rPh>
    <rPh sb="7" eb="9">
      <t>ダンチョウ</t>
    </rPh>
    <phoneticPr fontId="1"/>
  </si>
  <si>
    <t>二和金杉消防団副後援会長</t>
    <rPh sb="0" eb="2">
      <t>フタワ</t>
    </rPh>
    <rPh sb="2" eb="4">
      <t>カナスギ</t>
    </rPh>
    <rPh sb="4" eb="7">
      <t>ショウボウダン</t>
    </rPh>
    <rPh sb="7" eb="8">
      <t>フク</t>
    </rPh>
    <rPh sb="8" eb="10">
      <t>コウエン</t>
    </rPh>
    <rPh sb="10" eb="12">
      <t>カイチョウ</t>
    </rPh>
    <phoneticPr fontId="1"/>
  </si>
  <si>
    <t>地区自治連絡協議会文化スポーツ部員</t>
    <rPh sb="0" eb="2">
      <t>チク</t>
    </rPh>
    <rPh sb="2" eb="4">
      <t>ジチ</t>
    </rPh>
    <rPh sb="4" eb="6">
      <t>レンラク</t>
    </rPh>
    <rPh sb="6" eb="9">
      <t>キョウギカイ</t>
    </rPh>
    <rPh sb="9" eb="11">
      <t>ブンカ</t>
    </rPh>
    <rPh sb="15" eb="17">
      <t>ブイン</t>
    </rPh>
    <phoneticPr fontId="1"/>
  </si>
  <si>
    <t>班長</t>
    <rPh sb="0" eb="2">
      <t>ハンチョウ</t>
    </rPh>
    <phoneticPr fontId="1"/>
  </si>
  <si>
    <t>金杉</t>
    <rPh sb="0" eb="2">
      <t>カナスギ</t>
    </rPh>
    <phoneticPr fontId="1"/>
  </si>
  <si>
    <t>藤野</t>
    <rPh sb="0" eb="2">
      <t>フジノ</t>
    </rPh>
    <phoneticPr fontId="1"/>
  </si>
  <si>
    <t>畠山</t>
    <rPh sb="0" eb="2">
      <t>ハタケヤマ</t>
    </rPh>
    <phoneticPr fontId="1"/>
  </si>
  <si>
    <t>電気・電灯電気代</t>
    <rPh sb="0" eb="2">
      <t>デンキ</t>
    </rPh>
    <rPh sb="3" eb="8">
      <t>デントウデンキダイ</t>
    </rPh>
    <phoneticPr fontId="1"/>
  </si>
  <si>
    <t>繰越金　　　　A</t>
    <rPh sb="0" eb="2">
      <t>クリコシ</t>
    </rPh>
    <rPh sb="2" eb="3">
      <t>キン</t>
    </rPh>
    <phoneticPr fontId="1"/>
  </si>
  <si>
    <t>　合　　　計         B</t>
    <rPh sb="1" eb="2">
      <t>ゴウ</t>
    </rPh>
    <rPh sb="5" eb="6">
      <t>ケイ</t>
    </rPh>
    <phoneticPr fontId="1"/>
  </si>
  <si>
    <t>合　　　　計    C</t>
    <rPh sb="0" eb="1">
      <t>ゴウ</t>
    </rPh>
    <rPh sb="5" eb="6">
      <t>ケイ</t>
    </rPh>
    <phoneticPr fontId="1"/>
  </si>
  <si>
    <t>銀行　利息</t>
    <rPh sb="0" eb="2">
      <t>ギンコウ</t>
    </rPh>
    <rPh sb="3" eb="5">
      <t>リソク</t>
    </rPh>
    <phoneticPr fontId="1"/>
  </si>
  <si>
    <t>自治会交付金　他</t>
    <rPh sb="0" eb="2">
      <t>ジチ</t>
    </rPh>
    <rPh sb="2" eb="3">
      <t>カイ</t>
    </rPh>
    <rPh sb="3" eb="6">
      <t>コウフキン</t>
    </rPh>
    <rPh sb="7" eb="8">
      <t>ホカ</t>
    </rPh>
    <phoneticPr fontId="1"/>
  </si>
  <si>
    <t>手許現金　(払戻額)</t>
    <rPh sb="0" eb="2">
      <t>テモト</t>
    </rPh>
    <rPh sb="2" eb="4">
      <t>ゲンキン</t>
    </rPh>
    <rPh sb="6" eb="9">
      <t>ハライモドシガク</t>
    </rPh>
    <phoneticPr fontId="1"/>
  </si>
  <si>
    <t>手許現金 (預入額)</t>
    <rPh sb="0" eb="2">
      <t>テモト</t>
    </rPh>
    <rPh sb="2" eb="4">
      <t>ゲンキン</t>
    </rPh>
    <rPh sb="6" eb="9">
      <t>アズケイレガク</t>
    </rPh>
    <phoneticPr fontId="1"/>
  </si>
  <si>
    <t>令和元年度会館会計報告</t>
    <rPh sb="0" eb="2">
      <t>レイワ</t>
    </rPh>
    <rPh sb="2" eb="4">
      <t>ガンネン</t>
    </rPh>
    <rPh sb="4" eb="5">
      <t>ド</t>
    </rPh>
    <rPh sb="5" eb="7">
      <t>カイカン</t>
    </rPh>
    <rPh sb="7" eb="9">
      <t>カイケイ</t>
    </rPh>
    <rPh sb="9" eb="11">
      <t>ホウコク</t>
    </rPh>
    <phoneticPr fontId="1"/>
  </si>
  <si>
    <t>平成31年4月より</t>
    <rPh sb="0" eb="2">
      <t>ヘイセイ</t>
    </rPh>
    <rPh sb="4" eb="5">
      <t>ネン</t>
    </rPh>
    <rPh sb="6" eb="7">
      <t>ガツ</t>
    </rPh>
    <phoneticPr fontId="1"/>
  </si>
  <si>
    <t>令和元年 会計実績統括</t>
    <rPh sb="0" eb="2">
      <t>レイワ</t>
    </rPh>
    <rPh sb="2" eb="4">
      <t>ガンネン</t>
    </rPh>
    <rPh sb="4" eb="5">
      <t>ネンド</t>
    </rPh>
    <rPh sb="5" eb="7">
      <t>カイケイ</t>
    </rPh>
    <rPh sb="7" eb="9">
      <t>ジッセキ</t>
    </rPh>
    <rPh sb="9" eb="11">
      <t>トウカツ</t>
    </rPh>
    <phoneticPr fontId="1"/>
  </si>
  <si>
    <t>平成31年4月から</t>
    <rPh sb="0" eb="2">
      <t>ヘイセイ</t>
    </rPh>
    <rPh sb="4" eb="5">
      <t>ネン</t>
    </rPh>
    <rPh sb="6" eb="7">
      <t>ガツ</t>
    </rPh>
    <phoneticPr fontId="1"/>
  </si>
  <si>
    <t>令和元年度　一般会計報告</t>
    <rPh sb="0" eb="2">
      <t>レイワ</t>
    </rPh>
    <rPh sb="2" eb="4">
      <t>ガンネン</t>
    </rPh>
    <rPh sb="4" eb="5">
      <t>ネンド</t>
    </rPh>
    <rPh sb="6" eb="8">
      <t>イッパン</t>
    </rPh>
    <rPh sb="8" eb="10">
      <t>カイケイ</t>
    </rPh>
    <rPh sb="10" eb="12">
      <t>ホウコク</t>
    </rPh>
    <phoneticPr fontId="1"/>
  </si>
  <si>
    <t>令和2年度　会館予算　(案)</t>
    <rPh sb="0" eb="2">
      <t>レイワ</t>
    </rPh>
    <rPh sb="3" eb="5">
      <t>ネンド</t>
    </rPh>
    <rPh sb="6" eb="8">
      <t>カイカン</t>
    </rPh>
    <rPh sb="8" eb="10">
      <t>ヨサン</t>
    </rPh>
    <rPh sb="12" eb="13">
      <t>アン</t>
    </rPh>
    <phoneticPr fontId="1"/>
  </si>
  <si>
    <t>令和2年度　一般会計予算　(案)</t>
    <rPh sb="0" eb="2">
      <t>レイワ</t>
    </rPh>
    <rPh sb="3" eb="5">
      <t>ネンド</t>
    </rPh>
    <rPh sb="6" eb="8">
      <t>イッパン</t>
    </rPh>
    <rPh sb="8" eb="10">
      <t>カイケイ</t>
    </rPh>
    <rPh sb="10" eb="12">
      <t>ヨサン</t>
    </rPh>
    <rPh sb="14" eb="15">
      <t>アン</t>
    </rPh>
    <phoneticPr fontId="1"/>
  </si>
  <si>
    <t>　</t>
    <phoneticPr fontId="1"/>
  </si>
  <si>
    <t>(312軒)</t>
    <rPh sb="4" eb="5">
      <t>ケン</t>
    </rPh>
    <phoneticPr fontId="1"/>
  </si>
  <si>
    <t>主に祭り売上</t>
    <rPh sb="0" eb="1">
      <t>オモ</t>
    </rPh>
    <rPh sb="2" eb="3">
      <t>マツ</t>
    </rPh>
    <rPh sb="4" eb="6">
      <t>ウリアゲ</t>
    </rPh>
    <phoneticPr fontId="1"/>
  </si>
  <si>
    <t>小計</t>
    <rPh sb="0" eb="2">
      <t>ショウケイ</t>
    </rPh>
    <phoneticPr fontId="1"/>
  </si>
  <si>
    <t>防犯灯(電気代)</t>
    <rPh sb="0" eb="3">
      <t>ボウハントウ</t>
    </rPh>
    <rPh sb="4" eb="7">
      <t>デンキダイ</t>
    </rPh>
    <phoneticPr fontId="1"/>
  </si>
  <si>
    <t xml:space="preserve">    (単位:円)</t>
    <rPh sb="5" eb="7">
      <t>タンイ</t>
    </rPh>
    <rPh sb="8" eb="9">
      <t>エン</t>
    </rPh>
    <phoneticPr fontId="1"/>
  </si>
  <si>
    <t>水道光熱費</t>
    <rPh sb="0" eb="5">
      <t>スイドウコウネツヒ</t>
    </rPh>
    <phoneticPr fontId="1"/>
  </si>
  <si>
    <t>火災保険費</t>
    <rPh sb="0" eb="4">
      <t>カサイホケン</t>
    </rPh>
    <rPh sb="4" eb="5">
      <t>ヒ</t>
    </rPh>
    <phoneticPr fontId="1"/>
  </si>
  <si>
    <t>手許現金　預入</t>
    <rPh sb="0" eb="4">
      <t>テモトゲンキン</t>
    </rPh>
    <rPh sb="5" eb="7">
      <t>アズケイレ</t>
    </rPh>
    <phoneticPr fontId="1"/>
  </si>
  <si>
    <t>会員登録　数名あり　　増える</t>
    <rPh sb="0" eb="4">
      <t>カイイントウロク</t>
    </rPh>
    <rPh sb="5" eb="7">
      <t>スウメイ</t>
    </rPh>
    <rPh sb="11" eb="12">
      <t>フ</t>
    </rPh>
    <phoneticPr fontId="1"/>
  </si>
  <si>
    <t>変更　なし</t>
    <rPh sb="0" eb="2">
      <t>ヘンコウ</t>
    </rPh>
    <phoneticPr fontId="1"/>
  </si>
  <si>
    <t>今後　減る可能性で</t>
    <rPh sb="0" eb="2">
      <t>コンゴ</t>
    </rPh>
    <rPh sb="3" eb="4">
      <t>ヘ</t>
    </rPh>
    <rPh sb="5" eb="8">
      <t>カノウセイ</t>
    </rPh>
    <phoneticPr fontId="1"/>
  </si>
  <si>
    <t>電灯電気代のみとする</t>
    <rPh sb="0" eb="5">
      <t>デントウデンキダイ</t>
    </rPh>
    <phoneticPr fontId="1"/>
  </si>
  <si>
    <t>反省会・電気代を節約して</t>
    <rPh sb="0" eb="3">
      <t>ハンセイカイ</t>
    </rPh>
    <rPh sb="4" eb="7">
      <t>デンキダイ</t>
    </rPh>
    <rPh sb="8" eb="10">
      <t>セツヤク</t>
    </rPh>
    <phoneticPr fontId="1"/>
  </si>
  <si>
    <t>反省会を削って、</t>
    <rPh sb="0" eb="3">
      <t>ハンセイカイ</t>
    </rPh>
    <rPh sb="4" eb="5">
      <t>ケズ</t>
    </rPh>
    <phoneticPr fontId="1"/>
  </si>
  <si>
    <t>反省会を削って、製本を節約</t>
    <rPh sb="0" eb="3">
      <t>ハンセイカイ</t>
    </rPh>
    <rPh sb="4" eb="5">
      <t>ケズ</t>
    </rPh>
    <rPh sb="8" eb="10">
      <t>セイホン</t>
    </rPh>
    <rPh sb="11" eb="13">
      <t>セツヤク</t>
    </rPh>
    <phoneticPr fontId="1"/>
  </si>
  <si>
    <t>友の会・神社　　検討</t>
    <rPh sb="0" eb="1">
      <t>トモ</t>
    </rPh>
    <rPh sb="2" eb="3">
      <t>カイ</t>
    </rPh>
    <rPh sb="4" eb="6">
      <t>ジンジャ</t>
    </rPh>
    <rPh sb="8" eb="10">
      <t>ケントウ</t>
    </rPh>
    <phoneticPr fontId="1"/>
  </si>
  <si>
    <t>廃止をするか。　半減する。</t>
    <rPh sb="0" eb="2">
      <t>ハイシ</t>
    </rPh>
    <rPh sb="8" eb="10">
      <t>ハンゲン</t>
    </rPh>
    <phoneticPr fontId="1"/>
  </si>
  <si>
    <t>今年度　補修工事　予定されてなければ</t>
    <rPh sb="0" eb="3">
      <t>コンネンド</t>
    </rPh>
    <rPh sb="4" eb="8">
      <t>ホシュウコウジ</t>
    </rPh>
    <rPh sb="9" eb="11">
      <t>ヨテイ</t>
    </rPh>
    <phoneticPr fontId="1"/>
  </si>
  <si>
    <t>昨年度　使ってない</t>
    <rPh sb="0" eb="3">
      <t>サクネンド</t>
    </rPh>
    <rPh sb="4" eb="5">
      <t>ツカ</t>
    </rPh>
    <phoneticPr fontId="1"/>
  </si>
  <si>
    <t>実費　清算に切り替える</t>
    <rPh sb="0" eb="2">
      <t>ジッピ</t>
    </rPh>
    <rPh sb="3" eb="5">
      <t>セイサン</t>
    </rPh>
    <rPh sb="6" eb="7">
      <t>キ</t>
    </rPh>
    <rPh sb="8" eb="9">
      <t>カ</t>
    </rPh>
    <phoneticPr fontId="1"/>
  </si>
  <si>
    <t>現状維持</t>
    <rPh sb="0" eb="2">
      <t>ゲンジョウ</t>
    </rPh>
    <rPh sb="2" eb="4">
      <t>イジ</t>
    </rPh>
    <phoneticPr fontId="1"/>
  </si>
  <si>
    <t>利用料で、ほぼ賄える</t>
    <rPh sb="0" eb="3">
      <t>リヨウリョウ</t>
    </rPh>
    <rPh sb="7" eb="8">
      <t>マカナ</t>
    </rPh>
    <phoneticPr fontId="1"/>
  </si>
  <si>
    <t>町会用のパソコンを購入できる?</t>
    <rPh sb="0" eb="2">
      <t>チョウカイ</t>
    </rPh>
    <rPh sb="2" eb="3">
      <t>ヨウ</t>
    </rPh>
    <rPh sb="9" eb="11">
      <t>コウニュウ</t>
    </rPh>
    <phoneticPr fontId="1"/>
  </si>
  <si>
    <t>令和2年3月31日現在</t>
    <rPh sb="0" eb="2">
      <t>レイワ</t>
    </rPh>
    <rPh sb="3" eb="4">
      <t>ネン</t>
    </rPh>
    <rPh sb="5" eb="6">
      <t>ガツ</t>
    </rPh>
    <rPh sb="8" eb="9">
      <t>ニチ</t>
    </rPh>
    <rPh sb="9" eb="11">
      <t>ゲンザイ</t>
    </rPh>
    <phoneticPr fontId="1"/>
  </si>
  <si>
    <t>令和2年3月31日現在</t>
    <rPh sb="0" eb="2">
      <t>レイワ</t>
    </rPh>
    <rPh sb="3" eb="4">
      <t>ネン</t>
    </rPh>
    <rPh sb="5" eb="6">
      <t>ガツ</t>
    </rPh>
    <rPh sb="8" eb="11">
      <t>ニチゲンザイ</t>
    </rPh>
    <rPh sb="9" eb="11">
      <t>ゲンザイ</t>
    </rPh>
    <phoneticPr fontId="1"/>
  </si>
  <si>
    <t>一般会計および会館会計の収入の部、支出の部合わせて、記載の通り報告致します。</t>
    <rPh sb="0" eb="2">
      <t>イッパン</t>
    </rPh>
    <rPh sb="2" eb="4">
      <t>カイケイ</t>
    </rPh>
    <rPh sb="7" eb="9">
      <t>カイカン</t>
    </rPh>
    <rPh sb="9" eb="11">
      <t>カイケイ</t>
    </rPh>
    <rPh sb="12" eb="14">
      <t>シュウニュウ</t>
    </rPh>
    <rPh sb="15" eb="16">
      <t>ブ</t>
    </rPh>
    <rPh sb="17" eb="19">
      <t>シシュツ</t>
    </rPh>
    <rPh sb="20" eb="21">
      <t>ブ</t>
    </rPh>
    <rPh sb="21" eb="22">
      <t>ア</t>
    </rPh>
    <rPh sb="26" eb="28">
      <t>キサイ</t>
    </rPh>
    <rPh sb="29" eb="30">
      <t>トオ</t>
    </rPh>
    <rPh sb="31" eb="33">
      <t>ホウコク</t>
    </rPh>
    <rPh sb="33" eb="34">
      <t>イタ</t>
    </rPh>
    <phoneticPr fontId="1"/>
  </si>
  <si>
    <t>防災費＋防犯灯予算</t>
    <rPh sb="0" eb="2">
      <t>ボウサイ</t>
    </rPh>
    <rPh sb="2" eb="3">
      <t>ヒ</t>
    </rPh>
    <rPh sb="4" eb="9">
      <t>ボウハントウヨサン</t>
    </rPh>
    <phoneticPr fontId="1"/>
  </si>
  <si>
    <t>予算</t>
    <rPh sb="0" eb="2">
      <t>ヨサン</t>
    </rPh>
    <phoneticPr fontId="1"/>
  </si>
  <si>
    <t>決算</t>
    <rPh sb="0" eb="2">
      <t>ケッサン</t>
    </rPh>
    <phoneticPr fontId="1"/>
  </si>
  <si>
    <t>　</t>
    <phoneticPr fontId="1"/>
  </si>
  <si>
    <t xml:space="preserve"> </t>
    <phoneticPr fontId="1"/>
  </si>
  <si>
    <t>　</t>
    <phoneticPr fontId="1"/>
  </si>
  <si>
    <t>今年度　合計</t>
    <rPh sb="0" eb="3">
      <t>コンネンド</t>
    </rPh>
    <rPh sb="4" eb="6">
      <t>ゴウケイ</t>
    </rPh>
    <phoneticPr fontId="1"/>
  </si>
  <si>
    <t>　</t>
    <phoneticPr fontId="1"/>
  </si>
  <si>
    <t>反省会を削って、50.000増やす</t>
    <rPh sb="0" eb="3">
      <t>ハンセイカイ</t>
    </rPh>
    <rPh sb="4" eb="5">
      <t>ケズ</t>
    </rPh>
    <rPh sb="14" eb="15">
      <t>フ</t>
    </rPh>
    <phoneticPr fontId="1"/>
  </si>
  <si>
    <t>科目を予備費に変えるか</t>
    <rPh sb="0" eb="2">
      <t>カモク</t>
    </rPh>
    <rPh sb="3" eb="6">
      <t>ヨビヒ</t>
    </rPh>
    <rPh sb="7" eb="8">
      <t>カ</t>
    </rPh>
    <phoneticPr fontId="1"/>
  </si>
  <si>
    <t>高齢者福祉</t>
    <rPh sb="0" eb="5">
      <t>コウレイシャフクシ</t>
    </rPh>
    <phoneticPr fontId="1"/>
  </si>
  <si>
    <t>文化スポーツ部</t>
    <rPh sb="0" eb="2">
      <t>ブンカ</t>
    </rPh>
    <rPh sb="6" eb="7">
      <t>ブ</t>
    </rPh>
    <phoneticPr fontId="1"/>
  </si>
  <si>
    <t>防犯灯電気費</t>
    <rPh sb="0" eb="3">
      <t>ボウハントウ</t>
    </rPh>
    <rPh sb="3" eb="5">
      <t>デンキ</t>
    </rPh>
    <rPh sb="5" eb="6">
      <t>ヒ</t>
    </rPh>
    <phoneticPr fontId="1"/>
  </si>
  <si>
    <t xml:space="preserve"> 防災備蓄費</t>
    <rPh sb="1" eb="3">
      <t>ボウサイ</t>
    </rPh>
    <rPh sb="3" eb="5">
      <t>ビチク</t>
    </rPh>
    <rPh sb="5" eb="6">
      <t>ヒ</t>
    </rPh>
    <phoneticPr fontId="1"/>
  </si>
  <si>
    <t>防犯灯</t>
    <rPh sb="0" eb="3">
      <t>ボウハントウ</t>
    </rPh>
    <phoneticPr fontId="1"/>
  </si>
  <si>
    <t>防災備蓄費</t>
    <rPh sb="0" eb="2">
      <t>ボウサイ</t>
    </rPh>
    <rPh sb="2" eb="4">
      <t>ビチク</t>
    </rPh>
    <rPh sb="4" eb="5">
      <t>ヒ</t>
    </rPh>
    <phoneticPr fontId="1"/>
  </si>
  <si>
    <t>　</t>
    <phoneticPr fontId="1"/>
  </si>
  <si>
    <t>　</t>
    <phoneticPr fontId="1"/>
  </si>
  <si>
    <t>防犯電気代のみ</t>
    <rPh sb="0" eb="2">
      <t>ボウハン</t>
    </rPh>
    <rPh sb="2" eb="4">
      <t>デンキ</t>
    </rPh>
    <rPh sb="4" eb="5">
      <t>ダイ</t>
    </rPh>
    <phoneticPr fontId="1"/>
  </si>
  <si>
    <t>備蓄品のみ</t>
    <rPh sb="0" eb="2">
      <t>ビチク</t>
    </rPh>
    <rPh sb="2" eb="3">
      <t>ヒン</t>
    </rPh>
    <phoneticPr fontId="1"/>
  </si>
  <si>
    <t>設置・補修・電気代</t>
    <rPh sb="0" eb="2">
      <t>セッチ</t>
    </rPh>
    <rPh sb="3" eb="5">
      <t>ホシュウ</t>
    </rPh>
    <rPh sb="6" eb="9">
      <t>デンキダイ</t>
    </rPh>
    <phoneticPr fontId="1"/>
  </si>
  <si>
    <t>手持ち現金</t>
    <rPh sb="0" eb="2">
      <t>テモ</t>
    </rPh>
    <rPh sb="3" eb="5">
      <t>ゲンキン</t>
    </rPh>
    <phoneticPr fontId="1"/>
  </si>
  <si>
    <t>土地使用料含む</t>
    <rPh sb="0" eb="2">
      <t>トチ</t>
    </rPh>
    <rPh sb="2" eb="4">
      <t>シヨウ</t>
    </rPh>
    <rPh sb="4" eb="5">
      <t>リョウ</t>
    </rPh>
    <rPh sb="5" eb="6">
      <t>フク</t>
    </rPh>
    <phoneticPr fontId="1"/>
  </si>
  <si>
    <t>ホール照明交換</t>
    <rPh sb="3" eb="5">
      <t>ショウメイ</t>
    </rPh>
    <rPh sb="5" eb="7">
      <t>コウカン</t>
    </rPh>
    <phoneticPr fontId="1"/>
  </si>
  <si>
    <t>電気代を分離</t>
    <rPh sb="0" eb="3">
      <t>デンキダイ</t>
    </rPh>
    <rPh sb="4" eb="6">
      <t>ブンリ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</si>
</sst>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#,##0_);\(#,##0\)"/>
    <numFmt numFmtId="177" formatCode="#,##0_ "/>
    <numFmt numFmtId="178" formatCode="#,##0;&quot;△ &quot;#,##0"/>
    <numFmt numFmtId="179" formatCode="#,##0_);[Red]\(#,##0\)"/>
    <numFmt numFmtId="180" formatCode="[$-411]ggge&quot;年&quot;m&quot;月&quot;d&quot;日&quot;;@"/>
    <numFmt numFmtId="181" formatCode="#,##0;[Red]#,##0"/>
    <numFmt numFmtId="182" formatCode="d"/>
    <numFmt numFmtId="183" formatCode="#,##0;&quot;▲ &quot;#,##0"/>
  </numFmts>
  <fonts count="4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4"/>
      <name val="ＪＳＰ明朝"/>
      <family val="1"/>
      <charset val="128"/>
    </font>
    <font>
      <b/>
      <sz val="14"/>
      <name val="ＪＳ明朝"/>
      <family val="1"/>
      <charset val="128"/>
    </font>
    <font>
      <b/>
      <sz val="16"/>
      <name val="ＭＳ Ｐゴシック"/>
      <family val="3"/>
      <charset val="128"/>
    </font>
    <font>
      <b/>
      <sz val="16"/>
      <color rgb="FF00B050"/>
      <name val="ＭＳ Ｐゴシック"/>
      <family val="3"/>
      <charset val="128"/>
    </font>
    <font>
      <b/>
      <sz val="16"/>
      <color theme="9" tint="-0.499984740745262"/>
      <name val="ＭＳ Ｐゴシック"/>
      <family val="3"/>
      <charset val="128"/>
    </font>
    <font>
      <b/>
      <sz val="16"/>
      <color rgb="FFFF0000"/>
      <name val="ＭＳ Ｐゴシック"/>
      <family val="3"/>
      <charset val="128"/>
    </font>
    <font>
      <b/>
      <sz val="16"/>
      <color rgb="FF00B0F0"/>
      <name val="ＭＳ Ｐゴシック"/>
      <family val="3"/>
      <charset val="128"/>
    </font>
    <font>
      <b/>
      <sz val="16"/>
      <color theme="4" tint="-0.499984740745262"/>
      <name val="ＭＳ Ｐゴシック"/>
      <family val="3"/>
      <charset val="128"/>
    </font>
    <font>
      <b/>
      <sz val="16"/>
      <color theme="2" tint="-0.89999084444715716"/>
      <name val="ＭＳ Ｐゴシック"/>
      <family val="3"/>
      <charset val="128"/>
    </font>
    <font>
      <b/>
      <sz val="16"/>
      <color rgb="FFFFC000"/>
      <name val="ＭＳ Ｐゴシック"/>
      <family val="3"/>
      <charset val="128"/>
    </font>
    <font>
      <b/>
      <sz val="16"/>
      <color rgb="FFC00000"/>
      <name val="ＭＳ Ｐゴシック"/>
      <family val="3"/>
      <charset val="128"/>
    </font>
    <font>
      <b/>
      <sz val="16"/>
      <color rgb="FF7030A0"/>
      <name val="ＭＳ Ｐゴシック"/>
      <family val="3"/>
      <charset val="128"/>
    </font>
    <font>
      <b/>
      <sz val="16"/>
      <color rgb="FF0070C0"/>
      <name val="ＭＳ Ｐゴシック"/>
      <family val="3"/>
      <charset val="128"/>
    </font>
    <font>
      <b/>
      <sz val="12"/>
      <name val="ＭＳ 明朝"/>
      <family val="1"/>
      <charset val="128"/>
    </font>
    <font>
      <b/>
      <sz val="11"/>
      <name val="ＭＳ Ｐゴシック"/>
      <family val="3"/>
      <charset val="128"/>
    </font>
    <font>
      <b/>
      <sz val="11"/>
      <name val="ＭＳ Ｐ明朝"/>
      <family val="1"/>
      <charset val="128"/>
    </font>
    <font>
      <sz val="11"/>
      <name val="ＭＳ 明朝"/>
      <family val="1"/>
      <charset val="128"/>
    </font>
    <font>
      <sz val="11"/>
      <color indexed="8"/>
      <name val="ＭＳ 明朝"/>
      <family val="1"/>
      <charset val="128"/>
    </font>
    <font>
      <sz val="11"/>
      <name val="ＭＳ Ｐ明朝"/>
      <family val="1"/>
      <charset val="128"/>
    </font>
    <font>
      <b/>
      <sz val="20"/>
      <name val="HG正楷書体"/>
      <family val="4"/>
      <charset val="128"/>
    </font>
    <font>
      <b/>
      <sz val="16"/>
      <name val="HG正楷書体"/>
      <family val="4"/>
      <charset val="128"/>
    </font>
    <font>
      <b/>
      <sz val="14"/>
      <name val="ＭＳ Ｐゴシック"/>
      <family val="3"/>
      <charset val="128"/>
    </font>
    <font>
      <b/>
      <sz val="18"/>
      <name val="HG正楷書体"/>
      <family val="4"/>
      <charset val="128"/>
    </font>
    <font>
      <b/>
      <sz val="12"/>
      <name val="ＪＳ明朝"/>
      <family val="1"/>
      <charset val="128"/>
    </font>
    <font>
      <sz val="11"/>
      <color theme="1" tint="0.24994659260841701"/>
      <name val="Meiryo UI"/>
      <family val="2"/>
      <charset val="128"/>
    </font>
    <font>
      <b/>
      <sz val="11"/>
      <color theme="1" tint="0.34998626667073579"/>
      <name val="Meiryo UI"/>
      <family val="2"/>
      <charset val="128"/>
    </font>
    <font>
      <sz val="12"/>
      <color theme="1" tint="0.34998626667073579"/>
      <name val="Meiryo UI"/>
      <family val="2"/>
      <charset val="128"/>
    </font>
    <font>
      <sz val="12"/>
      <color theme="4" tint="-0.24994659260841701"/>
      <name val="Meiryo UI"/>
      <family val="2"/>
      <charset val="128"/>
    </font>
    <font>
      <sz val="11"/>
      <color theme="4" tint="-0.24994659260841701"/>
      <name val="Meiryo UI"/>
      <family val="2"/>
      <charset val="128"/>
    </font>
    <font>
      <sz val="35"/>
      <color theme="4"/>
      <name val="Meiryo UI"/>
      <family val="2"/>
      <charset val="128"/>
    </font>
    <font>
      <sz val="12"/>
      <name val="ＭＳ Ｐゴシック"/>
      <family val="3"/>
      <charset val="128"/>
    </font>
    <font>
      <b/>
      <sz val="14"/>
      <name val="ＭＳ Ｐゴシック"/>
      <family val="3"/>
      <charset val="128"/>
      <scheme val="major"/>
    </font>
    <font>
      <sz val="14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b/>
      <sz val="14"/>
      <color rgb="FFFF0000"/>
      <name val="ＭＳ Ｐゴシック"/>
      <family val="3"/>
      <charset val="128"/>
    </font>
    <font>
      <sz val="14"/>
      <color rgb="FF00B0F0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8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8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ashed">
        <color indexed="64"/>
      </right>
      <top style="double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ouble">
        <color indexed="64"/>
      </top>
      <bottom style="dashed">
        <color indexed="64"/>
      </bottom>
      <diagonal/>
    </border>
    <border>
      <left style="dashed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DashDot">
        <color indexed="64"/>
      </left>
      <right style="dashed">
        <color indexed="64"/>
      </right>
      <top style="mediumDashDot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DashDot">
        <color indexed="64"/>
      </top>
      <bottom style="dashed">
        <color indexed="64"/>
      </bottom>
      <diagonal/>
    </border>
    <border>
      <left style="dashed">
        <color indexed="64"/>
      </left>
      <right style="mediumDashDot">
        <color indexed="64"/>
      </right>
      <top style="mediumDashDot">
        <color indexed="64"/>
      </top>
      <bottom style="dashed">
        <color indexed="64"/>
      </bottom>
      <diagonal/>
    </border>
    <border>
      <left style="mediumDashDot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DashDot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slantDashDot">
        <color indexed="64"/>
      </left>
      <right style="dotted">
        <color indexed="64"/>
      </right>
      <top style="slantDashDot">
        <color indexed="64"/>
      </top>
      <bottom style="slantDashDot">
        <color indexed="64"/>
      </bottom>
      <diagonal/>
    </border>
    <border>
      <left style="dotted">
        <color indexed="64"/>
      </left>
      <right style="dotted">
        <color indexed="64"/>
      </right>
      <top style="slantDashDot">
        <color indexed="64"/>
      </top>
      <bottom style="slantDashDot">
        <color indexed="64"/>
      </bottom>
      <diagonal/>
    </border>
    <border>
      <left style="dotted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mediumDashDot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mediumDashDot">
        <color indexed="64"/>
      </right>
      <top style="dashed">
        <color indexed="64"/>
      </top>
      <bottom/>
      <diagonal/>
    </border>
    <border>
      <left style="slantDashDot">
        <color indexed="64"/>
      </left>
      <right style="hair">
        <color indexed="64"/>
      </right>
      <top style="slantDashDot">
        <color indexed="64"/>
      </top>
      <bottom style="slantDashDot">
        <color indexed="64"/>
      </bottom>
      <diagonal/>
    </border>
    <border>
      <left style="hair">
        <color indexed="64"/>
      </left>
      <right style="hair">
        <color indexed="64"/>
      </right>
      <top style="slantDashDot">
        <color indexed="64"/>
      </top>
      <bottom style="slantDashDot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double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ashed">
        <color indexed="64"/>
      </left>
      <right style="double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ashed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dashed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ashed">
        <color auto="1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4" tint="-0.2499465926084170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hair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double">
        <color auto="1"/>
      </left>
      <right style="double">
        <color indexed="64"/>
      </right>
      <top style="medium">
        <color auto="1"/>
      </top>
      <bottom style="dotted">
        <color auto="1"/>
      </bottom>
      <diagonal/>
    </border>
    <border>
      <left style="double">
        <color auto="1"/>
      </left>
      <right style="double">
        <color indexed="64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indexed="64"/>
      </right>
      <top style="dotted">
        <color auto="1"/>
      </top>
      <bottom style="slantDashDot">
        <color indexed="64"/>
      </bottom>
      <diagonal/>
    </border>
    <border>
      <left style="thin">
        <color indexed="64"/>
      </left>
      <right/>
      <top style="slantDashDot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slantDashDot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indexed="64"/>
      </left>
      <right style="thick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ashed">
        <color indexed="64"/>
      </top>
      <bottom style="double">
        <color indexed="64"/>
      </bottom>
      <diagonal/>
    </border>
    <border>
      <left style="hair">
        <color indexed="64"/>
      </left>
      <right/>
      <top style="slantDashDot">
        <color indexed="64"/>
      </top>
      <bottom style="slantDashDot">
        <color indexed="64"/>
      </bottom>
      <diagonal/>
    </border>
    <border>
      <left style="dashed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ashed">
        <color auto="1"/>
      </right>
      <top/>
      <bottom style="hair">
        <color auto="1"/>
      </bottom>
      <diagonal/>
    </border>
    <border>
      <left style="dashed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dashed">
        <color auto="1"/>
      </right>
      <top style="hair">
        <color auto="1"/>
      </top>
      <bottom style="thin">
        <color auto="1"/>
      </bottom>
      <diagonal/>
    </border>
    <border>
      <left style="dashed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dashed">
        <color auto="1"/>
      </right>
      <top style="hair">
        <color auto="1"/>
      </top>
      <bottom/>
      <diagonal/>
    </border>
    <border>
      <left style="dashed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dashed">
        <color auto="1"/>
      </left>
      <right style="hair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hair">
        <color auto="1"/>
      </right>
      <top style="dashed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dashed">
        <color auto="1"/>
      </right>
      <top/>
      <bottom/>
      <diagonal/>
    </border>
    <border>
      <left/>
      <right style="dashed">
        <color auto="1"/>
      </right>
      <top/>
      <bottom style="thin">
        <color auto="1"/>
      </bottom>
      <diagonal/>
    </border>
    <border>
      <left style="hair">
        <color auto="1"/>
      </left>
      <right style="dashed">
        <color auto="1"/>
      </right>
      <top style="thin">
        <color auto="1"/>
      </top>
      <bottom style="hair">
        <color auto="1"/>
      </bottom>
      <diagonal/>
    </border>
  </borders>
  <cellStyleXfs count="9">
    <xf numFmtId="0" fontId="0" fillId="0" borderId="0">
      <alignment vertical="center"/>
    </xf>
    <xf numFmtId="0" fontId="27" fillId="0" borderId="0" applyFill="0" applyBorder="0">
      <alignment vertical="top"/>
    </xf>
    <xf numFmtId="0" fontId="28" fillId="2" borderId="0" applyBorder="0" applyProtection="0">
      <alignment horizontal="left" vertical="top" wrapText="1" indent="1"/>
    </xf>
    <xf numFmtId="182" fontId="29" fillId="0" borderId="0" applyFill="0" applyBorder="0">
      <alignment horizontal="left" vertical="center" indent="1"/>
    </xf>
    <xf numFmtId="0" fontId="30" fillId="0" borderId="0">
      <alignment horizontal="left" indent="1"/>
    </xf>
    <xf numFmtId="0" fontId="27" fillId="0" borderId="0" applyFill="0" applyProtection="0"/>
    <xf numFmtId="0" fontId="31" fillId="0" borderId="0" applyFill="0" applyProtection="0"/>
    <xf numFmtId="0" fontId="31" fillId="0" borderId="75" applyNumberFormat="0" applyFill="0" applyProtection="0">
      <alignment horizontal="left" vertical="center" indent="1"/>
    </xf>
    <xf numFmtId="0" fontId="32" fillId="0" borderId="0" applyFill="0" applyBorder="0" applyProtection="0">
      <alignment vertical="center"/>
    </xf>
  </cellStyleXfs>
  <cellXfs count="36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8" xfId="0" applyFont="1" applyBorder="1">
      <alignment vertical="center"/>
    </xf>
    <xf numFmtId="177" fontId="2" fillId="0" borderId="18" xfId="0" applyNumberFormat="1" applyFont="1" applyBorder="1">
      <alignment vertical="center"/>
    </xf>
    <xf numFmtId="177" fontId="2" fillId="0" borderId="19" xfId="0" applyNumberFormat="1" applyFont="1" applyBorder="1">
      <alignment vertical="center"/>
    </xf>
    <xf numFmtId="0" fontId="2" fillId="0" borderId="0" xfId="0" applyFont="1" applyBorder="1">
      <alignment vertical="center"/>
    </xf>
    <xf numFmtId="0" fontId="2" fillId="0" borderId="24" xfId="0" applyFon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32" xfId="0" applyBorder="1">
      <alignment vertical="center"/>
    </xf>
    <xf numFmtId="177" fontId="16" fillId="0" borderId="33" xfId="0" applyNumberFormat="1" applyFont="1" applyBorder="1">
      <alignment vertical="center"/>
    </xf>
    <xf numFmtId="0" fontId="17" fillId="0" borderId="31" xfId="0" applyFont="1" applyBorder="1">
      <alignment vertical="center"/>
    </xf>
    <xf numFmtId="0" fontId="17" fillId="0" borderId="36" xfId="0" applyFont="1" applyBorder="1">
      <alignment vertical="center"/>
    </xf>
    <xf numFmtId="0" fontId="0" fillId="0" borderId="1" xfId="0" applyBorder="1">
      <alignment vertical="center"/>
    </xf>
    <xf numFmtId="0" fontId="17" fillId="0" borderId="37" xfId="0" applyFont="1" applyBorder="1">
      <alignment vertical="center"/>
    </xf>
    <xf numFmtId="0" fontId="17" fillId="0" borderId="38" xfId="0" applyFont="1" applyBorder="1">
      <alignment vertical="center"/>
    </xf>
    <xf numFmtId="0" fontId="17" fillId="0" borderId="39" xfId="0" applyFont="1" applyBorder="1">
      <alignment vertical="center"/>
    </xf>
    <xf numFmtId="0" fontId="18" fillId="0" borderId="40" xfId="0" applyFont="1" applyBorder="1">
      <alignment vertical="center"/>
    </xf>
    <xf numFmtId="0" fontId="18" fillId="0" borderId="41" xfId="0" applyFont="1" applyBorder="1">
      <alignment vertical="center"/>
    </xf>
    <xf numFmtId="0" fontId="19" fillId="0" borderId="0" xfId="0" applyFont="1">
      <alignment vertical="center"/>
    </xf>
    <xf numFmtId="0" fontId="17" fillId="0" borderId="0" xfId="0" applyFont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9" xfId="0" applyBorder="1">
      <alignment vertical="center"/>
    </xf>
    <xf numFmtId="0" fontId="17" fillId="0" borderId="0" xfId="0" applyFont="1" applyFill="1" applyBorder="1" applyAlignment="1">
      <alignment vertical="center" shrinkToFit="1"/>
    </xf>
    <xf numFmtId="179" fontId="16" fillId="0" borderId="50" xfId="0" applyNumberFormat="1" applyFont="1" applyBorder="1">
      <alignment vertical="center"/>
    </xf>
    <xf numFmtId="0" fontId="18" fillId="0" borderId="39" xfId="0" applyFont="1" applyBorder="1">
      <alignment vertical="center"/>
    </xf>
    <xf numFmtId="180" fontId="0" fillId="0" borderId="0" xfId="0" applyNumberFormat="1" applyAlignment="1">
      <alignment vertical="center" shrinkToFit="1"/>
    </xf>
    <xf numFmtId="0" fontId="23" fillId="0" borderId="0" xfId="0" applyFont="1">
      <alignment vertical="center"/>
    </xf>
    <xf numFmtId="0" fontId="0" fillId="0" borderId="29" xfId="0" applyBorder="1">
      <alignment vertical="center"/>
    </xf>
    <xf numFmtId="0" fontId="0" fillId="0" borderId="45" xfId="0" applyBorder="1">
      <alignment vertical="center"/>
    </xf>
    <xf numFmtId="179" fontId="26" fillId="0" borderId="34" xfId="0" applyNumberFormat="1" applyFont="1" applyBorder="1">
      <alignment vertical="center"/>
    </xf>
    <xf numFmtId="179" fontId="26" fillId="0" borderId="35" xfId="0" applyNumberFormat="1" applyFont="1" applyBorder="1">
      <alignment vertical="center"/>
    </xf>
    <xf numFmtId="0" fontId="0" fillId="0" borderId="47" xfId="0" applyBorder="1">
      <alignment vertical="center"/>
    </xf>
    <xf numFmtId="0" fontId="17" fillId="0" borderId="40" xfId="0" applyFont="1" applyBorder="1">
      <alignment vertical="center"/>
    </xf>
    <xf numFmtId="0" fontId="17" fillId="0" borderId="50" xfId="0" applyFont="1" applyBorder="1">
      <alignment vertical="center"/>
    </xf>
    <xf numFmtId="0" fontId="26" fillId="0" borderId="39" xfId="0" applyFont="1" applyBorder="1">
      <alignment vertical="center"/>
    </xf>
    <xf numFmtId="0" fontId="17" fillId="0" borderId="41" xfId="0" applyFont="1" applyBorder="1">
      <alignment vertical="center"/>
    </xf>
    <xf numFmtId="0" fontId="17" fillId="0" borderId="53" xfId="0" applyFont="1" applyBorder="1">
      <alignment vertical="center"/>
    </xf>
    <xf numFmtId="0" fontId="0" fillId="0" borderId="0" xfId="0" applyAlignment="1">
      <alignment vertical="center" shrinkToFit="1"/>
    </xf>
    <xf numFmtId="58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6" fillId="0" borderId="54" xfId="0" applyFont="1" applyBorder="1">
      <alignment vertical="center"/>
    </xf>
    <xf numFmtId="0" fontId="0" fillId="0" borderId="55" xfId="0" applyBorder="1">
      <alignment vertical="center"/>
    </xf>
    <xf numFmtId="0" fontId="6" fillId="0" borderId="56" xfId="0" applyFont="1" applyBorder="1">
      <alignment vertical="center"/>
    </xf>
    <xf numFmtId="0" fontId="0" fillId="0" borderId="0" xfId="0" applyBorder="1">
      <alignment vertical="center"/>
    </xf>
    <xf numFmtId="0" fontId="6" fillId="0" borderId="57" xfId="0" applyFont="1" applyBorder="1">
      <alignment vertical="center"/>
    </xf>
    <xf numFmtId="0" fontId="0" fillId="0" borderId="58" xfId="0" applyBorder="1">
      <alignment vertical="center"/>
    </xf>
    <xf numFmtId="0" fontId="6" fillId="0" borderId="0" xfId="0" applyFont="1" applyBorder="1">
      <alignment vertical="center"/>
    </xf>
    <xf numFmtId="0" fontId="7" fillId="0" borderId="54" xfId="0" applyFont="1" applyBorder="1">
      <alignment vertical="center"/>
    </xf>
    <xf numFmtId="0" fontId="7" fillId="0" borderId="56" xfId="0" applyFont="1" applyBorder="1">
      <alignment vertical="center"/>
    </xf>
    <xf numFmtId="0" fontId="7" fillId="0" borderId="57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54" xfId="0" applyFont="1" applyBorder="1">
      <alignment vertical="center"/>
    </xf>
    <xf numFmtId="0" fontId="8" fillId="0" borderId="56" xfId="0" applyFont="1" applyBorder="1">
      <alignment vertical="center"/>
    </xf>
    <xf numFmtId="0" fontId="8" fillId="0" borderId="57" xfId="0" applyFont="1" applyBorder="1">
      <alignment vertical="center"/>
    </xf>
    <xf numFmtId="0" fontId="8" fillId="0" borderId="0" xfId="0" applyFont="1" applyBorder="1">
      <alignment vertical="center"/>
    </xf>
    <xf numFmtId="0" fontId="9" fillId="0" borderId="54" xfId="0" applyFont="1" applyBorder="1">
      <alignment vertical="center"/>
    </xf>
    <xf numFmtId="0" fontId="9" fillId="0" borderId="56" xfId="0" applyFont="1" applyBorder="1">
      <alignment vertical="center"/>
    </xf>
    <xf numFmtId="0" fontId="9" fillId="0" borderId="57" xfId="0" applyFont="1" applyBorder="1">
      <alignment vertical="center"/>
    </xf>
    <xf numFmtId="0" fontId="9" fillId="0" borderId="0" xfId="0" applyFont="1" applyBorder="1">
      <alignment vertical="center"/>
    </xf>
    <xf numFmtId="0" fontId="11" fillId="0" borderId="54" xfId="0" applyFont="1" applyBorder="1">
      <alignment vertical="center"/>
    </xf>
    <xf numFmtId="0" fontId="11" fillId="0" borderId="56" xfId="0" applyFont="1" applyBorder="1">
      <alignment vertical="center"/>
    </xf>
    <xf numFmtId="0" fontId="11" fillId="0" borderId="57" xfId="0" applyFont="1" applyBorder="1">
      <alignment vertical="center"/>
    </xf>
    <xf numFmtId="0" fontId="11" fillId="0" borderId="0" xfId="0" applyFont="1" applyBorder="1">
      <alignment vertical="center"/>
    </xf>
    <xf numFmtId="0" fontId="10" fillId="0" borderId="54" xfId="0" applyFont="1" applyBorder="1">
      <alignment vertical="center"/>
    </xf>
    <xf numFmtId="0" fontId="10" fillId="0" borderId="56" xfId="0" applyFont="1" applyBorder="1">
      <alignment vertical="center"/>
    </xf>
    <xf numFmtId="0" fontId="14" fillId="0" borderId="56" xfId="0" applyFont="1" applyBorder="1">
      <alignment vertical="center"/>
    </xf>
    <xf numFmtId="0" fontId="14" fillId="0" borderId="57" xfId="0" applyFont="1" applyBorder="1">
      <alignment vertical="center"/>
    </xf>
    <xf numFmtId="0" fontId="14" fillId="0" borderId="0" xfId="0" applyFont="1" applyBorder="1">
      <alignment vertical="center"/>
    </xf>
    <xf numFmtId="0" fontId="12" fillId="0" borderId="54" xfId="0" applyFont="1" applyBorder="1">
      <alignment vertical="center"/>
    </xf>
    <xf numFmtId="0" fontId="12" fillId="0" borderId="56" xfId="0" applyFont="1" applyBorder="1">
      <alignment vertical="center"/>
    </xf>
    <xf numFmtId="0" fontId="12" fillId="0" borderId="57" xfId="0" applyFont="1" applyBorder="1">
      <alignment vertical="center"/>
    </xf>
    <xf numFmtId="0" fontId="12" fillId="0" borderId="0" xfId="0" applyFont="1" applyBorder="1">
      <alignment vertical="center"/>
    </xf>
    <xf numFmtId="0" fontId="5" fillId="0" borderId="54" xfId="0" applyFont="1" applyBorder="1">
      <alignment vertical="center"/>
    </xf>
    <xf numFmtId="0" fontId="5" fillId="0" borderId="56" xfId="0" applyFont="1" applyBorder="1">
      <alignment vertical="center"/>
    </xf>
    <xf numFmtId="0" fontId="5" fillId="0" borderId="57" xfId="0" applyFont="1" applyBorder="1">
      <alignment vertical="center"/>
    </xf>
    <xf numFmtId="0" fontId="5" fillId="0" borderId="0" xfId="0" applyFont="1" applyBorder="1">
      <alignment vertical="center"/>
    </xf>
    <xf numFmtId="0" fontId="15" fillId="0" borderId="54" xfId="0" applyFont="1" applyBorder="1">
      <alignment vertical="center"/>
    </xf>
    <xf numFmtId="0" fontId="15" fillId="0" borderId="56" xfId="0" applyFont="1" applyBorder="1">
      <alignment vertical="center"/>
    </xf>
    <xf numFmtId="0" fontId="15" fillId="0" borderId="57" xfId="0" applyFont="1" applyBorder="1">
      <alignment vertical="center"/>
    </xf>
    <xf numFmtId="0" fontId="15" fillId="0" borderId="0" xfId="0" applyFont="1" applyBorder="1">
      <alignment vertical="center"/>
    </xf>
    <xf numFmtId="0" fontId="13" fillId="0" borderId="54" xfId="0" applyFont="1" applyBorder="1">
      <alignment vertical="center"/>
    </xf>
    <xf numFmtId="0" fontId="13" fillId="0" borderId="56" xfId="0" applyFont="1" applyBorder="1">
      <alignment vertical="center"/>
    </xf>
    <xf numFmtId="0" fontId="13" fillId="0" borderId="57" xfId="0" applyFont="1" applyBorder="1">
      <alignment vertical="center"/>
    </xf>
    <xf numFmtId="177" fontId="0" fillId="0" borderId="0" xfId="0" applyNumberFormat="1">
      <alignment vertical="center"/>
    </xf>
    <xf numFmtId="177" fontId="0" fillId="0" borderId="59" xfId="0" applyNumberFormat="1" applyBorder="1">
      <alignment vertical="center"/>
    </xf>
    <xf numFmtId="177" fontId="0" fillId="0" borderId="60" xfId="0" applyNumberFormat="1" applyBorder="1">
      <alignment vertical="center"/>
    </xf>
    <xf numFmtId="177" fontId="0" fillId="0" borderId="61" xfId="0" applyNumberFormat="1" applyBorder="1">
      <alignment vertical="center"/>
    </xf>
    <xf numFmtId="177" fontId="0" fillId="0" borderId="4" xfId="0" applyNumberFormat="1" applyBorder="1">
      <alignment vertical="center"/>
    </xf>
    <xf numFmtId="177" fontId="0" fillId="0" borderId="62" xfId="0" applyNumberFormat="1" applyBorder="1">
      <alignment vertical="center"/>
    </xf>
    <xf numFmtId="177" fontId="0" fillId="0" borderId="63" xfId="0" applyNumberFormat="1" applyBorder="1">
      <alignment vertical="center"/>
    </xf>
    <xf numFmtId="177" fontId="0" fillId="0" borderId="64" xfId="0" applyNumberFormat="1" applyBorder="1">
      <alignment vertical="center"/>
    </xf>
    <xf numFmtId="177" fontId="0" fillId="0" borderId="65" xfId="0" applyNumberFormat="1" applyBorder="1">
      <alignment vertical="center"/>
    </xf>
    <xf numFmtId="177" fontId="24" fillId="0" borderId="0" xfId="0" applyNumberFormat="1" applyFont="1">
      <alignment vertical="center"/>
    </xf>
    <xf numFmtId="177" fontId="24" fillId="0" borderId="35" xfId="0" applyNumberFormat="1" applyFont="1" applyBorder="1">
      <alignment vertical="center"/>
    </xf>
    <xf numFmtId="0" fontId="24" fillId="0" borderId="0" xfId="0" applyFont="1">
      <alignment vertical="center"/>
    </xf>
    <xf numFmtId="177" fontId="24" fillId="0" borderId="67" xfId="0" applyNumberFormat="1" applyFont="1" applyBorder="1">
      <alignment vertical="center"/>
    </xf>
    <xf numFmtId="0" fontId="0" fillId="0" borderId="68" xfId="0" applyBorder="1">
      <alignment vertical="center"/>
    </xf>
    <xf numFmtId="0" fontId="0" fillId="0" borderId="69" xfId="0" applyBorder="1">
      <alignment vertical="center"/>
    </xf>
    <xf numFmtId="0" fontId="0" fillId="0" borderId="70" xfId="0" applyBorder="1">
      <alignment vertical="center"/>
    </xf>
    <xf numFmtId="0" fontId="0" fillId="0" borderId="71" xfId="0" applyBorder="1">
      <alignment vertical="center"/>
    </xf>
    <xf numFmtId="177" fontId="0" fillId="0" borderId="70" xfId="0" applyNumberFormat="1" applyBorder="1">
      <alignment vertical="center"/>
    </xf>
    <xf numFmtId="0" fontId="0" fillId="0" borderId="72" xfId="0" applyBorder="1">
      <alignment vertical="center"/>
    </xf>
    <xf numFmtId="0" fontId="0" fillId="0" borderId="73" xfId="0" applyBorder="1">
      <alignment vertical="center"/>
    </xf>
    <xf numFmtId="178" fontId="26" fillId="0" borderId="74" xfId="0" applyNumberFormat="1" applyFont="1" applyBorder="1">
      <alignment vertical="center"/>
    </xf>
    <xf numFmtId="0" fontId="0" fillId="0" borderId="48" xfId="0" applyBorder="1">
      <alignment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0" fillId="0" borderId="46" xfId="0" applyBorder="1">
      <alignment vertical="center"/>
    </xf>
    <xf numFmtId="0" fontId="0" fillId="0" borderId="76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33" fillId="0" borderId="0" xfId="0" applyFont="1">
      <alignment vertical="center"/>
    </xf>
    <xf numFmtId="176" fontId="24" fillId="0" borderId="28" xfId="0" applyNumberFormat="1" applyFont="1" applyBorder="1">
      <alignment vertical="center"/>
    </xf>
    <xf numFmtId="0" fontId="34" fillId="0" borderId="0" xfId="0" applyFont="1">
      <alignment vertical="center"/>
    </xf>
    <xf numFmtId="0" fontId="34" fillId="0" borderId="0" xfId="0" applyFont="1" applyAlignment="1">
      <alignment vertical="center" shrinkToFit="1"/>
    </xf>
    <xf numFmtId="0" fontId="2" fillId="3" borderId="0" xfId="0" applyFont="1" applyFill="1" applyAlignment="1">
      <alignment horizontal="center" vertical="center"/>
    </xf>
    <xf numFmtId="177" fontId="24" fillId="0" borderId="81" xfId="0" applyNumberFormat="1" applyFont="1" applyBorder="1">
      <alignment vertical="center"/>
    </xf>
    <xf numFmtId="177" fontId="24" fillId="0" borderId="77" xfId="0" applyNumberFormat="1" applyFont="1" applyBorder="1">
      <alignment vertical="center"/>
    </xf>
    <xf numFmtId="177" fontId="24" fillId="0" borderId="78" xfId="0" applyNumberFormat="1" applyFont="1" applyBorder="1">
      <alignment vertical="center"/>
    </xf>
    <xf numFmtId="177" fontId="24" fillId="0" borderId="83" xfId="0" applyNumberFormat="1" applyFont="1" applyBorder="1">
      <alignment vertical="center"/>
    </xf>
    <xf numFmtId="177" fontId="24" fillId="0" borderId="84" xfId="0" applyNumberFormat="1" applyFont="1" applyBorder="1">
      <alignment vertical="center"/>
    </xf>
    <xf numFmtId="177" fontId="24" fillId="0" borderId="85" xfId="0" applyNumberFormat="1" applyFont="1" applyBorder="1">
      <alignment vertical="center"/>
    </xf>
    <xf numFmtId="177" fontId="24" fillId="0" borderId="82" xfId="0" applyNumberFormat="1" applyFont="1" applyBorder="1">
      <alignment vertical="center"/>
    </xf>
    <xf numFmtId="177" fontId="24" fillId="0" borderId="0" xfId="0" applyNumberFormat="1" applyFont="1" applyBorder="1">
      <alignment vertical="center"/>
    </xf>
    <xf numFmtId="177" fontId="24" fillId="0" borderId="79" xfId="0" applyNumberFormat="1" applyFont="1" applyBorder="1">
      <alignment vertical="center"/>
    </xf>
    <xf numFmtId="177" fontId="24" fillId="0" borderId="16" xfId="0" applyNumberFormat="1" applyFont="1" applyBorder="1">
      <alignment vertical="center"/>
    </xf>
    <xf numFmtId="177" fontId="24" fillId="0" borderId="1" xfId="0" applyNumberFormat="1" applyFont="1" applyBorder="1">
      <alignment vertical="center"/>
    </xf>
    <xf numFmtId="177" fontId="24" fillId="0" borderId="11" xfId="0" applyNumberFormat="1" applyFont="1" applyBorder="1">
      <alignment vertical="center"/>
    </xf>
    <xf numFmtId="177" fontId="24" fillId="0" borderId="12" xfId="0" applyNumberFormat="1" applyFont="1" applyBorder="1">
      <alignment vertical="center"/>
    </xf>
    <xf numFmtId="177" fontId="24" fillId="0" borderId="13" xfId="0" applyNumberFormat="1" applyFont="1" applyBorder="1">
      <alignment vertical="center"/>
    </xf>
    <xf numFmtId="177" fontId="24" fillId="0" borderId="14" xfId="0" applyNumberFormat="1" applyFont="1" applyBorder="1">
      <alignment vertical="center"/>
    </xf>
    <xf numFmtId="177" fontId="24" fillId="0" borderId="10" xfId="0" applyNumberFormat="1" applyFont="1" applyBorder="1">
      <alignment vertical="center"/>
    </xf>
    <xf numFmtId="177" fontId="24" fillId="0" borderId="15" xfId="0" applyNumberFormat="1" applyFont="1" applyBorder="1">
      <alignment vertical="center"/>
    </xf>
    <xf numFmtId="177" fontId="24" fillId="0" borderId="20" xfId="0" applyNumberFormat="1" applyFont="1" applyBorder="1">
      <alignment vertical="center"/>
    </xf>
    <xf numFmtId="177" fontId="24" fillId="0" borderId="21" xfId="0" applyNumberFormat="1" applyFont="1" applyBorder="1">
      <alignment vertical="center"/>
    </xf>
    <xf numFmtId="177" fontId="24" fillId="0" borderId="22" xfId="0" applyNumberFormat="1" applyFont="1" applyBorder="1">
      <alignment vertical="center"/>
    </xf>
    <xf numFmtId="0" fontId="24" fillId="3" borderId="0" xfId="0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179" fontId="24" fillId="0" borderId="80" xfId="0" applyNumberFormat="1" applyFont="1" applyBorder="1" applyAlignment="1">
      <alignment horizontal="center" vertical="center"/>
    </xf>
    <xf numFmtId="179" fontId="24" fillId="0" borderId="2" xfId="0" applyNumberFormat="1" applyFont="1" applyBorder="1" applyAlignment="1">
      <alignment horizontal="center" vertical="center"/>
    </xf>
    <xf numFmtId="176" fontId="24" fillId="0" borderId="5" xfId="0" applyNumberFormat="1" applyFont="1" applyBorder="1">
      <alignment vertical="center"/>
    </xf>
    <xf numFmtId="179" fontId="24" fillId="0" borderId="3" xfId="0" applyNumberFormat="1" applyFont="1" applyBorder="1">
      <alignment vertical="center"/>
    </xf>
    <xf numFmtId="179" fontId="24" fillId="0" borderId="4" xfId="0" applyNumberFormat="1" applyFont="1" applyBorder="1">
      <alignment vertical="center"/>
    </xf>
    <xf numFmtId="176" fontId="24" fillId="0" borderId="3" xfId="0" applyNumberFormat="1" applyFont="1" applyBorder="1">
      <alignment vertical="center"/>
    </xf>
    <xf numFmtId="176" fontId="24" fillId="0" borderId="4" xfId="0" applyNumberFormat="1" applyFont="1" applyBorder="1">
      <alignment vertical="center"/>
    </xf>
    <xf numFmtId="176" fontId="24" fillId="0" borderId="25" xfId="0" applyNumberFormat="1" applyFont="1" applyBorder="1">
      <alignment vertical="center"/>
    </xf>
    <xf numFmtId="176" fontId="24" fillId="0" borderId="26" xfId="0" applyNumberFormat="1" applyFont="1" applyBorder="1">
      <alignment vertical="center"/>
    </xf>
    <xf numFmtId="176" fontId="24" fillId="0" borderId="27" xfId="0" applyNumberFormat="1" applyFont="1" applyBorder="1">
      <alignment vertical="center"/>
    </xf>
    <xf numFmtId="176" fontId="24" fillId="0" borderId="86" xfId="0" applyNumberFormat="1" applyFont="1" applyBorder="1">
      <alignment vertical="center"/>
    </xf>
    <xf numFmtId="0" fontId="17" fillId="0" borderId="87" xfId="0" applyFont="1" applyBorder="1">
      <alignment vertical="center"/>
    </xf>
    <xf numFmtId="0" fontId="17" fillId="0" borderId="37" xfId="0" applyFont="1" applyBorder="1" applyAlignment="1">
      <alignment horizontal="center" vertical="center"/>
    </xf>
    <xf numFmtId="0" fontId="33" fillId="0" borderId="52" xfId="0" applyFont="1" applyBorder="1">
      <alignment vertical="center"/>
    </xf>
    <xf numFmtId="0" fontId="33" fillId="0" borderId="49" xfId="0" applyFont="1" applyBorder="1">
      <alignment vertical="center"/>
    </xf>
    <xf numFmtId="0" fontId="33" fillId="0" borderId="46" xfId="0" applyFont="1" applyBorder="1">
      <alignment vertical="center"/>
    </xf>
    <xf numFmtId="0" fontId="33" fillId="0" borderId="47" xfId="0" applyFont="1" applyBorder="1">
      <alignment vertical="center"/>
    </xf>
    <xf numFmtId="0" fontId="33" fillId="0" borderId="44" xfId="0" applyFont="1" applyBorder="1">
      <alignment vertical="center"/>
    </xf>
    <xf numFmtId="0" fontId="33" fillId="0" borderId="51" xfId="0" applyFont="1" applyBorder="1">
      <alignment vertical="center"/>
    </xf>
    <xf numFmtId="177" fontId="33" fillId="0" borderId="1" xfId="0" applyNumberFormat="1" applyFont="1" applyBorder="1">
      <alignment vertical="center"/>
    </xf>
    <xf numFmtId="177" fontId="33" fillId="0" borderId="43" xfId="0" applyNumberFormat="1" applyFont="1" applyBorder="1">
      <alignment vertical="center"/>
    </xf>
    <xf numFmtId="177" fontId="33" fillId="0" borderId="0" xfId="0" applyNumberFormat="1" applyFont="1">
      <alignment vertical="center"/>
    </xf>
    <xf numFmtId="177" fontId="33" fillId="0" borderId="49" xfId="0" applyNumberFormat="1" applyFont="1" applyBorder="1">
      <alignment vertical="center"/>
    </xf>
    <xf numFmtId="176" fontId="38" fillId="0" borderId="6" xfId="0" applyNumberFormat="1" applyFont="1" applyBorder="1">
      <alignment vertical="center"/>
    </xf>
    <xf numFmtId="176" fontId="38" fillId="0" borderId="7" xfId="0" applyNumberFormat="1" applyFont="1" applyBorder="1">
      <alignment vertical="center"/>
    </xf>
    <xf numFmtId="176" fontId="39" fillId="0" borderId="9" xfId="0" applyNumberFormat="1" applyFont="1" applyBorder="1">
      <alignment vertical="center"/>
    </xf>
    <xf numFmtId="176" fontId="39" fillId="0" borderId="10" xfId="0" applyNumberFormat="1" applyFont="1" applyBorder="1">
      <alignment vertical="center"/>
    </xf>
    <xf numFmtId="177" fontId="24" fillId="4" borderId="24" xfId="0" applyNumberFormat="1" applyFont="1" applyFill="1" applyBorder="1">
      <alignment vertical="center"/>
    </xf>
    <xf numFmtId="176" fontId="24" fillId="4" borderId="24" xfId="0" applyNumberFormat="1" applyFont="1" applyFill="1" applyBorder="1">
      <alignment vertical="center"/>
    </xf>
    <xf numFmtId="183" fontId="24" fillId="0" borderId="25" xfId="0" applyNumberFormat="1" applyFont="1" applyBorder="1">
      <alignment vertical="center"/>
    </xf>
    <xf numFmtId="183" fontId="24" fillId="0" borderId="26" xfId="0" applyNumberFormat="1" applyFont="1" applyBorder="1">
      <alignment vertical="center"/>
    </xf>
    <xf numFmtId="178" fontId="33" fillId="0" borderId="1" xfId="0" applyNumberFormat="1" applyFont="1" applyBorder="1">
      <alignment vertical="center"/>
    </xf>
    <xf numFmtId="178" fontId="33" fillId="0" borderId="43" xfId="0" applyNumberFormat="1" applyFont="1" applyBorder="1">
      <alignment vertical="center"/>
    </xf>
    <xf numFmtId="183" fontId="33" fillId="0" borderId="1" xfId="0" applyNumberFormat="1" applyFont="1" applyBorder="1">
      <alignment vertical="center"/>
    </xf>
    <xf numFmtId="183" fontId="16" fillId="0" borderId="31" xfId="0" applyNumberFormat="1" applyFont="1" applyBorder="1">
      <alignment vertical="center"/>
    </xf>
    <xf numFmtId="179" fontId="16" fillId="0" borderId="88" xfId="0" applyNumberFormat="1" applyFont="1" applyBorder="1">
      <alignment vertical="center"/>
    </xf>
    <xf numFmtId="179" fontId="16" fillId="0" borderId="2" xfId="0" applyNumberFormat="1" applyFont="1" applyBorder="1">
      <alignment vertical="center"/>
    </xf>
    <xf numFmtId="178" fontId="16" fillId="0" borderId="2" xfId="0" applyNumberFormat="1" applyFont="1" applyBorder="1">
      <alignment vertical="center"/>
    </xf>
    <xf numFmtId="179" fontId="16" fillId="0" borderId="89" xfId="0" applyNumberFormat="1" applyFont="1" applyBorder="1">
      <alignment vertical="center"/>
    </xf>
    <xf numFmtId="179" fontId="16" fillId="0" borderId="4" xfId="0" applyNumberFormat="1" applyFont="1" applyBorder="1">
      <alignment vertical="center"/>
    </xf>
    <xf numFmtId="178" fontId="16" fillId="0" borderId="4" xfId="0" applyNumberFormat="1" applyFont="1" applyBorder="1">
      <alignment vertical="center"/>
    </xf>
    <xf numFmtId="179" fontId="16" fillId="0" borderId="90" xfId="0" applyNumberFormat="1" applyFont="1" applyBorder="1">
      <alignment vertical="center"/>
    </xf>
    <xf numFmtId="179" fontId="16" fillId="0" borderId="91" xfId="0" applyNumberFormat="1" applyFont="1" applyBorder="1">
      <alignment vertical="center"/>
    </xf>
    <xf numFmtId="178" fontId="16" fillId="0" borderId="91" xfId="0" applyNumberFormat="1" applyFont="1" applyBorder="1">
      <alignment vertical="center"/>
    </xf>
    <xf numFmtId="0" fontId="0" fillId="0" borderId="88" xfId="0" applyBorder="1">
      <alignment vertical="center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177" fontId="19" fillId="0" borderId="92" xfId="0" applyNumberFormat="1" applyFont="1" applyBorder="1">
      <alignment vertical="center"/>
    </xf>
    <xf numFmtId="0" fontId="0" fillId="0" borderId="89" xfId="0" applyBorder="1">
      <alignment vertical="center"/>
    </xf>
    <xf numFmtId="0" fontId="0" fillId="0" borderId="4" xfId="0" applyBorder="1" applyAlignment="1">
      <alignment vertical="center" shrinkToFit="1"/>
    </xf>
    <xf numFmtId="177" fontId="19" fillId="0" borderId="5" xfId="0" applyNumberFormat="1" applyFont="1" applyBorder="1">
      <alignment vertical="center"/>
    </xf>
    <xf numFmtId="0" fontId="17" fillId="0" borderId="89" xfId="0" applyFont="1" applyBorder="1" applyAlignment="1">
      <alignment vertical="center" shrinkToFit="1"/>
    </xf>
    <xf numFmtId="0" fontId="0" fillId="0" borderId="4" xfId="0" applyBorder="1">
      <alignment vertical="center"/>
    </xf>
    <xf numFmtId="0" fontId="0" fillId="0" borderId="93" xfId="0" applyBorder="1" applyAlignment="1">
      <alignment vertical="center" shrinkToFit="1"/>
    </xf>
    <xf numFmtId="177" fontId="0" fillId="0" borderId="94" xfId="0" applyNumberFormat="1" applyBorder="1">
      <alignment vertical="center"/>
    </xf>
    <xf numFmtId="0" fontId="0" fillId="0" borderId="94" xfId="0" applyBorder="1">
      <alignment vertical="center"/>
    </xf>
    <xf numFmtId="177" fontId="19" fillId="0" borderId="27" xfId="0" applyNumberFormat="1" applyFont="1" applyBorder="1">
      <alignment vertical="center"/>
    </xf>
    <xf numFmtId="177" fontId="16" fillId="0" borderId="2" xfId="0" applyNumberFormat="1" applyFont="1" applyBorder="1">
      <alignment vertical="center"/>
    </xf>
    <xf numFmtId="177" fontId="16" fillId="0" borderId="89" xfId="0" applyNumberFormat="1" applyFont="1" applyBorder="1">
      <alignment vertical="center"/>
    </xf>
    <xf numFmtId="177" fontId="16" fillId="0" borderId="4" xfId="0" applyNumberFormat="1" applyFont="1" applyBorder="1">
      <alignment vertical="center"/>
    </xf>
    <xf numFmtId="183" fontId="16" fillId="0" borderId="4" xfId="0" applyNumberFormat="1" applyFont="1" applyBorder="1">
      <alignment vertical="center"/>
    </xf>
    <xf numFmtId="177" fontId="16" fillId="0" borderId="91" xfId="0" applyNumberFormat="1" applyFont="1" applyBorder="1">
      <alignment vertical="center"/>
    </xf>
    <xf numFmtId="177" fontId="0" fillId="0" borderId="35" xfId="0" applyNumberFormat="1" applyBorder="1">
      <alignment vertical="center"/>
    </xf>
    <xf numFmtId="177" fontId="16" fillId="0" borderId="31" xfId="0" applyNumberFormat="1" applyFont="1" applyBorder="1">
      <alignment vertical="center"/>
    </xf>
    <xf numFmtId="181" fontId="26" fillId="0" borderId="88" xfId="0" applyNumberFormat="1" applyFont="1" applyBorder="1">
      <alignment vertical="center"/>
    </xf>
    <xf numFmtId="177" fontId="26" fillId="0" borderId="2" xfId="0" applyNumberFormat="1" applyFont="1" applyBorder="1">
      <alignment vertical="center"/>
    </xf>
    <xf numFmtId="178" fontId="26" fillId="0" borderId="2" xfId="0" applyNumberFormat="1" applyFont="1" applyBorder="1">
      <alignment vertical="center"/>
    </xf>
    <xf numFmtId="181" fontId="26" fillId="0" borderId="89" xfId="0" applyNumberFormat="1" applyFont="1" applyBorder="1">
      <alignment vertical="center"/>
    </xf>
    <xf numFmtId="177" fontId="26" fillId="0" borderId="4" xfId="0" applyNumberFormat="1" applyFont="1" applyBorder="1">
      <alignment vertical="center"/>
    </xf>
    <xf numFmtId="178" fontId="26" fillId="0" borderId="4" xfId="0" applyNumberFormat="1" applyFont="1" applyBorder="1">
      <alignment vertical="center"/>
    </xf>
    <xf numFmtId="181" fontId="26" fillId="0" borderId="90" xfId="0" applyNumberFormat="1" applyFont="1" applyBorder="1">
      <alignment vertical="center"/>
    </xf>
    <xf numFmtId="177" fontId="26" fillId="0" borderId="91" xfId="0" applyNumberFormat="1" applyFont="1" applyBorder="1">
      <alignment vertical="center"/>
    </xf>
    <xf numFmtId="178" fontId="26" fillId="0" borderId="91" xfId="0" applyNumberFormat="1" applyFont="1" applyBorder="1">
      <alignment vertical="center"/>
    </xf>
    <xf numFmtId="0" fontId="17" fillId="0" borderId="76" xfId="0" applyFont="1" applyBorder="1">
      <alignment vertical="center"/>
    </xf>
    <xf numFmtId="183" fontId="26" fillId="0" borderId="50" xfId="0" applyNumberFormat="1" applyFont="1" applyBorder="1">
      <alignment vertical="center"/>
    </xf>
    <xf numFmtId="181" fontId="26" fillId="0" borderId="31" xfId="0" applyNumberFormat="1" applyFont="1" applyBorder="1">
      <alignment vertical="center"/>
    </xf>
    <xf numFmtId="177" fontId="26" fillId="0" borderId="31" xfId="0" applyNumberFormat="1" applyFont="1" applyBorder="1">
      <alignment vertical="center"/>
    </xf>
    <xf numFmtId="179" fontId="26" fillId="0" borderId="88" xfId="0" applyNumberFormat="1" applyFont="1" applyBorder="1">
      <alignment vertical="center"/>
    </xf>
    <xf numFmtId="179" fontId="26" fillId="0" borderId="2" xfId="0" applyNumberFormat="1" applyFont="1" applyBorder="1">
      <alignment vertical="center"/>
    </xf>
    <xf numFmtId="0" fontId="0" fillId="0" borderId="92" xfId="0" applyBorder="1">
      <alignment vertical="center"/>
    </xf>
    <xf numFmtId="179" fontId="26" fillId="0" borderId="89" xfId="0" applyNumberFormat="1" applyFont="1" applyBorder="1">
      <alignment vertical="center"/>
    </xf>
    <xf numFmtId="179" fontId="26" fillId="0" borderId="4" xfId="0" applyNumberFormat="1" applyFont="1" applyBorder="1">
      <alignment vertical="center"/>
    </xf>
    <xf numFmtId="0" fontId="0" fillId="0" borderId="5" xfId="0" applyBorder="1">
      <alignment vertical="center"/>
    </xf>
    <xf numFmtId="179" fontId="26" fillId="0" borderId="93" xfId="0" applyNumberFormat="1" applyFont="1" applyBorder="1">
      <alignment vertical="center"/>
    </xf>
    <xf numFmtId="179" fontId="26" fillId="0" borderId="94" xfId="0" applyNumberFormat="1" applyFont="1" applyBorder="1">
      <alignment vertical="center"/>
    </xf>
    <xf numFmtId="178" fontId="26" fillId="0" borderId="94" xfId="0" applyNumberFormat="1" applyFont="1" applyBorder="1">
      <alignment vertical="center"/>
    </xf>
    <xf numFmtId="0" fontId="0" fillId="0" borderId="95" xfId="0" applyBorder="1">
      <alignment vertical="center"/>
    </xf>
    <xf numFmtId="179" fontId="26" fillId="0" borderId="31" xfId="0" applyNumberFormat="1" applyFont="1" applyBorder="1">
      <alignment vertical="center"/>
    </xf>
    <xf numFmtId="183" fontId="26" fillId="0" borderId="31" xfId="0" applyNumberFormat="1" applyFont="1" applyBorder="1">
      <alignment vertical="center"/>
    </xf>
    <xf numFmtId="179" fontId="0" fillId="0" borderId="31" xfId="0" applyNumberFormat="1" applyBorder="1">
      <alignment vertical="center"/>
    </xf>
    <xf numFmtId="176" fontId="4" fillId="0" borderId="97" xfId="0" applyNumberFormat="1" applyFont="1" applyBorder="1">
      <alignment vertical="center"/>
    </xf>
    <xf numFmtId="176" fontId="4" fillId="0" borderId="98" xfId="0" applyNumberFormat="1" applyFont="1" applyBorder="1">
      <alignment vertical="center"/>
    </xf>
    <xf numFmtId="176" fontId="24" fillId="0" borderId="97" xfId="0" applyNumberFormat="1" applyFont="1" applyBorder="1">
      <alignment vertical="center"/>
    </xf>
    <xf numFmtId="176" fontId="24" fillId="0" borderId="98" xfId="0" applyNumberFormat="1" applyFont="1" applyBorder="1">
      <alignment vertical="center"/>
    </xf>
    <xf numFmtId="176" fontId="4" fillId="0" borderId="26" xfId="0" applyNumberFormat="1" applyFont="1" applyBorder="1">
      <alignment vertical="center"/>
    </xf>
    <xf numFmtId="176" fontId="4" fillId="0" borderId="27" xfId="0" applyNumberFormat="1" applyFont="1" applyBorder="1">
      <alignment vertical="center"/>
    </xf>
    <xf numFmtId="176" fontId="24" fillId="0" borderId="99" xfId="0" applyNumberFormat="1" applyFont="1" applyBorder="1">
      <alignment vertical="center"/>
    </xf>
    <xf numFmtId="176" fontId="24" fillId="0" borderId="100" xfId="0" applyNumberFormat="1" applyFont="1" applyBorder="1">
      <alignment vertical="center"/>
    </xf>
    <xf numFmtId="176" fontId="24" fillId="0" borderId="41" xfId="0" applyNumberFormat="1" applyFont="1" applyBorder="1">
      <alignment vertical="center"/>
    </xf>
    <xf numFmtId="176" fontId="24" fillId="0" borderId="40" xfId="0" applyNumberFormat="1" applyFont="1" applyBorder="1">
      <alignment vertical="center"/>
    </xf>
    <xf numFmtId="176" fontId="24" fillId="0" borderId="39" xfId="0" applyNumberFormat="1" applyFont="1" applyBorder="1">
      <alignment vertical="center"/>
    </xf>
    <xf numFmtId="176" fontId="4" fillId="0" borderId="99" xfId="0" applyNumberFormat="1" applyFont="1" applyBorder="1">
      <alignment vertical="center"/>
    </xf>
    <xf numFmtId="176" fontId="4" fillId="0" borderId="100" xfId="0" applyNumberFormat="1" applyFont="1" applyBorder="1">
      <alignment vertical="center"/>
    </xf>
    <xf numFmtId="0" fontId="26" fillId="0" borderId="92" xfId="0" applyFont="1" applyBorder="1">
      <alignment vertical="center"/>
    </xf>
    <xf numFmtId="0" fontId="26" fillId="0" borderId="5" xfId="0" applyFont="1" applyBorder="1">
      <alignment vertical="center"/>
    </xf>
    <xf numFmtId="0" fontId="26" fillId="0" borderId="96" xfId="0" applyFont="1" applyBorder="1">
      <alignment vertical="center"/>
    </xf>
    <xf numFmtId="0" fontId="21" fillId="0" borderId="92" xfId="0" applyFont="1" applyBorder="1">
      <alignment vertical="center"/>
    </xf>
    <xf numFmtId="0" fontId="21" fillId="0" borderId="5" xfId="0" applyFont="1" applyBorder="1">
      <alignment vertical="center"/>
    </xf>
    <xf numFmtId="0" fontId="0" fillId="0" borderId="96" xfId="0" applyBorder="1">
      <alignment vertical="center"/>
    </xf>
    <xf numFmtId="0" fontId="40" fillId="0" borderId="5" xfId="0" applyFont="1" applyBorder="1">
      <alignment vertical="center"/>
    </xf>
    <xf numFmtId="0" fontId="1" fillId="0" borderId="5" xfId="0" applyFont="1" applyBorder="1" applyAlignment="1">
      <alignment vertical="center" wrapText="1"/>
    </xf>
    <xf numFmtId="0" fontId="41" fillId="0" borderId="5" xfId="0" applyFont="1" applyBorder="1">
      <alignment vertical="center"/>
    </xf>
    <xf numFmtId="0" fontId="21" fillId="0" borderId="31" xfId="0" applyFont="1" applyBorder="1">
      <alignment vertical="center"/>
    </xf>
    <xf numFmtId="0" fontId="18" fillId="0" borderId="31" xfId="0" applyFont="1" applyBorder="1">
      <alignment vertical="center"/>
    </xf>
    <xf numFmtId="176" fontId="4" fillId="0" borderId="41" xfId="0" applyNumberFormat="1" applyFont="1" applyBorder="1">
      <alignment vertical="center"/>
    </xf>
    <xf numFmtId="176" fontId="4" fillId="0" borderId="40" xfId="0" applyNumberFormat="1" applyFont="1" applyBorder="1">
      <alignment vertical="center"/>
    </xf>
    <xf numFmtId="176" fontId="4" fillId="0" borderId="39" xfId="0" applyNumberFormat="1" applyFont="1" applyBorder="1">
      <alignment vertical="center"/>
    </xf>
    <xf numFmtId="0" fontId="35" fillId="0" borderId="101" xfId="0" applyFont="1" applyBorder="1">
      <alignment vertical="center"/>
    </xf>
    <xf numFmtId="0" fontId="36" fillId="0" borderId="102" xfId="0" applyFont="1" applyBorder="1">
      <alignment vertical="center"/>
    </xf>
    <xf numFmtId="0" fontId="2" fillId="0" borderId="102" xfId="0" applyFont="1" applyBorder="1">
      <alignment vertical="center"/>
    </xf>
    <xf numFmtId="0" fontId="36" fillId="0" borderId="103" xfId="0" applyFont="1" applyBorder="1">
      <alignment vertical="center"/>
    </xf>
    <xf numFmtId="0" fontId="3" fillId="0" borderId="104" xfId="0" applyFont="1" applyBorder="1">
      <alignment vertical="center"/>
    </xf>
    <xf numFmtId="0" fontId="3" fillId="0" borderId="105" xfId="0" applyFont="1" applyBorder="1">
      <alignment vertical="center"/>
    </xf>
    <xf numFmtId="0" fontId="2" fillId="0" borderId="105" xfId="0" applyFont="1" applyBorder="1">
      <alignment vertical="center"/>
    </xf>
    <xf numFmtId="0" fontId="2" fillId="0" borderId="106" xfId="0" applyFont="1" applyBorder="1">
      <alignment vertical="center"/>
    </xf>
    <xf numFmtId="0" fontId="2" fillId="0" borderId="0" xfId="0" applyFont="1" applyAlignment="1">
      <alignment horizontal="right" vertical="center"/>
    </xf>
    <xf numFmtId="179" fontId="24" fillId="0" borderId="66" xfId="0" applyNumberFormat="1" applyFont="1" applyBorder="1" applyAlignment="1">
      <alignment horizontal="right" vertical="center"/>
    </xf>
    <xf numFmtId="179" fontId="24" fillId="0" borderId="4" xfId="0" applyNumberFormat="1" applyFont="1" applyBorder="1" applyAlignment="1">
      <alignment horizontal="right" vertical="center"/>
    </xf>
    <xf numFmtId="176" fontId="24" fillId="0" borderId="5" xfId="0" applyNumberFormat="1" applyFont="1" applyBorder="1" applyAlignment="1">
      <alignment horizontal="right" vertical="center"/>
    </xf>
    <xf numFmtId="0" fontId="17" fillId="0" borderId="0" xfId="0" applyFont="1" applyBorder="1">
      <alignment vertical="center"/>
    </xf>
    <xf numFmtId="177" fontId="16" fillId="0" borderId="0" xfId="0" applyNumberFormat="1" applyFont="1" applyBorder="1">
      <alignment vertical="center"/>
    </xf>
    <xf numFmtId="0" fontId="0" fillId="0" borderId="27" xfId="0" applyBorder="1">
      <alignment vertical="center"/>
    </xf>
    <xf numFmtId="0" fontId="33" fillId="0" borderId="0" xfId="0" applyFont="1" applyBorder="1">
      <alignment vertical="center"/>
    </xf>
    <xf numFmtId="177" fontId="0" fillId="0" borderId="0" xfId="0" applyNumberFormat="1" applyBorder="1">
      <alignment vertical="center"/>
    </xf>
    <xf numFmtId="177" fontId="0" fillId="0" borderId="107" xfId="0" applyNumberFormat="1" applyBorder="1">
      <alignment vertical="center"/>
    </xf>
    <xf numFmtId="0" fontId="0" fillId="0" borderId="54" xfId="0" applyBorder="1">
      <alignment vertical="center"/>
    </xf>
    <xf numFmtId="0" fontId="0" fillId="0" borderId="35" xfId="0" applyBorder="1">
      <alignment vertical="center"/>
    </xf>
    <xf numFmtId="0" fontId="0" fillId="0" borderId="57" xfId="0" applyBorder="1">
      <alignment vertical="center"/>
    </xf>
    <xf numFmtId="0" fontId="0" fillId="0" borderId="108" xfId="0" applyBorder="1">
      <alignment vertical="center"/>
    </xf>
    <xf numFmtId="0" fontId="36" fillId="0" borderId="102" xfId="0" applyFont="1" applyBorder="1" applyAlignment="1">
      <alignment horizontal="left" vertical="center"/>
    </xf>
    <xf numFmtId="178" fontId="24" fillId="0" borderId="5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183" fontId="24" fillId="1" borderId="26" xfId="0" applyNumberFormat="1" applyFont="1" applyFill="1" applyBorder="1">
      <alignment vertical="center"/>
    </xf>
    <xf numFmtId="176" fontId="24" fillId="0" borderId="110" xfId="0" applyNumberFormat="1" applyFont="1" applyBorder="1">
      <alignment vertical="center"/>
    </xf>
    <xf numFmtId="176" fontId="24" fillId="0" borderId="109" xfId="0" applyNumberFormat="1" applyFont="1" applyBorder="1">
      <alignment vertical="center"/>
    </xf>
    <xf numFmtId="0" fontId="33" fillId="0" borderId="52" xfId="0" applyFont="1" applyBorder="1" applyAlignment="1">
      <alignment horizontal="center" vertical="center"/>
    </xf>
    <xf numFmtId="0" fontId="33" fillId="0" borderId="49" xfId="0" applyFont="1" applyBorder="1" applyAlignment="1">
      <alignment horizontal="center" vertical="center"/>
    </xf>
    <xf numFmtId="0" fontId="33" fillId="0" borderId="48" xfId="0" applyFont="1" applyBorder="1" applyAlignment="1">
      <alignment horizontal="center" vertical="center"/>
    </xf>
    <xf numFmtId="177" fontId="33" fillId="0" borderId="49" xfId="0" applyNumberFormat="1" applyFont="1" applyBorder="1" applyAlignment="1">
      <alignment horizontal="center" vertical="center"/>
    </xf>
    <xf numFmtId="176" fontId="2" fillId="0" borderId="8" xfId="0" applyNumberFormat="1" applyFont="1" applyBorder="1">
      <alignment vertical="center"/>
    </xf>
    <xf numFmtId="176" fontId="2" fillId="0" borderId="30" xfId="0" applyNumberFormat="1" applyFont="1" applyBorder="1">
      <alignment vertical="center"/>
    </xf>
    <xf numFmtId="177" fontId="24" fillId="0" borderId="34" xfId="0" applyNumberFormat="1" applyFont="1" applyBorder="1">
      <alignment vertical="center"/>
    </xf>
    <xf numFmtId="177" fontId="42" fillId="0" borderId="86" xfId="0" applyNumberFormat="1" applyFont="1" applyBorder="1">
      <alignment vertical="center"/>
    </xf>
    <xf numFmtId="176" fontId="24" fillId="4" borderId="111" xfId="0" applyNumberFormat="1" applyFont="1" applyFill="1" applyBorder="1">
      <alignment vertical="center"/>
    </xf>
    <xf numFmtId="178" fontId="24" fillId="0" borderId="98" xfId="0" applyNumberFormat="1" applyFont="1" applyBorder="1">
      <alignment vertical="center"/>
    </xf>
    <xf numFmtId="176" fontId="5" fillId="4" borderId="86" xfId="0" applyNumberFormat="1" applyFont="1" applyFill="1" applyBorder="1">
      <alignment vertical="center"/>
    </xf>
    <xf numFmtId="179" fontId="2" fillId="0" borderId="0" xfId="0" applyNumberFormat="1" applyFont="1">
      <alignment vertical="center"/>
    </xf>
    <xf numFmtId="177" fontId="0" fillId="0" borderId="112" xfId="0" applyNumberFormat="1" applyBorder="1">
      <alignment vertical="center"/>
    </xf>
    <xf numFmtId="177" fontId="0" fillId="0" borderId="97" xfId="0" applyNumberFormat="1" applyBorder="1">
      <alignment vertical="center"/>
    </xf>
    <xf numFmtId="177" fontId="0" fillId="0" borderId="113" xfId="0" applyNumberFormat="1" applyBorder="1">
      <alignment vertical="center"/>
    </xf>
    <xf numFmtId="177" fontId="0" fillId="0" borderId="114" xfId="0" applyNumberFormat="1" applyBorder="1">
      <alignment vertical="center"/>
    </xf>
    <xf numFmtId="177" fontId="0" fillId="0" borderId="115" xfId="0" applyNumberFormat="1" applyBorder="1">
      <alignment vertical="center"/>
    </xf>
    <xf numFmtId="177" fontId="0" fillId="0" borderId="116" xfId="0" applyNumberFormat="1" applyBorder="1">
      <alignment vertical="center"/>
    </xf>
    <xf numFmtId="177" fontId="0" fillId="0" borderId="26" xfId="0" applyNumberFormat="1" applyBorder="1">
      <alignment vertical="center"/>
    </xf>
    <xf numFmtId="177" fontId="0" fillId="0" borderId="117" xfId="0" applyNumberFormat="1" applyBorder="1">
      <alignment vertical="center"/>
    </xf>
    <xf numFmtId="177" fontId="0" fillId="0" borderId="118" xfId="0" applyNumberFormat="1" applyBorder="1">
      <alignment vertical="center"/>
    </xf>
    <xf numFmtId="177" fontId="0" fillId="0" borderId="119" xfId="0" applyNumberFormat="1" applyBorder="1">
      <alignment vertical="center"/>
    </xf>
    <xf numFmtId="0" fontId="0" fillId="0" borderId="58" xfId="0" applyFill="1" applyBorder="1">
      <alignment vertical="center"/>
    </xf>
    <xf numFmtId="177" fontId="0" fillId="0" borderId="120" xfId="0" applyNumberFormat="1" applyBorder="1">
      <alignment vertical="center"/>
    </xf>
    <xf numFmtId="177" fontId="0" fillId="0" borderId="121" xfId="0" applyNumberFormat="1" applyBorder="1">
      <alignment vertical="center"/>
    </xf>
    <xf numFmtId="177" fontId="0" fillId="0" borderId="122" xfId="0" applyNumberFormat="1" applyBorder="1">
      <alignment vertical="center"/>
    </xf>
    <xf numFmtId="177" fontId="0" fillId="0" borderId="123" xfId="0" applyNumberFormat="1" applyBorder="1">
      <alignment vertical="center"/>
    </xf>
    <xf numFmtId="177" fontId="0" fillId="0" borderId="124" xfId="0" applyNumberFormat="1" applyBorder="1">
      <alignment vertical="center"/>
    </xf>
    <xf numFmtId="177" fontId="0" fillId="0" borderId="125" xfId="0" applyNumberFormat="1" applyBorder="1">
      <alignment vertical="center"/>
    </xf>
    <xf numFmtId="177" fontId="0" fillId="0" borderId="54" xfId="0" applyNumberFormat="1" applyBorder="1">
      <alignment vertical="center"/>
    </xf>
    <xf numFmtId="177" fontId="0" fillId="0" borderId="55" xfId="0" applyNumberFormat="1" applyBorder="1">
      <alignment vertical="center"/>
    </xf>
    <xf numFmtId="177" fontId="0" fillId="0" borderId="57" xfId="0" applyNumberFormat="1" applyBorder="1">
      <alignment vertical="center"/>
    </xf>
    <xf numFmtId="177" fontId="0" fillId="0" borderId="58" xfId="0" applyNumberFormat="1" applyBorder="1">
      <alignment vertical="center"/>
    </xf>
    <xf numFmtId="177" fontId="0" fillId="0" borderId="108" xfId="0" applyNumberFormat="1" applyBorder="1">
      <alignment vertical="center"/>
    </xf>
    <xf numFmtId="0" fontId="0" fillId="0" borderId="126" xfId="0" applyBorder="1">
      <alignment vertical="center"/>
    </xf>
    <xf numFmtId="0" fontId="0" fillId="0" borderId="127" xfId="0" applyBorder="1">
      <alignment vertical="center"/>
    </xf>
    <xf numFmtId="0" fontId="10" fillId="0" borderId="57" xfId="0" applyFont="1" applyBorder="1">
      <alignment vertical="center"/>
    </xf>
    <xf numFmtId="177" fontId="0" fillId="0" borderId="128" xfId="0" applyNumberFormat="1" applyBorder="1">
      <alignment vertical="center"/>
    </xf>
    <xf numFmtId="177" fontId="17" fillId="0" borderId="0" xfId="0" applyNumberFormat="1" applyFont="1">
      <alignment vertical="center"/>
    </xf>
    <xf numFmtId="0" fontId="41" fillId="0" borderId="0" xfId="0" applyFont="1" applyBorder="1">
      <alignment vertical="center"/>
    </xf>
    <xf numFmtId="179" fontId="0" fillId="0" borderId="0" xfId="0" applyNumberFormat="1">
      <alignment vertical="center"/>
    </xf>
    <xf numFmtId="0" fontId="19" fillId="0" borderId="37" xfId="0" applyFont="1" applyBorder="1">
      <alignment vertical="center"/>
    </xf>
    <xf numFmtId="177" fontId="2" fillId="0" borderId="0" xfId="0" applyNumberFormat="1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44" fillId="0" borderId="5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distributed"/>
    </xf>
    <xf numFmtId="0" fontId="2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0" fillId="0" borderId="5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6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3" xfId="0" applyBorder="1" applyAlignment="1">
      <alignment vertical="center"/>
    </xf>
    <xf numFmtId="177" fontId="43" fillId="0" borderId="0" xfId="0" applyNumberFormat="1" applyFont="1" applyAlignment="1">
      <alignment vertical="center"/>
    </xf>
    <xf numFmtId="179" fontId="16" fillId="5" borderId="89" xfId="0" applyNumberFormat="1" applyFont="1" applyFill="1" applyBorder="1">
      <alignment vertical="center"/>
    </xf>
    <xf numFmtId="176" fontId="20" fillId="5" borderId="31" xfId="0" applyNumberFormat="1" applyFont="1" applyFill="1" applyBorder="1">
      <alignment vertical="center"/>
    </xf>
    <xf numFmtId="0" fontId="18" fillId="0" borderId="31" xfId="0" applyFont="1" applyBorder="1" applyAlignment="1">
      <alignment horizontal="center" vertical="center"/>
    </xf>
    <xf numFmtId="0" fontId="17" fillId="0" borderId="84" xfId="0" applyFont="1" applyBorder="1">
      <alignment vertical="center"/>
    </xf>
  </cellXfs>
  <cellStyles count="9">
    <cellStyle name="タイトル 2" xfId="8"/>
    <cellStyle name="見出し 1 2" xfId="7"/>
    <cellStyle name="見出し 2 2" xfId="6"/>
    <cellStyle name="見出し 3 2" xfId="5"/>
    <cellStyle name="見出し 4 2" xfId="2"/>
    <cellStyle name="設定エントリ" xfId="4"/>
    <cellStyle name="日" xfId="3"/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56"/>
  <sheetViews>
    <sheetView topLeftCell="A13" zoomScaleNormal="100" zoomScaleSheetLayoutView="75" workbookViewId="0">
      <selection activeCell="C32" sqref="C32"/>
    </sheetView>
  </sheetViews>
  <sheetFormatPr defaultColWidth="8.90625" defaultRowHeight="16.5"/>
  <cols>
    <col min="1" max="1" width="10.453125" style="340" customWidth="1"/>
    <col min="2" max="2" width="29.81640625" style="1" customWidth="1"/>
    <col min="3" max="15" width="17.6328125" style="1" customWidth="1"/>
    <col min="16" max="16" width="13" style="1" bestFit="1" customWidth="1"/>
    <col min="17" max="16384" width="8.90625" style="1"/>
  </cols>
  <sheetData>
    <row r="1" spans="1:15" ht="24" customHeight="1">
      <c r="B1" s="1" t="s">
        <v>51</v>
      </c>
      <c r="D1" s="346" t="s">
        <v>0</v>
      </c>
      <c r="E1" s="346"/>
      <c r="F1" s="346"/>
    </row>
    <row r="2" spans="1:15" ht="24" customHeight="1">
      <c r="D2" s="124"/>
      <c r="E2" s="124"/>
      <c r="F2" s="124"/>
    </row>
    <row r="3" spans="1:15" ht="17" thickBot="1">
      <c r="B3" s="1" t="s">
        <v>1</v>
      </c>
      <c r="C3" s="129" t="s">
        <v>2</v>
      </c>
      <c r="D3" s="129" t="s">
        <v>3</v>
      </c>
      <c r="E3" s="129" t="s">
        <v>4</v>
      </c>
      <c r="F3" s="129" t="s">
        <v>5</v>
      </c>
      <c r="G3" s="129" t="s">
        <v>6</v>
      </c>
      <c r="H3" s="129" t="s">
        <v>7</v>
      </c>
      <c r="I3" s="129" t="s">
        <v>8</v>
      </c>
      <c r="J3" s="129" t="s">
        <v>9</v>
      </c>
      <c r="K3" s="129" t="s">
        <v>10</v>
      </c>
      <c r="L3" s="129" t="s">
        <v>11</v>
      </c>
      <c r="M3" s="129" t="s">
        <v>12</v>
      </c>
      <c r="N3" s="129" t="s">
        <v>13</v>
      </c>
      <c r="O3" s="2" t="s">
        <v>50</v>
      </c>
    </row>
    <row r="4" spans="1:15" ht="29.25" customHeight="1" thickBot="1">
      <c r="A4" s="341" t="s">
        <v>45</v>
      </c>
      <c r="B4" s="3" t="s">
        <v>704</v>
      </c>
      <c r="C4" s="4">
        <v>2923424</v>
      </c>
      <c r="D4" s="4">
        <v>2726175</v>
      </c>
      <c r="E4" s="4">
        <v>3835814</v>
      </c>
      <c r="F4" s="4">
        <v>3550358</v>
      </c>
      <c r="G4" s="4">
        <v>3212383</v>
      </c>
      <c r="H4" s="4">
        <v>3701768</v>
      </c>
      <c r="I4" s="4">
        <v>3880846</v>
      </c>
      <c r="J4" s="4">
        <v>3640228</v>
      </c>
      <c r="K4" s="4">
        <v>3534679</v>
      </c>
      <c r="L4" s="4">
        <v>3573812</v>
      </c>
      <c r="M4" s="4">
        <v>3550941</v>
      </c>
      <c r="N4" s="4">
        <v>3513570</v>
      </c>
      <c r="O4" s="5"/>
    </row>
    <row r="5" spans="1:15" ht="20" customHeight="1">
      <c r="A5" s="340" t="s">
        <v>39</v>
      </c>
      <c r="B5" s="273" t="s">
        <v>15</v>
      </c>
      <c r="C5" s="139"/>
      <c r="D5" s="139">
        <v>1362800</v>
      </c>
      <c r="E5" s="139">
        <v>34000</v>
      </c>
      <c r="F5" s="139"/>
      <c r="G5" s="139">
        <v>3200</v>
      </c>
      <c r="H5" s="139" t="s">
        <v>749</v>
      </c>
      <c r="I5" s="139">
        <v>2800</v>
      </c>
      <c r="J5" s="139"/>
      <c r="K5" s="139"/>
      <c r="L5" s="139"/>
      <c r="M5" s="139"/>
      <c r="N5" s="139"/>
      <c r="O5" s="139">
        <f t="shared" ref="O5:O19" si="0">SUM(C5:N5)</f>
        <v>1402800</v>
      </c>
    </row>
    <row r="6" spans="1:15" ht="20" customHeight="1">
      <c r="A6" s="340" t="s">
        <v>40</v>
      </c>
      <c r="B6" s="274" t="s">
        <v>16</v>
      </c>
      <c r="C6" s="140"/>
      <c r="D6" s="140"/>
      <c r="E6" s="140">
        <v>755100</v>
      </c>
      <c r="F6" s="140"/>
      <c r="G6" s="140">
        <v>308000</v>
      </c>
      <c r="H6" s="140">
        <v>752460</v>
      </c>
      <c r="I6" s="140">
        <v>116850</v>
      </c>
      <c r="J6" s="140"/>
      <c r="K6" s="140">
        <v>107200</v>
      </c>
      <c r="L6" s="140">
        <v>35360</v>
      </c>
      <c r="M6" s="140" t="s">
        <v>749</v>
      </c>
      <c r="N6" s="140"/>
      <c r="O6" s="140">
        <f t="shared" si="0"/>
        <v>2074970</v>
      </c>
    </row>
    <row r="7" spans="1:15" ht="20" customHeight="1">
      <c r="A7" s="340" t="s">
        <v>41</v>
      </c>
      <c r="B7" s="274" t="s">
        <v>17</v>
      </c>
      <c r="C7" s="140"/>
      <c r="D7" s="140"/>
      <c r="E7" s="140"/>
      <c r="F7" s="140">
        <v>274000</v>
      </c>
      <c r="G7" s="140"/>
      <c r="H7" s="140">
        <v>47000</v>
      </c>
      <c r="I7" s="140"/>
      <c r="J7" s="140"/>
      <c r="K7" s="140" t="s">
        <v>750</v>
      </c>
      <c r="L7" s="140"/>
      <c r="M7" s="140"/>
      <c r="N7" s="140"/>
      <c r="O7" s="140">
        <f t="shared" si="0"/>
        <v>321000</v>
      </c>
    </row>
    <row r="8" spans="1:15" ht="20" customHeight="1">
      <c r="A8" s="340" t="s">
        <v>42</v>
      </c>
      <c r="B8" s="274" t="s">
        <v>18</v>
      </c>
      <c r="C8" s="140"/>
      <c r="D8" s="140"/>
      <c r="E8" s="140">
        <v>37507</v>
      </c>
      <c r="F8" s="140">
        <v>183120</v>
      </c>
      <c r="G8" s="140">
        <v>9</v>
      </c>
      <c r="H8" s="140"/>
      <c r="I8" s="140"/>
      <c r="J8" s="140"/>
      <c r="K8" s="140">
        <v>65600</v>
      </c>
      <c r="L8" s="140" t="s">
        <v>750</v>
      </c>
      <c r="M8" s="140">
        <v>11</v>
      </c>
      <c r="N8" s="140">
        <v>57050</v>
      </c>
      <c r="O8" s="140">
        <f t="shared" si="0"/>
        <v>343297</v>
      </c>
    </row>
    <row r="9" spans="1:15" ht="20" customHeight="1" thickBot="1">
      <c r="B9" s="274" t="s">
        <v>52</v>
      </c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303">
        <f t="shared" si="0"/>
        <v>0</v>
      </c>
    </row>
    <row r="10" spans="1:15" ht="20" customHeight="1" thickTop="1" thickBot="1">
      <c r="B10" s="275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304">
        <f>SUM(O5:O9)</f>
        <v>4142067</v>
      </c>
    </row>
    <row r="11" spans="1:15" ht="20" customHeight="1" thickTop="1" thickBot="1">
      <c r="B11" s="275" t="s">
        <v>19</v>
      </c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</row>
    <row r="12" spans="1:15" ht="20" customHeight="1">
      <c r="B12" s="275"/>
      <c r="C12" s="141"/>
      <c r="D12" s="142"/>
      <c r="E12" s="142"/>
      <c r="F12" s="142" t="s">
        <v>718</v>
      </c>
      <c r="G12" s="142"/>
      <c r="H12" s="142"/>
      <c r="I12" s="142"/>
      <c r="J12" s="142"/>
      <c r="K12" s="142"/>
      <c r="L12" s="142"/>
      <c r="M12" s="142"/>
      <c r="N12" s="142"/>
      <c r="O12" s="143">
        <f t="shared" si="0"/>
        <v>0</v>
      </c>
    </row>
    <row r="13" spans="1:15" ht="20" customHeight="1">
      <c r="B13" s="275" t="s">
        <v>708</v>
      </c>
      <c r="C13" s="144"/>
      <c r="D13" s="145"/>
      <c r="E13" s="145">
        <v>755100</v>
      </c>
      <c r="F13" s="145"/>
      <c r="G13" s="145"/>
      <c r="H13" s="145" t="s">
        <v>718</v>
      </c>
      <c r="I13" s="145">
        <v>116850</v>
      </c>
      <c r="J13" s="145"/>
      <c r="K13" s="145">
        <v>107200</v>
      </c>
      <c r="L13" s="145"/>
      <c r="M13" s="145" t="s">
        <v>752</v>
      </c>
      <c r="N13" s="145"/>
      <c r="O13" s="146">
        <f t="shared" si="0"/>
        <v>979150</v>
      </c>
    </row>
    <row r="14" spans="1:15" ht="20" customHeight="1">
      <c r="B14" s="275" t="s">
        <v>20</v>
      </c>
      <c r="C14" s="144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6">
        <f t="shared" si="0"/>
        <v>0</v>
      </c>
    </row>
    <row r="15" spans="1:15" ht="20" customHeight="1">
      <c r="B15" s="275" t="s">
        <v>22</v>
      </c>
      <c r="C15" s="144"/>
      <c r="D15" s="145"/>
      <c r="E15" s="145"/>
      <c r="F15" s="145"/>
      <c r="G15" s="145">
        <v>308000</v>
      </c>
      <c r="H15" s="145">
        <v>752460</v>
      </c>
      <c r="I15" s="145"/>
      <c r="J15" s="145"/>
      <c r="K15" s="145"/>
      <c r="L15" s="145"/>
      <c r="M15" s="145"/>
      <c r="N15" s="145"/>
      <c r="O15" s="146">
        <f t="shared" si="0"/>
        <v>1060460</v>
      </c>
    </row>
    <row r="16" spans="1:15" ht="20" customHeight="1">
      <c r="B16" s="275" t="s">
        <v>21</v>
      </c>
      <c r="C16" s="144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6">
        <f t="shared" si="0"/>
        <v>0</v>
      </c>
    </row>
    <row r="17" spans="1:15" ht="20" customHeight="1">
      <c r="B17" s="275" t="s">
        <v>23</v>
      </c>
      <c r="C17" s="144"/>
      <c r="D17" s="145"/>
      <c r="E17" s="145"/>
      <c r="F17" s="145"/>
      <c r="G17" s="145"/>
      <c r="H17" s="145"/>
      <c r="I17" s="145"/>
      <c r="J17" s="145"/>
      <c r="K17" s="145"/>
      <c r="L17" s="145">
        <v>35360</v>
      </c>
      <c r="M17" s="145"/>
      <c r="N17" s="145"/>
      <c r="O17" s="146">
        <f t="shared" si="0"/>
        <v>35360</v>
      </c>
    </row>
    <row r="18" spans="1:15" ht="20" customHeight="1">
      <c r="B18" s="275" t="s">
        <v>707</v>
      </c>
      <c r="C18" s="147"/>
      <c r="D18" s="148"/>
      <c r="E18" s="148"/>
      <c r="F18" s="148"/>
      <c r="G18" s="148" t="s">
        <v>752</v>
      </c>
      <c r="H18" s="148"/>
      <c r="I18" s="148"/>
      <c r="J18" s="148"/>
      <c r="K18" s="148"/>
      <c r="L18" s="148"/>
      <c r="M18" s="148"/>
      <c r="N18" s="148"/>
      <c r="O18" s="149"/>
    </row>
    <row r="19" spans="1:15" ht="20" customHeight="1" thickBot="1">
      <c r="B19" s="276" t="s">
        <v>24</v>
      </c>
      <c r="C19" s="147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9">
        <f t="shared" si="0"/>
        <v>0</v>
      </c>
    </row>
    <row r="20" spans="1:15" ht="38.4" customHeight="1" thickBot="1">
      <c r="A20" s="342" t="s">
        <v>54</v>
      </c>
      <c r="B20" s="7" t="s">
        <v>705</v>
      </c>
      <c r="C20" s="179">
        <f>SUM(C12:C19)</f>
        <v>0</v>
      </c>
      <c r="D20" s="179">
        <f t="shared" ref="D20:H20" si="1">SUM(D12:D19)</f>
        <v>0</v>
      </c>
      <c r="E20" s="179">
        <f t="shared" si="1"/>
        <v>755100</v>
      </c>
      <c r="F20" s="179">
        <f t="shared" si="1"/>
        <v>0</v>
      </c>
      <c r="G20" s="179">
        <f t="shared" si="1"/>
        <v>308000</v>
      </c>
      <c r="H20" s="179">
        <f t="shared" si="1"/>
        <v>752460</v>
      </c>
      <c r="I20" s="179">
        <f t="shared" ref="I20" si="2">SUM(I12:I19)</f>
        <v>116850</v>
      </c>
      <c r="J20" s="179">
        <f t="shared" ref="J20" si="3">SUM(J12:J19)</f>
        <v>0</v>
      </c>
      <c r="K20" s="179">
        <f t="shared" ref="K20" si="4">SUM(K12:K19)</f>
        <v>107200</v>
      </c>
      <c r="L20" s="179">
        <f t="shared" ref="L20" si="5">SUM(L12:L19)</f>
        <v>35360</v>
      </c>
      <c r="M20" s="179">
        <f t="shared" ref="M20" si="6">SUM(M12:M19)</f>
        <v>0</v>
      </c>
      <c r="N20" s="179">
        <f t="shared" ref="N20" si="7">SUM(N12:N19)</f>
        <v>0</v>
      </c>
      <c r="O20" s="179">
        <f t="shared" ref="O20" si="8">SUM(O12:O19)</f>
        <v>2074970</v>
      </c>
    </row>
    <row r="21" spans="1:15" ht="20" customHeight="1">
      <c r="A21" s="343"/>
      <c r="B21" s="6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</row>
    <row r="22" spans="1:15" ht="20" customHeight="1">
      <c r="A22" s="343"/>
      <c r="B22" s="6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</row>
    <row r="23" spans="1:15" ht="20" customHeight="1">
      <c r="B23" s="1" t="s">
        <v>25</v>
      </c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</row>
    <row r="24" spans="1:15" ht="20" customHeight="1" thickBot="1">
      <c r="B24" s="1" t="s">
        <v>1</v>
      </c>
      <c r="C24" s="150" t="s">
        <v>2</v>
      </c>
      <c r="D24" s="150" t="s">
        <v>3</v>
      </c>
      <c r="E24" s="150" t="s">
        <v>4</v>
      </c>
      <c r="F24" s="150" t="s">
        <v>5</v>
      </c>
      <c r="G24" s="150" t="s">
        <v>6</v>
      </c>
      <c r="H24" s="150" t="s">
        <v>7</v>
      </c>
      <c r="I24" s="150" t="s">
        <v>8</v>
      </c>
      <c r="J24" s="150" t="s">
        <v>9</v>
      </c>
      <c r="K24" s="150" t="s">
        <v>10</v>
      </c>
      <c r="L24" s="150" t="s">
        <v>11</v>
      </c>
      <c r="M24" s="150" t="s">
        <v>12</v>
      </c>
      <c r="N24" s="150" t="s">
        <v>13</v>
      </c>
      <c r="O24" s="151" t="s">
        <v>14</v>
      </c>
    </row>
    <row r="25" spans="1:15" ht="20" customHeight="1">
      <c r="B25" s="269"/>
      <c r="C25" s="152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4"/>
    </row>
    <row r="26" spans="1:15" s="277" customFormat="1" ht="20" customHeight="1">
      <c r="A26" s="340"/>
      <c r="B26" s="291" t="s">
        <v>703</v>
      </c>
      <c r="C26" s="278">
        <v>49749</v>
      </c>
      <c r="D26" s="279">
        <v>49216</v>
      </c>
      <c r="E26" s="279">
        <v>48613</v>
      </c>
      <c r="F26" s="279">
        <v>47885</v>
      </c>
      <c r="G26" s="279">
        <v>40225</v>
      </c>
      <c r="H26" s="279">
        <v>38372</v>
      </c>
      <c r="I26" s="279">
        <v>37909</v>
      </c>
      <c r="J26" s="279">
        <v>36886</v>
      </c>
      <c r="K26" s="279">
        <v>38067</v>
      </c>
      <c r="L26" s="279">
        <v>37531</v>
      </c>
      <c r="M26" s="279">
        <v>37382</v>
      </c>
      <c r="N26" s="279">
        <v>37195</v>
      </c>
      <c r="O26" s="280">
        <f t="shared" ref="O26:O42" si="9">SUM(C26:N26)</f>
        <v>499030</v>
      </c>
    </row>
    <row r="27" spans="1:15" ht="20" customHeight="1">
      <c r="B27" s="270" t="s">
        <v>26</v>
      </c>
      <c r="C27" s="155"/>
      <c r="D27" s="156"/>
      <c r="E27" s="156"/>
      <c r="F27" s="156"/>
      <c r="G27" s="156"/>
      <c r="H27" s="156">
        <v>582010</v>
      </c>
      <c r="I27" s="156"/>
      <c r="J27" s="156"/>
      <c r="K27" s="156"/>
      <c r="L27" s="156"/>
      <c r="M27" s="156"/>
      <c r="N27" s="156"/>
      <c r="O27" s="154">
        <f t="shared" si="9"/>
        <v>582010</v>
      </c>
    </row>
    <row r="28" spans="1:15" ht="20" customHeight="1">
      <c r="A28" s="277" t="s">
        <v>43</v>
      </c>
      <c r="B28" s="270" t="s">
        <v>27</v>
      </c>
      <c r="C28" s="157">
        <v>75000</v>
      </c>
      <c r="D28" s="158"/>
      <c r="E28" s="158"/>
      <c r="F28" s="158"/>
      <c r="G28" s="158"/>
      <c r="H28" s="158"/>
      <c r="I28" s="158"/>
      <c r="J28" s="158">
        <v>217751</v>
      </c>
      <c r="K28" s="158"/>
      <c r="L28" s="158"/>
      <c r="M28" s="158"/>
      <c r="N28" s="158"/>
      <c r="O28" s="154">
        <f t="shared" si="9"/>
        <v>292751</v>
      </c>
    </row>
    <row r="29" spans="1:15" ht="20" customHeight="1">
      <c r="A29" s="277" t="s">
        <v>44</v>
      </c>
      <c r="B29" s="270"/>
      <c r="C29" s="157"/>
      <c r="D29" s="158"/>
      <c r="E29" s="158"/>
      <c r="F29" s="158"/>
      <c r="G29" s="158"/>
      <c r="H29" s="158"/>
      <c r="I29" s="158"/>
      <c r="J29" s="158" t="s">
        <v>748</v>
      </c>
      <c r="K29" s="158"/>
      <c r="L29" s="158"/>
      <c r="M29" s="158"/>
      <c r="N29" s="158"/>
      <c r="O29" s="154"/>
    </row>
    <row r="30" spans="1:15" ht="20" customHeight="1">
      <c r="A30" s="277" t="s">
        <v>41</v>
      </c>
      <c r="B30" s="270" t="s">
        <v>28</v>
      </c>
      <c r="C30" s="157"/>
      <c r="D30" s="158">
        <v>80000</v>
      </c>
      <c r="E30" s="158">
        <v>976250</v>
      </c>
      <c r="F30" s="158"/>
      <c r="G30" s="158"/>
      <c r="H30" s="158"/>
      <c r="I30" s="158"/>
      <c r="J30" s="158">
        <v>113000</v>
      </c>
      <c r="K30" s="158"/>
      <c r="L30" s="158"/>
      <c r="M30" s="158"/>
      <c r="N30" s="158"/>
      <c r="O30" s="154">
        <f t="shared" si="9"/>
        <v>1169250</v>
      </c>
    </row>
    <row r="31" spans="1:15" ht="20" customHeight="1">
      <c r="A31" s="277" t="s">
        <v>42</v>
      </c>
      <c r="B31" s="270" t="s">
        <v>30</v>
      </c>
      <c r="C31" s="157"/>
      <c r="D31" s="158"/>
      <c r="E31" s="158"/>
      <c r="F31" s="158"/>
      <c r="G31" s="158"/>
      <c r="H31" s="158"/>
      <c r="I31" s="158"/>
      <c r="J31" s="158">
        <v>28184</v>
      </c>
      <c r="K31" s="158"/>
      <c r="L31" s="158">
        <v>5620</v>
      </c>
      <c r="M31" s="158"/>
      <c r="N31" s="158"/>
      <c r="O31" s="154">
        <f t="shared" si="9"/>
        <v>33804</v>
      </c>
    </row>
    <row r="32" spans="1:15" ht="20" customHeight="1">
      <c r="B32" s="270" t="s">
        <v>31</v>
      </c>
      <c r="C32" s="157">
        <v>0</v>
      </c>
      <c r="D32" s="158"/>
      <c r="E32" s="158">
        <v>11251</v>
      </c>
      <c r="F32" s="158">
        <v>1602</v>
      </c>
      <c r="G32" s="158"/>
      <c r="H32" s="158">
        <v>0</v>
      </c>
      <c r="I32" s="158">
        <v>3209</v>
      </c>
      <c r="J32" s="158"/>
      <c r="K32" s="158">
        <v>65600</v>
      </c>
      <c r="L32" s="158">
        <v>3080</v>
      </c>
      <c r="M32" s="158"/>
      <c r="N32" s="158">
        <v>6450</v>
      </c>
      <c r="O32" s="154">
        <f t="shared" si="9"/>
        <v>91192</v>
      </c>
    </row>
    <row r="33" spans="1:16" ht="20" customHeight="1">
      <c r="B33" s="270" t="s">
        <v>32</v>
      </c>
      <c r="C33" s="157"/>
      <c r="D33" s="158"/>
      <c r="E33" s="158">
        <v>101500</v>
      </c>
      <c r="F33" s="158">
        <v>63710</v>
      </c>
      <c r="G33" s="158"/>
      <c r="H33" s="158"/>
      <c r="I33" s="158">
        <v>44150</v>
      </c>
      <c r="J33" s="158"/>
      <c r="K33" s="158">
        <v>95600</v>
      </c>
      <c r="L33" s="158">
        <v>7000</v>
      </c>
      <c r="M33" s="158"/>
      <c r="N33" s="158">
        <v>57050</v>
      </c>
      <c r="O33" s="154">
        <f t="shared" si="9"/>
        <v>369010</v>
      </c>
    </row>
    <row r="34" spans="1:16" ht="20" customHeight="1">
      <c r="B34" s="270" t="s">
        <v>33</v>
      </c>
      <c r="C34" s="157">
        <v>189572</v>
      </c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4">
        <f t="shared" si="9"/>
        <v>189572</v>
      </c>
    </row>
    <row r="35" spans="1:16" ht="20" customHeight="1">
      <c r="B35" s="270" t="s">
        <v>34</v>
      </c>
      <c r="C35" s="157">
        <v>10000</v>
      </c>
      <c r="D35" s="158"/>
      <c r="E35" s="158">
        <v>5000</v>
      </c>
      <c r="F35" s="158">
        <v>5000</v>
      </c>
      <c r="G35" s="158"/>
      <c r="H35" s="158"/>
      <c r="I35" s="158"/>
      <c r="J35" s="158">
        <v>5000</v>
      </c>
      <c r="K35" s="158"/>
      <c r="L35" s="158">
        <v>5000</v>
      </c>
      <c r="M35" s="158"/>
      <c r="N35" s="158"/>
      <c r="O35" s="154">
        <f t="shared" si="9"/>
        <v>30000</v>
      </c>
    </row>
    <row r="36" spans="1:16" ht="20" customHeight="1">
      <c r="B36" s="270" t="s">
        <v>35</v>
      </c>
      <c r="C36" s="157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>
        <v>145000</v>
      </c>
      <c r="O36" s="154">
        <f t="shared" si="9"/>
        <v>145000</v>
      </c>
    </row>
    <row r="37" spans="1:16" ht="20" customHeight="1">
      <c r="B37" s="270" t="s">
        <v>36</v>
      </c>
      <c r="C37" s="157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>
        <v>70000</v>
      </c>
      <c r="O37" s="154">
        <f t="shared" si="9"/>
        <v>70000</v>
      </c>
    </row>
    <row r="38" spans="1:16" ht="20" customHeight="1">
      <c r="B38" s="270" t="s">
        <v>37</v>
      </c>
      <c r="C38" s="157"/>
      <c r="D38" s="158"/>
      <c r="E38" s="158"/>
      <c r="F38" s="158">
        <v>461946</v>
      </c>
      <c r="G38" s="158"/>
      <c r="H38" s="158"/>
      <c r="I38" s="158"/>
      <c r="J38" s="158"/>
      <c r="K38" s="158"/>
      <c r="L38" s="158"/>
      <c r="M38" s="158"/>
      <c r="N38" s="158"/>
      <c r="O38" s="154">
        <f t="shared" si="9"/>
        <v>461946</v>
      </c>
    </row>
    <row r="39" spans="1:16" ht="20" customHeight="1">
      <c r="B39" s="270" t="s">
        <v>38</v>
      </c>
      <c r="C39" s="157"/>
      <c r="D39" s="158"/>
      <c r="E39" s="158">
        <v>28500</v>
      </c>
      <c r="F39" s="158"/>
      <c r="G39" s="158"/>
      <c r="H39" s="158"/>
      <c r="I39" s="158"/>
      <c r="J39" s="158"/>
      <c r="K39" s="158"/>
      <c r="L39" s="158"/>
      <c r="M39" s="158"/>
      <c r="N39" s="158" t="s">
        <v>762</v>
      </c>
      <c r="O39" s="154">
        <f t="shared" si="9"/>
        <v>28500</v>
      </c>
    </row>
    <row r="40" spans="1:16" ht="20" customHeight="1">
      <c r="B40" s="271"/>
      <c r="C40" s="181"/>
      <c r="D40" s="182"/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292"/>
    </row>
    <row r="41" spans="1:16" ht="20" customHeight="1" thickBot="1">
      <c r="B41" s="272" t="s">
        <v>53</v>
      </c>
      <c r="C41" s="159"/>
      <c r="D41" s="160">
        <v>200000</v>
      </c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1">
        <f t="shared" si="9"/>
        <v>200000</v>
      </c>
      <c r="P41" s="293"/>
    </row>
    <row r="42" spans="1:16" ht="38.4" customHeight="1" thickTop="1" thickBot="1">
      <c r="A42" s="342" t="s">
        <v>46</v>
      </c>
      <c r="B42" s="7" t="s">
        <v>706</v>
      </c>
      <c r="C42" s="180">
        <f>SUM(C25:C41)</f>
        <v>324321</v>
      </c>
      <c r="D42" s="180">
        <f>SUM(D25:D41)</f>
        <v>329216</v>
      </c>
      <c r="E42" s="180">
        <f>SUM(E25:E41)</f>
        <v>1171114</v>
      </c>
      <c r="F42" s="180">
        <f>SUM(F25:F41)</f>
        <v>580143</v>
      </c>
      <c r="G42" s="180">
        <f>SUM(G25:G41)</f>
        <v>40225</v>
      </c>
      <c r="H42" s="180">
        <f t="shared" ref="H42:I42" si="10">SUM(H25:H41)</f>
        <v>620382</v>
      </c>
      <c r="I42" s="180">
        <f t="shared" si="10"/>
        <v>85268</v>
      </c>
      <c r="J42" s="180">
        <f>SUM(J25:J41)</f>
        <v>400821</v>
      </c>
      <c r="K42" s="180">
        <f>SUM(K25:K41)</f>
        <v>199267</v>
      </c>
      <c r="L42" s="180">
        <f t="shared" ref="L42:N42" si="11">SUM(L25:L41)</f>
        <v>58231</v>
      </c>
      <c r="M42" s="180">
        <f t="shared" si="11"/>
        <v>37382</v>
      </c>
      <c r="N42" s="305">
        <f t="shared" si="11"/>
        <v>315695</v>
      </c>
      <c r="O42" s="307">
        <f t="shared" si="9"/>
        <v>4162065</v>
      </c>
    </row>
    <row r="43" spans="1:16" ht="20" customHeight="1">
      <c r="B43" s="271" t="s">
        <v>726</v>
      </c>
      <c r="C43" s="181">
        <v>-76055</v>
      </c>
      <c r="D43" s="182"/>
      <c r="E43" s="182"/>
      <c r="F43" s="182">
        <v>-6500</v>
      </c>
      <c r="G43" s="182">
        <v>-218401</v>
      </c>
      <c r="H43" s="182">
        <v>-64990</v>
      </c>
      <c r="I43" s="182">
        <v>-11791</v>
      </c>
      <c r="J43" s="182">
        <v>-11337</v>
      </c>
      <c r="K43" s="182"/>
      <c r="L43" s="182">
        <v>-4300</v>
      </c>
      <c r="M43" s="182"/>
      <c r="N43" s="294">
        <v>-8550</v>
      </c>
      <c r="O43" s="306">
        <f t="shared" ref="O43" si="12">SUM(C43:N43)</f>
        <v>-401924</v>
      </c>
    </row>
    <row r="44" spans="1:16" ht="28.75" customHeight="1" thickBot="1">
      <c r="C44" s="105">
        <f>SUM(C4+C20-C42-26)</f>
        <v>2599077</v>
      </c>
      <c r="D44" s="105">
        <f t="shared" ref="D44:O44" si="13">SUM(D4+D20-D42-26)</f>
        <v>2396933</v>
      </c>
      <c r="E44" s="105">
        <f t="shared" si="13"/>
        <v>3419774</v>
      </c>
      <c r="F44" s="105">
        <f t="shared" si="13"/>
        <v>2970189</v>
      </c>
      <c r="G44" s="105">
        <f t="shared" si="13"/>
        <v>3480132</v>
      </c>
      <c r="H44" s="105">
        <f t="shared" si="13"/>
        <v>3833820</v>
      </c>
      <c r="I44" s="105">
        <f t="shared" si="13"/>
        <v>3912402</v>
      </c>
      <c r="J44" s="105">
        <f t="shared" si="13"/>
        <v>3239381</v>
      </c>
      <c r="K44" s="105">
        <f t="shared" si="13"/>
        <v>3442586</v>
      </c>
      <c r="L44" s="105">
        <f t="shared" si="13"/>
        <v>3550915</v>
      </c>
      <c r="M44" s="105">
        <f t="shared" si="13"/>
        <v>3513533</v>
      </c>
      <c r="N44" s="105">
        <f t="shared" si="13"/>
        <v>3197849</v>
      </c>
      <c r="O44" s="105">
        <f t="shared" si="13"/>
        <v>-2087121</v>
      </c>
    </row>
    <row r="45" spans="1:16" ht="20" customHeight="1" thickTop="1">
      <c r="B45" s="128" t="s">
        <v>47</v>
      </c>
      <c r="C45" s="175">
        <v>1673798</v>
      </c>
      <c r="D45" s="176">
        <v>2783437</v>
      </c>
      <c r="E45" s="176">
        <v>2497981</v>
      </c>
      <c r="F45" s="176">
        <v>2160006</v>
      </c>
      <c r="G45" s="176">
        <v>2649391</v>
      </c>
      <c r="H45" s="176">
        <v>2828469</v>
      </c>
      <c r="I45" s="176">
        <v>2857851</v>
      </c>
      <c r="J45" s="176">
        <v>2482302</v>
      </c>
      <c r="K45" s="176">
        <v>2521435</v>
      </c>
      <c r="L45" s="176">
        <v>2498564</v>
      </c>
      <c r="M45" s="176">
        <v>2461193</v>
      </c>
      <c r="N45" s="176">
        <v>2202548</v>
      </c>
      <c r="O45" s="301">
        <f>SUM(N45-C45)</f>
        <v>528750</v>
      </c>
    </row>
    <row r="46" spans="1:16" ht="20" customHeight="1" thickBot="1">
      <c r="B46" s="128" t="s">
        <v>48</v>
      </c>
      <c r="C46" s="177">
        <v>1052377</v>
      </c>
      <c r="D46" s="177">
        <v>1052377</v>
      </c>
      <c r="E46" s="177">
        <v>1052377</v>
      </c>
      <c r="F46" s="177">
        <v>1052377</v>
      </c>
      <c r="G46" s="177">
        <v>1052377</v>
      </c>
      <c r="H46" s="177">
        <v>1052377</v>
      </c>
      <c r="I46" s="177">
        <v>1052377</v>
      </c>
      <c r="J46" s="177">
        <v>1052377</v>
      </c>
      <c r="K46" s="177">
        <v>1052377</v>
      </c>
      <c r="L46" s="177">
        <v>1052377</v>
      </c>
      <c r="M46" s="177">
        <v>1052377</v>
      </c>
      <c r="N46" s="178">
        <v>1052377</v>
      </c>
      <c r="O46" s="302">
        <f>SUM(N46-C46)</f>
        <v>0</v>
      </c>
    </row>
    <row r="47" spans="1:16" s="107" customFormat="1" ht="30" customHeight="1" thickTop="1" thickBot="1">
      <c r="A47" s="344"/>
      <c r="B47" s="127" t="s">
        <v>49</v>
      </c>
      <c r="C47" s="126">
        <f>SUM(C45:C46)</f>
        <v>2726175</v>
      </c>
      <c r="D47" s="126">
        <f t="shared" ref="D47:O47" si="14">SUM(D45:D46)</f>
        <v>3835814</v>
      </c>
      <c r="E47" s="126">
        <f t="shared" si="14"/>
        <v>3550358</v>
      </c>
      <c r="F47" s="126">
        <f t="shared" si="14"/>
        <v>3212383</v>
      </c>
      <c r="G47" s="126">
        <f t="shared" si="14"/>
        <v>3701768</v>
      </c>
      <c r="H47" s="126">
        <f t="shared" si="14"/>
        <v>3880846</v>
      </c>
      <c r="I47" s="126">
        <f t="shared" si="14"/>
        <v>3910228</v>
      </c>
      <c r="J47" s="126">
        <f t="shared" si="14"/>
        <v>3534679</v>
      </c>
      <c r="K47" s="126">
        <f t="shared" si="14"/>
        <v>3573812</v>
      </c>
      <c r="L47" s="126">
        <f t="shared" si="14"/>
        <v>3550941</v>
      </c>
      <c r="M47" s="295">
        <f t="shared" si="14"/>
        <v>3513570</v>
      </c>
      <c r="N47" s="296">
        <f t="shared" si="14"/>
        <v>3254925</v>
      </c>
      <c r="O47" s="162">
        <f t="shared" si="14"/>
        <v>528750</v>
      </c>
      <c r="P47" s="107" t="s">
        <v>55</v>
      </c>
    </row>
    <row r="48" spans="1:16" ht="20" customHeight="1" thickTop="1" thickBot="1"/>
    <row r="49" spans="2:15">
      <c r="B49" s="1" t="s">
        <v>709</v>
      </c>
      <c r="C49" s="130">
        <v>197249</v>
      </c>
      <c r="D49" s="131">
        <v>409216</v>
      </c>
      <c r="E49" s="131">
        <v>1113313</v>
      </c>
      <c r="F49" s="131">
        <v>747885</v>
      </c>
      <c r="G49" s="131">
        <v>40225</v>
      </c>
      <c r="H49" s="131">
        <v>638372</v>
      </c>
      <c r="I49" s="131">
        <v>92909</v>
      </c>
      <c r="J49" s="131">
        <v>386886</v>
      </c>
      <c r="K49" s="131">
        <v>68067</v>
      </c>
      <c r="L49" s="131">
        <v>62531</v>
      </c>
      <c r="M49" s="131">
        <v>37382</v>
      </c>
      <c r="N49" s="131">
        <v>267195</v>
      </c>
      <c r="O49" s="132"/>
    </row>
    <row r="50" spans="2:15" ht="17" thickBot="1">
      <c r="C50" s="133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5">
        <f>SUM(C49:N49)</f>
        <v>4061230</v>
      </c>
    </row>
    <row r="51" spans="2:15">
      <c r="B51" s="1" t="s">
        <v>710</v>
      </c>
      <c r="C51" s="136">
        <v>259722</v>
      </c>
      <c r="D51" s="137">
        <v>1438855</v>
      </c>
      <c r="E51" s="137">
        <v>827857</v>
      </c>
      <c r="F51" s="137">
        <v>400090</v>
      </c>
      <c r="G51" s="137">
        <v>529610</v>
      </c>
      <c r="H51" s="137">
        <v>817450</v>
      </c>
      <c r="I51" s="137">
        <v>122291</v>
      </c>
      <c r="J51" s="137">
        <v>11337</v>
      </c>
      <c r="K51" s="137">
        <v>107200</v>
      </c>
      <c r="L51" s="137">
        <v>39660</v>
      </c>
      <c r="M51" s="137">
        <v>11</v>
      </c>
      <c r="N51" s="137">
        <v>8550</v>
      </c>
      <c r="O51" s="138"/>
    </row>
    <row r="52" spans="2:15" ht="17" thickBot="1">
      <c r="C52" s="133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 t="s">
        <v>761</v>
      </c>
      <c r="O52" s="135">
        <f>SUM(C51:N51)</f>
        <v>4562633</v>
      </c>
    </row>
    <row r="56" spans="2:15">
      <c r="O56" s="339">
        <f>SUM(O52-O50)</f>
        <v>501403</v>
      </c>
    </row>
  </sheetData>
  <mergeCells count="1">
    <mergeCell ref="D1:F1"/>
  </mergeCells>
  <phoneticPr fontId="1"/>
  <pageMargins left="0.23622047244094491" right="0.23622047244094491" top="0.35433070866141736" bottom="0.35433070866141736" header="0.31496062992125984" footer="0.31496062992125984"/>
  <pageSetup paperSize="9" scale="50" orientation="landscape" horizontalDpi="4294967293" r:id="rId1"/>
  <headerFooter alignWithMargins="0">
    <oddFooter>&amp;R&amp;F&amp;A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M338"/>
  <sheetViews>
    <sheetView topLeftCell="A261" zoomScaleNormal="100" workbookViewId="0">
      <selection activeCell="O336" sqref="O336"/>
    </sheetView>
  </sheetViews>
  <sheetFormatPr defaultRowHeight="19"/>
  <cols>
    <col min="2" max="2" width="7.36328125" customWidth="1"/>
    <col min="3" max="3" width="4.90625" style="8" customWidth="1"/>
    <col min="7" max="7" width="13.36328125" customWidth="1"/>
    <col min="11" max="11" width="17.81640625" customWidth="1"/>
    <col min="13" max="13" width="4" customWidth="1"/>
  </cols>
  <sheetData>
    <row r="1" spans="1:13">
      <c r="G1" s="52">
        <v>43444</v>
      </c>
      <c r="H1" s="96"/>
      <c r="I1" s="96"/>
      <c r="J1" s="96"/>
    </row>
    <row r="2" spans="1:13">
      <c r="B2" t="s">
        <v>73</v>
      </c>
      <c r="D2" t="s">
        <v>58</v>
      </c>
      <c r="E2" t="s">
        <v>57</v>
      </c>
      <c r="H2" s="96" t="s">
        <v>642</v>
      </c>
      <c r="I2" s="96"/>
      <c r="J2" s="96" t="s">
        <v>643</v>
      </c>
      <c r="K2" s="105" t="s">
        <v>644</v>
      </c>
    </row>
    <row r="3" spans="1:13">
      <c r="A3" t="s">
        <v>56</v>
      </c>
      <c r="B3">
        <v>1</v>
      </c>
      <c r="C3" s="53">
        <v>1</v>
      </c>
      <c r="D3" s="54" t="s">
        <v>59</v>
      </c>
      <c r="E3" s="54" t="s">
        <v>363</v>
      </c>
      <c r="F3" s="54"/>
      <c r="G3" s="54"/>
      <c r="H3" s="97">
        <v>2400</v>
      </c>
      <c r="I3" s="98"/>
      <c r="J3" s="97">
        <v>2400</v>
      </c>
      <c r="K3" s="106">
        <f>SUM(H3:J3)</f>
        <v>4800</v>
      </c>
      <c r="L3" s="109"/>
      <c r="M3" s="110"/>
    </row>
    <row r="4" spans="1:13">
      <c r="B4">
        <v>2</v>
      </c>
      <c r="C4" s="55">
        <v>2</v>
      </c>
      <c r="D4" s="56" t="s">
        <v>59</v>
      </c>
      <c r="E4" s="56" t="s">
        <v>364</v>
      </c>
      <c r="F4" s="56"/>
      <c r="G4" s="56"/>
      <c r="H4" s="97">
        <v>2400</v>
      </c>
      <c r="I4" s="100"/>
      <c r="J4" s="97">
        <v>2400</v>
      </c>
      <c r="K4" s="106">
        <f t="shared" ref="K4:K67" si="0">SUM(H4:J4)</f>
        <v>4800</v>
      </c>
      <c r="L4" s="111"/>
      <c r="M4" s="112"/>
    </row>
    <row r="5" spans="1:13">
      <c r="B5">
        <v>3</v>
      </c>
      <c r="C5" s="55">
        <v>3</v>
      </c>
      <c r="D5" s="56" t="s">
        <v>60</v>
      </c>
      <c r="E5" s="56" t="s">
        <v>365</v>
      </c>
      <c r="F5" s="56"/>
      <c r="G5" s="56"/>
      <c r="H5" s="97">
        <v>2400</v>
      </c>
      <c r="I5" s="100"/>
      <c r="J5" s="97">
        <v>2400</v>
      </c>
      <c r="K5" s="106">
        <f t="shared" si="0"/>
        <v>4800</v>
      </c>
      <c r="L5" s="111"/>
      <c r="M5" s="112"/>
    </row>
    <row r="6" spans="1:13">
      <c r="B6">
        <v>4</v>
      </c>
      <c r="C6" s="55">
        <v>4</v>
      </c>
      <c r="D6" s="56" t="s">
        <v>61</v>
      </c>
      <c r="E6" s="56" t="s">
        <v>366</v>
      </c>
      <c r="F6" s="56"/>
      <c r="G6" s="56"/>
      <c r="H6" s="97">
        <v>2400</v>
      </c>
      <c r="I6" s="100"/>
      <c r="J6" s="97">
        <v>2400</v>
      </c>
      <c r="K6" s="106">
        <f t="shared" si="0"/>
        <v>4800</v>
      </c>
      <c r="L6" s="111"/>
      <c r="M6" s="112"/>
    </row>
    <row r="7" spans="1:13">
      <c r="B7">
        <v>5</v>
      </c>
      <c r="C7" s="55">
        <v>5</v>
      </c>
      <c r="D7" s="56" t="s">
        <v>62</v>
      </c>
      <c r="E7" s="56" t="s">
        <v>367</v>
      </c>
      <c r="F7" s="56"/>
      <c r="G7" s="56"/>
      <c r="H7" s="97">
        <v>2400</v>
      </c>
      <c r="I7" s="100"/>
      <c r="J7" s="97">
        <v>2400</v>
      </c>
      <c r="K7" s="106">
        <f t="shared" si="0"/>
        <v>4800</v>
      </c>
      <c r="L7" s="111"/>
      <c r="M7" s="112"/>
    </row>
    <row r="8" spans="1:13">
      <c r="B8">
        <v>6</v>
      </c>
      <c r="C8" s="55">
        <v>6</v>
      </c>
      <c r="D8" s="56" t="s">
        <v>63</v>
      </c>
      <c r="E8" s="56" t="s">
        <v>368</v>
      </c>
      <c r="F8" s="56"/>
      <c r="G8" s="56"/>
      <c r="H8" s="97">
        <v>2400</v>
      </c>
      <c r="I8" s="100"/>
      <c r="J8" s="97">
        <v>2400</v>
      </c>
      <c r="K8" s="106">
        <f t="shared" si="0"/>
        <v>4800</v>
      </c>
      <c r="L8" s="111"/>
      <c r="M8" s="112"/>
    </row>
    <row r="9" spans="1:13">
      <c r="B9">
        <v>7</v>
      </c>
      <c r="C9" s="55">
        <v>7</v>
      </c>
      <c r="D9" s="56" t="s">
        <v>64</v>
      </c>
      <c r="E9" s="56" t="s">
        <v>369</v>
      </c>
      <c r="F9" s="56"/>
      <c r="G9" s="56"/>
      <c r="H9" s="97">
        <v>2400</v>
      </c>
      <c r="I9" s="100"/>
      <c r="J9" s="97">
        <v>2400</v>
      </c>
      <c r="K9" s="106">
        <f t="shared" si="0"/>
        <v>4800</v>
      </c>
      <c r="L9" s="111"/>
      <c r="M9" s="112"/>
    </row>
    <row r="10" spans="1:13">
      <c r="B10">
        <v>8</v>
      </c>
      <c r="C10" s="55">
        <v>8</v>
      </c>
      <c r="D10" s="56" t="s">
        <v>63</v>
      </c>
      <c r="E10" s="56" t="s">
        <v>370</v>
      </c>
      <c r="F10" s="56"/>
      <c r="G10" s="56"/>
      <c r="H10" s="97">
        <v>2400</v>
      </c>
      <c r="I10" s="100"/>
      <c r="J10" s="97">
        <v>2400</v>
      </c>
      <c r="K10" s="106">
        <f t="shared" si="0"/>
        <v>4800</v>
      </c>
      <c r="L10" s="111"/>
      <c r="M10" s="112"/>
    </row>
    <row r="11" spans="1:13">
      <c r="B11">
        <v>9</v>
      </c>
      <c r="C11" s="55">
        <v>9</v>
      </c>
      <c r="D11" s="56" t="s">
        <v>59</v>
      </c>
      <c r="E11" s="56" t="s">
        <v>371</v>
      </c>
      <c r="F11" s="56"/>
      <c r="G11" s="56"/>
      <c r="H11" s="97">
        <v>2400</v>
      </c>
      <c r="I11" s="100"/>
      <c r="J11" s="97">
        <v>2400</v>
      </c>
      <c r="K11" s="106">
        <f t="shared" si="0"/>
        <v>4800</v>
      </c>
      <c r="L11" s="111"/>
      <c r="M11" s="112"/>
    </row>
    <row r="12" spans="1:13">
      <c r="B12">
        <v>10</v>
      </c>
      <c r="C12" s="55">
        <v>10</v>
      </c>
      <c r="D12" s="56" t="s">
        <v>59</v>
      </c>
      <c r="E12" s="56" t="s">
        <v>372</v>
      </c>
      <c r="F12" s="56"/>
      <c r="G12" s="56"/>
      <c r="H12" s="97">
        <v>2400</v>
      </c>
      <c r="I12" s="100"/>
      <c r="J12" s="97">
        <v>2400</v>
      </c>
      <c r="K12" s="106">
        <f t="shared" si="0"/>
        <v>4800</v>
      </c>
      <c r="L12" s="111"/>
      <c r="M12" s="112"/>
    </row>
    <row r="13" spans="1:13">
      <c r="B13">
        <v>11</v>
      </c>
      <c r="C13" s="55">
        <v>11</v>
      </c>
      <c r="D13" s="56" t="s">
        <v>59</v>
      </c>
      <c r="E13" s="56" t="s">
        <v>373</v>
      </c>
      <c r="F13" s="56"/>
      <c r="G13" s="56"/>
      <c r="H13" s="97">
        <v>2400</v>
      </c>
      <c r="I13" s="100"/>
      <c r="J13" s="97">
        <v>2400</v>
      </c>
      <c r="K13" s="106">
        <f t="shared" si="0"/>
        <v>4800</v>
      </c>
      <c r="L13" s="111"/>
      <c r="M13" s="112"/>
    </row>
    <row r="14" spans="1:13">
      <c r="B14">
        <v>12</v>
      </c>
      <c r="C14" s="55">
        <v>12</v>
      </c>
      <c r="D14" s="56" t="s">
        <v>62</v>
      </c>
      <c r="E14" s="56" t="s">
        <v>374</v>
      </c>
      <c r="F14" s="56"/>
      <c r="G14" s="56"/>
      <c r="H14" s="97">
        <v>2400</v>
      </c>
      <c r="I14" s="100"/>
      <c r="J14" s="97">
        <v>2400</v>
      </c>
      <c r="K14" s="106">
        <f t="shared" si="0"/>
        <v>4800</v>
      </c>
      <c r="L14" s="111"/>
      <c r="M14" s="112"/>
    </row>
    <row r="15" spans="1:13">
      <c r="B15">
        <v>13</v>
      </c>
      <c r="C15" s="55">
        <v>13</v>
      </c>
      <c r="D15" s="56" t="s">
        <v>62</v>
      </c>
      <c r="E15" s="56" t="s">
        <v>375</v>
      </c>
      <c r="F15" s="56"/>
      <c r="G15" s="56"/>
      <c r="H15" s="97">
        <v>2400</v>
      </c>
      <c r="I15" s="100"/>
      <c r="J15" s="97">
        <v>2400</v>
      </c>
      <c r="K15" s="106">
        <f t="shared" si="0"/>
        <v>4800</v>
      </c>
      <c r="L15" s="111"/>
      <c r="M15" s="112"/>
    </row>
    <row r="16" spans="1:13">
      <c r="B16">
        <v>14</v>
      </c>
      <c r="C16" s="55">
        <v>14</v>
      </c>
      <c r="D16" s="56" t="s">
        <v>65</v>
      </c>
      <c r="E16" s="56" t="s">
        <v>376</v>
      </c>
      <c r="F16" s="56"/>
      <c r="G16" s="56"/>
      <c r="H16" s="97">
        <v>2400</v>
      </c>
      <c r="I16" s="100"/>
      <c r="J16" s="97">
        <v>2400</v>
      </c>
      <c r="K16" s="106">
        <f t="shared" si="0"/>
        <v>4800</v>
      </c>
      <c r="L16" s="111"/>
      <c r="M16" s="112"/>
    </row>
    <row r="17" spans="1:13">
      <c r="B17">
        <v>15</v>
      </c>
      <c r="C17" s="55">
        <v>15</v>
      </c>
      <c r="D17" s="56" t="s">
        <v>62</v>
      </c>
      <c r="E17" s="56" t="s">
        <v>377</v>
      </c>
      <c r="F17" s="56"/>
      <c r="G17" s="56"/>
      <c r="H17" s="97">
        <v>2400</v>
      </c>
      <c r="I17" s="100"/>
      <c r="J17" s="97">
        <v>2400</v>
      </c>
      <c r="K17" s="106">
        <f t="shared" si="0"/>
        <v>4800</v>
      </c>
      <c r="L17" s="111"/>
      <c r="M17" s="112"/>
    </row>
    <row r="18" spans="1:13">
      <c r="B18">
        <v>16</v>
      </c>
      <c r="C18" s="55">
        <v>16</v>
      </c>
      <c r="D18" s="56" t="s">
        <v>66</v>
      </c>
      <c r="E18" s="56" t="s">
        <v>378</v>
      </c>
      <c r="F18" s="56"/>
      <c r="G18" s="56"/>
      <c r="H18" s="97">
        <v>2400</v>
      </c>
      <c r="I18" s="100"/>
      <c r="J18" s="97">
        <v>2400</v>
      </c>
      <c r="K18" s="106">
        <f t="shared" si="0"/>
        <v>4800</v>
      </c>
      <c r="L18" s="111"/>
      <c r="M18" s="112"/>
    </row>
    <row r="19" spans="1:13">
      <c r="B19">
        <v>17</v>
      </c>
      <c r="C19" s="55">
        <v>17</v>
      </c>
      <c r="D19" s="56" t="s">
        <v>67</v>
      </c>
      <c r="E19" s="56" t="s">
        <v>379</v>
      </c>
      <c r="F19" s="56"/>
      <c r="G19" s="56"/>
      <c r="H19" s="97">
        <v>2400</v>
      </c>
      <c r="I19" s="100"/>
      <c r="J19" s="97">
        <v>2400</v>
      </c>
      <c r="K19" s="106">
        <f t="shared" si="0"/>
        <v>4800</v>
      </c>
      <c r="L19" s="111"/>
      <c r="M19" s="112"/>
    </row>
    <row r="20" spans="1:13">
      <c r="B20">
        <v>18</v>
      </c>
      <c r="C20" s="55">
        <v>18</v>
      </c>
      <c r="D20" s="56" t="s">
        <v>68</v>
      </c>
      <c r="E20" s="56" t="s">
        <v>380</v>
      </c>
      <c r="F20" s="56"/>
      <c r="G20" s="56"/>
      <c r="H20" s="97">
        <v>2400</v>
      </c>
      <c r="I20" s="100"/>
      <c r="J20" s="97">
        <v>2400</v>
      </c>
      <c r="K20" s="106">
        <f t="shared" si="0"/>
        <v>4800</v>
      </c>
      <c r="L20" s="111"/>
      <c r="M20" s="112"/>
    </row>
    <row r="21" spans="1:13">
      <c r="B21">
        <v>19</v>
      </c>
      <c r="C21" s="55">
        <v>19</v>
      </c>
      <c r="D21" s="56" t="s">
        <v>69</v>
      </c>
      <c r="E21" s="56" t="s">
        <v>381</v>
      </c>
      <c r="F21" s="56"/>
      <c r="G21" s="56"/>
      <c r="H21" s="97">
        <v>2400</v>
      </c>
      <c r="I21" s="100"/>
      <c r="J21" s="97">
        <v>2400</v>
      </c>
      <c r="K21" s="106">
        <f t="shared" si="0"/>
        <v>4800</v>
      </c>
      <c r="L21" s="111"/>
      <c r="M21" s="112"/>
    </row>
    <row r="22" spans="1:13">
      <c r="B22">
        <v>20</v>
      </c>
      <c r="C22" s="55">
        <v>20</v>
      </c>
      <c r="D22" s="56" t="s">
        <v>70</v>
      </c>
      <c r="E22" s="56" t="s">
        <v>382</v>
      </c>
      <c r="F22" s="56"/>
      <c r="G22" s="56"/>
      <c r="H22" s="97">
        <v>2400</v>
      </c>
      <c r="I22" s="100"/>
      <c r="J22" s="97">
        <v>2400</v>
      </c>
      <c r="K22" s="106">
        <f t="shared" si="0"/>
        <v>4800</v>
      </c>
      <c r="L22" s="111"/>
      <c r="M22" s="112"/>
    </row>
    <row r="23" spans="1:13">
      <c r="B23">
        <v>21</v>
      </c>
      <c r="C23" s="57">
        <v>21</v>
      </c>
      <c r="D23" s="58" t="s">
        <v>71</v>
      </c>
      <c r="E23" s="58"/>
      <c r="F23" s="58"/>
      <c r="G23" s="58"/>
      <c r="H23" s="321">
        <v>2400</v>
      </c>
      <c r="I23" s="315"/>
      <c r="J23" s="321">
        <v>2400</v>
      </c>
      <c r="K23" s="106">
        <f t="shared" si="0"/>
        <v>4800</v>
      </c>
      <c r="L23" s="111"/>
      <c r="M23" s="112"/>
    </row>
    <row r="24" spans="1:13">
      <c r="C24" s="59"/>
      <c r="D24" s="56"/>
      <c r="E24" s="56"/>
      <c r="F24" s="56"/>
      <c r="G24" s="56"/>
      <c r="H24" s="317"/>
      <c r="I24" s="318"/>
      <c r="J24" s="334"/>
      <c r="K24" s="106"/>
      <c r="L24" s="113">
        <f>SUM(K3:K23)</f>
        <v>100800</v>
      </c>
      <c r="M24" s="112" t="s">
        <v>648</v>
      </c>
    </row>
    <row r="25" spans="1:13">
      <c r="C25" s="59"/>
      <c r="D25" s="56"/>
      <c r="E25" s="56"/>
      <c r="F25" s="56"/>
      <c r="G25" s="56"/>
      <c r="H25" s="312"/>
      <c r="I25" s="206"/>
      <c r="J25" s="313"/>
      <c r="K25" s="106"/>
      <c r="L25" s="111"/>
      <c r="M25" s="112"/>
    </row>
    <row r="26" spans="1:13">
      <c r="A26" t="s">
        <v>72</v>
      </c>
      <c r="B26">
        <v>22</v>
      </c>
      <c r="C26" s="60">
        <v>1</v>
      </c>
      <c r="D26" s="54" t="s">
        <v>74</v>
      </c>
      <c r="E26" s="54" t="s">
        <v>383</v>
      </c>
      <c r="F26" s="54"/>
      <c r="G26" s="54"/>
      <c r="H26" s="309">
        <v>2400</v>
      </c>
      <c r="I26" s="310"/>
      <c r="J26" s="309">
        <v>2400</v>
      </c>
      <c r="K26" s="106">
        <f t="shared" si="0"/>
        <v>4800</v>
      </c>
      <c r="L26" s="111"/>
      <c r="M26" s="112"/>
    </row>
    <row r="27" spans="1:13">
      <c r="B27">
        <v>23</v>
      </c>
      <c r="C27" s="61">
        <v>2</v>
      </c>
      <c r="D27" s="56" t="s">
        <v>75</v>
      </c>
      <c r="E27" s="56" t="s">
        <v>384</v>
      </c>
      <c r="F27" s="56"/>
      <c r="G27" s="56"/>
      <c r="H27" s="97">
        <v>2400</v>
      </c>
      <c r="I27" s="100"/>
      <c r="J27" s="97">
        <v>2400</v>
      </c>
      <c r="K27" s="106">
        <f t="shared" si="0"/>
        <v>4800</v>
      </c>
      <c r="L27" s="111"/>
      <c r="M27" s="112"/>
    </row>
    <row r="28" spans="1:13">
      <c r="B28">
        <v>24</v>
      </c>
      <c r="C28" s="61">
        <v>3</v>
      </c>
      <c r="D28" s="56" t="s">
        <v>88</v>
      </c>
      <c r="E28" s="56" t="s">
        <v>550</v>
      </c>
      <c r="F28" s="56"/>
      <c r="G28" s="56"/>
      <c r="H28" s="97">
        <v>2400</v>
      </c>
      <c r="I28" s="100"/>
      <c r="J28" s="97">
        <v>2400</v>
      </c>
      <c r="K28" s="106">
        <f t="shared" si="0"/>
        <v>4800</v>
      </c>
      <c r="L28" s="111"/>
      <c r="M28" s="112"/>
    </row>
    <row r="29" spans="1:13">
      <c r="B29">
        <v>25</v>
      </c>
      <c r="C29" s="61">
        <v>4</v>
      </c>
      <c r="D29" s="56" t="s">
        <v>89</v>
      </c>
      <c r="E29" s="56" t="s">
        <v>385</v>
      </c>
      <c r="F29" s="56"/>
      <c r="G29" s="56"/>
      <c r="H29" s="97">
        <v>2400</v>
      </c>
      <c r="I29" s="100"/>
      <c r="J29" s="97">
        <v>2400</v>
      </c>
      <c r="K29" s="106">
        <f t="shared" si="0"/>
        <v>4800</v>
      </c>
      <c r="L29" s="111"/>
      <c r="M29" s="112"/>
    </row>
    <row r="30" spans="1:13">
      <c r="B30">
        <v>26</v>
      </c>
      <c r="C30" s="61">
        <v>5</v>
      </c>
      <c r="D30" s="56" t="s">
        <v>90</v>
      </c>
      <c r="E30" s="56" t="s">
        <v>386</v>
      </c>
      <c r="F30" s="56"/>
      <c r="G30" s="56"/>
      <c r="H30" s="97">
        <v>2400</v>
      </c>
      <c r="I30" s="100"/>
      <c r="J30" s="97">
        <v>2400</v>
      </c>
      <c r="K30" s="106">
        <f t="shared" si="0"/>
        <v>4800</v>
      </c>
      <c r="L30" s="111"/>
      <c r="M30" s="112"/>
    </row>
    <row r="31" spans="1:13">
      <c r="B31">
        <v>27</v>
      </c>
      <c r="C31" s="61">
        <v>6</v>
      </c>
      <c r="D31" s="56" t="s">
        <v>91</v>
      </c>
      <c r="E31" s="56" t="s">
        <v>387</v>
      </c>
      <c r="F31" s="56"/>
      <c r="G31" s="56"/>
      <c r="H31" s="97">
        <v>2400</v>
      </c>
      <c r="I31" s="100"/>
      <c r="J31" s="97">
        <v>2400</v>
      </c>
      <c r="K31" s="106">
        <f t="shared" si="0"/>
        <v>4800</v>
      </c>
      <c r="L31" s="111"/>
      <c r="M31" s="112"/>
    </row>
    <row r="32" spans="1:13">
      <c r="B32">
        <v>28</v>
      </c>
      <c r="C32" s="61">
        <v>7</v>
      </c>
      <c r="D32" s="56" t="s">
        <v>92</v>
      </c>
      <c r="E32" s="56" t="s">
        <v>388</v>
      </c>
      <c r="F32" s="56"/>
      <c r="G32" s="56"/>
      <c r="H32" s="97">
        <v>2400</v>
      </c>
      <c r="I32" s="100"/>
      <c r="J32" s="97">
        <v>2400</v>
      </c>
      <c r="K32" s="106">
        <f t="shared" si="0"/>
        <v>4800</v>
      </c>
      <c r="L32" s="111"/>
      <c r="M32" s="112"/>
    </row>
    <row r="33" spans="2:13">
      <c r="B33">
        <v>29</v>
      </c>
      <c r="C33" s="61">
        <v>8</v>
      </c>
      <c r="D33" s="56" t="s">
        <v>93</v>
      </c>
      <c r="E33" s="56" t="s">
        <v>389</v>
      </c>
      <c r="F33" s="56"/>
      <c r="G33" s="56"/>
      <c r="H33" s="97">
        <v>2400</v>
      </c>
      <c r="I33" s="100"/>
      <c r="J33" s="97">
        <v>2400</v>
      </c>
      <c r="K33" s="106">
        <f t="shared" si="0"/>
        <v>4800</v>
      </c>
      <c r="L33" s="111"/>
      <c r="M33" s="112"/>
    </row>
    <row r="34" spans="2:13">
      <c r="B34">
        <v>30</v>
      </c>
      <c r="C34" s="61">
        <v>9</v>
      </c>
      <c r="D34" s="56" t="s">
        <v>94</v>
      </c>
      <c r="E34" s="56" t="s">
        <v>390</v>
      </c>
      <c r="F34" s="56"/>
      <c r="G34" s="56"/>
      <c r="H34" s="97">
        <v>2400</v>
      </c>
      <c r="I34" s="100"/>
      <c r="J34" s="97">
        <v>2400</v>
      </c>
      <c r="K34" s="106">
        <f t="shared" si="0"/>
        <v>4800</v>
      </c>
      <c r="L34" s="111"/>
      <c r="M34" s="112"/>
    </row>
    <row r="35" spans="2:13">
      <c r="B35">
        <v>31</v>
      </c>
      <c r="C35" s="61">
        <v>10</v>
      </c>
      <c r="D35" s="56" t="s">
        <v>94</v>
      </c>
      <c r="E35" s="56" t="s">
        <v>391</v>
      </c>
      <c r="F35" s="56"/>
      <c r="G35" s="56"/>
      <c r="H35" s="97">
        <v>2400</v>
      </c>
      <c r="I35" s="100"/>
      <c r="J35" s="97">
        <v>2400</v>
      </c>
      <c r="K35" s="106">
        <f t="shared" si="0"/>
        <v>4800</v>
      </c>
      <c r="L35" s="111"/>
      <c r="M35" s="112"/>
    </row>
    <row r="36" spans="2:13">
      <c r="B36">
        <v>32</v>
      </c>
      <c r="C36" s="61">
        <v>11</v>
      </c>
      <c r="D36" s="56" t="s">
        <v>95</v>
      </c>
      <c r="E36" s="56" t="s">
        <v>392</v>
      </c>
      <c r="F36" s="56"/>
      <c r="G36" s="56"/>
      <c r="H36" s="97">
        <v>2400</v>
      </c>
      <c r="I36" s="100"/>
      <c r="J36" s="97">
        <v>2400</v>
      </c>
      <c r="K36" s="106">
        <f t="shared" si="0"/>
        <v>4800</v>
      </c>
      <c r="L36" s="111"/>
      <c r="M36" s="112"/>
    </row>
    <row r="37" spans="2:13">
      <c r="B37">
        <v>33</v>
      </c>
      <c r="C37" s="61">
        <v>12</v>
      </c>
      <c r="D37" s="56" t="s">
        <v>60</v>
      </c>
      <c r="E37" s="56" t="s">
        <v>393</v>
      </c>
      <c r="F37" s="56"/>
      <c r="G37" s="56"/>
      <c r="H37" s="97">
        <v>2400</v>
      </c>
      <c r="I37" s="100"/>
      <c r="J37" s="97">
        <v>2400</v>
      </c>
      <c r="K37" s="106">
        <f t="shared" si="0"/>
        <v>4800</v>
      </c>
      <c r="L37" s="111"/>
      <c r="M37" s="112"/>
    </row>
    <row r="38" spans="2:13">
      <c r="B38">
        <v>34</v>
      </c>
      <c r="C38" s="61">
        <v>13</v>
      </c>
      <c r="D38" s="56" t="s">
        <v>97</v>
      </c>
      <c r="E38" s="56" t="s">
        <v>394</v>
      </c>
      <c r="F38" s="56"/>
      <c r="G38" s="56"/>
      <c r="H38" s="97">
        <v>2400</v>
      </c>
      <c r="I38" s="100"/>
      <c r="J38" s="97">
        <v>2400</v>
      </c>
      <c r="K38" s="106">
        <f t="shared" si="0"/>
        <v>4800</v>
      </c>
      <c r="L38" s="111"/>
      <c r="M38" s="112"/>
    </row>
    <row r="39" spans="2:13">
      <c r="B39">
        <v>35</v>
      </c>
      <c r="C39" s="61">
        <v>14</v>
      </c>
      <c r="D39" s="56" t="s">
        <v>98</v>
      </c>
      <c r="E39" s="56" t="s">
        <v>395</v>
      </c>
      <c r="F39" s="56"/>
      <c r="G39" s="56"/>
      <c r="H39" s="97">
        <v>2400</v>
      </c>
      <c r="I39" s="100"/>
      <c r="J39" s="97">
        <v>2400</v>
      </c>
      <c r="K39" s="106">
        <f t="shared" si="0"/>
        <v>4800</v>
      </c>
      <c r="L39" s="111"/>
      <c r="M39" s="112"/>
    </row>
    <row r="40" spans="2:13">
      <c r="B40">
        <v>36</v>
      </c>
      <c r="C40" s="61">
        <v>15</v>
      </c>
      <c r="D40" s="56" t="s">
        <v>99</v>
      </c>
      <c r="E40" s="56" t="s">
        <v>396</v>
      </c>
      <c r="F40" s="56"/>
      <c r="G40" s="56"/>
      <c r="H40" s="97">
        <v>2400</v>
      </c>
      <c r="I40" s="100"/>
      <c r="J40" s="97">
        <v>2400</v>
      </c>
      <c r="K40" s="106">
        <f t="shared" si="0"/>
        <v>4800</v>
      </c>
      <c r="L40" s="111"/>
      <c r="M40" s="112"/>
    </row>
    <row r="41" spans="2:13">
      <c r="B41">
        <v>37</v>
      </c>
      <c r="C41" s="61">
        <v>16</v>
      </c>
      <c r="D41" s="56" t="s">
        <v>100</v>
      </c>
      <c r="E41" s="56" t="s">
        <v>397</v>
      </c>
      <c r="F41" s="56"/>
      <c r="G41" s="56"/>
      <c r="H41" s="97">
        <v>2400</v>
      </c>
      <c r="I41" s="100"/>
      <c r="J41" s="97">
        <v>2400</v>
      </c>
      <c r="K41" s="106">
        <f t="shared" si="0"/>
        <v>4800</v>
      </c>
      <c r="L41" s="111"/>
      <c r="M41" s="112"/>
    </row>
    <row r="42" spans="2:13">
      <c r="B42">
        <v>38</v>
      </c>
      <c r="C42" s="61">
        <v>17</v>
      </c>
      <c r="D42" s="56" t="s">
        <v>101</v>
      </c>
      <c r="E42" s="56" t="s">
        <v>398</v>
      </c>
      <c r="F42" s="56"/>
      <c r="G42" s="56"/>
      <c r="H42" s="97">
        <v>2400</v>
      </c>
      <c r="I42" s="100"/>
      <c r="J42" s="97">
        <v>2400</v>
      </c>
      <c r="K42" s="106">
        <f t="shared" si="0"/>
        <v>4800</v>
      </c>
      <c r="L42" s="111"/>
      <c r="M42" s="112"/>
    </row>
    <row r="43" spans="2:13">
      <c r="B43">
        <v>39</v>
      </c>
      <c r="C43" s="61">
        <v>18</v>
      </c>
      <c r="D43" s="56" t="s">
        <v>102</v>
      </c>
      <c r="E43" s="56" t="s">
        <v>399</v>
      </c>
      <c r="F43" s="56"/>
      <c r="G43" s="56"/>
      <c r="H43" s="97">
        <v>2400</v>
      </c>
      <c r="I43" s="100"/>
      <c r="J43" s="97">
        <v>2400</v>
      </c>
      <c r="K43" s="106">
        <f t="shared" si="0"/>
        <v>4800</v>
      </c>
      <c r="L43" s="111"/>
      <c r="M43" s="112"/>
    </row>
    <row r="44" spans="2:13">
      <c r="B44">
        <v>40</v>
      </c>
      <c r="C44" s="61">
        <v>19</v>
      </c>
      <c r="D44" s="56" t="s">
        <v>103</v>
      </c>
      <c r="E44" s="56" t="s">
        <v>400</v>
      </c>
      <c r="F44" s="56"/>
      <c r="G44" s="56"/>
      <c r="H44" s="97">
        <v>2400</v>
      </c>
      <c r="I44" s="100"/>
      <c r="J44" s="97">
        <v>2400</v>
      </c>
      <c r="K44" s="106">
        <f t="shared" si="0"/>
        <v>4800</v>
      </c>
      <c r="L44" s="111"/>
      <c r="M44" s="112"/>
    </row>
    <row r="45" spans="2:13">
      <c r="B45">
        <v>41</v>
      </c>
      <c r="C45" s="61">
        <v>20</v>
      </c>
      <c r="D45" s="56" t="s">
        <v>60</v>
      </c>
      <c r="E45" s="56" t="s">
        <v>401</v>
      </c>
      <c r="F45" s="56"/>
      <c r="G45" s="56"/>
      <c r="H45" s="97">
        <v>2400</v>
      </c>
      <c r="I45" s="100"/>
      <c r="J45" s="97">
        <v>2400</v>
      </c>
      <c r="K45" s="106">
        <f t="shared" si="0"/>
        <v>4800</v>
      </c>
      <c r="L45" s="111"/>
      <c r="M45" s="112"/>
    </row>
    <row r="46" spans="2:13">
      <c r="B46">
        <v>42</v>
      </c>
      <c r="C46" s="61">
        <v>21</v>
      </c>
      <c r="D46" s="56" t="s">
        <v>94</v>
      </c>
      <c r="E46" s="56" t="s">
        <v>402</v>
      </c>
      <c r="F46" s="56"/>
      <c r="G46" s="56"/>
      <c r="H46" s="97">
        <v>2400</v>
      </c>
      <c r="I46" s="100"/>
      <c r="J46" s="97">
        <v>2400</v>
      </c>
      <c r="K46" s="106">
        <f t="shared" si="0"/>
        <v>4800</v>
      </c>
      <c r="L46" s="111"/>
      <c r="M46" s="112"/>
    </row>
    <row r="47" spans="2:13">
      <c r="B47">
        <v>43</v>
      </c>
      <c r="C47" s="61">
        <v>22</v>
      </c>
      <c r="D47" s="56" t="s">
        <v>63</v>
      </c>
      <c r="E47" s="56" t="s">
        <v>403</v>
      </c>
      <c r="F47" s="56"/>
      <c r="G47" s="56"/>
      <c r="H47" s="97">
        <v>2400</v>
      </c>
      <c r="I47" s="100"/>
      <c r="J47" s="97">
        <v>2400</v>
      </c>
      <c r="K47" s="106">
        <f t="shared" si="0"/>
        <v>4800</v>
      </c>
      <c r="L47" s="111"/>
      <c r="M47" s="112"/>
    </row>
    <row r="48" spans="2:13">
      <c r="B48">
        <v>44</v>
      </c>
      <c r="C48" s="61">
        <v>23</v>
      </c>
      <c r="D48" s="56" t="s">
        <v>93</v>
      </c>
      <c r="E48" s="56" t="s">
        <v>404</v>
      </c>
      <c r="F48" s="56"/>
      <c r="G48" s="56"/>
      <c r="H48" s="97">
        <v>2400</v>
      </c>
      <c r="I48" s="100"/>
      <c r="J48" s="97">
        <v>2400</v>
      </c>
      <c r="K48" s="106">
        <f t="shared" si="0"/>
        <v>4800</v>
      </c>
      <c r="L48" s="111"/>
      <c r="M48" s="112"/>
    </row>
    <row r="49" spans="1:13">
      <c r="B49">
        <v>45</v>
      </c>
      <c r="C49" s="61">
        <v>24</v>
      </c>
      <c r="D49" s="56" t="s">
        <v>105</v>
      </c>
      <c r="E49" s="56" t="s">
        <v>405</v>
      </c>
      <c r="F49" s="56"/>
      <c r="G49" s="56"/>
      <c r="H49" s="97">
        <v>2400</v>
      </c>
      <c r="I49" s="100"/>
      <c r="J49" s="97">
        <v>2400</v>
      </c>
      <c r="K49" s="106">
        <f t="shared" si="0"/>
        <v>4800</v>
      </c>
      <c r="L49" s="111"/>
      <c r="M49" s="112"/>
    </row>
    <row r="50" spans="1:13">
      <c r="B50">
        <v>46</v>
      </c>
      <c r="C50" s="61">
        <v>25</v>
      </c>
      <c r="D50" s="56" t="s">
        <v>106</v>
      </c>
      <c r="E50" s="56" t="s">
        <v>406</v>
      </c>
      <c r="F50" s="56"/>
      <c r="G50" s="56"/>
      <c r="H50" s="97">
        <v>2400</v>
      </c>
      <c r="I50" s="100"/>
      <c r="J50" s="97">
        <v>2400</v>
      </c>
      <c r="K50" s="106">
        <f t="shared" si="0"/>
        <v>4800</v>
      </c>
      <c r="L50" s="111"/>
      <c r="M50" s="112"/>
    </row>
    <row r="51" spans="1:13">
      <c r="B51">
        <v>47</v>
      </c>
      <c r="C51" s="61">
        <v>26</v>
      </c>
      <c r="D51" s="56" t="s">
        <v>107</v>
      </c>
      <c r="E51" s="56" t="s">
        <v>407</v>
      </c>
      <c r="F51" s="56"/>
      <c r="G51" s="56"/>
      <c r="H51" s="97">
        <v>2400</v>
      </c>
      <c r="I51" s="100"/>
      <c r="J51" s="97">
        <v>2400</v>
      </c>
      <c r="K51" s="106">
        <f t="shared" si="0"/>
        <v>4800</v>
      </c>
      <c r="L51" s="111"/>
      <c r="M51" s="112"/>
    </row>
    <row r="52" spans="1:13">
      <c r="B52">
        <v>48</v>
      </c>
      <c r="C52" s="61">
        <v>27</v>
      </c>
      <c r="D52" s="56" t="s">
        <v>108</v>
      </c>
      <c r="E52" s="56" t="s">
        <v>408</v>
      </c>
      <c r="F52" s="56"/>
      <c r="G52" s="56"/>
      <c r="H52" s="97">
        <v>2400</v>
      </c>
      <c r="I52" s="100"/>
      <c r="J52" s="97">
        <v>2400</v>
      </c>
      <c r="K52" s="106">
        <f t="shared" si="0"/>
        <v>4800</v>
      </c>
      <c r="L52" s="111"/>
      <c r="M52" s="112"/>
    </row>
    <row r="53" spans="1:13">
      <c r="B53">
        <v>49</v>
      </c>
      <c r="C53" s="61">
        <v>28</v>
      </c>
      <c r="D53" s="56" t="s">
        <v>109</v>
      </c>
      <c r="E53" s="56" t="s">
        <v>409</v>
      </c>
      <c r="F53" s="56"/>
      <c r="G53" s="56"/>
      <c r="H53" s="97">
        <v>2400</v>
      </c>
      <c r="I53" s="100"/>
      <c r="J53" s="97">
        <v>2400</v>
      </c>
      <c r="K53" s="106">
        <f t="shared" si="0"/>
        <v>4800</v>
      </c>
      <c r="L53" s="111"/>
      <c r="M53" s="112"/>
    </row>
    <row r="54" spans="1:13">
      <c r="B54">
        <v>50</v>
      </c>
      <c r="C54" s="61">
        <v>29</v>
      </c>
      <c r="D54" s="56" t="s">
        <v>110</v>
      </c>
      <c r="E54" s="56" t="s">
        <v>410</v>
      </c>
      <c r="F54" s="56"/>
      <c r="G54" s="56"/>
      <c r="H54" s="97">
        <v>2400</v>
      </c>
      <c r="I54" s="100"/>
      <c r="J54" s="97">
        <v>2400</v>
      </c>
      <c r="K54" s="106">
        <f t="shared" si="0"/>
        <v>4800</v>
      </c>
      <c r="L54" s="111"/>
      <c r="M54" s="112"/>
    </row>
    <row r="55" spans="1:13">
      <c r="B55">
        <v>51</v>
      </c>
      <c r="C55" s="61">
        <v>30</v>
      </c>
      <c r="D55" s="56" t="s">
        <v>111</v>
      </c>
      <c r="E55" s="56" t="s">
        <v>411</v>
      </c>
      <c r="F55" s="56"/>
      <c r="G55" s="56"/>
      <c r="H55" s="97">
        <v>2400</v>
      </c>
      <c r="I55" s="100"/>
      <c r="J55" s="97">
        <v>2400</v>
      </c>
      <c r="K55" s="106">
        <f t="shared" si="0"/>
        <v>4800</v>
      </c>
      <c r="L55" s="111"/>
      <c r="M55" s="112"/>
    </row>
    <row r="56" spans="1:13">
      <c r="B56">
        <v>52</v>
      </c>
      <c r="C56" s="61">
        <v>31</v>
      </c>
      <c r="D56" s="56" t="s">
        <v>112</v>
      </c>
      <c r="E56" s="56" t="s">
        <v>412</v>
      </c>
      <c r="F56" s="56"/>
      <c r="G56" s="56"/>
      <c r="H56" s="97">
        <v>2400</v>
      </c>
      <c r="I56" s="100"/>
      <c r="J56" s="97">
        <v>2400</v>
      </c>
      <c r="K56" s="106">
        <f t="shared" si="0"/>
        <v>4800</v>
      </c>
      <c r="L56" s="111"/>
      <c r="M56" s="112"/>
    </row>
    <row r="57" spans="1:13">
      <c r="B57">
        <v>53</v>
      </c>
      <c r="C57" s="61">
        <v>32</v>
      </c>
      <c r="D57" s="56" t="s">
        <v>346</v>
      </c>
      <c r="E57" s="56"/>
      <c r="F57" s="56"/>
      <c r="G57" s="56"/>
      <c r="H57" s="97">
        <v>2400</v>
      </c>
      <c r="I57" s="100"/>
      <c r="J57" s="97">
        <v>2400</v>
      </c>
      <c r="K57" s="106">
        <f t="shared" si="0"/>
        <v>4800</v>
      </c>
      <c r="L57" s="111"/>
      <c r="M57" s="112"/>
    </row>
    <row r="58" spans="1:13">
      <c r="B58">
        <v>54</v>
      </c>
      <c r="C58" s="61">
        <v>33</v>
      </c>
      <c r="D58" s="56" t="s">
        <v>347</v>
      </c>
      <c r="E58" s="56"/>
      <c r="F58" s="56"/>
      <c r="G58" s="56"/>
      <c r="H58" s="97">
        <v>2400</v>
      </c>
      <c r="I58" s="100"/>
      <c r="J58" s="97">
        <v>2400</v>
      </c>
      <c r="K58" s="106">
        <f t="shared" si="0"/>
        <v>4800</v>
      </c>
      <c r="L58" s="111"/>
      <c r="M58" s="112"/>
    </row>
    <row r="59" spans="1:13">
      <c r="B59">
        <v>55</v>
      </c>
      <c r="C59" s="61">
        <v>34</v>
      </c>
      <c r="D59" s="56" t="s">
        <v>348</v>
      </c>
      <c r="E59" s="56"/>
      <c r="F59" s="56"/>
      <c r="G59" s="56"/>
      <c r="H59" s="97">
        <v>2400</v>
      </c>
      <c r="I59" s="100"/>
      <c r="J59" s="97">
        <v>2400</v>
      </c>
      <c r="K59" s="106">
        <f t="shared" si="0"/>
        <v>4800</v>
      </c>
      <c r="L59" s="111"/>
      <c r="M59" s="112"/>
    </row>
    <row r="60" spans="1:13">
      <c r="B60">
        <v>56</v>
      </c>
      <c r="C60" s="62">
        <v>35</v>
      </c>
      <c r="D60" s="58" t="s">
        <v>349</v>
      </c>
      <c r="E60" s="58"/>
      <c r="F60" s="58"/>
      <c r="G60" s="58"/>
      <c r="H60" s="312"/>
      <c r="I60" s="206"/>
      <c r="J60" s="313"/>
      <c r="K60" s="106">
        <f t="shared" si="0"/>
        <v>0</v>
      </c>
      <c r="L60" s="111"/>
      <c r="M60" s="112"/>
    </row>
    <row r="61" spans="1:13">
      <c r="C61" s="63"/>
      <c r="D61" s="56"/>
      <c r="E61" s="56"/>
      <c r="F61" s="56"/>
      <c r="G61" s="56"/>
      <c r="H61" s="309"/>
      <c r="I61" s="310"/>
      <c r="J61" s="311"/>
      <c r="K61" s="106"/>
      <c r="L61" s="113">
        <f>SUM(K26:K60)</f>
        <v>163200</v>
      </c>
      <c r="M61" s="112" t="s">
        <v>648</v>
      </c>
    </row>
    <row r="62" spans="1:13">
      <c r="C62" s="63"/>
      <c r="D62" s="56"/>
      <c r="E62" s="56"/>
      <c r="F62" s="56"/>
      <c r="G62" s="56"/>
      <c r="H62" s="99"/>
      <c r="I62" s="100"/>
      <c r="J62" s="101"/>
      <c r="K62" s="106"/>
      <c r="L62" s="111"/>
      <c r="M62" s="112"/>
    </row>
    <row r="63" spans="1:13">
      <c r="A63" t="s">
        <v>76</v>
      </c>
      <c r="B63">
        <v>57</v>
      </c>
      <c r="C63" s="64">
        <v>1</v>
      </c>
      <c r="D63" s="54" t="s">
        <v>113</v>
      </c>
      <c r="E63" s="54" t="s">
        <v>413</v>
      </c>
      <c r="F63" s="54"/>
      <c r="G63" s="54"/>
      <c r="H63" s="97">
        <v>2400</v>
      </c>
      <c r="I63" s="100"/>
      <c r="J63" s="97">
        <v>2400</v>
      </c>
      <c r="K63" s="106">
        <f t="shared" si="0"/>
        <v>4800</v>
      </c>
      <c r="L63" s="111"/>
      <c r="M63" s="112"/>
    </row>
    <row r="64" spans="1:13">
      <c r="B64">
        <v>58</v>
      </c>
      <c r="C64" s="65">
        <v>2</v>
      </c>
      <c r="D64" s="56" t="s">
        <v>97</v>
      </c>
      <c r="E64" s="56" t="s">
        <v>401</v>
      </c>
      <c r="F64" s="56"/>
      <c r="G64" s="56"/>
      <c r="H64" s="97">
        <v>2400</v>
      </c>
      <c r="I64" s="100"/>
      <c r="J64" s="97">
        <v>2400</v>
      </c>
      <c r="K64" s="106">
        <f t="shared" si="0"/>
        <v>4800</v>
      </c>
      <c r="L64" s="111"/>
      <c r="M64" s="112"/>
    </row>
    <row r="65" spans="2:13">
      <c r="B65">
        <v>59</v>
      </c>
      <c r="C65" s="65">
        <v>3</v>
      </c>
      <c r="D65" s="56" t="s">
        <v>97</v>
      </c>
      <c r="E65" s="56" t="s">
        <v>414</v>
      </c>
      <c r="F65" s="56"/>
      <c r="G65" s="56"/>
      <c r="H65" s="97">
        <v>2400</v>
      </c>
      <c r="I65" s="100"/>
      <c r="J65" s="97">
        <v>2400</v>
      </c>
      <c r="K65" s="106">
        <f t="shared" si="0"/>
        <v>4800</v>
      </c>
      <c r="L65" s="111"/>
      <c r="M65" s="112"/>
    </row>
    <row r="66" spans="2:13">
      <c r="B66">
        <v>60</v>
      </c>
      <c r="C66" s="65">
        <v>4</v>
      </c>
      <c r="D66" s="56" t="s">
        <v>62</v>
      </c>
      <c r="E66" s="56" t="s">
        <v>415</v>
      </c>
      <c r="F66" s="56"/>
      <c r="G66" s="56"/>
      <c r="H66" s="97">
        <v>2400</v>
      </c>
      <c r="I66" s="100"/>
      <c r="J66" s="97">
        <v>2400</v>
      </c>
      <c r="K66" s="106">
        <f t="shared" si="0"/>
        <v>4800</v>
      </c>
      <c r="L66" s="111"/>
      <c r="M66" s="112"/>
    </row>
    <row r="67" spans="2:13">
      <c r="B67">
        <v>61</v>
      </c>
      <c r="C67" s="65">
        <v>5</v>
      </c>
      <c r="D67" s="56" t="s">
        <v>111</v>
      </c>
      <c r="E67" s="56" t="s">
        <v>416</v>
      </c>
      <c r="F67" s="56"/>
      <c r="G67" s="56"/>
      <c r="H67" s="97">
        <v>2400</v>
      </c>
      <c r="I67" s="100"/>
      <c r="J67" s="97">
        <v>2400</v>
      </c>
      <c r="K67" s="106">
        <f t="shared" si="0"/>
        <v>4800</v>
      </c>
      <c r="L67" s="111"/>
      <c r="M67" s="112"/>
    </row>
    <row r="68" spans="2:13">
      <c r="B68">
        <v>62</v>
      </c>
      <c r="C68" s="65">
        <v>6</v>
      </c>
      <c r="D68" s="56" t="s">
        <v>115</v>
      </c>
      <c r="E68" s="56" t="s">
        <v>417</v>
      </c>
      <c r="F68" s="56"/>
      <c r="G68" s="56"/>
      <c r="H68" s="97">
        <v>2400</v>
      </c>
      <c r="I68" s="100"/>
      <c r="J68" s="97">
        <v>2400</v>
      </c>
      <c r="K68" s="106">
        <f t="shared" ref="K68:K131" si="1">SUM(H68:J68)</f>
        <v>4800</v>
      </c>
      <c r="L68" s="111"/>
      <c r="M68" s="112"/>
    </row>
    <row r="69" spans="2:13">
      <c r="B69">
        <v>63</v>
      </c>
      <c r="C69" s="65">
        <v>7</v>
      </c>
      <c r="D69" s="56" t="s">
        <v>103</v>
      </c>
      <c r="E69" s="56" t="s">
        <v>418</v>
      </c>
      <c r="F69" s="56"/>
      <c r="G69" s="56"/>
      <c r="H69" s="97">
        <v>2400</v>
      </c>
      <c r="I69" s="100"/>
      <c r="J69" s="97">
        <v>2400</v>
      </c>
      <c r="K69" s="106">
        <f t="shared" si="1"/>
        <v>4800</v>
      </c>
      <c r="L69" s="111"/>
      <c r="M69" s="112"/>
    </row>
    <row r="70" spans="2:13">
      <c r="B70">
        <v>64</v>
      </c>
      <c r="C70" s="65">
        <v>8</v>
      </c>
      <c r="D70" s="56" t="s">
        <v>116</v>
      </c>
      <c r="E70" s="56" t="s">
        <v>419</v>
      </c>
      <c r="F70" s="56"/>
      <c r="G70" s="56"/>
      <c r="H70" s="97">
        <v>2400</v>
      </c>
      <c r="I70" s="100"/>
      <c r="J70" s="97">
        <v>2400</v>
      </c>
      <c r="K70" s="106">
        <f t="shared" si="1"/>
        <v>4800</v>
      </c>
      <c r="L70" s="111"/>
      <c r="M70" s="112"/>
    </row>
    <row r="71" spans="2:13">
      <c r="B71">
        <v>65</v>
      </c>
      <c r="C71" s="65">
        <v>9</v>
      </c>
      <c r="D71" s="56" t="s">
        <v>117</v>
      </c>
      <c r="E71" s="56" t="s">
        <v>420</v>
      </c>
      <c r="F71" s="56"/>
      <c r="G71" s="56"/>
      <c r="H71" s="97">
        <v>2400</v>
      </c>
      <c r="I71" s="100"/>
      <c r="J71" s="97">
        <v>2400</v>
      </c>
      <c r="K71" s="106">
        <f t="shared" si="1"/>
        <v>4800</v>
      </c>
      <c r="L71" s="111"/>
      <c r="M71" s="112"/>
    </row>
    <row r="72" spans="2:13">
      <c r="B72">
        <v>66</v>
      </c>
      <c r="C72" s="65">
        <v>10</v>
      </c>
      <c r="D72" s="56" t="s">
        <v>118</v>
      </c>
      <c r="E72" s="56" t="s">
        <v>421</v>
      </c>
      <c r="F72" s="56"/>
      <c r="G72" s="56"/>
      <c r="H72" s="97">
        <v>2400</v>
      </c>
      <c r="I72" s="100"/>
      <c r="J72" s="97">
        <v>2400</v>
      </c>
      <c r="K72" s="106">
        <f t="shared" si="1"/>
        <v>4800</v>
      </c>
      <c r="L72" s="111"/>
      <c r="M72" s="112"/>
    </row>
    <row r="73" spans="2:13">
      <c r="B73">
        <v>67</v>
      </c>
      <c r="C73" s="65">
        <v>11</v>
      </c>
      <c r="D73" s="56" t="s">
        <v>103</v>
      </c>
      <c r="E73" s="56" t="s">
        <v>422</v>
      </c>
      <c r="F73" s="56"/>
      <c r="G73" s="56"/>
      <c r="H73" s="97">
        <v>2400</v>
      </c>
      <c r="I73" s="100"/>
      <c r="J73" s="97">
        <v>2400</v>
      </c>
      <c r="K73" s="106">
        <f t="shared" si="1"/>
        <v>4800</v>
      </c>
      <c r="L73" s="111"/>
      <c r="M73" s="112"/>
    </row>
    <row r="74" spans="2:13">
      <c r="B74">
        <v>68</v>
      </c>
      <c r="C74" s="65">
        <v>12</v>
      </c>
      <c r="D74" s="56" t="s">
        <v>97</v>
      </c>
      <c r="E74" s="56" t="s">
        <v>423</v>
      </c>
      <c r="F74" s="56"/>
      <c r="G74" s="56"/>
      <c r="H74" s="97">
        <v>2400</v>
      </c>
      <c r="I74" s="100"/>
      <c r="J74" s="97">
        <v>2400</v>
      </c>
      <c r="K74" s="106">
        <f t="shared" si="1"/>
        <v>4800</v>
      </c>
      <c r="L74" s="111"/>
      <c r="M74" s="112"/>
    </row>
    <row r="75" spans="2:13">
      <c r="B75">
        <v>69</v>
      </c>
      <c r="C75" s="65">
        <v>13</v>
      </c>
      <c r="D75" s="56" t="s">
        <v>119</v>
      </c>
      <c r="E75" s="56" t="s">
        <v>424</v>
      </c>
      <c r="F75" s="56"/>
      <c r="G75" s="56"/>
      <c r="H75" s="97">
        <v>2400</v>
      </c>
      <c r="I75" s="100"/>
      <c r="J75" s="97">
        <v>2400</v>
      </c>
      <c r="K75" s="106">
        <f t="shared" si="1"/>
        <v>4800</v>
      </c>
      <c r="L75" s="111"/>
      <c r="M75" s="112"/>
    </row>
    <row r="76" spans="2:13">
      <c r="B76">
        <v>70</v>
      </c>
      <c r="C76" s="65">
        <v>14</v>
      </c>
      <c r="D76" s="56" t="s">
        <v>68</v>
      </c>
      <c r="E76" s="56" t="s">
        <v>425</v>
      </c>
      <c r="F76" s="56"/>
      <c r="G76" s="56"/>
      <c r="H76" s="97">
        <v>2400</v>
      </c>
      <c r="I76" s="100"/>
      <c r="J76" s="97">
        <v>2400</v>
      </c>
      <c r="K76" s="106">
        <f t="shared" si="1"/>
        <v>4800</v>
      </c>
      <c r="L76" s="111"/>
      <c r="M76" s="112"/>
    </row>
    <row r="77" spans="2:13">
      <c r="B77">
        <v>71</v>
      </c>
      <c r="C77" s="65">
        <v>15</v>
      </c>
      <c r="D77" s="56" t="s">
        <v>68</v>
      </c>
      <c r="E77" s="56" t="s">
        <v>426</v>
      </c>
      <c r="F77" s="56"/>
      <c r="G77" s="56"/>
      <c r="H77" s="97">
        <v>2400</v>
      </c>
      <c r="I77" s="100"/>
      <c r="J77" s="97">
        <v>2400</v>
      </c>
      <c r="K77" s="106">
        <f t="shared" si="1"/>
        <v>4800</v>
      </c>
      <c r="L77" s="111"/>
      <c r="M77" s="112"/>
    </row>
    <row r="78" spans="2:13">
      <c r="B78">
        <v>72</v>
      </c>
      <c r="C78" s="65">
        <v>16</v>
      </c>
      <c r="D78" s="56" t="s">
        <v>350</v>
      </c>
      <c r="E78" s="56"/>
      <c r="F78" s="56"/>
      <c r="G78" s="56"/>
      <c r="H78" s="97">
        <v>2400</v>
      </c>
      <c r="I78" s="100"/>
      <c r="J78" s="97">
        <v>2400</v>
      </c>
      <c r="K78" s="106">
        <f t="shared" si="1"/>
        <v>4800</v>
      </c>
      <c r="L78" s="111"/>
      <c r="M78" s="112"/>
    </row>
    <row r="79" spans="2:13">
      <c r="B79">
        <v>73</v>
      </c>
      <c r="C79" s="65">
        <v>17</v>
      </c>
      <c r="D79" s="56" t="s">
        <v>125</v>
      </c>
      <c r="E79" s="56" t="s">
        <v>427</v>
      </c>
      <c r="F79" s="56"/>
      <c r="G79" s="56"/>
      <c r="H79" s="97">
        <v>2400</v>
      </c>
      <c r="I79" s="100"/>
      <c r="J79" s="97">
        <v>2400</v>
      </c>
      <c r="K79" s="106">
        <f t="shared" si="1"/>
        <v>4800</v>
      </c>
      <c r="L79" s="111"/>
      <c r="M79" s="112"/>
    </row>
    <row r="80" spans="2:13">
      <c r="B80">
        <v>74</v>
      </c>
      <c r="C80" s="65">
        <v>18</v>
      </c>
      <c r="D80" s="56" t="s">
        <v>126</v>
      </c>
      <c r="E80" s="56" t="s">
        <v>428</v>
      </c>
      <c r="F80" s="56"/>
      <c r="G80" s="56"/>
      <c r="H80" s="97">
        <v>2400</v>
      </c>
      <c r="I80" s="100"/>
      <c r="J80" s="97">
        <v>2400</v>
      </c>
      <c r="K80" s="106">
        <f t="shared" si="1"/>
        <v>4800</v>
      </c>
      <c r="L80" s="111"/>
      <c r="M80" s="112"/>
    </row>
    <row r="81" spans="2:13">
      <c r="B81">
        <v>75</v>
      </c>
      <c r="C81" s="65">
        <v>19</v>
      </c>
      <c r="D81" s="56" t="s">
        <v>68</v>
      </c>
      <c r="E81" s="56" t="s">
        <v>417</v>
      </c>
      <c r="F81" s="56"/>
      <c r="G81" s="56"/>
      <c r="H81" s="97">
        <v>2400</v>
      </c>
      <c r="I81" s="100"/>
      <c r="J81" s="97">
        <v>2400</v>
      </c>
      <c r="K81" s="106">
        <f t="shared" si="1"/>
        <v>4800</v>
      </c>
      <c r="L81" s="111"/>
      <c r="M81" s="112"/>
    </row>
    <row r="82" spans="2:13">
      <c r="B82">
        <v>76</v>
      </c>
      <c r="C82" s="65">
        <v>20</v>
      </c>
      <c r="D82" s="56" t="s">
        <v>127</v>
      </c>
      <c r="E82" s="56" t="s">
        <v>429</v>
      </c>
      <c r="F82" s="56"/>
      <c r="G82" s="56"/>
      <c r="H82" s="97">
        <v>2400</v>
      </c>
      <c r="I82" s="100"/>
      <c r="J82" s="97">
        <v>2400</v>
      </c>
      <c r="K82" s="106">
        <f t="shared" si="1"/>
        <v>4800</v>
      </c>
      <c r="L82" s="111"/>
      <c r="M82" s="112"/>
    </row>
    <row r="83" spans="2:13">
      <c r="B83">
        <v>77</v>
      </c>
      <c r="C83" s="65">
        <v>21</v>
      </c>
      <c r="D83" s="56" t="s">
        <v>111</v>
      </c>
      <c r="E83" s="56" t="s">
        <v>430</v>
      </c>
      <c r="F83" s="56"/>
      <c r="G83" s="56"/>
      <c r="H83" s="97">
        <v>2400</v>
      </c>
      <c r="I83" s="100"/>
      <c r="J83" s="97">
        <v>2400</v>
      </c>
      <c r="K83" s="106">
        <f t="shared" si="1"/>
        <v>4800</v>
      </c>
      <c r="L83" s="111"/>
      <c r="M83" s="112"/>
    </row>
    <row r="84" spans="2:13">
      <c r="B84">
        <v>78</v>
      </c>
      <c r="C84" s="65">
        <v>22</v>
      </c>
      <c r="D84" s="56" t="s">
        <v>121</v>
      </c>
      <c r="E84" s="56" t="s">
        <v>417</v>
      </c>
      <c r="F84" s="56"/>
      <c r="G84" s="56"/>
      <c r="H84" s="97">
        <v>2400</v>
      </c>
      <c r="I84" s="100"/>
      <c r="J84" s="97">
        <v>2400</v>
      </c>
      <c r="K84" s="106">
        <f t="shared" si="1"/>
        <v>4800</v>
      </c>
      <c r="L84" s="111"/>
      <c r="M84" s="112"/>
    </row>
    <row r="85" spans="2:13">
      <c r="B85">
        <v>79</v>
      </c>
      <c r="C85" s="65">
        <v>23</v>
      </c>
      <c r="D85" s="56" t="s">
        <v>121</v>
      </c>
      <c r="E85" s="56" t="s">
        <v>431</v>
      </c>
      <c r="F85" s="56"/>
      <c r="G85" s="56"/>
      <c r="H85" s="97">
        <v>2400</v>
      </c>
      <c r="I85" s="100"/>
      <c r="J85" s="97">
        <v>2400</v>
      </c>
      <c r="K85" s="106">
        <f t="shared" si="1"/>
        <v>4800</v>
      </c>
      <c r="L85" s="111"/>
      <c r="M85" s="112"/>
    </row>
    <row r="86" spans="2:13">
      <c r="B86">
        <v>80</v>
      </c>
      <c r="C86" s="65">
        <v>24</v>
      </c>
      <c r="D86" s="56" t="s">
        <v>93</v>
      </c>
      <c r="E86" s="56" t="s">
        <v>432</v>
      </c>
      <c r="F86" s="56"/>
      <c r="G86" s="56"/>
      <c r="H86" s="97">
        <v>2400</v>
      </c>
      <c r="I86" s="100"/>
      <c r="J86" s="97">
        <v>2400</v>
      </c>
      <c r="K86" s="106">
        <f t="shared" si="1"/>
        <v>4800</v>
      </c>
      <c r="L86" s="111"/>
      <c r="M86" s="112"/>
    </row>
    <row r="87" spans="2:13">
      <c r="B87">
        <v>81</v>
      </c>
      <c r="C87" s="65">
        <v>25</v>
      </c>
      <c r="D87" s="56" t="s">
        <v>122</v>
      </c>
      <c r="E87" s="56" t="s">
        <v>433</v>
      </c>
      <c r="F87" s="56"/>
      <c r="G87" s="56"/>
      <c r="H87" s="97">
        <v>2400</v>
      </c>
      <c r="I87" s="100"/>
      <c r="J87" s="97">
        <v>2400</v>
      </c>
      <c r="K87" s="106">
        <f t="shared" si="1"/>
        <v>4800</v>
      </c>
      <c r="L87" s="111"/>
      <c r="M87" s="112"/>
    </row>
    <row r="88" spans="2:13">
      <c r="B88">
        <v>82</v>
      </c>
      <c r="C88" s="65">
        <v>26</v>
      </c>
      <c r="D88" s="56" t="s">
        <v>123</v>
      </c>
      <c r="E88" s="56" t="s">
        <v>551</v>
      </c>
      <c r="F88" s="56"/>
      <c r="G88" s="56"/>
      <c r="H88" s="97">
        <v>2400</v>
      </c>
      <c r="I88" s="100"/>
      <c r="J88" s="97">
        <v>2400</v>
      </c>
      <c r="K88" s="106">
        <f t="shared" si="1"/>
        <v>4800</v>
      </c>
      <c r="L88" s="111"/>
      <c r="M88" s="112"/>
    </row>
    <row r="89" spans="2:13">
      <c r="B89">
        <v>83</v>
      </c>
      <c r="C89" s="65">
        <v>27</v>
      </c>
      <c r="D89" s="56" t="s">
        <v>124</v>
      </c>
      <c r="E89" s="56" t="s">
        <v>434</v>
      </c>
      <c r="F89" s="56"/>
      <c r="G89" s="56"/>
      <c r="H89" s="97">
        <v>2400</v>
      </c>
      <c r="I89" s="100"/>
      <c r="J89" s="97">
        <v>2400</v>
      </c>
      <c r="K89" s="106">
        <f t="shared" si="1"/>
        <v>4800</v>
      </c>
      <c r="L89" s="111"/>
      <c r="M89" s="112"/>
    </row>
    <row r="90" spans="2:13">
      <c r="B90">
        <v>84</v>
      </c>
      <c r="C90" s="65">
        <v>28</v>
      </c>
      <c r="D90" s="56" t="s">
        <v>121</v>
      </c>
      <c r="E90" s="56" t="s">
        <v>435</v>
      </c>
      <c r="F90" s="56"/>
      <c r="G90" s="56"/>
      <c r="H90" s="97">
        <v>2400</v>
      </c>
      <c r="I90" s="100"/>
      <c r="J90" s="97">
        <v>2400</v>
      </c>
      <c r="K90" s="106">
        <f t="shared" si="1"/>
        <v>4800</v>
      </c>
      <c r="L90" s="111"/>
      <c r="M90" s="112"/>
    </row>
    <row r="91" spans="2:13">
      <c r="B91">
        <v>85</v>
      </c>
      <c r="C91" s="65">
        <v>29</v>
      </c>
      <c r="D91" s="56" t="s">
        <v>351</v>
      </c>
      <c r="E91" s="56"/>
      <c r="F91" s="56"/>
      <c r="G91" s="56"/>
      <c r="H91" s="97">
        <v>2400</v>
      </c>
      <c r="I91" s="100"/>
      <c r="J91" s="97">
        <v>2400</v>
      </c>
      <c r="K91" s="106">
        <f t="shared" si="1"/>
        <v>4800</v>
      </c>
      <c r="L91" s="111"/>
      <c r="M91" s="112"/>
    </row>
    <row r="92" spans="2:13">
      <c r="B92">
        <v>86</v>
      </c>
      <c r="C92" s="65">
        <v>30</v>
      </c>
      <c r="D92" s="56" t="s">
        <v>552</v>
      </c>
      <c r="E92" s="56"/>
      <c r="F92" s="56"/>
      <c r="G92" s="56"/>
      <c r="H92" s="97">
        <v>2400</v>
      </c>
      <c r="I92" s="100"/>
      <c r="J92" s="97">
        <v>2400</v>
      </c>
      <c r="K92" s="106">
        <f t="shared" si="1"/>
        <v>4800</v>
      </c>
      <c r="L92" s="111"/>
      <c r="M92" s="112"/>
    </row>
    <row r="93" spans="2:13">
      <c r="B93">
        <v>87</v>
      </c>
      <c r="C93" s="65">
        <v>31</v>
      </c>
      <c r="D93" s="56" t="s">
        <v>352</v>
      </c>
      <c r="E93" s="56"/>
      <c r="F93" s="56"/>
      <c r="G93" s="56"/>
      <c r="H93" s="97">
        <v>2400</v>
      </c>
      <c r="I93" s="100"/>
      <c r="J93" s="97">
        <v>2400</v>
      </c>
      <c r="K93" s="106">
        <f t="shared" si="1"/>
        <v>4800</v>
      </c>
      <c r="L93" s="111"/>
      <c r="M93" s="112"/>
    </row>
    <row r="94" spans="2:13">
      <c r="B94">
        <v>88</v>
      </c>
      <c r="C94" s="65">
        <v>32</v>
      </c>
      <c r="D94" s="56" t="s">
        <v>353</v>
      </c>
      <c r="E94" s="56"/>
      <c r="F94" s="56"/>
      <c r="G94" s="56"/>
      <c r="H94" s="97">
        <v>2400</v>
      </c>
      <c r="I94" s="100"/>
      <c r="J94" s="97">
        <v>2400</v>
      </c>
      <c r="K94" s="106">
        <f t="shared" si="1"/>
        <v>4800</v>
      </c>
      <c r="L94" s="111"/>
      <c r="M94" s="112"/>
    </row>
    <row r="95" spans="2:13">
      <c r="B95">
        <v>89</v>
      </c>
      <c r="C95" s="65">
        <v>33</v>
      </c>
      <c r="D95" s="56" t="s">
        <v>354</v>
      </c>
      <c r="E95" s="56"/>
      <c r="F95" s="56"/>
      <c r="G95" s="56"/>
      <c r="H95" s="97">
        <v>2400</v>
      </c>
      <c r="I95" s="100"/>
      <c r="J95" s="97">
        <v>2400</v>
      </c>
      <c r="K95" s="106">
        <f t="shared" si="1"/>
        <v>4800</v>
      </c>
      <c r="L95" s="111"/>
      <c r="M95" s="112"/>
    </row>
    <row r="96" spans="2:13">
      <c r="B96">
        <v>90</v>
      </c>
      <c r="C96" s="65">
        <v>34</v>
      </c>
      <c r="D96" s="56" t="s">
        <v>355</v>
      </c>
      <c r="E96" s="56"/>
      <c r="F96" s="56"/>
      <c r="G96" s="56"/>
      <c r="H96" s="97">
        <v>2400</v>
      </c>
      <c r="I96" s="100"/>
      <c r="J96" s="97">
        <v>2400</v>
      </c>
      <c r="K96" s="106">
        <f t="shared" si="1"/>
        <v>4800</v>
      </c>
      <c r="L96" s="111"/>
      <c r="M96" s="112"/>
    </row>
    <row r="97" spans="1:13">
      <c r="B97">
        <v>91</v>
      </c>
      <c r="C97" s="66">
        <v>35</v>
      </c>
      <c r="D97" s="58" t="s">
        <v>356</v>
      </c>
      <c r="E97" s="58"/>
      <c r="F97" s="58"/>
      <c r="G97" s="58"/>
      <c r="H97" s="312"/>
      <c r="I97" s="206"/>
      <c r="J97" s="313"/>
      <c r="K97" s="106">
        <f t="shared" si="1"/>
        <v>0</v>
      </c>
      <c r="L97" s="111"/>
      <c r="M97" s="112"/>
    </row>
    <row r="98" spans="1:13">
      <c r="C98" s="67"/>
      <c r="D98" s="56"/>
      <c r="E98" s="56"/>
      <c r="F98" s="56"/>
      <c r="G98" s="56"/>
      <c r="H98" s="309"/>
      <c r="I98" s="310"/>
      <c r="J98" s="311"/>
      <c r="K98" s="106"/>
      <c r="L98" s="113">
        <f>SUM(K63:K97)</f>
        <v>163200</v>
      </c>
      <c r="M98" s="112" t="s">
        <v>648</v>
      </c>
    </row>
    <row r="99" spans="1:13">
      <c r="C99" s="67"/>
      <c r="D99" s="56"/>
      <c r="E99" s="56"/>
      <c r="F99" s="56"/>
      <c r="G99" s="56"/>
      <c r="H99" s="99"/>
      <c r="I99" s="100"/>
      <c r="J99" s="101"/>
      <c r="K99" s="106"/>
      <c r="L99" s="111"/>
      <c r="M99" s="112"/>
    </row>
    <row r="100" spans="1:13">
      <c r="A100" t="s">
        <v>77</v>
      </c>
      <c r="B100">
        <v>92</v>
      </c>
      <c r="C100" s="68">
        <v>1</v>
      </c>
      <c r="D100" s="54" t="s">
        <v>111</v>
      </c>
      <c r="E100" s="54" t="s">
        <v>436</v>
      </c>
      <c r="F100" s="54"/>
      <c r="G100" s="54"/>
      <c r="H100" s="97">
        <v>2400</v>
      </c>
      <c r="I100" s="100"/>
      <c r="J100" s="97">
        <v>2400</v>
      </c>
      <c r="K100" s="106">
        <f t="shared" si="1"/>
        <v>4800</v>
      </c>
      <c r="L100" s="111"/>
      <c r="M100" s="112"/>
    </row>
    <row r="101" spans="1:13">
      <c r="B101">
        <v>93</v>
      </c>
      <c r="C101" s="69">
        <v>2</v>
      </c>
      <c r="D101" s="56" t="s">
        <v>111</v>
      </c>
      <c r="E101" s="56" t="s">
        <v>437</v>
      </c>
      <c r="F101" s="56"/>
      <c r="G101" s="56"/>
      <c r="H101" s="97">
        <v>2400</v>
      </c>
      <c r="I101" s="100"/>
      <c r="J101" s="97">
        <v>2400</v>
      </c>
      <c r="K101" s="106">
        <f t="shared" si="1"/>
        <v>4800</v>
      </c>
      <c r="L101" s="111"/>
      <c r="M101" s="112"/>
    </row>
    <row r="102" spans="1:13">
      <c r="B102">
        <v>94</v>
      </c>
      <c r="C102" s="69">
        <v>3</v>
      </c>
      <c r="D102" s="56" t="s">
        <v>128</v>
      </c>
      <c r="E102" s="56" t="s">
        <v>438</v>
      </c>
      <c r="F102" s="56"/>
      <c r="G102" s="56"/>
      <c r="H102" s="97">
        <v>2400</v>
      </c>
      <c r="I102" s="100"/>
      <c r="J102" s="97">
        <v>2400</v>
      </c>
      <c r="K102" s="106">
        <f t="shared" si="1"/>
        <v>4800</v>
      </c>
      <c r="L102" s="111"/>
      <c r="M102" s="112"/>
    </row>
    <row r="103" spans="1:13">
      <c r="B103">
        <v>95</v>
      </c>
      <c r="C103" s="69">
        <v>4</v>
      </c>
      <c r="D103" s="56" t="s">
        <v>129</v>
      </c>
      <c r="E103" s="56" t="s">
        <v>439</v>
      </c>
      <c r="F103" s="56"/>
      <c r="G103" s="56"/>
      <c r="H103" s="97">
        <v>2400</v>
      </c>
      <c r="I103" s="100"/>
      <c r="J103" s="97">
        <v>2400</v>
      </c>
      <c r="K103" s="106">
        <f t="shared" si="1"/>
        <v>4800</v>
      </c>
      <c r="L103" s="111"/>
      <c r="M103" s="112"/>
    </row>
    <row r="104" spans="1:13">
      <c r="B104">
        <v>96</v>
      </c>
      <c r="C104" s="69">
        <v>5</v>
      </c>
      <c r="D104" s="56" t="s">
        <v>130</v>
      </c>
      <c r="E104" s="56" t="s">
        <v>440</v>
      </c>
      <c r="F104" s="56"/>
      <c r="G104" s="56"/>
      <c r="H104" s="97">
        <v>2400</v>
      </c>
      <c r="I104" s="100"/>
      <c r="J104" s="97">
        <v>2400</v>
      </c>
      <c r="K104" s="106">
        <f t="shared" si="1"/>
        <v>4800</v>
      </c>
      <c r="L104" s="111"/>
      <c r="M104" s="112"/>
    </row>
    <row r="105" spans="1:13">
      <c r="B105">
        <v>97</v>
      </c>
      <c r="C105" s="69">
        <v>6</v>
      </c>
      <c r="D105" s="56" t="s">
        <v>130</v>
      </c>
      <c r="E105" s="56" t="s">
        <v>441</v>
      </c>
      <c r="F105" s="56"/>
      <c r="G105" s="56"/>
      <c r="H105" s="97">
        <v>2400</v>
      </c>
      <c r="I105" s="100"/>
      <c r="J105" s="97">
        <v>2400</v>
      </c>
      <c r="K105" s="106">
        <f t="shared" si="1"/>
        <v>4800</v>
      </c>
      <c r="L105" s="111"/>
      <c r="M105" s="112"/>
    </row>
    <row r="106" spans="1:13">
      <c r="B106">
        <v>98</v>
      </c>
      <c r="C106" s="69">
        <v>7</v>
      </c>
      <c r="D106" s="56" t="s">
        <v>131</v>
      </c>
      <c r="E106" s="56" t="s">
        <v>442</v>
      </c>
      <c r="F106" s="56"/>
      <c r="G106" s="56"/>
      <c r="H106" s="97">
        <v>2400</v>
      </c>
      <c r="I106" s="100"/>
      <c r="J106" s="97">
        <v>2400</v>
      </c>
      <c r="K106" s="106">
        <f t="shared" si="1"/>
        <v>4800</v>
      </c>
      <c r="L106" s="111"/>
      <c r="M106" s="112"/>
    </row>
    <row r="107" spans="1:13">
      <c r="B107">
        <v>99</v>
      </c>
      <c r="C107" s="69">
        <v>8</v>
      </c>
      <c r="D107" s="56" t="s">
        <v>132</v>
      </c>
      <c r="E107" s="56" t="s">
        <v>443</v>
      </c>
      <c r="F107" s="56"/>
      <c r="G107" s="56"/>
      <c r="H107" s="97">
        <v>2400</v>
      </c>
      <c r="I107" s="100"/>
      <c r="J107" s="97">
        <v>2400</v>
      </c>
      <c r="K107" s="106">
        <f t="shared" si="1"/>
        <v>4800</v>
      </c>
      <c r="L107" s="111"/>
      <c r="M107" s="112"/>
    </row>
    <row r="108" spans="1:13">
      <c r="B108">
        <v>100</v>
      </c>
      <c r="C108" s="69">
        <v>9</v>
      </c>
      <c r="D108" s="56" t="s">
        <v>133</v>
      </c>
      <c r="E108" s="56" t="s">
        <v>444</v>
      </c>
      <c r="F108" s="56"/>
      <c r="G108" s="56"/>
      <c r="H108" s="97">
        <v>2400</v>
      </c>
      <c r="I108" s="100"/>
      <c r="J108" s="97">
        <v>2400</v>
      </c>
      <c r="K108" s="106">
        <f t="shared" si="1"/>
        <v>4800</v>
      </c>
      <c r="L108" s="111"/>
      <c r="M108" s="112"/>
    </row>
    <row r="109" spans="1:13">
      <c r="B109">
        <v>101</v>
      </c>
      <c r="C109" s="69">
        <v>10</v>
      </c>
      <c r="D109" s="56" t="s">
        <v>134</v>
      </c>
      <c r="E109" s="56" t="s">
        <v>445</v>
      </c>
      <c r="F109" s="56"/>
      <c r="G109" s="56"/>
      <c r="H109" s="97">
        <v>2400</v>
      </c>
      <c r="I109" s="100"/>
      <c r="J109" s="97">
        <v>2400</v>
      </c>
      <c r="K109" s="106">
        <f t="shared" si="1"/>
        <v>4800</v>
      </c>
      <c r="L109" s="111"/>
      <c r="M109" s="112"/>
    </row>
    <row r="110" spans="1:13">
      <c r="B110">
        <v>102</v>
      </c>
      <c r="C110" s="69">
        <v>11</v>
      </c>
      <c r="D110" s="56" t="s">
        <v>135</v>
      </c>
      <c r="E110" s="56" t="s">
        <v>440</v>
      </c>
      <c r="F110" s="56"/>
      <c r="G110" s="56"/>
      <c r="H110" s="97">
        <v>2400</v>
      </c>
      <c r="I110" s="100"/>
      <c r="J110" s="97">
        <v>2400</v>
      </c>
      <c r="K110" s="106">
        <f t="shared" si="1"/>
        <v>4800</v>
      </c>
      <c r="L110" s="111"/>
      <c r="M110" s="112"/>
    </row>
    <row r="111" spans="1:13">
      <c r="B111">
        <v>103</v>
      </c>
      <c r="C111" s="69">
        <v>12</v>
      </c>
      <c r="D111" s="56" t="s">
        <v>103</v>
      </c>
      <c r="E111" s="56" t="s">
        <v>446</v>
      </c>
      <c r="F111" s="56"/>
      <c r="G111" s="56"/>
      <c r="H111" s="97">
        <v>2400</v>
      </c>
      <c r="I111" s="100"/>
      <c r="J111" s="97">
        <v>2400</v>
      </c>
      <c r="K111" s="106">
        <f t="shared" si="1"/>
        <v>4800</v>
      </c>
      <c r="L111" s="111"/>
      <c r="M111" s="112"/>
    </row>
    <row r="112" spans="1:13">
      <c r="B112">
        <v>104</v>
      </c>
      <c r="C112" s="69">
        <v>13</v>
      </c>
      <c r="D112" s="56" t="s">
        <v>136</v>
      </c>
      <c r="E112" s="56" t="s">
        <v>447</v>
      </c>
      <c r="F112" s="56"/>
      <c r="G112" s="56"/>
      <c r="H112" s="97">
        <v>2400</v>
      </c>
      <c r="I112" s="100"/>
      <c r="J112" s="97">
        <v>2400</v>
      </c>
      <c r="K112" s="106">
        <f t="shared" si="1"/>
        <v>4800</v>
      </c>
      <c r="L112" s="111"/>
      <c r="M112" s="112"/>
    </row>
    <row r="113" spans="2:13">
      <c r="B113">
        <v>105</v>
      </c>
      <c r="C113" s="69">
        <v>14</v>
      </c>
      <c r="D113" s="56" t="s">
        <v>137</v>
      </c>
      <c r="E113" s="56" t="s">
        <v>448</v>
      </c>
      <c r="F113" s="56"/>
      <c r="G113" s="56"/>
      <c r="H113" s="97">
        <v>2400</v>
      </c>
      <c r="I113" s="100"/>
      <c r="J113" s="97">
        <v>2400</v>
      </c>
      <c r="K113" s="106">
        <f t="shared" si="1"/>
        <v>4800</v>
      </c>
      <c r="L113" s="111"/>
      <c r="M113" s="112"/>
    </row>
    <row r="114" spans="2:13">
      <c r="B114">
        <v>106</v>
      </c>
      <c r="C114" s="69">
        <v>15</v>
      </c>
      <c r="D114" s="56" t="s">
        <v>138</v>
      </c>
      <c r="E114" s="56" t="s">
        <v>449</v>
      </c>
      <c r="F114" s="56"/>
      <c r="G114" s="56"/>
      <c r="H114" s="97">
        <v>2400</v>
      </c>
      <c r="I114" s="100"/>
      <c r="J114" s="97">
        <v>2400</v>
      </c>
      <c r="K114" s="106">
        <f t="shared" si="1"/>
        <v>4800</v>
      </c>
      <c r="L114" s="111"/>
      <c r="M114" s="112"/>
    </row>
    <row r="115" spans="2:13">
      <c r="B115">
        <v>107</v>
      </c>
      <c r="C115" s="69">
        <v>16</v>
      </c>
      <c r="D115" s="56" t="s">
        <v>125</v>
      </c>
      <c r="E115" s="56" t="s">
        <v>450</v>
      </c>
      <c r="F115" s="56"/>
      <c r="G115" s="56"/>
      <c r="H115" s="97">
        <v>2400</v>
      </c>
      <c r="I115" s="100"/>
      <c r="J115" s="97">
        <v>2400</v>
      </c>
      <c r="K115" s="106">
        <f t="shared" si="1"/>
        <v>4800</v>
      </c>
      <c r="L115" s="111"/>
      <c r="M115" s="112"/>
    </row>
    <row r="116" spans="2:13">
      <c r="B116">
        <v>108</v>
      </c>
      <c r="C116" s="69">
        <v>17</v>
      </c>
      <c r="D116" s="56" t="s">
        <v>139</v>
      </c>
      <c r="E116" s="56" t="s">
        <v>451</v>
      </c>
      <c r="F116" s="56"/>
      <c r="G116" s="56"/>
      <c r="H116" s="97">
        <v>2400</v>
      </c>
      <c r="I116" s="100"/>
      <c r="J116" s="97">
        <v>2400</v>
      </c>
      <c r="K116" s="106">
        <f t="shared" si="1"/>
        <v>4800</v>
      </c>
      <c r="L116" s="111"/>
      <c r="M116" s="112"/>
    </row>
    <row r="117" spans="2:13">
      <c r="B117">
        <v>109</v>
      </c>
      <c r="C117" s="69">
        <v>18</v>
      </c>
      <c r="D117" s="56" t="s">
        <v>140</v>
      </c>
      <c r="E117" s="56" t="s">
        <v>452</v>
      </c>
      <c r="F117" s="56"/>
      <c r="G117" s="56"/>
      <c r="H117" s="97">
        <v>2400</v>
      </c>
      <c r="I117" s="100"/>
      <c r="J117" s="97">
        <v>2400</v>
      </c>
      <c r="K117" s="106">
        <f t="shared" si="1"/>
        <v>4800</v>
      </c>
      <c r="L117" s="111"/>
      <c r="M117" s="112"/>
    </row>
    <row r="118" spans="2:13">
      <c r="B118">
        <v>110</v>
      </c>
      <c r="C118" s="69">
        <v>19</v>
      </c>
      <c r="D118" s="56" t="s">
        <v>119</v>
      </c>
      <c r="E118" s="56" t="s">
        <v>453</v>
      </c>
      <c r="F118" s="56"/>
      <c r="G118" s="56"/>
      <c r="H118" s="97">
        <v>2400</v>
      </c>
      <c r="I118" s="100"/>
      <c r="J118" s="97">
        <v>2400</v>
      </c>
      <c r="K118" s="106">
        <f t="shared" si="1"/>
        <v>4800</v>
      </c>
      <c r="L118" s="111"/>
      <c r="M118" s="112"/>
    </row>
    <row r="119" spans="2:13">
      <c r="B119">
        <v>111</v>
      </c>
      <c r="C119" s="69">
        <v>20</v>
      </c>
      <c r="D119" s="56" t="s">
        <v>141</v>
      </c>
      <c r="E119" s="56" t="s">
        <v>454</v>
      </c>
      <c r="F119" s="56"/>
      <c r="G119" s="56"/>
      <c r="H119" s="97">
        <v>2400</v>
      </c>
      <c r="I119" s="100"/>
      <c r="J119" s="97">
        <v>2400</v>
      </c>
      <c r="K119" s="106">
        <f t="shared" si="1"/>
        <v>4800</v>
      </c>
      <c r="L119" s="111"/>
      <c r="M119" s="112"/>
    </row>
    <row r="120" spans="2:13">
      <c r="B120">
        <v>112</v>
      </c>
      <c r="C120" s="69">
        <v>21</v>
      </c>
      <c r="D120" s="56" t="s">
        <v>115</v>
      </c>
      <c r="E120" s="56" t="s">
        <v>455</v>
      </c>
      <c r="F120" s="56"/>
      <c r="G120" s="56"/>
      <c r="H120" s="97">
        <v>2400</v>
      </c>
      <c r="I120" s="100"/>
      <c r="J120" s="97">
        <v>2400</v>
      </c>
      <c r="K120" s="106">
        <f t="shared" si="1"/>
        <v>4800</v>
      </c>
      <c r="L120" s="111"/>
      <c r="M120" s="112"/>
    </row>
    <row r="121" spans="2:13">
      <c r="B121">
        <v>113</v>
      </c>
      <c r="C121" s="69">
        <v>22</v>
      </c>
      <c r="D121" s="56" t="s">
        <v>142</v>
      </c>
      <c r="E121" s="56" t="s">
        <v>456</v>
      </c>
      <c r="F121" s="56"/>
      <c r="G121" s="56"/>
      <c r="H121" s="97">
        <v>2400</v>
      </c>
      <c r="I121" s="100"/>
      <c r="J121" s="97">
        <v>2400</v>
      </c>
      <c r="K121" s="106">
        <f t="shared" si="1"/>
        <v>4800</v>
      </c>
      <c r="L121" s="111"/>
      <c r="M121" s="112"/>
    </row>
    <row r="122" spans="2:13">
      <c r="B122">
        <v>114</v>
      </c>
      <c r="C122" s="69">
        <v>23</v>
      </c>
      <c r="D122" s="56" t="s">
        <v>143</v>
      </c>
      <c r="E122" s="56" t="s">
        <v>457</v>
      </c>
      <c r="F122" s="56"/>
      <c r="G122" s="56"/>
      <c r="H122" s="97">
        <v>2400</v>
      </c>
      <c r="I122" s="100"/>
      <c r="J122" s="97">
        <v>2400</v>
      </c>
      <c r="K122" s="106">
        <f t="shared" si="1"/>
        <v>4800</v>
      </c>
      <c r="L122" s="111"/>
      <c r="M122" s="112"/>
    </row>
    <row r="123" spans="2:13">
      <c r="B123">
        <v>115</v>
      </c>
      <c r="C123" s="69">
        <v>24</v>
      </c>
      <c r="D123" s="56" t="s">
        <v>144</v>
      </c>
      <c r="E123" s="56" t="s">
        <v>458</v>
      </c>
      <c r="F123" s="56"/>
      <c r="G123" s="56"/>
      <c r="H123" s="97">
        <v>2400</v>
      </c>
      <c r="I123" s="100"/>
      <c r="J123" s="97">
        <v>2400</v>
      </c>
      <c r="K123" s="106">
        <f t="shared" si="1"/>
        <v>4800</v>
      </c>
      <c r="L123" s="111"/>
      <c r="M123" s="112"/>
    </row>
    <row r="124" spans="2:13">
      <c r="B124">
        <v>116</v>
      </c>
      <c r="C124" s="69">
        <v>25</v>
      </c>
      <c r="D124" s="56" t="s">
        <v>145</v>
      </c>
      <c r="E124" s="56" t="s">
        <v>459</v>
      </c>
      <c r="F124" s="56"/>
      <c r="G124" s="56"/>
      <c r="H124" s="97">
        <v>2400</v>
      </c>
      <c r="I124" s="100"/>
      <c r="J124" s="97">
        <v>2400</v>
      </c>
      <c r="K124" s="106">
        <f t="shared" si="1"/>
        <v>4800</v>
      </c>
      <c r="L124" s="111"/>
      <c r="M124" s="112"/>
    </row>
    <row r="125" spans="2:13">
      <c r="B125">
        <v>117</v>
      </c>
      <c r="C125" s="69">
        <v>26</v>
      </c>
      <c r="D125" s="56" t="s">
        <v>146</v>
      </c>
      <c r="E125" s="56" t="s">
        <v>460</v>
      </c>
      <c r="F125" s="56"/>
      <c r="G125" s="56"/>
      <c r="H125" s="97">
        <v>2400</v>
      </c>
      <c r="I125" s="100"/>
      <c r="J125" s="97">
        <v>2400</v>
      </c>
      <c r="K125" s="106">
        <f t="shared" si="1"/>
        <v>4800</v>
      </c>
      <c r="L125" s="111"/>
      <c r="M125" s="112"/>
    </row>
    <row r="126" spans="2:13">
      <c r="B126">
        <v>118</v>
      </c>
      <c r="C126" s="69">
        <v>27</v>
      </c>
      <c r="D126" s="56" t="s">
        <v>147</v>
      </c>
      <c r="E126" s="56" t="s">
        <v>461</v>
      </c>
      <c r="F126" s="56"/>
      <c r="G126" s="56"/>
      <c r="H126" s="97">
        <v>2400</v>
      </c>
      <c r="I126" s="100"/>
      <c r="J126" s="97">
        <v>2400</v>
      </c>
      <c r="K126" s="106">
        <f t="shared" si="1"/>
        <v>4800</v>
      </c>
      <c r="L126" s="111"/>
      <c r="M126" s="112"/>
    </row>
    <row r="127" spans="2:13">
      <c r="B127">
        <v>119</v>
      </c>
      <c r="C127" s="69">
        <v>28</v>
      </c>
      <c r="D127" s="56" t="s">
        <v>148</v>
      </c>
      <c r="E127" s="56" t="s">
        <v>462</v>
      </c>
      <c r="F127" s="56"/>
      <c r="G127" s="56"/>
      <c r="H127" s="97">
        <v>2400</v>
      </c>
      <c r="I127" s="100"/>
      <c r="J127" s="97">
        <v>2400</v>
      </c>
      <c r="K127" s="106">
        <f t="shared" si="1"/>
        <v>4800</v>
      </c>
      <c r="L127" s="111"/>
      <c r="M127" s="112"/>
    </row>
    <row r="128" spans="2:13">
      <c r="B128">
        <v>120</v>
      </c>
      <c r="C128" s="69">
        <v>29</v>
      </c>
      <c r="D128" s="56" t="s">
        <v>149</v>
      </c>
      <c r="E128" s="56" t="s">
        <v>463</v>
      </c>
      <c r="F128" s="56"/>
      <c r="G128" s="56"/>
      <c r="H128" s="97">
        <v>2400</v>
      </c>
      <c r="I128" s="100"/>
      <c r="J128" s="97">
        <v>2400</v>
      </c>
      <c r="K128" s="106">
        <f t="shared" si="1"/>
        <v>4800</v>
      </c>
      <c r="L128" s="111"/>
      <c r="M128" s="112"/>
    </row>
    <row r="129" spans="1:13">
      <c r="B129">
        <v>121</v>
      </c>
      <c r="C129" s="69">
        <v>30</v>
      </c>
      <c r="D129" s="56" t="s">
        <v>150</v>
      </c>
      <c r="E129" s="56" t="s">
        <v>430</v>
      </c>
      <c r="F129" s="56"/>
      <c r="G129" s="56"/>
      <c r="H129" s="97">
        <v>2400</v>
      </c>
      <c r="I129" s="100"/>
      <c r="J129" s="97">
        <v>2400</v>
      </c>
      <c r="K129" s="106">
        <f t="shared" si="1"/>
        <v>4800</v>
      </c>
      <c r="L129" s="111"/>
      <c r="M129" s="112"/>
    </row>
    <row r="130" spans="1:13">
      <c r="B130">
        <v>122</v>
      </c>
      <c r="C130" s="69">
        <v>31</v>
      </c>
      <c r="D130" s="56" t="s">
        <v>103</v>
      </c>
      <c r="E130" s="56" t="s">
        <v>464</v>
      </c>
      <c r="F130" s="56"/>
      <c r="G130" s="56"/>
      <c r="H130" s="99"/>
      <c r="I130" s="100"/>
      <c r="J130" s="101"/>
      <c r="K130" s="106">
        <f t="shared" si="1"/>
        <v>0</v>
      </c>
      <c r="L130" s="111"/>
      <c r="M130" s="112"/>
    </row>
    <row r="131" spans="1:13">
      <c r="B131">
        <v>123</v>
      </c>
      <c r="C131" s="69">
        <v>32</v>
      </c>
      <c r="D131" s="56" t="s">
        <v>357</v>
      </c>
      <c r="E131" s="56"/>
      <c r="F131" s="56"/>
      <c r="G131" s="56"/>
      <c r="H131" s="99"/>
      <c r="I131" s="100"/>
      <c r="J131" s="101"/>
      <c r="K131" s="106">
        <f t="shared" si="1"/>
        <v>0</v>
      </c>
      <c r="L131" s="111"/>
      <c r="M131" s="112"/>
    </row>
    <row r="132" spans="1:13">
      <c r="B132">
        <v>124</v>
      </c>
      <c r="C132" s="70">
        <v>33</v>
      </c>
      <c r="D132" s="58" t="s">
        <v>358</v>
      </c>
      <c r="E132" s="58"/>
      <c r="F132" s="58"/>
      <c r="G132" s="58"/>
      <c r="H132" s="312"/>
      <c r="I132" s="206"/>
      <c r="J132" s="313"/>
      <c r="K132" s="106">
        <f t="shared" ref="K132" si="2">SUM(H132:J132)</f>
        <v>0</v>
      </c>
      <c r="L132" s="111"/>
      <c r="M132" s="112"/>
    </row>
    <row r="133" spans="1:13">
      <c r="C133" s="71"/>
      <c r="D133" s="56"/>
      <c r="E133" s="56"/>
      <c r="F133" s="56"/>
      <c r="G133" s="56"/>
      <c r="H133" s="309"/>
      <c r="I133" s="310"/>
      <c r="J133" s="311"/>
      <c r="K133" s="106"/>
      <c r="L133" s="113">
        <f>SUM(K100:K132)</f>
        <v>144000</v>
      </c>
      <c r="M133" s="112" t="s">
        <v>648</v>
      </c>
    </row>
    <row r="134" spans="1:13">
      <c r="C134" s="71"/>
      <c r="D134" s="56"/>
      <c r="E134" s="56"/>
      <c r="F134" s="56"/>
      <c r="G134" s="56"/>
      <c r="H134" s="99"/>
      <c r="I134" s="100"/>
      <c r="J134" s="101"/>
      <c r="K134" s="106"/>
      <c r="L134" s="111"/>
      <c r="M134" s="112"/>
    </row>
    <row r="135" spans="1:13">
      <c r="A135" t="s">
        <v>78</v>
      </c>
      <c r="B135">
        <v>125</v>
      </c>
      <c r="C135" s="72">
        <v>1</v>
      </c>
      <c r="D135" s="54" t="s">
        <v>93</v>
      </c>
      <c r="E135" s="54" t="s">
        <v>465</v>
      </c>
      <c r="F135" s="54"/>
      <c r="G135" s="54"/>
      <c r="H135" s="97">
        <v>2400</v>
      </c>
      <c r="I135" s="100"/>
      <c r="J135" s="97">
        <v>2400</v>
      </c>
      <c r="K135" s="106">
        <f t="shared" ref="K135:K202" si="3">SUM(H135:J135)</f>
        <v>4800</v>
      </c>
      <c r="L135" s="111"/>
      <c r="M135" s="112"/>
    </row>
    <row r="136" spans="1:13">
      <c r="B136">
        <v>126</v>
      </c>
      <c r="C136" s="73">
        <v>2</v>
      </c>
      <c r="D136" s="56" t="s">
        <v>151</v>
      </c>
      <c r="E136" s="56" t="s">
        <v>466</v>
      </c>
      <c r="F136" s="56"/>
      <c r="G136" s="56"/>
      <c r="H136" s="97">
        <v>2400</v>
      </c>
      <c r="I136" s="100"/>
      <c r="J136" s="97">
        <v>2400</v>
      </c>
      <c r="K136" s="106">
        <f t="shared" si="3"/>
        <v>4800</v>
      </c>
      <c r="L136" s="111"/>
      <c r="M136" s="112"/>
    </row>
    <row r="137" spans="1:13">
      <c r="B137">
        <v>127</v>
      </c>
      <c r="C137" s="73">
        <v>3</v>
      </c>
      <c r="D137" s="56" t="s">
        <v>152</v>
      </c>
      <c r="E137" s="56" t="s">
        <v>467</v>
      </c>
      <c r="F137" s="56"/>
      <c r="G137" s="56"/>
      <c r="H137" s="97">
        <v>2400</v>
      </c>
      <c r="I137" s="100"/>
      <c r="J137" s="97">
        <v>2400</v>
      </c>
      <c r="K137" s="106">
        <f t="shared" si="3"/>
        <v>4800</v>
      </c>
      <c r="L137" s="111"/>
      <c r="M137" s="112"/>
    </row>
    <row r="138" spans="1:13">
      <c r="B138">
        <v>128</v>
      </c>
      <c r="C138" s="73">
        <v>4</v>
      </c>
      <c r="D138" s="56" t="s">
        <v>153</v>
      </c>
      <c r="E138" s="56" t="s">
        <v>468</v>
      </c>
      <c r="F138" s="56"/>
      <c r="G138" s="56"/>
      <c r="H138" s="97">
        <v>2400</v>
      </c>
      <c r="I138" s="100"/>
      <c r="J138" s="97">
        <v>2400</v>
      </c>
      <c r="K138" s="106">
        <f t="shared" si="3"/>
        <v>4800</v>
      </c>
      <c r="L138" s="111"/>
      <c r="M138" s="112"/>
    </row>
    <row r="139" spans="1:13">
      <c r="B139">
        <v>129</v>
      </c>
      <c r="C139" s="73">
        <v>5</v>
      </c>
      <c r="D139" s="56" t="s">
        <v>154</v>
      </c>
      <c r="E139" s="56" t="s">
        <v>469</v>
      </c>
      <c r="F139" s="56"/>
      <c r="G139" s="56"/>
      <c r="H139" s="97">
        <v>2400</v>
      </c>
      <c r="I139" s="100"/>
      <c r="J139" s="97">
        <v>2400</v>
      </c>
      <c r="K139" s="106">
        <f t="shared" si="3"/>
        <v>4800</v>
      </c>
      <c r="L139" s="111"/>
      <c r="M139" s="112"/>
    </row>
    <row r="140" spans="1:13">
      <c r="B140">
        <v>130</v>
      </c>
      <c r="C140" s="73">
        <v>6</v>
      </c>
      <c r="D140" s="56" t="s">
        <v>155</v>
      </c>
      <c r="E140" s="56" t="s">
        <v>470</v>
      </c>
      <c r="F140" s="56"/>
      <c r="G140" s="56"/>
      <c r="H140" s="97">
        <v>2400</v>
      </c>
      <c r="I140" s="100"/>
      <c r="J140" s="97">
        <v>2400</v>
      </c>
      <c r="K140" s="106">
        <f t="shared" si="3"/>
        <v>4800</v>
      </c>
      <c r="L140" s="111"/>
      <c r="M140" s="112"/>
    </row>
    <row r="141" spans="1:13">
      <c r="B141">
        <v>131</v>
      </c>
      <c r="C141" s="73">
        <v>7</v>
      </c>
      <c r="D141" s="56" t="s">
        <v>156</v>
      </c>
      <c r="E141" s="56" t="s">
        <v>471</v>
      </c>
      <c r="F141" s="56"/>
      <c r="G141" s="56"/>
      <c r="H141" s="97">
        <v>2400</v>
      </c>
      <c r="I141" s="100"/>
      <c r="J141" s="97">
        <v>2400</v>
      </c>
      <c r="K141" s="106">
        <f t="shared" si="3"/>
        <v>4800</v>
      </c>
      <c r="L141" s="111"/>
      <c r="M141" s="112"/>
    </row>
    <row r="142" spans="1:13">
      <c r="B142">
        <v>132</v>
      </c>
      <c r="C142" s="73">
        <v>8</v>
      </c>
      <c r="D142" s="56" t="s">
        <v>93</v>
      </c>
      <c r="E142" s="56" t="s">
        <v>472</v>
      </c>
      <c r="F142" s="56"/>
      <c r="G142" s="56"/>
      <c r="H142" s="97">
        <v>2400</v>
      </c>
      <c r="I142" s="100"/>
      <c r="J142" s="97">
        <v>2400</v>
      </c>
      <c r="K142" s="106">
        <f t="shared" si="3"/>
        <v>4800</v>
      </c>
      <c r="L142" s="111"/>
      <c r="M142" s="112"/>
    </row>
    <row r="143" spans="1:13">
      <c r="B143">
        <v>133</v>
      </c>
      <c r="C143" s="73">
        <v>9</v>
      </c>
      <c r="D143" s="56" t="s">
        <v>93</v>
      </c>
      <c r="E143" s="56" t="s">
        <v>473</v>
      </c>
      <c r="F143" s="56"/>
      <c r="G143" s="56"/>
      <c r="H143" s="97">
        <v>2400</v>
      </c>
      <c r="I143" s="100"/>
      <c r="J143" s="97">
        <v>2400</v>
      </c>
      <c r="K143" s="106">
        <f t="shared" si="3"/>
        <v>4800</v>
      </c>
      <c r="L143" s="111"/>
      <c r="M143" s="112"/>
    </row>
    <row r="144" spans="1:13">
      <c r="B144">
        <v>134</v>
      </c>
      <c r="C144" s="73">
        <v>10</v>
      </c>
      <c r="D144" s="56" t="s">
        <v>97</v>
      </c>
      <c r="E144" s="56" t="s">
        <v>474</v>
      </c>
      <c r="F144" s="56"/>
      <c r="G144" s="56"/>
      <c r="H144" s="97">
        <v>2400</v>
      </c>
      <c r="I144" s="100"/>
      <c r="J144" s="97">
        <v>2400</v>
      </c>
      <c r="K144" s="106">
        <f t="shared" si="3"/>
        <v>4800</v>
      </c>
      <c r="L144" s="111"/>
      <c r="M144" s="112"/>
    </row>
    <row r="145" spans="1:13">
      <c r="B145">
        <v>135</v>
      </c>
      <c r="C145" s="73">
        <v>11</v>
      </c>
      <c r="D145" s="56" t="s">
        <v>105</v>
      </c>
      <c r="E145" s="56" t="s">
        <v>458</v>
      </c>
      <c r="F145" s="56"/>
      <c r="G145" s="56"/>
      <c r="H145" s="97">
        <v>2400</v>
      </c>
      <c r="I145" s="100"/>
      <c r="J145" s="97">
        <v>2400</v>
      </c>
      <c r="K145" s="106">
        <f t="shared" si="3"/>
        <v>4800</v>
      </c>
      <c r="L145" s="111"/>
      <c r="M145" s="112"/>
    </row>
    <row r="146" spans="1:13">
      <c r="B146">
        <v>136</v>
      </c>
      <c r="C146" s="73">
        <v>12</v>
      </c>
      <c r="D146" s="56" t="s">
        <v>105</v>
      </c>
      <c r="E146" s="56" t="s">
        <v>475</v>
      </c>
      <c r="F146" s="56"/>
      <c r="G146" s="56"/>
      <c r="H146" s="97">
        <v>2400</v>
      </c>
      <c r="I146" s="100"/>
      <c r="J146" s="97">
        <v>2400</v>
      </c>
      <c r="K146" s="106">
        <f t="shared" si="3"/>
        <v>4800</v>
      </c>
      <c r="L146" s="111"/>
      <c r="M146" s="112"/>
    </row>
    <row r="147" spans="1:13">
      <c r="B147">
        <v>137</v>
      </c>
      <c r="C147" s="73">
        <v>13</v>
      </c>
      <c r="D147" s="56" t="s">
        <v>157</v>
      </c>
      <c r="E147" s="56" t="s">
        <v>476</v>
      </c>
      <c r="F147" s="56"/>
      <c r="G147" s="56"/>
      <c r="H147" s="97">
        <v>2400</v>
      </c>
      <c r="I147" s="100"/>
      <c r="J147" s="97">
        <v>2400</v>
      </c>
      <c r="K147" s="106">
        <f t="shared" si="3"/>
        <v>4800</v>
      </c>
      <c r="L147" s="111"/>
      <c r="M147" s="112"/>
    </row>
    <row r="148" spans="1:13">
      <c r="B148">
        <v>138</v>
      </c>
      <c r="C148" s="73">
        <v>14</v>
      </c>
      <c r="D148" s="56" t="s">
        <v>151</v>
      </c>
      <c r="E148" s="56" t="s">
        <v>477</v>
      </c>
      <c r="F148" s="56"/>
      <c r="G148" s="56"/>
      <c r="H148" s="97">
        <v>2400</v>
      </c>
      <c r="I148" s="100"/>
      <c r="J148" s="97">
        <v>2400</v>
      </c>
      <c r="K148" s="106">
        <f t="shared" si="3"/>
        <v>4800</v>
      </c>
      <c r="L148" s="111"/>
      <c r="M148" s="112"/>
    </row>
    <row r="149" spans="1:13">
      <c r="B149">
        <v>139</v>
      </c>
      <c r="C149" s="73">
        <v>15</v>
      </c>
      <c r="D149" s="56" t="s">
        <v>151</v>
      </c>
      <c r="E149" s="56" t="s">
        <v>478</v>
      </c>
      <c r="F149" s="56"/>
      <c r="G149" s="56"/>
      <c r="H149" s="97">
        <v>2400</v>
      </c>
      <c r="I149" s="100"/>
      <c r="J149" s="97">
        <v>2400</v>
      </c>
      <c r="K149" s="106">
        <f t="shared" si="3"/>
        <v>4800</v>
      </c>
      <c r="L149" s="111"/>
      <c r="M149" s="112"/>
    </row>
    <row r="150" spans="1:13">
      <c r="B150">
        <v>140</v>
      </c>
      <c r="C150" s="73">
        <v>16</v>
      </c>
      <c r="D150" s="56" t="s">
        <v>158</v>
      </c>
      <c r="E150" s="56" t="s">
        <v>479</v>
      </c>
      <c r="F150" s="56"/>
      <c r="G150" s="56"/>
      <c r="H150" s="97">
        <v>2400</v>
      </c>
      <c r="I150" s="100"/>
      <c r="J150" s="97">
        <v>2400</v>
      </c>
      <c r="K150" s="106">
        <f t="shared" si="3"/>
        <v>4800</v>
      </c>
      <c r="L150" s="111"/>
      <c r="M150" s="112"/>
    </row>
    <row r="151" spans="1:13">
      <c r="B151">
        <v>141</v>
      </c>
      <c r="C151" s="73">
        <v>17</v>
      </c>
      <c r="D151" s="56" t="s">
        <v>93</v>
      </c>
      <c r="E151" s="56" t="s">
        <v>480</v>
      </c>
      <c r="F151" s="56"/>
      <c r="G151" s="56"/>
      <c r="H151" s="99"/>
      <c r="I151" s="100"/>
      <c r="J151" s="101"/>
      <c r="K151" s="106">
        <f t="shared" si="3"/>
        <v>0</v>
      </c>
      <c r="L151" s="111"/>
      <c r="M151" s="112"/>
    </row>
    <row r="152" spans="1:13">
      <c r="B152">
        <v>142</v>
      </c>
      <c r="C152" s="73">
        <v>18</v>
      </c>
      <c r="D152" s="56" t="s">
        <v>359</v>
      </c>
      <c r="E152" s="56"/>
      <c r="F152" s="56"/>
      <c r="G152" s="56"/>
      <c r="H152" s="99"/>
      <c r="I152" s="100"/>
      <c r="J152" s="101"/>
      <c r="K152" s="106">
        <f t="shared" si="3"/>
        <v>0</v>
      </c>
      <c r="L152" s="111"/>
      <c r="M152" s="112"/>
    </row>
    <row r="153" spans="1:13">
      <c r="B153">
        <v>143</v>
      </c>
      <c r="C153" s="74">
        <v>19</v>
      </c>
      <c r="D153" s="58" t="s">
        <v>93</v>
      </c>
      <c r="E153" s="58" t="s">
        <v>481</v>
      </c>
      <c r="F153" s="58"/>
      <c r="G153" s="58"/>
      <c r="H153" s="312"/>
      <c r="I153" s="206"/>
      <c r="J153" s="313"/>
      <c r="K153" s="106">
        <f t="shared" si="3"/>
        <v>0</v>
      </c>
      <c r="L153" s="111"/>
      <c r="M153" s="112"/>
    </row>
    <row r="154" spans="1:13">
      <c r="C154" s="75"/>
      <c r="D154" s="56"/>
      <c r="E154" s="56"/>
      <c r="F154" s="56"/>
      <c r="G154" s="56"/>
      <c r="H154" s="309"/>
      <c r="I154" s="310"/>
      <c r="J154" s="311"/>
      <c r="K154" s="106"/>
      <c r="L154" s="113">
        <f>SUM(K135:K153)</f>
        <v>76800</v>
      </c>
      <c r="M154" s="112" t="s">
        <v>648</v>
      </c>
    </row>
    <row r="155" spans="1:13">
      <c r="C155" s="75"/>
      <c r="D155" s="56"/>
      <c r="E155" s="56"/>
      <c r="F155" s="56"/>
      <c r="G155" s="56"/>
      <c r="H155" s="99"/>
      <c r="I155" s="100"/>
      <c r="J155" s="101"/>
      <c r="K155" s="106"/>
      <c r="L155" s="111"/>
      <c r="M155" s="112"/>
    </row>
    <row r="156" spans="1:13">
      <c r="A156" t="s">
        <v>79</v>
      </c>
      <c r="B156">
        <v>144</v>
      </c>
      <c r="C156" s="76">
        <v>1</v>
      </c>
      <c r="D156" s="54" t="s">
        <v>159</v>
      </c>
      <c r="E156" s="54" t="s">
        <v>482</v>
      </c>
      <c r="F156" s="54"/>
      <c r="G156" s="54"/>
      <c r="H156" s="97">
        <v>2400</v>
      </c>
      <c r="I156" s="100"/>
      <c r="J156" s="97">
        <v>2400</v>
      </c>
      <c r="K156" s="106">
        <f t="shared" si="3"/>
        <v>4800</v>
      </c>
      <c r="L156" s="111"/>
      <c r="M156" s="112"/>
    </row>
    <row r="157" spans="1:13">
      <c r="B157">
        <v>145</v>
      </c>
      <c r="C157" s="77">
        <v>2</v>
      </c>
      <c r="D157" s="56" t="s">
        <v>160</v>
      </c>
      <c r="E157" s="56" t="s">
        <v>483</v>
      </c>
      <c r="F157" s="56"/>
      <c r="G157" s="56"/>
      <c r="H157" s="97">
        <v>2400</v>
      </c>
      <c r="I157" s="100"/>
      <c r="J157" s="97">
        <v>2400</v>
      </c>
      <c r="K157" s="106">
        <f t="shared" si="3"/>
        <v>4800</v>
      </c>
      <c r="L157" s="111"/>
      <c r="M157" s="112"/>
    </row>
    <row r="158" spans="1:13">
      <c r="B158">
        <v>146</v>
      </c>
      <c r="C158" s="77">
        <v>3</v>
      </c>
      <c r="D158" s="56" t="s">
        <v>161</v>
      </c>
      <c r="E158" s="56" t="s">
        <v>375</v>
      </c>
      <c r="F158" s="56"/>
      <c r="G158" s="56"/>
      <c r="H158" s="97">
        <v>2400</v>
      </c>
      <c r="I158" s="100"/>
      <c r="J158" s="97">
        <v>2400</v>
      </c>
      <c r="K158" s="106">
        <f t="shared" si="3"/>
        <v>4800</v>
      </c>
      <c r="L158" s="111"/>
      <c r="M158" s="112"/>
    </row>
    <row r="159" spans="1:13">
      <c r="B159">
        <v>147</v>
      </c>
      <c r="C159" s="77">
        <v>4</v>
      </c>
      <c r="D159" s="56" t="s">
        <v>145</v>
      </c>
      <c r="E159" s="56" t="s">
        <v>484</v>
      </c>
      <c r="F159" s="56"/>
      <c r="G159" s="56"/>
      <c r="H159" s="97">
        <v>2400</v>
      </c>
      <c r="I159" s="100"/>
      <c r="J159" s="97">
        <v>2400</v>
      </c>
      <c r="K159" s="106">
        <f t="shared" si="3"/>
        <v>4800</v>
      </c>
      <c r="L159" s="111"/>
      <c r="M159" s="112"/>
    </row>
    <row r="160" spans="1:13">
      <c r="B160">
        <v>148</v>
      </c>
      <c r="C160" s="77">
        <v>5</v>
      </c>
      <c r="D160" s="56" t="s">
        <v>162</v>
      </c>
      <c r="E160" s="56" t="s">
        <v>485</v>
      </c>
      <c r="F160" s="56"/>
      <c r="G160" s="56"/>
      <c r="H160" s="97">
        <v>2400</v>
      </c>
      <c r="I160" s="100"/>
      <c r="J160" s="97">
        <v>2400</v>
      </c>
      <c r="K160" s="106">
        <f t="shared" si="3"/>
        <v>4800</v>
      </c>
      <c r="L160" s="111"/>
      <c r="M160" s="112"/>
    </row>
    <row r="161" spans="1:13">
      <c r="B161">
        <v>149</v>
      </c>
      <c r="C161" s="77">
        <v>6</v>
      </c>
      <c r="D161" s="56" t="s">
        <v>163</v>
      </c>
      <c r="E161" s="56" t="s">
        <v>480</v>
      </c>
      <c r="F161" s="56"/>
      <c r="G161" s="56"/>
      <c r="H161" s="97">
        <v>2400</v>
      </c>
      <c r="I161" s="100"/>
      <c r="J161" s="97">
        <v>2400</v>
      </c>
      <c r="K161" s="106">
        <f t="shared" si="3"/>
        <v>4800</v>
      </c>
      <c r="L161" s="111"/>
      <c r="M161" s="112"/>
    </row>
    <row r="162" spans="1:13">
      <c r="B162">
        <v>150</v>
      </c>
      <c r="C162" s="77">
        <v>7</v>
      </c>
      <c r="D162" s="56" t="s">
        <v>145</v>
      </c>
      <c r="E162" s="56" t="s">
        <v>486</v>
      </c>
      <c r="F162" s="56"/>
      <c r="G162" s="56"/>
      <c r="H162" s="97">
        <v>2400</v>
      </c>
      <c r="I162" s="100"/>
      <c r="J162" s="97">
        <v>2400</v>
      </c>
      <c r="K162" s="106">
        <f t="shared" si="3"/>
        <v>4800</v>
      </c>
      <c r="L162" s="111"/>
      <c r="M162" s="112"/>
    </row>
    <row r="163" spans="1:13">
      <c r="B163">
        <v>151</v>
      </c>
      <c r="C163" s="77">
        <v>8</v>
      </c>
      <c r="D163" s="56" t="s">
        <v>164</v>
      </c>
      <c r="E163" s="56" t="s">
        <v>487</v>
      </c>
      <c r="F163" s="56"/>
      <c r="G163" s="56"/>
      <c r="H163" s="97">
        <v>2400</v>
      </c>
      <c r="I163" s="100"/>
      <c r="J163" s="97">
        <v>2400</v>
      </c>
      <c r="K163" s="106">
        <f t="shared" si="3"/>
        <v>4800</v>
      </c>
      <c r="L163" s="111"/>
      <c r="M163" s="112"/>
    </row>
    <row r="164" spans="1:13">
      <c r="B164">
        <v>152</v>
      </c>
      <c r="C164" s="77">
        <v>9</v>
      </c>
      <c r="D164" s="56" t="s">
        <v>165</v>
      </c>
      <c r="E164" s="56" t="s">
        <v>488</v>
      </c>
      <c r="F164" s="56"/>
      <c r="G164" s="56"/>
      <c r="H164" s="97">
        <v>2400</v>
      </c>
      <c r="I164" s="100"/>
      <c r="J164" s="97">
        <v>2400</v>
      </c>
      <c r="K164" s="106">
        <f t="shared" si="3"/>
        <v>4800</v>
      </c>
      <c r="L164" s="111"/>
      <c r="M164" s="112"/>
    </row>
    <row r="165" spans="1:13">
      <c r="B165">
        <v>153</v>
      </c>
      <c r="C165" s="77">
        <v>10</v>
      </c>
      <c r="D165" s="56" t="s">
        <v>166</v>
      </c>
      <c r="E165" s="56" t="s">
        <v>489</v>
      </c>
      <c r="F165" s="56"/>
      <c r="G165" s="56"/>
      <c r="H165" s="97">
        <v>2400</v>
      </c>
      <c r="I165" s="100"/>
      <c r="J165" s="97">
        <v>2400</v>
      </c>
      <c r="K165" s="106">
        <f t="shared" si="3"/>
        <v>4800</v>
      </c>
      <c r="L165" s="111"/>
      <c r="M165" s="112"/>
    </row>
    <row r="166" spans="1:13">
      <c r="B166">
        <v>154</v>
      </c>
      <c r="C166" s="77">
        <v>11</v>
      </c>
      <c r="D166" s="56" t="s">
        <v>167</v>
      </c>
      <c r="E166" s="56" t="s">
        <v>490</v>
      </c>
      <c r="F166" s="56"/>
      <c r="G166" s="56"/>
      <c r="H166" s="97">
        <v>2400</v>
      </c>
      <c r="I166" s="100"/>
      <c r="J166" s="97">
        <v>2400</v>
      </c>
      <c r="K166" s="106">
        <f t="shared" si="3"/>
        <v>4800</v>
      </c>
      <c r="L166" s="111"/>
      <c r="M166" s="112"/>
    </row>
    <row r="167" spans="1:13">
      <c r="B167">
        <v>155</v>
      </c>
      <c r="C167" s="77">
        <v>12</v>
      </c>
      <c r="D167" s="56"/>
      <c r="E167" s="56"/>
      <c r="F167" s="56"/>
      <c r="G167" s="56"/>
      <c r="H167" s="97">
        <v>2400</v>
      </c>
      <c r="I167" s="100"/>
      <c r="J167" s="97">
        <v>2400</v>
      </c>
      <c r="K167" s="106">
        <f t="shared" si="3"/>
        <v>4800</v>
      </c>
      <c r="L167" s="111"/>
      <c r="M167" s="112"/>
    </row>
    <row r="168" spans="1:13">
      <c r="B168">
        <v>156</v>
      </c>
      <c r="C168" s="333">
        <v>13</v>
      </c>
      <c r="D168" s="58"/>
      <c r="E168" s="58"/>
      <c r="F168" s="58"/>
      <c r="G168" s="58"/>
      <c r="H168" s="320">
        <v>2400</v>
      </c>
      <c r="I168" s="206"/>
      <c r="J168" s="320">
        <v>2400</v>
      </c>
      <c r="K168" s="106">
        <f t="shared" si="3"/>
        <v>4800</v>
      </c>
      <c r="L168" s="111"/>
      <c r="M168" s="112"/>
    </row>
    <row r="169" spans="1:13">
      <c r="C169" s="77"/>
      <c r="D169" s="56"/>
      <c r="E169" s="56"/>
      <c r="F169" s="56"/>
      <c r="G169" s="56"/>
      <c r="H169" s="309"/>
      <c r="I169" s="310"/>
      <c r="J169" s="311"/>
      <c r="K169" s="106"/>
      <c r="L169" s="113">
        <f>SUM(K156:K168)</f>
        <v>62400</v>
      </c>
      <c r="M169" s="112"/>
    </row>
    <row r="170" spans="1:13">
      <c r="C170" s="77"/>
      <c r="D170" s="56"/>
      <c r="E170" s="56"/>
      <c r="F170" s="56"/>
      <c r="G170" s="56"/>
      <c r="H170" s="99"/>
      <c r="I170" s="100"/>
      <c r="J170" s="101"/>
      <c r="K170" s="106"/>
      <c r="L170" s="111"/>
      <c r="M170" s="112"/>
    </row>
    <row r="171" spans="1:13">
      <c r="A171" t="s">
        <v>80</v>
      </c>
      <c r="B171">
        <v>157</v>
      </c>
      <c r="C171" s="78">
        <v>1</v>
      </c>
      <c r="D171" s="56" t="s">
        <v>148</v>
      </c>
      <c r="E171" s="56" t="s">
        <v>491</v>
      </c>
      <c r="F171" s="56"/>
      <c r="G171" s="56"/>
      <c r="H171" s="97">
        <v>2400</v>
      </c>
      <c r="I171" s="100"/>
      <c r="J171" s="97">
        <v>2400</v>
      </c>
      <c r="K171" s="106">
        <f t="shared" si="3"/>
        <v>4800</v>
      </c>
      <c r="L171" s="111"/>
      <c r="M171" s="112"/>
    </row>
    <row r="172" spans="1:13">
      <c r="B172">
        <v>158</v>
      </c>
      <c r="C172" s="78">
        <v>2</v>
      </c>
      <c r="D172" s="56" t="s">
        <v>168</v>
      </c>
      <c r="E172" s="56" t="s">
        <v>492</v>
      </c>
      <c r="F172" s="56"/>
      <c r="G172" s="56"/>
      <c r="H172" s="97">
        <v>2400</v>
      </c>
      <c r="I172" s="100"/>
      <c r="J172" s="97">
        <v>2400</v>
      </c>
      <c r="K172" s="106">
        <f t="shared" si="3"/>
        <v>4800</v>
      </c>
      <c r="L172" s="111"/>
      <c r="M172" s="112"/>
    </row>
    <row r="173" spans="1:13">
      <c r="B173">
        <v>159</v>
      </c>
      <c r="C173" s="78">
        <v>3</v>
      </c>
      <c r="D173" s="56" t="s">
        <v>169</v>
      </c>
      <c r="E173" s="56" t="s">
        <v>493</v>
      </c>
      <c r="F173" s="56"/>
      <c r="G173" s="56"/>
      <c r="H173" s="97">
        <v>2400</v>
      </c>
      <c r="I173" s="100"/>
      <c r="J173" s="97">
        <v>2400</v>
      </c>
      <c r="K173" s="106">
        <f t="shared" si="3"/>
        <v>4800</v>
      </c>
      <c r="L173" s="111"/>
      <c r="M173" s="112"/>
    </row>
    <row r="174" spans="1:13">
      <c r="B174">
        <v>160</v>
      </c>
      <c r="C174" s="78">
        <v>4</v>
      </c>
      <c r="D174" s="56" t="s">
        <v>148</v>
      </c>
      <c r="E174" s="56" t="s">
        <v>494</v>
      </c>
      <c r="F174" s="56"/>
      <c r="G174" s="56"/>
      <c r="H174" s="97">
        <v>2400</v>
      </c>
      <c r="I174" s="100"/>
      <c r="J174" s="97">
        <v>2400</v>
      </c>
      <c r="K174" s="106">
        <f t="shared" si="3"/>
        <v>4800</v>
      </c>
      <c r="L174" s="111"/>
      <c r="M174" s="112"/>
    </row>
    <row r="175" spans="1:13">
      <c r="B175">
        <v>161</v>
      </c>
      <c r="C175" s="78">
        <v>5</v>
      </c>
      <c r="D175" s="56" t="s">
        <v>170</v>
      </c>
      <c r="E175" s="56" t="s">
        <v>495</v>
      </c>
      <c r="F175" s="56"/>
      <c r="G175" s="56"/>
      <c r="H175" s="97">
        <v>2400</v>
      </c>
      <c r="I175" s="100"/>
      <c r="J175" s="97">
        <v>2400</v>
      </c>
      <c r="K175" s="106">
        <f t="shared" si="3"/>
        <v>4800</v>
      </c>
      <c r="L175" s="111"/>
      <c r="M175" s="112"/>
    </row>
    <row r="176" spans="1:13">
      <c r="B176">
        <v>162</v>
      </c>
      <c r="C176" s="78">
        <v>6</v>
      </c>
      <c r="D176" s="56" t="s">
        <v>171</v>
      </c>
      <c r="E176" s="56" t="s">
        <v>461</v>
      </c>
      <c r="F176" s="56"/>
      <c r="G176" s="56"/>
      <c r="H176" s="97">
        <v>2400</v>
      </c>
      <c r="I176" s="100"/>
      <c r="J176" s="97">
        <v>2400</v>
      </c>
      <c r="K176" s="106">
        <f t="shared" si="3"/>
        <v>4800</v>
      </c>
      <c r="L176" s="111"/>
      <c r="M176" s="112"/>
    </row>
    <row r="177" spans="2:13">
      <c r="B177">
        <v>163</v>
      </c>
      <c r="C177" s="78">
        <v>7</v>
      </c>
      <c r="D177" s="56" t="s">
        <v>172</v>
      </c>
      <c r="E177" s="56" t="s">
        <v>497</v>
      </c>
      <c r="F177" s="56"/>
      <c r="G177" s="56"/>
      <c r="H177" s="97">
        <v>2400</v>
      </c>
      <c r="I177" s="100"/>
      <c r="J177" s="97">
        <v>2400</v>
      </c>
      <c r="K177" s="106">
        <f t="shared" si="3"/>
        <v>4800</v>
      </c>
      <c r="L177" s="111"/>
      <c r="M177" s="112"/>
    </row>
    <row r="178" spans="2:13">
      <c r="B178">
        <v>164</v>
      </c>
      <c r="C178" s="78">
        <v>8</v>
      </c>
      <c r="D178" s="56" t="s">
        <v>173</v>
      </c>
      <c r="E178" s="56" t="s">
        <v>498</v>
      </c>
      <c r="F178" s="56"/>
      <c r="G178" s="56"/>
      <c r="H178" s="97">
        <v>2400</v>
      </c>
      <c r="I178" s="100"/>
      <c r="J178" s="97">
        <v>2400</v>
      </c>
      <c r="K178" s="106">
        <f t="shared" si="3"/>
        <v>4800</v>
      </c>
      <c r="L178" s="111"/>
      <c r="M178" s="112"/>
    </row>
    <row r="179" spans="2:13">
      <c r="B179">
        <v>165</v>
      </c>
      <c r="C179" s="78">
        <v>9</v>
      </c>
      <c r="D179" s="56" t="s">
        <v>174</v>
      </c>
      <c r="E179" s="56" t="s">
        <v>501</v>
      </c>
      <c r="F179" s="56"/>
      <c r="G179" s="56"/>
      <c r="H179" s="97">
        <v>2400</v>
      </c>
      <c r="I179" s="100"/>
      <c r="J179" s="97">
        <v>2400</v>
      </c>
      <c r="K179" s="106">
        <f t="shared" si="3"/>
        <v>4800</v>
      </c>
      <c r="L179" s="111"/>
      <c r="M179" s="112"/>
    </row>
    <row r="180" spans="2:13">
      <c r="B180">
        <v>166</v>
      </c>
      <c r="C180" s="78">
        <v>10</v>
      </c>
      <c r="D180" s="56" t="s">
        <v>175</v>
      </c>
      <c r="E180" s="56" t="s">
        <v>500</v>
      </c>
      <c r="F180" s="56"/>
      <c r="G180" s="56"/>
      <c r="H180" s="97">
        <v>2400</v>
      </c>
      <c r="I180" s="100"/>
      <c r="J180" s="97">
        <v>2400</v>
      </c>
      <c r="K180" s="106">
        <f t="shared" si="3"/>
        <v>4800</v>
      </c>
      <c r="L180" s="111"/>
      <c r="M180" s="112"/>
    </row>
    <row r="181" spans="2:13">
      <c r="B181">
        <v>167</v>
      </c>
      <c r="C181" s="78">
        <v>11</v>
      </c>
      <c r="D181" s="56" t="s">
        <v>176</v>
      </c>
      <c r="E181" s="56" t="s">
        <v>502</v>
      </c>
      <c r="F181" s="56"/>
      <c r="G181" s="56"/>
      <c r="H181" s="97">
        <v>2400</v>
      </c>
      <c r="I181" s="100"/>
      <c r="J181" s="97">
        <v>2400</v>
      </c>
      <c r="K181" s="106">
        <f t="shared" si="3"/>
        <v>4800</v>
      </c>
      <c r="L181" s="111"/>
      <c r="M181" s="112"/>
    </row>
    <row r="182" spans="2:13">
      <c r="B182">
        <v>168</v>
      </c>
      <c r="C182" s="78">
        <v>12</v>
      </c>
      <c r="D182" s="56" t="s">
        <v>177</v>
      </c>
      <c r="E182" s="56" t="s">
        <v>503</v>
      </c>
      <c r="F182" s="56"/>
      <c r="G182" s="56"/>
      <c r="H182" s="97">
        <v>2400</v>
      </c>
      <c r="I182" s="100"/>
      <c r="J182" s="97">
        <v>2400</v>
      </c>
      <c r="K182" s="106">
        <f t="shared" si="3"/>
        <v>4800</v>
      </c>
      <c r="L182" s="111"/>
      <c r="M182" s="112"/>
    </row>
    <row r="183" spans="2:13">
      <c r="B183">
        <v>169</v>
      </c>
      <c r="C183" s="78">
        <v>13</v>
      </c>
      <c r="D183" s="56" t="s">
        <v>178</v>
      </c>
      <c r="E183" s="56" t="s">
        <v>499</v>
      </c>
      <c r="F183" s="56"/>
      <c r="G183" s="56"/>
      <c r="H183" s="97">
        <v>2400</v>
      </c>
      <c r="I183" s="100"/>
      <c r="J183" s="97">
        <v>2400</v>
      </c>
      <c r="K183" s="106">
        <f t="shared" si="3"/>
        <v>4800</v>
      </c>
      <c r="L183" s="111"/>
      <c r="M183" s="112"/>
    </row>
    <row r="184" spans="2:13">
      <c r="B184">
        <v>170</v>
      </c>
      <c r="C184" s="78">
        <v>14</v>
      </c>
      <c r="D184" s="56" t="s">
        <v>179</v>
      </c>
      <c r="E184" s="56" t="s">
        <v>504</v>
      </c>
      <c r="F184" s="56"/>
      <c r="G184" s="56"/>
      <c r="H184" s="97">
        <v>2400</v>
      </c>
      <c r="I184" s="100"/>
      <c r="J184" s="97">
        <v>2400</v>
      </c>
      <c r="K184" s="106">
        <f t="shared" si="3"/>
        <v>4800</v>
      </c>
      <c r="L184" s="111"/>
      <c r="M184" s="112"/>
    </row>
    <row r="185" spans="2:13">
      <c r="B185">
        <v>171</v>
      </c>
      <c r="C185" s="78">
        <v>15</v>
      </c>
      <c r="D185" s="56" t="s">
        <v>180</v>
      </c>
      <c r="E185" s="56" t="s">
        <v>553</v>
      </c>
      <c r="F185" s="56"/>
      <c r="G185" s="56"/>
      <c r="H185" s="97">
        <v>2400</v>
      </c>
      <c r="I185" s="100"/>
      <c r="J185" s="97">
        <v>2400</v>
      </c>
      <c r="K185" s="106">
        <f t="shared" si="3"/>
        <v>4800</v>
      </c>
      <c r="L185" s="111"/>
      <c r="M185" s="112"/>
    </row>
    <row r="186" spans="2:13">
      <c r="B186">
        <v>172</v>
      </c>
      <c r="C186" s="78">
        <v>16</v>
      </c>
      <c r="D186" s="56" t="s">
        <v>145</v>
      </c>
      <c r="E186" s="56" t="s">
        <v>505</v>
      </c>
      <c r="F186" s="56"/>
      <c r="G186" s="56"/>
      <c r="H186" s="97">
        <v>2400</v>
      </c>
      <c r="I186" s="100"/>
      <c r="J186" s="97">
        <v>2400</v>
      </c>
      <c r="K186" s="106">
        <f t="shared" si="3"/>
        <v>4800</v>
      </c>
      <c r="L186" s="111"/>
      <c r="M186" s="112"/>
    </row>
    <row r="187" spans="2:13">
      <c r="B187">
        <v>173</v>
      </c>
      <c r="C187" s="78">
        <v>17</v>
      </c>
      <c r="D187" s="56" t="s">
        <v>181</v>
      </c>
      <c r="E187" s="56" t="s">
        <v>506</v>
      </c>
      <c r="F187" s="56"/>
      <c r="G187" s="56"/>
      <c r="H187" s="97">
        <v>2400</v>
      </c>
      <c r="I187" s="100"/>
      <c r="J187" s="97">
        <v>2400</v>
      </c>
      <c r="K187" s="106">
        <f t="shared" si="3"/>
        <v>4800</v>
      </c>
      <c r="L187" s="111"/>
      <c r="M187" s="112"/>
    </row>
    <row r="188" spans="2:13">
      <c r="B188">
        <v>174</v>
      </c>
      <c r="C188" s="78">
        <v>18</v>
      </c>
      <c r="D188" s="56" t="s">
        <v>182</v>
      </c>
      <c r="E188" s="56" t="s">
        <v>507</v>
      </c>
      <c r="F188" s="56"/>
      <c r="G188" s="56"/>
      <c r="H188" s="97">
        <v>2400</v>
      </c>
      <c r="I188" s="100"/>
      <c r="J188" s="97">
        <v>2400</v>
      </c>
      <c r="K188" s="106">
        <f t="shared" si="3"/>
        <v>4800</v>
      </c>
      <c r="L188" s="111"/>
      <c r="M188" s="112"/>
    </row>
    <row r="189" spans="2:13">
      <c r="B189">
        <v>175</v>
      </c>
      <c r="C189" s="78">
        <v>19</v>
      </c>
      <c r="D189" s="56" t="s">
        <v>183</v>
      </c>
      <c r="E189" s="56" t="s">
        <v>508</v>
      </c>
      <c r="F189" s="56"/>
      <c r="G189" s="56"/>
      <c r="H189" s="99"/>
      <c r="I189" s="100"/>
      <c r="J189" s="101"/>
      <c r="K189" s="106">
        <f t="shared" si="3"/>
        <v>0</v>
      </c>
      <c r="L189" s="111"/>
      <c r="M189" s="112"/>
    </row>
    <row r="190" spans="2:13">
      <c r="B190">
        <v>176</v>
      </c>
      <c r="C190" s="78">
        <v>20</v>
      </c>
      <c r="D190" s="56" t="s">
        <v>62</v>
      </c>
      <c r="E190" s="56" t="s">
        <v>509</v>
      </c>
      <c r="F190" s="56"/>
      <c r="G190" s="331"/>
      <c r="H190" s="99"/>
      <c r="I190" s="100"/>
      <c r="J190" s="101"/>
      <c r="K190" s="106">
        <f t="shared" si="3"/>
        <v>0</v>
      </c>
      <c r="L190" s="111"/>
      <c r="M190" s="112"/>
    </row>
    <row r="191" spans="2:13">
      <c r="B191">
        <v>177</v>
      </c>
      <c r="C191" s="79">
        <v>21</v>
      </c>
      <c r="D191" s="319" t="s">
        <v>701</v>
      </c>
      <c r="E191" s="58"/>
      <c r="F191" s="58"/>
      <c r="G191" s="332"/>
      <c r="H191" s="312"/>
      <c r="I191" s="206"/>
      <c r="J191" s="313"/>
      <c r="K191" s="106">
        <v>3200</v>
      </c>
      <c r="L191" s="111"/>
      <c r="M191" s="112"/>
    </row>
    <row r="192" spans="2:13">
      <c r="C192" s="80"/>
      <c r="D192" s="56"/>
      <c r="E192" s="56"/>
      <c r="F192" s="56"/>
      <c r="G192" s="56"/>
      <c r="H192" s="309"/>
      <c r="I192" s="310"/>
      <c r="J192" s="311"/>
      <c r="K192" s="106"/>
      <c r="L192" s="113">
        <f>SUM(K171:K191)</f>
        <v>89600</v>
      </c>
      <c r="M192" s="112" t="s">
        <v>648</v>
      </c>
    </row>
    <row r="193" spans="1:13">
      <c r="C193" s="80"/>
      <c r="D193" s="56"/>
      <c r="E193" s="56"/>
      <c r="F193" s="56"/>
      <c r="G193" s="56"/>
      <c r="H193" s="99"/>
      <c r="I193" s="100"/>
      <c r="J193" s="101"/>
      <c r="K193" s="106"/>
      <c r="L193" s="111"/>
      <c r="M193" s="112"/>
    </row>
    <row r="194" spans="1:13">
      <c r="A194" t="s">
        <v>81</v>
      </c>
      <c r="B194">
        <v>178</v>
      </c>
      <c r="C194" s="53">
        <v>1</v>
      </c>
      <c r="D194" s="54" t="s">
        <v>93</v>
      </c>
      <c r="E194" s="54" t="s">
        <v>510</v>
      </c>
      <c r="F194" s="54"/>
      <c r="G194" s="54"/>
      <c r="H194" s="97">
        <v>2400</v>
      </c>
      <c r="I194" s="100"/>
      <c r="J194" s="97">
        <v>2400</v>
      </c>
      <c r="K194" s="106">
        <f t="shared" si="3"/>
        <v>4800</v>
      </c>
      <c r="L194" s="111"/>
      <c r="M194" s="112"/>
    </row>
    <row r="195" spans="1:13">
      <c r="B195">
        <v>179</v>
      </c>
      <c r="C195" s="55">
        <v>2</v>
      </c>
      <c r="D195" s="56" t="s">
        <v>93</v>
      </c>
      <c r="E195" s="56" t="s">
        <v>511</v>
      </c>
      <c r="F195" s="56"/>
      <c r="G195" s="56"/>
      <c r="H195" s="97">
        <v>2400</v>
      </c>
      <c r="I195" s="100"/>
      <c r="J195" s="97">
        <v>2400</v>
      </c>
      <c r="K195" s="106">
        <f t="shared" si="3"/>
        <v>4800</v>
      </c>
      <c r="L195" s="111"/>
      <c r="M195" s="112"/>
    </row>
    <row r="196" spans="1:13">
      <c r="B196">
        <v>180</v>
      </c>
      <c r="C196" s="55">
        <v>3</v>
      </c>
      <c r="D196" s="56" t="s">
        <v>184</v>
      </c>
      <c r="E196" s="56" t="s">
        <v>512</v>
      </c>
      <c r="F196" s="56"/>
      <c r="G196" s="56"/>
      <c r="H196" s="97">
        <v>2400</v>
      </c>
      <c r="I196" s="100"/>
      <c r="J196" s="97">
        <v>2400</v>
      </c>
      <c r="K196" s="106">
        <f t="shared" si="3"/>
        <v>4800</v>
      </c>
      <c r="L196" s="111"/>
      <c r="M196" s="112"/>
    </row>
    <row r="197" spans="1:13">
      <c r="B197">
        <v>181</v>
      </c>
      <c r="C197" s="55">
        <v>4</v>
      </c>
      <c r="D197" s="56" t="s">
        <v>93</v>
      </c>
      <c r="E197" s="56" t="s">
        <v>513</v>
      </c>
      <c r="F197" s="56"/>
      <c r="G197" s="56"/>
      <c r="H197" s="97">
        <v>2400</v>
      </c>
      <c r="I197" s="100"/>
      <c r="J197" s="97">
        <v>2400</v>
      </c>
      <c r="K197" s="106">
        <f t="shared" si="3"/>
        <v>4800</v>
      </c>
      <c r="L197" s="111"/>
      <c r="M197" s="112"/>
    </row>
    <row r="198" spans="1:13">
      <c r="B198">
        <v>182</v>
      </c>
      <c r="C198" s="55">
        <v>5</v>
      </c>
      <c r="D198" s="56" t="s">
        <v>93</v>
      </c>
      <c r="E198" s="56" t="s">
        <v>514</v>
      </c>
      <c r="F198" s="56"/>
      <c r="G198" s="56"/>
      <c r="H198" s="97">
        <v>2400</v>
      </c>
      <c r="I198" s="100"/>
      <c r="J198" s="97">
        <v>2400</v>
      </c>
      <c r="K198" s="106">
        <f t="shared" si="3"/>
        <v>4800</v>
      </c>
      <c r="L198" s="111"/>
      <c r="M198" s="112"/>
    </row>
    <row r="199" spans="1:13">
      <c r="B199">
        <v>183</v>
      </c>
      <c r="C199" s="55">
        <v>6</v>
      </c>
      <c r="D199" s="56" t="s">
        <v>110</v>
      </c>
      <c r="E199" s="56" t="s">
        <v>515</v>
      </c>
      <c r="F199" s="56"/>
      <c r="G199" s="56"/>
      <c r="H199" s="97">
        <v>2400</v>
      </c>
      <c r="I199" s="100"/>
      <c r="J199" s="97">
        <v>2400</v>
      </c>
      <c r="K199" s="106">
        <f t="shared" si="3"/>
        <v>4800</v>
      </c>
      <c r="L199" s="111"/>
      <c r="M199" s="112"/>
    </row>
    <row r="200" spans="1:13">
      <c r="B200">
        <v>184</v>
      </c>
      <c r="C200" s="55">
        <v>7</v>
      </c>
      <c r="D200" s="56" t="s">
        <v>151</v>
      </c>
      <c r="E200" s="56" t="s">
        <v>516</v>
      </c>
      <c r="F200" s="56"/>
      <c r="G200" s="56"/>
      <c r="H200" s="97">
        <v>2400</v>
      </c>
      <c r="I200" s="100"/>
      <c r="J200" s="97">
        <v>2400</v>
      </c>
      <c r="K200" s="106">
        <f t="shared" si="3"/>
        <v>4800</v>
      </c>
      <c r="L200" s="111"/>
      <c r="M200" s="112"/>
    </row>
    <row r="201" spans="1:13">
      <c r="B201">
        <v>185</v>
      </c>
      <c r="C201" s="55">
        <v>8</v>
      </c>
      <c r="D201" s="56" t="s">
        <v>93</v>
      </c>
      <c r="E201" s="56" t="s">
        <v>517</v>
      </c>
      <c r="F201" s="56"/>
      <c r="G201" s="56"/>
      <c r="H201" s="97">
        <v>2400</v>
      </c>
      <c r="I201" s="100"/>
      <c r="J201" s="97">
        <v>2400</v>
      </c>
      <c r="K201" s="106">
        <f t="shared" si="3"/>
        <v>4800</v>
      </c>
      <c r="L201" s="111"/>
      <c r="M201" s="112"/>
    </row>
    <row r="202" spans="1:13">
      <c r="B202">
        <v>186</v>
      </c>
      <c r="C202" s="55">
        <v>9</v>
      </c>
      <c r="D202" s="56" t="s">
        <v>554</v>
      </c>
      <c r="E202" s="56" t="s">
        <v>518</v>
      </c>
      <c r="F202" s="56"/>
      <c r="G202" s="56"/>
      <c r="H202" s="97">
        <v>2400</v>
      </c>
      <c r="I202" s="100"/>
      <c r="J202" s="97">
        <v>2400</v>
      </c>
      <c r="K202" s="106">
        <f t="shared" si="3"/>
        <v>4800</v>
      </c>
      <c r="L202" s="111"/>
      <c r="M202" s="112"/>
    </row>
    <row r="203" spans="1:13">
      <c r="B203">
        <v>187</v>
      </c>
      <c r="C203" s="55">
        <v>10</v>
      </c>
      <c r="D203" s="56" t="s">
        <v>185</v>
      </c>
      <c r="E203" s="56" t="s">
        <v>519</v>
      </c>
      <c r="F203" s="56"/>
      <c r="G203" s="56"/>
      <c r="H203" s="97">
        <v>2400</v>
      </c>
      <c r="I203" s="100"/>
      <c r="J203" s="97">
        <v>2400</v>
      </c>
      <c r="K203" s="106">
        <f t="shared" ref="K203:K266" si="4">SUM(H203:J203)</f>
        <v>4800</v>
      </c>
      <c r="L203" s="111"/>
      <c r="M203" s="112"/>
    </row>
    <row r="204" spans="1:13">
      <c r="B204">
        <v>188</v>
      </c>
      <c r="C204" s="55">
        <v>11</v>
      </c>
      <c r="D204" s="56" t="s">
        <v>151</v>
      </c>
      <c r="E204" s="56" t="s">
        <v>520</v>
      </c>
      <c r="F204" s="56"/>
      <c r="G204" s="56"/>
      <c r="H204" s="97">
        <v>2400</v>
      </c>
      <c r="I204" s="100"/>
      <c r="J204" s="97">
        <v>2400</v>
      </c>
      <c r="K204" s="106">
        <f t="shared" si="4"/>
        <v>4800</v>
      </c>
      <c r="L204" s="111"/>
      <c r="M204" s="112"/>
    </row>
    <row r="205" spans="1:13">
      <c r="B205">
        <v>189</v>
      </c>
      <c r="C205" s="55">
        <v>12</v>
      </c>
      <c r="D205" s="56" t="s">
        <v>93</v>
      </c>
      <c r="E205" s="56" t="s">
        <v>521</v>
      </c>
      <c r="F205" s="56"/>
      <c r="G205" s="56"/>
      <c r="H205" s="97">
        <v>2400</v>
      </c>
      <c r="I205" s="100"/>
      <c r="J205" s="97">
        <v>2400</v>
      </c>
      <c r="K205" s="106">
        <f t="shared" si="4"/>
        <v>4800</v>
      </c>
      <c r="L205" s="111"/>
      <c r="M205" s="112"/>
    </row>
    <row r="206" spans="1:13">
      <c r="B206">
        <v>190</v>
      </c>
      <c r="C206" s="55">
        <v>13</v>
      </c>
      <c r="D206" s="56" t="s">
        <v>186</v>
      </c>
      <c r="E206" s="56" t="s">
        <v>522</v>
      </c>
      <c r="F206" s="56"/>
      <c r="G206" s="56"/>
      <c r="H206" s="97">
        <v>2400</v>
      </c>
      <c r="I206" s="100"/>
      <c r="J206" s="97">
        <v>2400</v>
      </c>
      <c r="K206" s="106">
        <f t="shared" si="4"/>
        <v>4800</v>
      </c>
      <c r="L206" s="111"/>
      <c r="M206" s="112"/>
    </row>
    <row r="207" spans="1:13">
      <c r="B207">
        <v>191</v>
      </c>
      <c r="C207" s="55">
        <v>14</v>
      </c>
      <c r="D207" s="56" t="s">
        <v>151</v>
      </c>
      <c r="E207" s="56" t="s">
        <v>523</v>
      </c>
      <c r="F207" s="56"/>
      <c r="G207" s="56"/>
      <c r="H207" s="97">
        <v>2400</v>
      </c>
      <c r="I207" s="100"/>
      <c r="J207" s="97">
        <v>2400</v>
      </c>
      <c r="K207" s="106">
        <f t="shared" si="4"/>
        <v>4800</v>
      </c>
      <c r="L207" s="111"/>
      <c r="M207" s="112"/>
    </row>
    <row r="208" spans="1:13">
      <c r="B208">
        <v>192</v>
      </c>
      <c r="C208" s="55">
        <v>15</v>
      </c>
      <c r="D208" s="56" t="s">
        <v>134</v>
      </c>
      <c r="E208" s="56" t="s">
        <v>408</v>
      </c>
      <c r="F208" s="56"/>
      <c r="G208" s="56"/>
      <c r="H208" s="97">
        <v>2400</v>
      </c>
      <c r="I208" s="100"/>
      <c r="J208" s="97">
        <v>2400</v>
      </c>
      <c r="K208" s="106">
        <f t="shared" si="4"/>
        <v>4800</v>
      </c>
      <c r="L208" s="111"/>
      <c r="M208" s="112"/>
    </row>
    <row r="209" spans="1:13">
      <c r="B209">
        <v>193</v>
      </c>
      <c r="C209" s="57">
        <v>16</v>
      </c>
      <c r="D209" s="58" t="s">
        <v>187</v>
      </c>
      <c r="E209" s="58" t="s">
        <v>525</v>
      </c>
      <c r="F209" s="58"/>
      <c r="G209" s="58"/>
      <c r="H209" s="321">
        <v>2400</v>
      </c>
      <c r="I209" s="315"/>
      <c r="J209" s="321">
        <v>2400</v>
      </c>
      <c r="K209" s="106">
        <f t="shared" si="4"/>
        <v>4800</v>
      </c>
      <c r="L209" s="111"/>
      <c r="M209" s="112"/>
    </row>
    <row r="210" spans="1:13">
      <c r="C210" s="59"/>
      <c r="D210" s="56"/>
      <c r="E210" s="56"/>
      <c r="F210" s="56"/>
      <c r="G210" s="56"/>
      <c r="H210" s="326"/>
      <c r="I210" s="327"/>
      <c r="J210" s="214"/>
      <c r="K210" s="106"/>
      <c r="L210" s="113">
        <f>SUM(K194:K209)</f>
        <v>76800</v>
      </c>
      <c r="M210" s="112" t="s">
        <v>648</v>
      </c>
    </row>
    <row r="211" spans="1:13">
      <c r="C211" s="59"/>
      <c r="D211" s="56"/>
      <c r="E211" s="56"/>
      <c r="F211" s="56"/>
      <c r="G211" s="56"/>
      <c r="H211" s="328"/>
      <c r="I211" s="329"/>
      <c r="J211" s="330"/>
      <c r="K211" s="106"/>
      <c r="L211" s="111"/>
      <c r="M211" s="112"/>
    </row>
    <row r="212" spans="1:13">
      <c r="A212" t="s">
        <v>82</v>
      </c>
      <c r="B212">
        <v>194</v>
      </c>
      <c r="C212" s="81">
        <v>1</v>
      </c>
      <c r="D212" s="54" t="s">
        <v>67</v>
      </c>
      <c r="E212" s="54" t="s">
        <v>526</v>
      </c>
      <c r="F212" s="54"/>
      <c r="G212" s="54"/>
      <c r="H212" s="309">
        <v>2400</v>
      </c>
      <c r="I212" s="310"/>
      <c r="J212" s="309">
        <v>2400</v>
      </c>
      <c r="K212" s="106">
        <f t="shared" si="4"/>
        <v>4800</v>
      </c>
      <c r="L212" s="111"/>
      <c r="M212" s="112"/>
    </row>
    <row r="213" spans="1:13">
      <c r="B213">
        <v>195</v>
      </c>
      <c r="C213" s="82">
        <v>2</v>
      </c>
      <c r="D213" s="56" t="s">
        <v>189</v>
      </c>
      <c r="E213" s="56" t="s">
        <v>527</v>
      </c>
      <c r="F213" s="56"/>
      <c r="G213" s="56"/>
      <c r="H213" s="97">
        <v>2400</v>
      </c>
      <c r="I213" s="100"/>
      <c r="J213" s="97">
        <v>2400</v>
      </c>
      <c r="K213" s="106">
        <f t="shared" si="4"/>
        <v>4800</v>
      </c>
      <c r="L213" s="111"/>
      <c r="M213" s="112"/>
    </row>
    <row r="214" spans="1:13">
      <c r="B214">
        <v>196</v>
      </c>
      <c r="C214" s="82">
        <v>3</v>
      </c>
      <c r="D214" s="56" t="s">
        <v>190</v>
      </c>
      <c r="E214" s="56" t="s">
        <v>528</v>
      </c>
      <c r="F214" s="56"/>
      <c r="G214" s="56"/>
      <c r="H214" s="97">
        <v>2400</v>
      </c>
      <c r="I214" s="100"/>
      <c r="J214" s="97">
        <v>2400</v>
      </c>
      <c r="K214" s="106">
        <f t="shared" si="4"/>
        <v>4800</v>
      </c>
      <c r="L214" s="111"/>
      <c r="M214" s="112"/>
    </row>
    <row r="215" spans="1:13">
      <c r="B215">
        <v>197</v>
      </c>
      <c r="C215" s="82">
        <v>4</v>
      </c>
      <c r="D215" s="56" t="s">
        <v>191</v>
      </c>
      <c r="E215" s="56" t="s">
        <v>529</v>
      </c>
      <c r="F215" s="56"/>
      <c r="G215" s="56"/>
      <c r="H215" s="97">
        <v>2400</v>
      </c>
      <c r="I215" s="100"/>
      <c r="J215" s="97">
        <v>2400</v>
      </c>
      <c r="K215" s="106">
        <f t="shared" si="4"/>
        <v>4800</v>
      </c>
      <c r="L215" s="111"/>
      <c r="M215" s="112"/>
    </row>
    <row r="216" spans="1:13">
      <c r="B216">
        <v>198</v>
      </c>
      <c r="C216" s="82">
        <v>5</v>
      </c>
      <c r="D216" s="56" t="s">
        <v>192</v>
      </c>
      <c r="E216" s="56" t="s">
        <v>401</v>
      </c>
      <c r="F216" s="56"/>
      <c r="G216" s="56"/>
      <c r="H216" s="97">
        <v>2400</v>
      </c>
      <c r="I216" s="100"/>
      <c r="J216" s="97">
        <v>2400</v>
      </c>
      <c r="K216" s="106">
        <f t="shared" si="4"/>
        <v>4800</v>
      </c>
      <c r="L216" s="111"/>
      <c r="M216" s="112"/>
    </row>
    <row r="217" spans="1:13">
      <c r="B217">
        <v>199</v>
      </c>
      <c r="C217" s="82">
        <v>6</v>
      </c>
      <c r="D217" s="56" t="s">
        <v>119</v>
      </c>
      <c r="E217" s="56" t="s">
        <v>531</v>
      </c>
      <c r="F217" s="56"/>
      <c r="G217" s="56"/>
      <c r="H217" s="97">
        <v>2400</v>
      </c>
      <c r="I217" s="100"/>
      <c r="J217" s="97">
        <v>2400</v>
      </c>
      <c r="K217" s="106">
        <f t="shared" si="4"/>
        <v>4800</v>
      </c>
      <c r="L217" s="111"/>
      <c r="M217" s="112"/>
    </row>
    <row r="218" spans="1:13">
      <c r="B218">
        <v>200</v>
      </c>
      <c r="C218" s="82">
        <v>7</v>
      </c>
      <c r="D218" s="56" t="s">
        <v>193</v>
      </c>
      <c r="E218" s="56" t="s">
        <v>532</v>
      </c>
      <c r="F218" s="56"/>
      <c r="G218" s="56"/>
      <c r="H218" s="97">
        <v>2400</v>
      </c>
      <c r="I218" s="100"/>
      <c r="J218" s="97">
        <v>2400</v>
      </c>
      <c r="K218" s="106">
        <f t="shared" si="4"/>
        <v>4800</v>
      </c>
      <c r="L218" s="111"/>
      <c r="M218" s="112"/>
    </row>
    <row r="219" spans="1:13">
      <c r="B219">
        <v>201</v>
      </c>
      <c r="C219" s="82">
        <v>8</v>
      </c>
      <c r="D219" s="56" t="s">
        <v>194</v>
      </c>
      <c r="E219" s="56" t="s">
        <v>533</v>
      </c>
      <c r="F219" s="56"/>
      <c r="G219" s="56"/>
      <c r="H219" s="97">
        <v>2400</v>
      </c>
      <c r="I219" s="100"/>
      <c r="J219" s="97">
        <v>2400</v>
      </c>
      <c r="K219" s="106">
        <f t="shared" si="4"/>
        <v>4800</v>
      </c>
      <c r="L219" s="111"/>
      <c r="M219" s="112"/>
    </row>
    <row r="220" spans="1:13">
      <c r="B220">
        <v>202</v>
      </c>
      <c r="C220" s="82">
        <v>9</v>
      </c>
      <c r="D220" s="56" t="s">
        <v>138</v>
      </c>
      <c r="E220" s="56" t="s">
        <v>534</v>
      </c>
      <c r="F220" s="56"/>
      <c r="G220" s="56"/>
      <c r="H220" s="97">
        <v>2400</v>
      </c>
      <c r="I220" s="100"/>
      <c r="J220" s="97">
        <v>2400</v>
      </c>
      <c r="K220" s="106">
        <f t="shared" si="4"/>
        <v>4800</v>
      </c>
      <c r="L220" s="111"/>
      <c r="M220" s="112"/>
    </row>
    <row r="221" spans="1:13">
      <c r="B221">
        <v>203</v>
      </c>
      <c r="C221" s="82">
        <v>10</v>
      </c>
      <c r="D221" s="56" t="s">
        <v>195</v>
      </c>
      <c r="E221" s="56" t="s">
        <v>535</v>
      </c>
      <c r="F221" s="56"/>
      <c r="G221" s="56"/>
      <c r="H221" s="97">
        <v>2400</v>
      </c>
      <c r="I221" s="100"/>
      <c r="J221" s="97">
        <v>2400</v>
      </c>
      <c r="K221" s="106">
        <f t="shared" si="4"/>
        <v>4800</v>
      </c>
      <c r="L221" s="111"/>
      <c r="M221" s="112"/>
    </row>
    <row r="222" spans="1:13">
      <c r="B222">
        <v>204</v>
      </c>
      <c r="C222" s="82">
        <v>11</v>
      </c>
      <c r="D222" s="56" t="s">
        <v>196</v>
      </c>
      <c r="E222" s="56" t="s">
        <v>536</v>
      </c>
      <c r="F222" s="56"/>
      <c r="G222" s="56"/>
      <c r="H222" s="97">
        <v>2400</v>
      </c>
      <c r="I222" s="100"/>
      <c r="J222" s="97">
        <v>2400</v>
      </c>
      <c r="K222" s="106">
        <f t="shared" si="4"/>
        <v>4800</v>
      </c>
      <c r="L222" s="111"/>
      <c r="M222" s="112"/>
    </row>
    <row r="223" spans="1:13">
      <c r="B223">
        <v>205</v>
      </c>
      <c r="C223" s="82">
        <v>12</v>
      </c>
      <c r="D223" s="56" t="s">
        <v>197</v>
      </c>
      <c r="E223" s="56" t="s">
        <v>537</v>
      </c>
      <c r="F223" s="56"/>
      <c r="G223" s="56"/>
      <c r="H223" s="97">
        <v>2400</v>
      </c>
      <c r="I223" s="100"/>
      <c r="J223" s="97">
        <v>2400</v>
      </c>
      <c r="K223" s="106">
        <f t="shared" si="4"/>
        <v>4800</v>
      </c>
      <c r="L223" s="111"/>
      <c r="M223" s="112"/>
    </row>
    <row r="224" spans="1:13">
      <c r="B224">
        <v>206</v>
      </c>
      <c r="C224" s="82">
        <v>13</v>
      </c>
      <c r="D224" s="56" t="s">
        <v>198</v>
      </c>
      <c r="E224" s="56" t="s">
        <v>538</v>
      </c>
      <c r="F224" s="56"/>
      <c r="G224" s="56"/>
      <c r="H224" s="97">
        <v>2400</v>
      </c>
      <c r="I224" s="100"/>
      <c r="J224" s="97">
        <v>2400</v>
      </c>
      <c r="K224" s="106">
        <f t="shared" si="4"/>
        <v>4800</v>
      </c>
      <c r="L224" s="111"/>
      <c r="M224" s="112"/>
    </row>
    <row r="225" spans="1:13">
      <c r="B225">
        <v>207</v>
      </c>
      <c r="C225" s="82">
        <v>14</v>
      </c>
      <c r="D225" s="56" t="s">
        <v>199</v>
      </c>
      <c r="E225" s="56" t="s">
        <v>539</v>
      </c>
      <c r="F225" s="56"/>
      <c r="G225" s="56"/>
      <c r="H225" s="97">
        <v>2400</v>
      </c>
      <c r="I225" s="100"/>
      <c r="J225" s="97">
        <v>2400</v>
      </c>
      <c r="K225" s="106">
        <f t="shared" si="4"/>
        <v>4800</v>
      </c>
      <c r="L225" s="111"/>
      <c r="M225" s="112"/>
    </row>
    <row r="226" spans="1:13">
      <c r="B226">
        <v>208</v>
      </c>
      <c r="C226" s="82">
        <v>15</v>
      </c>
      <c r="D226" s="56" t="s">
        <v>200</v>
      </c>
      <c r="E226" s="56" t="s">
        <v>540</v>
      </c>
      <c r="F226" s="56"/>
      <c r="G226" s="56"/>
      <c r="H226" s="97">
        <v>2400</v>
      </c>
      <c r="I226" s="100"/>
      <c r="J226" s="97">
        <v>2400</v>
      </c>
      <c r="K226" s="106">
        <f t="shared" si="4"/>
        <v>4800</v>
      </c>
      <c r="L226" s="111"/>
      <c r="M226" s="112"/>
    </row>
    <row r="227" spans="1:13">
      <c r="B227">
        <v>209</v>
      </c>
      <c r="C227" s="82">
        <v>16</v>
      </c>
      <c r="D227" s="56" t="s">
        <v>201</v>
      </c>
      <c r="E227" s="56" t="s">
        <v>541</v>
      </c>
      <c r="F227" s="56"/>
      <c r="G227" s="56"/>
      <c r="H227" s="97">
        <v>2400</v>
      </c>
      <c r="I227" s="100"/>
      <c r="J227" s="97">
        <v>2400</v>
      </c>
      <c r="K227" s="106">
        <f t="shared" si="4"/>
        <v>4800</v>
      </c>
      <c r="L227" s="111"/>
      <c r="M227" s="112"/>
    </row>
    <row r="228" spans="1:13">
      <c r="B228">
        <v>210</v>
      </c>
      <c r="C228" s="82">
        <v>17</v>
      </c>
      <c r="D228" s="56" t="s">
        <v>202</v>
      </c>
      <c r="E228" s="56" t="s">
        <v>542</v>
      </c>
      <c r="F228" s="56"/>
      <c r="G228" s="56"/>
      <c r="H228" s="97">
        <v>2400</v>
      </c>
      <c r="I228" s="100"/>
      <c r="J228" s="97">
        <v>2400</v>
      </c>
      <c r="K228" s="106">
        <f t="shared" si="4"/>
        <v>4800</v>
      </c>
      <c r="L228" s="111"/>
      <c r="M228" s="112"/>
    </row>
    <row r="229" spans="1:13">
      <c r="B229">
        <v>211</v>
      </c>
      <c r="C229" s="82">
        <v>18</v>
      </c>
      <c r="D229" s="56" t="s">
        <v>193</v>
      </c>
      <c r="E229" s="56" t="s">
        <v>543</v>
      </c>
      <c r="F229" s="56"/>
      <c r="G229" s="56"/>
      <c r="H229" s="97">
        <v>2400</v>
      </c>
      <c r="I229" s="100"/>
      <c r="J229" s="97">
        <v>2400</v>
      </c>
      <c r="K229" s="106">
        <f t="shared" si="4"/>
        <v>4800</v>
      </c>
      <c r="L229" s="111"/>
      <c r="M229" s="112"/>
    </row>
    <row r="230" spans="1:13">
      <c r="B230">
        <v>212</v>
      </c>
      <c r="C230" s="82">
        <v>19</v>
      </c>
      <c r="D230" s="56" t="s">
        <v>203</v>
      </c>
      <c r="E230" s="56"/>
      <c r="F230" s="56"/>
      <c r="G230" s="56"/>
      <c r="H230" s="97">
        <v>2400</v>
      </c>
      <c r="I230" s="100"/>
      <c r="J230" s="97">
        <v>2400</v>
      </c>
      <c r="K230" s="106">
        <f t="shared" si="4"/>
        <v>4800</v>
      </c>
      <c r="L230" s="111"/>
      <c r="M230" s="112"/>
    </row>
    <row r="231" spans="1:13">
      <c r="B231">
        <v>213</v>
      </c>
      <c r="C231" s="82">
        <v>20</v>
      </c>
      <c r="D231" s="56" t="s">
        <v>204</v>
      </c>
      <c r="E231" s="56" t="s">
        <v>544</v>
      </c>
      <c r="F231" s="56"/>
      <c r="G231" s="56"/>
      <c r="H231" s="97">
        <v>2400</v>
      </c>
      <c r="I231" s="100"/>
      <c r="J231" s="97">
        <v>2400</v>
      </c>
      <c r="K231" s="106">
        <f t="shared" si="4"/>
        <v>4800</v>
      </c>
      <c r="L231" s="111"/>
      <c r="M231" s="112"/>
    </row>
    <row r="232" spans="1:13">
      <c r="B232">
        <v>214</v>
      </c>
      <c r="C232" s="82">
        <v>21</v>
      </c>
      <c r="D232" s="56" t="s">
        <v>168</v>
      </c>
      <c r="E232" s="56" t="s">
        <v>545</v>
      </c>
      <c r="F232" s="56"/>
      <c r="G232" s="56"/>
      <c r="H232" s="97">
        <v>2400</v>
      </c>
      <c r="I232" s="100"/>
      <c r="J232" s="97">
        <v>2400</v>
      </c>
      <c r="K232" s="106">
        <f t="shared" si="4"/>
        <v>4800</v>
      </c>
      <c r="L232" s="111"/>
      <c r="M232" s="112"/>
    </row>
    <row r="233" spans="1:13">
      <c r="B233">
        <v>215</v>
      </c>
      <c r="C233" s="82">
        <v>22</v>
      </c>
      <c r="D233" s="56" t="s">
        <v>205</v>
      </c>
      <c r="E233" s="56" t="s">
        <v>546</v>
      </c>
      <c r="F233" s="56"/>
      <c r="G233" s="56"/>
      <c r="H233" s="97">
        <v>2400</v>
      </c>
      <c r="I233" s="100"/>
      <c r="J233" s="97">
        <v>2400</v>
      </c>
      <c r="K233" s="106">
        <f t="shared" si="4"/>
        <v>4800</v>
      </c>
      <c r="L233" s="111"/>
      <c r="M233" s="112"/>
    </row>
    <row r="234" spans="1:13">
      <c r="B234">
        <v>216</v>
      </c>
      <c r="C234" s="82">
        <v>23</v>
      </c>
      <c r="D234" s="56" t="s">
        <v>206</v>
      </c>
      <c r="E234" s="56" t="s">
        <v>547</v>
      </c>
      <c r="F234" s="56"/>
      <c r="G234" s="56"/>
      <c r="H234" s="97">
        <v>2400</v>
      </c>
      <c r="I234" s="100"/>
      <c r="J234" s="97">
        <v>2400</v>
      </c>
      <c r="K234" s="106">
        <f t="shared" si="4"/>
        <v>4800</v>
      </c>
      <c r="L234" s="111"/>
      <c r="M234" s="112"/>
    </row>
    <row r="235" spans="1:13">
      <c r="B235">
        <v>217</v>
      </c>
      <c r="C235" s="82">
        <v>24</v>
      </c>
      <c r="D235" s="56" t="s">
        <v>64</v>
      </c>
      <c r="E235" s="56" t="s">
        <v>548</v>
      </c>
      <c r="F235" s="56"/>
      <c r="G235" s="56"/>
      <c r="H235" s="97">
        <v>2400</v>
      </c>
      <c r="I235" s="100"/>
      <c r="J235" s="97">
        <v>2400</v>
      </c>
      <c r="K235" s="106">
        <f t="shared" si="4"/>
        <v>4800</v>
      </c>
      <c r="L235" s="111"/>
      <c r="M235" s="112"/>
    </row>
    <row r="236" spans="1:13">
      <c r="B236">
        <v>218</v>
      </c>
      <c r="C236" s="83">
        <v>25</v>
      </c>
      <c r="D236" s="58" t="s">
        <v>151</v>
      </c>
      <c r="E236" s="58" t="s">
        <v>549</v>
      </c>
      <c r="F236" s="58"/>
      <c r="G236" s="58"/>
      <c r="H236" s="321">
        <v>2400</v>
      </c>
      <c r="I236" s="315"/>
      <c r="J236" s="321">
        <v>2400</v>
      </c>
      <c r="K236" s="106">
        <f t="shared" si="4"/>
        <v>4800</v>
      </c>
      <c r="L236" s="111"/>
      <c r="M236" s="112"/>
    </row>
    <row r="237" spans="1:13">
      <c r="C237" s="84"/>
      <c r="D237" s="56"/>
      <c r="E237" s="56"/>
      <c r="F237" s="56"/>
      <c r="G237" s="56"/>
      <c r="H237" s="322"/>
      <c r="I237" s="318"/>
      <c r="J237" s="323"/>
      <c r="K237" s="106"/>
      <c r="L237" s="113">
        <f>SUM(K212:K236)</f>
        <v>120000</v>
      </c>
      <c r="M237" s="112" t="s">
        <v>648</v>
      </c>
    </row>
    <row r="238" spans="1:13">
      <c r="C238" s="84"/>
      <c r="D238" s="56"/>
      <c r="E238" s="56"/>
      <c r="F238" s="56"/>
      <c r="G238" s="56"/>
      <c r="H238" s="324"/>
      <c r="I238" s="206"/>
      <c r="J238" s="325"/>
      <c r="K238" s="106"/>
      <c r="L238" s="111"/>
      <c r="M238" s="112"/>
    </row>
    <row r="239" spans="1:13">
      <c r="A239" t="s">
        <v>83</v>
      </c>
      <c r="B239">
        <v>219</v>
      </c>
      <c r="C239" s="60">
        <v>1</v>
      </c>
      <c r="D239" s="54" t="s">
        <v>208</v>
      </c>
      <c r="E239" s="54" t="s">
        <v>556</v>
      </c>
      <c r="F239" s="54"/>
      <c r="G239" s="54"/>
      <c r="H239" s="309">
        <v>2400</v>
      </c>
      <c r="I239" s="310"/>
      <c r="J239" s="309">
        <v>2400</v>
      </c>
      <c r="K239" s="106">
        <f t="shared" si="4"/>
        <v>4800</v>
      </c>
      <c r="L239" s="111"/>
      <c r="M239" s="112"/>
    </row>
    <row r="240" spans="1:13">
      <c r="B240">
        <v>220</v>
      </c>
      <c r="C240" s="61">
        <v>2</v>
      </c>
      <c r="D240" s="56" t="s">
        <v>209</v>
      </c>
      <c r="E240" s="56" t="s">
        <v>557</v>
      </c>
      <c r="F240" s="56"/>
      <c r="G240" s="56"/>
      <c r="H240" s="97">
        <v>2400</v>
      </c>
      <c r="I240" s="100"/>
      <c r="J240" s="97">
        <v>2400</v>
      </c>
      <c r="K240" s="106">
        <f t="shared" si="4"/>
        <v>4800</v>
      </c>
      <c r="L240" s="111"/>
      <c r="M240" s="112"/>
    </row>
    <row r="241" spans="2:13">
      <c r="B241">
        <v>221</v>
      </c>
      <c r="C241" s="61">
        <v>3</v>
      </c>
      <c r="D241" s="56" t="s">
        <v>173</v>
      </c>
      <c r="E241" s="56" t="s">
        <v>558</v>
      </c>
      <c r="F241" s="56"/>
      <c r="G241" s="56"/>
      <c r="H241" s="97">
        <v>2400</v>
      </c>
      <c r="I241" s="100"/>
      <c r="J241" s="97">
        <v>2400</v>
      </c>
      <c r="K241" s="106">
        <f t="shared" si="4"/>
        <v>4800</v>
      </c>
      <c r="L241" s="111"/>
      <c r="M241" s="112"/>
    </row>
    <row r="242" spans="2:13">
      <c r="B242">
        <v>222</v>
      </c>
      <c r="C242" s="61">
        <v>4</v>
      </c>
      <c r="D242" s="56" t="s">
        <v>210</v>
      </c>
      <c r="E242" s="56" t="s">
        <v>559</v>
      </c>
      <c r="F242" s="56"/>
      <c r="G242" s="56"/>
      <c r="H242" s="97">
        <v>2400</v>
      </c>
      <c r="I242" s="100"/>
      <c r="J242" s="97">
        <v>2400</v>
      </c>
      <c r="K242" s="106">
        <f t="shared" si="4"/>
        <v>4800</v>
      </c>
      <c r="L242" s="111"/>
      <c r="M242" s="112"/>
    </row>
    <row r="243" spans="2:13">
      <c r="B243">
        <v>223</v>
      </c>
      <c r="C243" s="61">
        <v>5</v>
      </c>
      <c r="D243" s="56" t="s">
        <v>211</v>
      </c>
      <c r="E243" s="56" t="s">
        <v>560</v>
      </c>
      <c r="F243" s="56"/>
      <c r="G243" s="56"/>
      <c r="H243" s="97">
        <v>2400</v>
      </c>
      <c r="I243" s="100"/>
      <c r="J243" s="97">
        <v>2400</v>
      </c>
      <c r="K243" s="106">
        <f t="shared" si="4"/>
        <v>4800</v>
      </c>
      <c r="L243" s="111"/>
      <c r="M243" s="112"/>
    </row>
    <row r="244" spans="2:13">
      <c r="B244">
        <v>224</v>
      </c>
      <c r="C244" s="61">
        <v>6</v>
      </c>
      <c r="D244" s="56" t="s">
        <v>212</v>
      </c>
      <c r="E244" s="56" t="s">
        <v>561</v>
      </c>
      <c r="F244" s="56"/>
      <c r="G244" s="56"/>
      <c r="H244" s="97">
        <v>2400</v>
      </c>
      <c r="I244" s="100"/>
      <c r="J244" s="97">
        <v>2400</v>
      </c>
      <c r="K244" s="106">
        <f t="shared" si="4"/>
        <v>4800</v>
      </c>
      <c r="L244" s="111"/>
      <c r="M244" s="112"/>
    </row>
    <row r="245" spans="2:13">
      <c r="B245">
        <v>225</v>
      </c>
      <c r="C245" s="61">
        <v>7</v>
      </c>
      <c r="D245" s="56" t="s">
        <v>145</v>
      </c>
      <c r="E245" s="56" t="s">
        <v>562</v>
      </c>
      <c r="F245" s="56"/>
      <c r="G245" s="56"/>
      <c r="H245" s="97">
        <v>2400</v>
      </c>
      <c r="I245" s="100"/>
      <c r="J245" s="97">
        <v>2400</v>
      </c>
      <c r="K245" s="106">
        <f t="shared" si="4"/>
        <v>4800</v>
      </c>
      <c r="L245" s="111"/>
      <c r="M245" s="112"/>
    </row>
    <row r="246" spans="2:13">
      <c r="B246">
        <v>226</v>
      </c>
      <c r="C246" s="61">
        <v>8</v>
      </c>
      <c r="D246" s="56" t="s">
        <v>213</v>
      </c>
      <c r="E246" s="56" t="s">
        <v>563</v>
      </c>
      <c r="F246" s="56"/>
      <c r="G246" s="56"/>
      <c r="H246" s="97">
        <v>2400</v>
      </c>
      <c r="I246" s="100"/>
      <c r="J246" s="97">
        <v>2400</v>
      </c>
      <c r="K246" s="106">
        <f t="shared" si="4"/>
        <v>4800</v>
      </c>
      <c r="L246" s="111"/>
      <c r="M246" s="112"/>
    </row>
    <row r="247" spans="2:13">
      <c r="B247">
        <v>227</v>
      </c>
      <c r="C247" s="61">
        <v>9</v>
      </c>
      <c r="D247" s="56" t="s">
        <v>214</v>
      </c>
      <c r="E247" s="56" t="s">
        <v>564</v>
      </c>
      <c r="F247" s="56"/>
      <c r="G247" s="56"/>
      <c r="H247" s="97">
        <v>2400</v>
      </c>
      <c r="I247" s="100"/>
      <c r="J247" s="97">
        <v>2400</v>
      </c>
      <c r="K247" s="106">
        <f t="shared" si="4"/>
        <v>4800</v>
      </c>
      <c r="L247" s="111"/>
      <c r="M247" s="112"/>
    </row>
    <row r="248" spans="2:13">
      <c r="B248">
        <v>228</v>
      </c>
      <c r="C248" s="61">
        <v>10</v>
      </c>
      <c r="D248" s="56" t="s">
        <v>215</v>
      </c>
      <c r="E248" s="56" t="s">
        <v>565</v>
      </c>
      <c r="F248" s="56"/>
      <c r="G248" s="56"/>
      <c r="H248" s="97">
        <v>2400</v>
      </c>
      <c r="I248" s="100"/>
      <c r="J248" s="97">
        <v>2400</v>
      </c>
      <c r="K248" s="106">
        <f t="shared" si="4"/>
        <v>4800</v>
      </c>
      <c r="L248" s="111"/>
      <c r="M248" s="112"/>
    </row>
    <row r="249" spans="2:13">
      <c r="B249">
        <v>229</v>
      </c>
      <c r="C249" s="61">
        <v>11</v>
      </c>
      <c r="D249" s="56" t="s">
        <v>216</v>
      </c>
      <c r="E249" s="56" t="s">
        <v>566</v>
      </c>
      <c r="F249" s="56"/>
      <c r="G249" s="56"/>
      <c r="H249" s="97">
        <v>2400</v>
      </c>
      <c r="I249" s="100"/>
      <c r="J249" s="97">
        <v>2400</v>
      </c>
      <c r="K249" s="106">
        <f t="shared" si="4"/>
        <v>4800</v>
      </c>
      <c r="L249" s="111"/>
      <c r="M249" s="112"/>
    </row>
    <row r="250" spans="2:13">
      <c r="B250">
        <v>230</v>
      </c>
      <c r="C250" s="61">
        <v>12</v>
      </c>
      <c r="D250" s="56" t="s">
        <v>217</v>
      </c>
      <c r="E250" s="56" t="s">
        <v>567</v>
      </c>
      <c r="F250" s="56"/>
      <c r="G250" s="56"/>
      <c r="H250" s="97">
        <v>2400</v>
      </c>
      <c r="I250" s="100"/>
      <c r="J250" s="97">
        <v>2400</v>
      </c>
      <c r="K250" s="106">
        <f t="shared" si="4"/>
        <v>4800</v>
      </c>
      <c r="L250" s="111"/>
      <c r="M250" s="112"/>
    </row>
    <row r="251" spans="2:13">
      <c r="B251">
        <v>231</v>
      </c>
      <c r="C251" s="61">
        <v>13</v>
      </c>
      <c r="D251" s="56" t="s">
        <v>218</v>
      </c>
      <c r="E251" s="56" t="s">
        <v>568</v>
      </c>
      <c r="F251" s="56"/>
      <c r="G251" s="56"/>
      <c r="H251" s="97">
        <v>2400</v>
      </c>
      <c r="I251" s="100"/>
      <c r="J251" s="97">
        <v>2400</v>
      </c>
      <c r="K251" s="106">
        <f t="shared" si="4"/>
        <v>4800</v>
      </c>
      <c r="L251" s="111"/>
      <c r="M251" s="112"/>
    </row>
    <row r="252" spans="2:13">
      <c r="B252">
        <v>232</v>
      </c>
      <c r="C252" s="61">
        <v>14</v>
      </c>
      <c r="D252" s="56" t="s">
        <v>219</v>
      </c>
      <c r="E252" s="56" t="s">
        <v>569</v>
      </c>
      <c r="F252" s="56"/>
      <c r="G252" s="56"/>
      <c r="H252" s="97">
        <v>2400</v>
      </c>
      <c r="I252" s="100"/>
      <c r="J252" s="97">
        <v>2400</v>
      </c>
      <c r="K252" s="106">
        <f t="shared" si="4"/>
        <v>4800</v>
      </c>
      <c r="L252" s="111"/>
      <c r="M252" s="112"/>
    </row>
    <row r="253" spans="2:13">
      <c r="B253">
        <v>233</v>
      </c>
      <c r="C253" s="61">
        <v>15</v>
      </c>
      <c r="D253" s="56" t="s">
        <v>220</v>
      </c>
      <c r="E253" s="56" t="s">
        <v>570</v>
      </c>
      <c r="F253" s="56"/>
      <c r="G253" s="56"/>
      <c r="H253" s="97">
        <v>2400</v>
      </c>
      <c r="I253" s="100"/>
      <c r="J253" s="97">
        <v>2400</v>
      </c>
      <c r="K253" s="106">
        <f t="shared" si="4"/>
        <v>4800</v>
      </c>
      <c r="L253" s="111"/>
      <c r="M253" s="112"/>
    </row>
    <row r="254" spans="2:13">
      <c r="B254">
        <v>234</v>
      </c>
      <c r="C254" s="61">
        <v>16</v>
      </c>
      <c r="D254" s="56" t="s">
        <v>221</v>
      </c>
      <c r="E254" s="56" t="s">
        <v>571</v>
      </c>
      <c r="F254" s="56"/>
      <c r="G254" s="56"/>
      <c r="H254" s="97">
        <v>2400</v>
      </c>
      <c r="I254" s="100"/>
      <c r="J254" s="97">
        <v>2400</v>
      </c>
      <c r="K254" s="106">
        <f t="shared" si="4"/>
        <v>4800</v>
      </c>
      <c r="L254" s="111"/>
      <c r="M254" s="112"/>
    </row>
    <row r="255" spans="2:13">
      <c r="B255">
        <v>235</v>
      </c>
      <c r="C255" s="61">
        <v>17</v>
      </c>
      <c r="D255" s="56" t="s">
        <v>196</v>
      </c>
      <c r="E255" s="56" t="s">
        <v>572</v>
      </c>
      <c r="F255" s="56"/>
      <c r="G255" s="56"/>
      <c r="H255" s="97">
        <v>2400</v>
      </c>
      <c r="I255" s="100"/>
      <c r="J255" s="97">
        <v>2400</v>
      </c>
      <c r="K255" s="106">
        <f t="shared" si="4"/>
        <v>4800</v>
      </c>
      <c r="L255" s="111"/>
      <c r="M255" s="112"/>
    </row>
    <row r="256" spans="2:13">
      <c r="B256">
        <v>236</v>
      </c>
      <c r="C256" s="61">
        <v>18</v>
      </c>
      <c r="D256" s="56" t="s">
        <v>222</v>
      </c>
      <c r="E256" s="56" t="s">
        <v>573</v>
      </c>
      <c r="F256" s="56"/>
      <c r="G256" s="56"/>
      <c r="H256" s="97">
        <v>2400</v>
      </c>
      <c r="I256" s="100"/>
      <c r="J256" s="97">
        <v>2400</v>
      </c>
      <c r="K256" s="106">
        <f t="shared" si="4"/>
        <v>4800</v>
      </c>
      <c r="L256" s="111"/>
      <c r="M256" s="112"/>
    </row>
    <row r="257" spans="1:13">
      <c r="B257">
        <v>237</v>
      </c>
      <c r="C257" s="61">
        <v>19</v>
      </c>
      <c r="D257" s="56" t="s">
        <v>93</v>
      </c>
      <c r="E257" s="56" t="s">
        <v>574</v>
      </c>
      <c r="F257" s="56"/>
      <c r="G257" s="56"/>
      <c r="H257" s="97">
        <v>2400</v>
      </c>
      <c r="I257" s="100"/>
      <c r="J257" s="97">
        <v>2400</v>
      </c>
      <c r="K257" s="106">
        <f t="shared" si="4"/>
        <v>4800</v>
      </c>
      <c r="L257" s="111"/>
      <c r="M257" s="112"/>
    </row>
    <row r="258" spans="1:13">
      <c r="B258">
        <v>238</v>
      </c>
      <c r="C258" s="61">
        <v>20</v>
      </c>
      <c r="D258" s="56" t="s">
        <v>65</v>
      </c>
      <c r="E258" s="56" t="s">
        <v>575</v>
      </c>
      <c r="F258" s="56"/>
      <c r="G258" s="56"/>
      <c r="H258" s="97">
        <v>2400</v>
      </c>
      <c r="I258" s="100"/>
      <c r="J258" s="97">
        <v>2400</v>
      </c>
      <c r="K258" s="106">
        <f t="shared" si="4"/>
        <v>4800</v>
      </c>
      <c r="L258" s="111"/>
      <c r="M258" s="112"/>
    </row>
    <row r="259" spans="1:13">
      <c r="B259">
        <v>239</v>
      </c>
      <c r="C259" s="61">
        <v>21</v>
      </c>
      <c r="D259" s="56" t="s">
        <v>224</v>
      </c>
      <c r="E259" s="56" t="s">
        <v>576</v>
      </c>
      <c r="F259" s="56"/>
      <c r="G259" s="56"/>
      <c r="H259" s="97">
        <v>2400</v>
      </c>
      <c r="I259" s="100"/>
      <c r="J259" s="97">
        <v>2400</v>
      </c>
      <c r="K259" s="106">
        <f t="shared" si="4"/>
        <v>4800</v>
      </c>
      <c r="L259" s="111"/>
      <c r="M259" s="112"/>
    </row>
    <row r="260" spans="1:13">
      <c r="B260">
        <v>240</v>
      </c>
      <c r="C260" s="61">
        <v>22</v>
      </c>
      <c r="D260" s="56" t="s">
        <v>225</v>
      </c>
      <c r="E260" s="56" t="s">
        <v>577</v>
      </c>
      <c r="F260" s="56"/>
      <c r="G260" s="56"/>
      <c r="H260" s="97">
        <v>2400</v>
      </c>
      <c r="I260" s="100"/>
      <c r="J260" s="97">
        <v>2400</v>
      </c>
      <c r="K260" s="106">
        <f t="shared" si="4"/>
        <v>4800</v>
      </c>
      <c r="L260" s="111"/>
      <c r="M260" s="112"/>
    </row>
    <row r="261" spans="1:13">
      <c r="B261">
        <v>241</v>
      </c>
      <c r="C261" s="62">
        <v>23</v>
      </c>
      <c r="D261" s="58" t="s">
        <v>97</v>
      </c>
      <c r="E261" s="58" t="s">
        <v>578</v>
      </c>
      <c r="F261" s="58"/>
      <c r="G261" s="58"/>
      <c r="H261" s="320">
        <v>2400</v>
      </c>
      <c r="I261" s="206"/>
      <c r="J261" s="320">
        <v>2400</v>
      </c>
      <c r="K261" s="106">
        <f t="shared" si="4"/>
        <v>4800</v>
      </c>
      <c r="L261" s="111"/>
      <c r="M261" s="112"/>
    </row>
    <row r="262" spans="1:13">
      <c r="C262" s="63"/>
      <c r="D262" s="56"/>
      <c r="E262" s="56"/>
      <c r="F262" s="56"/>
      <c r="G262" s="56"/>
      <c r="H262" s="309"/>
      <c r="I262" s="310"/>
      <c r="J262" s="311"/>
      <c r="K262" s="106"/>
      <c r="L262" s="113">
        <f>SUM(K239:K261)</f>
        <v>110400</v>
      </c>
      <c r="M262" s="112" t="s">
        <v>648</v>
      </c>
    </row>
    <row r="263" spans="1:13">
      <c r="C263" s="63"/>
      <c r="D263" s="56"/>
      <c r="E263" s="56"/>
      <c r="F263" s="56"/>
      <c r="G263" s="56"/>
      <c r="H263" s="99"/>
      <c r="I263" s="100"/>
      <c r="J263" s="101"/>
      <c r="K263" s="106"/>
      <c r="L263" s="111"/>
      <c r="M263" s="112"/>
    </row>
    <row r="264" spans="1:13">
      <c r="A264" t="s">
        <v>84</v>
      </c>
      <c r="B264">
        <v>242</v>
      </c>
      <c r="C264" s="85">
        <v>1</v>
      </c>
      <c r="D264" s="54" t="s">
        <v>226</v>
      </c>
      <c r="E264" s="54" t="s">
        <v>579</v>
      </c>
      <c r="F264" s="54"/>
      <c r="G264" s="54"/>
      <c r="H264" s="97">
        <v>2400</v>
      </c>
      <c r="I264" s="100"/>
      <c r="J264" s="97">
        <v>2400</v>
      </c>
      <c r="K264" s="106">
        <f t="shared" si="4"/>
        <v>4800</v>
      </c>
      <c r="L264" s="111"/>
      <c r="M264" s="112"/>
    </row>
    <row r="265" spans="1:13">
      <c r="B265">
        <v>243</v>
      </c>
      <c r="C265" s="86">
        <v>2</v>
      </c>
      <c r="D265" s="56" t="s">
        <v>227</v>
      </c>
      <c r="E265" s="56" t="s">
        <v>580</v>
      </c>
      <c r="F265" s="56"/>
      <c r="G265" s="56"/>
      <c r="H265" s="97">
        <v>2400</v>
      </c>
      <c r="I265" s="100"/>
      <c r="J265" s="97">
        <v>2400</v>
      </c>
      <c r="K265" s="106">
        <f t="shared" si="4"/>
        <v>4800</v>
      </c>
      <c r="L265" s="111"/>
      <c r="M265" s="112"/>
    </row>
    <row r="266" spans="1:13">
      <c r="B266">
        <v>244</v>
      </c>
      <c r="C266" s="86">
        <v>3</v>
      </c>
      <c r="D266" s="56" t="s">
        <v>228</v>
      </c>
      <c r="E266" s="56" t="s">
        <v>641</v>
      </c>
      <c r="F266" s="56"/>
      <c r="G266" s="56"/>
      <c r="H266" s="97">
        <v>2400</v>
      </c>
      <c r="I266" s="100"/>
      <c r="J266" s="97">
        <v>2400</v>
      </c>
      <c r="K266" s="106">
        <f t="shared" si="4"/>
        <v>4800</v>
      </c>
      <c r="L266" s="111"/>
      <c r="M266" s="112"/>
    </row>
    <row r="267" spans="1:13">
      <c r="B267">
        <v>245</v>
      </c>
      <c r="C267" s="86">
        <v>4</v>
      </c>
      <c r="D267" s="56" t="s">
        <v>229</v>
      </c>
      <c r="E267" s="56" t="s">
        <v>581</v>
      </c>
      <c r="F267" s="56"/>
      <c r="G267" s="56"/>
      <c r="H267" s="97">
        <v>2400</v>
      </c>
      <c r="I267" s="100"/>
      <c r="J267" s="97">
        <v>2400</v>
      </c>
      <c r="K267" s="106">
        <f t="shared" ref="K267:K331" si="5">SUM(H267:J267)</f>
        <v>4800</v>
      </c>
      <c r="L267" s="111"/>
      <c r="M267" s="112"/>
    </row>
    <row r="268" spans="1:13">
      <c r="B268">
        <v>246</v>
      </c>
      <c r="C268" s="86">
        <v>5</v>
      </c>
      <c r="D268" s="56" t="s">
        <v>230</v>
      </c>
      <c r="E268" s="56" t="s">
        <v>582</v>
      </c>
      <c r="F268" s="56"/>
      <c r="G268" s="56"/>
      <c r="H268" s="97">
        <v>2400</v>
      </c>
      <c r="I268" s="100"/>
      <c r="J268" s="97">
        <v>2400</v>
      </c>
      <c r="K268" s="106">
        <f t="shared" si="5"/>
        <v>4800</v>
      </c>
      <c r="L268" s="111"/>
      <c r="M268" s="112"/>
    </row>
    <row r="269" spans="1:13">
      <c r="B269">
        <v>247</v>
      </c>
      <c r="C269" s="86">
        <v>6</v>
      </c>
      <c r="D269" s="56" t="s">
        <v>226</v>
      </c>
      <c r="E269" s="56" t="s">
        <v>583</v>
      </c>
      <c r="F269" s="56"/>
      <c r="G269" s="56"/>
      <c r="H269" s="97">
        <v>2400</v>
      </c>
      <c r="I269" s="100"/>
      <c r="J269" s="97">
        <v>2400</v>
      </c>
      <c r="K269" s="106">
        <f t="shared" si="5"/>
        <v>4800</v>
      </c>
      <c r="L269" s="111"/>
      <c r="M269" s="112"/>
    </row>
    <row r="270" spans="1:13">
      <c r="B270">
        <v>248</v>
      </c>
      <c r="C270" s="86">
        <v>7</v>
      </c>
      <c r="D270" s="56" t="s">
        <v>231</v>
      </c>
      <c r="E270" s="56" t="s">
        <v>584</v>
      </c>
      <c r="F270" s="56"/>
      <c r="G270" s="56"/>
      <c r="H270" s="97">
        <v>2400</v>
      </c>
      <c r="I270" s="100"/>
      <c r="J270" s="97">
        <v>2400</v>
      </c>
      <c r="K270" s="106">
        <f t="shared" si="5"/>
        <v>4800</v>
      </c>
      <c r="L270" s="111"/>
      <c r="M270" s="112"/>
    </row>
    <row r="271" spans="1:13">
      <c r="B271">
        <v>249</v>
      </c>
      <c r="C271" s="86">
        <v>8</v>
      </c>
      <c r="D271" s="56" t="s">
        <v>232</v>
      </c>
      <c r="E271" s="56" t="s">
        <v>585</v>
      </c>
      <c r="F271" s="56"/>
      <c r="G271" s="56"/>
      <c r="H271" s="97">
        <v>2400</v>
      </c>
      <c r="I271" s="100"/>
      <c r="J271" s="97">
        <v>2400</v>
      </c>
      <c r="K271" s="106">
        <f t="shared" si="5"/>
        <v>4800</v>
      </c>
      <c r="L271" s="111"/>
      <c r="M271" s="112"/>
    </row>
    <row r="272" spans="1:13">
      <c r="B272">
        <v>250</v>
      </c>
      <c r="C272" s="86">
        <v>9</v>
      </c>
      <c r="D272" s="56" t="s">
        <v>233</v>
      </c>
      <c r="E272" s="56" t="s">
        <v>586</v>
      </c>
      <c r="F272" s="56"/>
      <c r="G272" s="56"/>
      <c r="H272" s="97">
        <v>2400</v>
      </c>
      <c r="I272" s="100"/>
      <c r="J272" s="97">
        <v>2400</v>
      </c>
      <c r="K272" s="106">
        <f t="shared" si="5"/>
        <v>4800</v>
      </c>
      <c r="L272" s="111"/>
      <c r="M272" s="112"/>
    </row>
    <row r="273" spans="2:13">
      <c r="B273">
        <v>251</v>
      </c>
      <c r="C273" s="86">
        <v>10</v>
      </c>
      <c r="D273" s="56" t="s">
        <v>234</v>
      </c>
      <c r="E273" s="56" t="s">
        <v>587</v>
      </c>
      <c r="F273" s="56"/>
      <c r="G273" s="56"/>
      <c r="H273" s="97">
        <v>2400</v>
      </c>
      <c r="I273" s="100"/>
      <c r="J273" s="97">
        <v>2400</v>
      </c>
      <c r="K273" s="106">
        <f t="shared" si="5"/>
        <v>4800</v>
      </c>
      <c r="L273" s="111"/>
      <c r="M273" s="112"/>
    </row>
    <row r="274" spans="2:13">
      <c r="B274">
        <v>252</v>
      </c>
      <c r="C274" s="86">
        <v>11</v>
      </c>
      <c r="D274" s="56" t="s">
        <v>235</v>
      </c>
      <c r="E274" s="56" t="s">
        <v>588</v>
      </c>
      <c r="F274" s="56"/>
      <c r="G274" s="56"/>
      <c r="H274" s="97">
        <v>2400</v>
      </c>
      <c r="I274" s="100"/>
      <c r="J274" s="97">
        <v>2400</v>
      </c>
      <c r="K274" s="106">
        <f t="shared" si="5"/>
        <v>4800</v>
      </c>
      <c r="L274" s="111"/>
      <c r="M274" s="112"/>
    </row>
    <row r="275" spans="2:13">
      <c r="B275">
        <v>253</v>
      </c>
      <c r="C275" s="86">
        <v>12</v>
      </c>
      <c r="D275" s="56" t="s">
        <v>97</v>
      </c>
      <c r="E275" s="56" t="s">
        <v>589</v>
      </c>
      <c r="F275" s="56"/>
      <c r="G275" s="56"/>
      <c r="H275" s="97">
        <v>2400</v>
      </c>
      <c r="I275" s="100"/>
      <c r="J275" s="97">
        <v>2400</v>
      </c>
      <c r="K275" s="106">
        <f t="shared" si="5"/>
        <v>4800</v>
      </c>
      <c r="L275" s="111"/>
      <c r="M275" s="112"/>
    </row>
    <row r="276" spans="2:13">
      <c r="B276">
        <v>254</v>
      </c>
      <c r="C276" s="86">
        <v>13</v>
      </c>
      <c r="D276" s="56" t="s">
        <v>236</v>
      </c>
      <c r="E276" s="56" t="s">
        <v>590</v>
      </c>
      <c r="F276" s="56"/>
      <c r="G276" s="56"/>
      <c r="H276" s="97">
        <v>2400</v>
      </c>
      <c r="I276" s="100"/>
      <c r="J276" s="97">
        <v>2400</v>
      </c>
      <c r="K276" s="106">
        <f t="shared" si="5"/>
        <v>4800</v>
      </c>
      <c r="L276" s="111"/>
      <c r="M276" s="112"/>
    </row>
    <row r="277" spans="2:13">
      <c r="B277">
        <v>255</v>
      </c>
      <c r="C277" s="86">
        <v>14</v>
      </c>
      <c r="D277" s="56" t="s">
        <v>237</v>
      </c>
      <c r="E277" s="56" t="s">
        <v>591</v>
      </c>
      <c r="F277" s="56"/>
      <c r="G277" s="56"/>
      <c r="H277" s="97">
        <v>2400</v>
      </c>
      <c r="I277" s="100"/>
      <c r="J277" s="97">
        <v>2400</v>
      </c>
      <c r="K277" s="106">
        <f t="shared" si="5"/>
        <v>4800</v>
      </c>
      <c r="L277" s="111"/>
      <c r="M277" s="112"/>
    </row>
    <row r="278" spans="2:13">
      <c r="B278">
        <v>256</v>
      </c>
      <c r="C278" s="86">
        <v>15</v>
      </c>
      <c r="D278" s="56" t="s">
        <v>126</v>
      </c>
      <c r="E278" s="56" t="s">
        <v>592</v>
      </c>
      <c r="F278" s="56"/>
      <c r="G278" s="56"/>
      <c r="H278" s="97">
        <v>2400</v>
      </c>
      <c r="I278" s="100"/>
      <c r="J278" s="97">
        <v>2400</v>
      </c>
      <c r="K278" s="106">
        <f t="shared" si="5"/>
        <v>4800</v>
      </c>
      <c r="L278" s="111"/>
      <c r="M278" s="112"/>
    </row>
    <row r="279" spans="2:13">
      <c r="B279">
        <v>257</v>
      </c>
      <c r="C279" s="86">
        <v>16</v>
      </c>
      <c r="D279" s="56" t="s">
        <v>238</v>
      </c>
      <c r="E279" s="56" t="s">
        <v>593</v>
      </c>
      <c r="F279" s="56"/>
      <c r="G279" s="56"/>
      <c r="H279" s="97">
        <v>2400</v>
      </c>
      <c r="I279" s="100"/>
      <c r="J279" s="97">
        <v>2400</v>
      </c>
      <c r="K279" s="106">
        <f t="shared" si="5"/>
        <v>4800</v>
      </c>
      <c r="L279" s="111"/>
      <c r="M279" s="112"/>
    </row>
    <row r="280" spans="2:13">
      <c r="B280">
        <v>258</v>
      </c>
      <c r="C280" s="86">
        <v>17</v>
      </c>
      <c r="D280" s="56" t="s">
        <v>239</v>
      </c>
      <c r="E280" s="56" t="s">
        <v>594</v>
      </c>
      <c r="F280" s="56"/>
      <c r="G280" s="56"/>
      <c r="H280" s="97">
        <v>2400</v>
      </c>
      <c r="I280" s="100"/>
      <c r="J280" s="97">
        <v>2400</v>
      </c>
      <c r="K280" s="106">
        <f t="shared" si="5"/>
        <v>4800</v>
      </c>
      <c r="L280" s="111"/>
      <c r="M280" s="112"/>
    </row>
    <row r="281" spans="2:13">
      <c r="B281">
        <v>259</v>
      </c>
      <c r="C281" s="86">
        <v>18</v>
      </c>
      <c r="D281" s="56" t="s">
        <v>240</v>
      </c>
      <c r="E281" s="56" t="s">
        <v>595</v>
      </c>
      <c r="F281" s="56"/>
      <c r="G281" s="56"/>
      <c r="H281" s="97">
        <v>2400</v>
      </c>
      <c r="I281" s="100"/>
      <c r="J281" s="97">
        <v>2400</v>
      </c>
      <c r="K281" s="106">
        <f t="shared" si="5"/>
        <v>4800</v>
      </c>
      <c r="L281" s="111"/>
      <c r="M281" s="112"/>
    </row>
    <row r="282" spans="2:13">
      <c r="B282">
        <v>260</v>
      </c>
      <c r="C282" s="86">
        <v>19</v>
      </c>
      <c r="D282" s="56" t="s">
        <v>241</v>
      </c>
      <c r="E282" s="56" t="s">
        <v>596</v>
      </c>
      <c r="F282" s="56"/>
      <c r="G282" s="56"/>
      <c r="H282" s="97">
        <v>2400</v>
      </c>
      <c r="I282" s="100"/>
      <c r="J282" s="97">
        <v>2400</v>
      </c>
      <c r="K282" s="106">
        <f t="shared" si="5"/>
        <v>4800</v>
      </c>
      <c r="L282" s="111"/>
      <c r="M282" s="112"/>
    </row>
    <row r="283" spans="2:13">
      <c r="B283">
        <v>261</v>
      </c>
      <c r="C283" s="86">
        <v>20</v>
      </c>
      <c r="D283" s="56" t="s">
        <v>242</v>
      </c>
      <c r="E283" s="56" t="s">
        <v>597</v>
      </c>
      <c r="F283" s="56"/>
      <c r="G283" s="56"/>
      <c r="H283" s="99"/>
      <c r="I283" s="100"/>
      <c r="J283" s="101"/>
      <c r="K283" s="106">
        <f t="shared" si="5"/>
        <v>0</v>
      </c>
      <c r="L283" s="111"/>
      <c r="M283" s="112"/>
    </row>
    <row r="284" spans="2:13">
      <c r="B284">
        <v>262</v>
      </c>
      <c r="C284" s="86">
        <v>21</v>
      </c>
      <c r="D284" s="56" t="s">
        <v>243</v>
      </c>
      <c r="E284" s="56" t="s">
        <v>598</v>
      </c>
      <c r="F284" s="56"/>
      <c r="G284" s="56"/>
      <c r="H284" s="99"/>
      <c r="I284" s="100"/>
      <c r="J284" s="101"/>
      <c r="K284" s="106">
        <f t="shared" si="5"/>
        <v>0</v>
      </c>
      <c r="L284" s="111"/>
      <c r="M284" s="112"/>
    </row>
    <row r="285" spans="2:13">
      <c r="B285">
        <v>263</v>
      </c>
      <c r="C285" s="86">
        <v>22</v>
      </c>
      <c r="D285" s="56" t="s">
        <v>244</v>
      </c>
      <c r="E285" s="56" t="s">
        <v>599</v>
      </c>
      <c r="F285" s="56"/>
      <c r="G285" s="56"/>
      <c r="H285" s="99"/>
      <c r="I285" s="100"/>
      <c r="J285" s="101"/>
      <c r="K285" s="106">
        <f t="shared" si="5"/>
        <v>0</v>
      </c>
      <c r="L285" s="111"/>
      <c r="M285" s="112"/>
    </row>
    <row r="286" spans="2:13">
      <c r="B286">
        <v>264</v>
      </c>
      <c r="C286" s="86">
        <v>23</v>
      </c>
      <c r="D286" s="56" t="s">
        <v>244</v>
      </c>
      <c r="E286" s="56" t="s">
        <v>600</v>
      </c>
      <c r="F286" s="56"/>
      <c r="G286" s="56"/>
      <c r="H286" s="99"/>
      <c r="I286" s="100"/>
      <c r="J286" s="101"/>
      <c r="K286" s="106">
        <f t="shared" si="5"/>
        <v>0</v>
      </c>
      <c r="L286" s="111"/>
      <c r="M286" s="112"/>
    </row>
    <row r="287" spans="2:13">
      <c r="B287">
        <v>265</v>
      </c>
      <c r="C287" s="86">
        <v>24</v>
      </c>
      <c r="D287" s="56" t="s">
        <v>245</v>
      </c>
      <c r="E287" s="56" t="s">
        <v>601</v>
      </c>
      <c r="F287" s="56"/>
      <c r="G287" s="56"/>
      <c r="H287" s="99"/>
      <c r="I287" s="100"/>
      <c r="J287" s="101"/>
      <c r="K287" s="106">
        <f t="shared" si="5"/>
        <v>0</v>
      </c>
      <c r="L287" s="111"/>
      <c r="M287" s="112"/>
    </row>
    <row r="288" spans="2:13">
      <c r="B288">
        <v>266</v>
      </c>
      <c r="C288" s="86">
        <v>25</v>
      </c>
      <c r="D288" s="56" t="s">
        <v>246</v>
      </c>
      <c r="E288" s="56" t="s">
        <v>600</v>
      </c>
      <c r="F288" s="56"/>
      <c r="G288" s="56"/>
      <c r="H288" s="99"/>
      <c r="I288" s="100"/>
      <c r="J288" s="101"/>
      <c r="K288" s="106">
        <f t="shared" si="5"/>
        <v>0</v>
      </c>
      <c r="L288" s="111"/>
      <c r="M288" s="112"/>
    </row>
    <row r="289" spans="1:13">
      <c r="B289">
        <v>267</v>
      </c>
      <c r="C289" s="86">
        <v>26</v>
      </c>
      <c r="D289" s="56" t="s">
        <v>247</v>
      </c>
      <c r="E289" s="56" t="s">
        <v>602</v>
      </c>
      <c r="F289" s="56"/>
      <c r="G289" s="56"/>
      <c r="H289" s="99"/>
      <c r="I289" s="100"/>
      <c r="J289" s="101"/>
      <c r="K289" s="106">
        <f t="shared" si="5"/>
        <v>0</v>
      </c>
      <c r="L289" s="111"/>
      <c r="M289" s="112"/>
    </row>
    <row r="290" spans="1:13">
      <c r="B290">
        <v>268</v>
      </c>
      <c r="C290" s="86">
        <v>27</v>
      </c>
      <c r="D290" s="56" t="s">
        <v>360</v>
      </c>
      <c r="E290" s="56" t="s">
        <v>603</v>
      </c>
      <c r="F290" s="56"/>
      <c r="G290" s="56"/>
      <c r="H290" s="99"/>
      <c r="I290" s="100"/>
      <c r="J290" s="101"/>
      <c r="K290" s="106">
        <f t="shared" si="5"/>
        <v>0</v>
      </c>
      <c r="L290" s="111"/>
      <c r="M290" s="112"/>
    </row>
    <row r="291" spans="1:13">
      <c r="B291">
        <v>269</v>
      </c>
      <c r="C291" s="86">
        <v>28</v>
      </c>
      <c r="D291" s="56" t="s">
        <v>248</v>
      </c>
      <c r="E291" s="56" t="s">
        <v>604</v>
      </c>
      <c r="F291" s="56"/>
      <c r="G291" s="56"/>
      <c r="H291" s="99"/>
      <c r="I291" s="100"/>
      <c r="J291" s="101"/>
      <c r="K291" s="106">
        <f t="shared" si="5"/>
        <v>0</v>
      </c>
      <c r="L291" s="111"/>
      <c r="M291" s="112"/>
    </row>
    <row r="292" spans="1:13">
      <c r="B292">
        <v>270</v>
      </c>
      <c r="C292" s="86">
        <v>29</v>
      </c>
      <c r="D292" s="56" t="s">
        <v>249</v>
      </c>
      <c r="E292" s="56" t="s">
        <v>605</v>
      </c>
      <c r="F292" s="56"/>
      <c r="G292" s="56"/>
      <c r="H292" s="99"/>
      <c r="I292" s="100"/>
      <c r="J292" s="101"/>
      <c r="K292" s="106">
        <f t="shared" si="5"/>
        <v>0</v>
      </c>
      <c r="L292" s="111"/>
      <c r="M292" s="112"/>
    </row>
    <row r="293" spans="1:13">
      <c r="B293">
        <v>271</v>
      </c>
      <c r="C293" s="87">
        <v>30</v>
      </c>
      <c r="D293" s="319" t="s">
        <v>702</v>
      </c>
      <c r="E293" s="58"/>
      <c r="F293" s="58"/>
      <c r="G293" s="58"/>
      <c r="H293" s="312"/>
      <c r="I293" s="206"/>
      <c r="J293" s="313"/>
      <c r="K293" s="106">
        <v>2800</v>
      </c>
      <c r="L293" s="111"/>
      <c r="M293" s="112"/>
    </row>
    <row r="294" spans="1:13">
      <c r="C294" s="88"/>
      <c r="D294" s="56"/>
      <c r="E294" s="56"/>
      <c r="F294" s="56"/>
      <c r="G294" s="56"/>
      <c r="H294" s="309"/>
      <c r="I294" s="310"/>
      <c r="J294" s="311"/>
      <c r="K294" s="106"/>
      <c r="L294" s="113">
        <f>SUM(K264:K293)</f>
        <v>94000</v>
      </c>
      <c r="M294" s="112" t="s">
        <v>648</v>
      </c>
    </row>
    <row r="295" spans="1:13">
      <c r="C295" s="88"/>
      <c r="D295" s="56"/>
      <c r="E295" s="56"/>
      <c r="F295" s="56"/>
      <c r="G295" s="56"/>
      <c r="H295" s="314"/>
      <c r="I295" s="315"/>
      <c r="J295" s="316"/>
      <c r="K295" s="106"/>
      <c r="L295" s="111"/>
      <c r="M295" s="112"/>
    </row>
    <row r="296" spans="1:13">
      <c r="A296" t="s">
        <v>85</v>
      </c>
      <c r="B296">
        <v>272</v>
      </c>
      <c r="C296" s="89">
        <v>1</v>
      </c>
      <c r="D296" s="54" t="s">
        <v>151</v>
      </c>
      <c r="E296" s="54" t="s">
        <v>606</v>
      </c>
      <c r="F296" s="54"/>
      <c r="G296" s="54"/>
      <c r="H296" s="317">
        <v>2400</v>
      </c>
      <c r="I296" s="318"/>
      <c r="J296" s="317">
        <v>2400</v>
      </c>
      <c r="K296" s="106">
        <f t="shared" si="5"/>
        <v>4800</v>
      </c>
      <c r="L296" s="111"/>
      <c r="M296" s="112"/>
    </row>
    <row r="297" spans="1:13">
      <c r="B297">
        <v>273</v>
      </c>
      <c r="C297" s="90">
        <v>2</v>
      </c>
      <c r="D297" s="56" t="s">
        <v>107</v>
      </c>
      <c r="E297" s="56" t="s">
        <v>607</v>
      </c>
      <c r="F297" s="56"/>
      <c r="G297" s="56"/>
      <c r="H297" s="97">
        <v>2400</v>
      </c>
      <c r="I297" s="100"/>
      <c r="J297" s="97">
        <v>2400</v>
      </c>
      <c r="K297" s="106">
        <f t="shared" si="5"/>
        <v>4800</v>
      </c>
      <c r="L297" s="111"/>
      <c r="M297" s="112"/>
    </row>
    <row r="298" spans="1:13">
      <c r="B298">
        <v>274</v>
      </c>
      <c r="C298" s="90">
        <v>3</v>
      </c>
      <c r="D298" s="56" t="s">
        <v>121</v>
      </c>
      <c r="E298" s="56" t="s">
        <v>608</v>
      </c>
      <c r="F298" s="56"/>
      <c r="G298" s="56"/>
      <c r="H298" s="97">
        <v>2400</v>
      </c>
      <c r="I298" s="100"/>
      <c r="J298" s="97">
        <v>2400</v>
      </c>
      <c r="K298" s="106">
        <f t="shared" si="5"/>
        <v>4800</v>
      </c>
      <c r="L298" s="111"/>
      <c r="M298" s="112"/>
    </row>
    <row r="299" spans="1:13">
      <c r="B299">
        <v>275</v>
      </c>
      <c r="C299" s="90">
        <v>4</v>
      </c>
      <c r="D299" s="56" t="s">
        <v>121</v>
      </c>
      <c r="E299" s="56" t="s">
        <v>609</v>
      </c>
      <c r="F299" s="56"/>
      <c r="G299" s="56"/>
      <c r="H299" s="97">
        <v>2400</v>
      </c>
      <c r="I299" s="100"/>
      <c r="J299" s="97">
        <v>2400</v>
      </c>
      <c r="K299" s="106">
        <f t="shared" si="5"/>
        <v>4800</v>
      </c>
      <c r="L299" s="111"/>
      <c r="M299" s="112"/>
    </row>
    <row r="300" spans="1:13">
      <c r="B300">
        <v>276</v>
      </c>
      <c r="C300" s="90">
        <v>5</v>
      </c>
      <c r="D300" s="56" t="s">
        <v>250</v>
      </c>
      <c r="E300" s="56" t="s">
        <v>610</v>
      </c>
      <c r="F300" s="56"/>
      <c r="G300" s="56"/>
      <c r="H300" s="97">
        <v>2400</v>
      </c>
      <c r="I300" s="100"/>
      <c r="J300" s="97">
        <v>2400</v>
      </c>
      <c r="K300" s="106">
        <f t="shared" si="5"/>
        <v>4800</v>
      </c>
      <c r="L300" s="111"/>
      <c r="M300" s="112"/>
    </row>
    <row r="301" spans="1:13">
      <c r="B301">
        <v>277</v>
      </c>
      <c r="C301" s="90">
        <v>6</v>
      </c>
      <c r="D301" s="56" t="s">
        <v>192</v>
      </c>
      <c r="E301" s="56" t="s">
        <v>611</v>
      </c>
      <c r="F301" s="56"/>
      <c r="G301" s="56"/>
      <c r="H301" s="97">
        <v>2400</v>
      </c>
      <c r="I301" s="100"/>
      <c r="J301" s="97">
        <v>2400</v>
      </c>
      <c r="K301" s="106">
        <f t="shared" si="5"/>
        <v>4800</v>
      </c>
      <c r="L301" s="111"/>
      <c r="M301" s="112"/>
    </row>
    <row r="302" spans="1:13">
      <c r="B302">
        <v>278</v>
      </c>
      <c r="C302" s="90">
        <v>7</v>
      </c>
      <c r="D302" s="56" t="s">
        <v>251</v>
      </c>
      <c r="E302" s="56" t="s">
        <v>612</v>
      </c>
      <c r="F302" s="56"/>
      <c r="G302" s="56"/>
      <c r="H302" s="97">
        <v>2400</v>
      </c>
      <c r="I302" s="100"/>
      <c r="J302" s="97">
        <v>2400</v>
      </c>
      <c r="K302" s="106">
        <f t="shared" si="5"/>
        <v>4800</v>
      </c>
      <c r="L302" s="111"/>
      <c r="M302" s="112"/>
    </row>
    <row r="303" spans="1:13">
      <c r="B303">
        <v>279</v>
      </c>
      <c r="C303" s="90">
        <v>8</v>
      </c>
      <c r="D303" s="56" t="s">
        <v>252</v>
      </c>
      <c r="E303" s="56" t="s">
        <v>613</v>
      </c>
      <c r="F303" s="56"/>
      <c r="G303" s="56"/>
      <c r="H303" s="97">
        <v>2400</v>
      </c>
      <c r="I303" s="100"/>
      <c r="J303" s="97">
        <v>2400</v>
      </c>
      <c r="K303" s="106">
        <f t="shared" si="5"/>
        <v>4800</v>
      </c>
      <c r="L303" s="111"/>
      <c r="M303" s="112"/>
    </row>
    <row r="304" spans="1:13">
      <c r="B304">
        <v>280</v>
      </c>
      <c r="C304" s="90">
        <v>9</v>
      </c>
      <c r="D304" s="56" t="s">
        <v>555</v>
      </c>
      <c r="E304" s="56" t="s">
        <v>614</v>
      </c>
      <c r="F304" s="56"/>
      <c r="G304" s="56"/>
      <c r="H304" s="97">
        <v>2400</v>
      </c>
      <c r="I304" s="100"/>
      <c r="J304" s="97">
        <v>2400</v>
      </c>
      <c r="K304" s="106">
        <f t="shared" si="5"/>
        <v>4800</v>
      </c>
      <c r="L304" s="111"/>
      <c r="M304" s="112"/>
    </row>
    <row r="305" spans="2:13">
      <c r="B305">
        <v>281</v>
      </c>
      <c r="C305" s="90">
        <v>10</v>
      </c>
      <c r="D305" s="56" t="s">
        <v>121</v>
      </c>
      <c r="E305" s="56" t="s">
        <v>615</v>
      </c>
      <c r="F305" s="56"/>
      <c r="G305" s="56"/>
      <c r="H305" s="97">
        <v>2400</v>
      </c>
      <c r="I305" s="100"/>
      <c r="J305" s="97">
        <v>2400</v>
      </c>
      <c r="K305" s="106">
        <f t="shared" si="5"/>
        <v>4800</v>
      </c>
      <c r="L305" s="111"/>
      <c r="M305" s="112"/>
    </row>
    <row r="306" spans="2:13">
      <c r="B306">
        <v>282</v>
      </c>
      <c r="C306" s="90">
        <v>11</v>
      </c>
      <c r="D306" s="56" t="s">
        <v>253</v>
      </c>
      <c r="E306" s="56" t="s">
        <v>616</v>
      </c>
      <c r="F306" s="56"/>
      <c r="G306" s="56"/>
      <c r="H306" s="97">
        <v>2400</v>
      </c>
      <c r="I306" s="100"/>
      <c r="J306" s="97">
        <v>2400</v>
      </c>
      <c r="K306" s="106">
        <f t="shared" si="5"/>
        <v>4800</v>
      </c>
      <c r="L306" s="111"/>
      <c r="M306" s="112"/>
    </row>
    <row r="307" spans="2:13">
      <c r="B307">
        <v>283</v>
      </c>
      <c r="C307" s="90">
        <v>12</v>
      </c>
      <c r="D307" s="56" t="s">
        <v>99</v>
      </c>
      <c r="E307" s="56" t="s">
        <v>617</v>
      </c>
      <c r="F307" s="56"/>
      <c r="G307" s="56"/>
      <c r="H307" s="97">
        <v>2400</v>
      </c>
      <c r="I307" s="100"/>
      <c r="J307" s="97">
        <v>2400</v>
      </c>
      <c r="K307" s="106">
        <f t="shared" si="5"/>
        <v>4800</v>
      </c>
      <c r="L307" s="111"/>
      <c r="M307" s="112"/>
    </row>
    <row r="308" spans="2:13">
      <c r="B308">
        <v>284</v>
      </c>
      <c r="C308" s="90">
        <v>13</v>
      </c>
      <c r="D308" s="56" t="s">
        <v>105</v>
      </c>
      <c r="E308" s="56" t="s">
        <v>618</v>
      </c>
      <c r="F308" s="56"/>
      <c r="G308" s="56"/>
      <c r="H308" s="97">
        <v>2400</v>
      </c>
      <c r="I308" s="100"/>
      <c r="J308" s="97">
        <v>2400</v>
      </c>
      <c r="K308" s="106">
        <f t="shared" si="5"/>
        <v>4800</v>
      </c>
      <c r="L308" s="111"/>
      <c r="M308" s="112"/>
    </row>
    <row r="309" spans="2:13">
      <c r="B309">
        <v>285</v>
      </c>
      <c r="C309" s="90">
        <v>14</v>
      </c>
      <c r="D309" s="56" t="s">
        <v>254</v>
      </c>
      <c r="E309" s="56" t="s">
        <v>619</v>
      </c>
      <c r="F309" s="56"/>
      <c r="G309" s="56"/>
      <c r="H309" s="97">
        <v>2400</v>
      </c>
      <c r="I309" s="100"/>
      <c r="J309" s="97">
        <v>2400</v>
      </c>
      <c r="K309" s="106">
        <f t="shared" si="5"/>
        <v>4800</v>
      </c>
      <c r="L309" s="111"/>
      <c r="M309" s="112"/>
    </row>
    <row r="310" spans="2:13">
      <c r="B310">
        <v>286</v>
      </c>
      <c r="C310" s="90">
        <v>15</v>
      </c>
      <c r="D310" s="56" t="s">
        <v>148</v>
      </c>
      <c r="E310" s="56" t="s">
        <v>620</v>
      </c>
      <c r="F310" s="56"/>
      <c r="G310" s="56"/>
      <c r="H310" s="97">
        <v>2400</v>
      </c>
      <c r="I310" s="100"/>
      <c r="J310" s="97">
        <v>2400</v>
      </c>
      <c r="K310" s="106">
        <f t="shared" si="5"/>
        <v>4800</v>
      </c>
      <c r="L310" s="111"/>
      <c r="M310" s="112"/>
    </row>
    <row r="311" spans="2:13">
      <c r="B311">
        <v>287</v>
      </c>
      <c r="C311" s="90">
        <v>16</v>
      </c>
      <c r="D311" s="56" t="s">
        <v>255</v>
      </c>
      <c r="E311" s="56" t="s">
        <v>621</v>
      </c>
      <c r="F311" s="56"/>
      <c r="G311" s="56"/>
      <c r="H311" s="97">
        <v>2400</v>
      </c>
      <c r="I311" s="100"/>
      <c r="J311" s="97">
        <v>2400</v>
      </c>
      <c r="K311" s="106">
        <f t="shared" si="5"/>
        <v>4800</v>
      </c>
      <c r="L311" s="111"/>
      <c r="M311" s="112"/>
    </row>
    <row r="312" spans="2:13">
      <c r="B312">
        <v>288</v>
      </c>
      <c r="C312" s="90">
        <v>17</v>
      </c>
      <c r="D312" s="56" t="s">
        <v>256</v>
      </c>
      <c r="E312" s="56" t="s">
        <v>622</v>
      </c>
      <c r="F312" s="56"/>
      <c r="G312" s="56"/>
      <c r="H312" s="97">
        <v>2400</v>
      </c>
      <c r="I312" s="100"/>
      <c r="J312" s="97">
        <v>2400</v>
      </c>
      <c r="K312" s="106">
        <f t="shared" si="5"/>
        <v>4800</v>
      </c>
      <c r="L312" s="111"/>
      <c r="M312" s="112"/>
    </row>
    <row r="313" spans="2:13">
      <c r="B313">
        <v>289</v>
      </c>
      <c r="C313" s="90">
        <v>18</v>
      </c>
      <c r="D313" s="56" t="s">
        <v>257</v>
      </c>
      <c r="E313" s="56" t="s">
        <v>623</v>
      </c>
      <c r="F313" s="56"/>
      <c r="G313" s="56"/>
      <c r="H313" s="97">
        <v>2400</v>
      </c>
      <c r="I313" s="100"/>
      <c r="J313" s="97">
        <v>2400</v>
      </c>
      <c r="K313" s="106">
        <f t="shared" si="5"/>
        <v>4800</v>
      </c>
      <c r="L313" s="111"/>
      <c r="M313" s="112"/>
    </row>
    <row r="314" spans="2:13">
      <c r="B314">
        <v>290</v>
      </c>
      <c r="C314" s="90">
        <v>19</v>
      </c>
      <c r="D314" s="56" t="s">
        <v>258</v>
      </c>
      <c r="E314" s="56" t="s">
        <v>624</v>
      </c>
      <c r="F314" s="56"/>
      <c r="G314" s="56"/>
      <c r="H314" s="97">
        <v>2400</v>
      </c>
      <c r="I314" s="100"/>
      <c r="J314" s="97">
        <v>2400</v>
      </c>
      <c r="K314" s="106">
        <f t="shared" si="5"/>
        <v>4800</v>
      </c>
      <c r="L314" s="111"/>
      <c r="M314" s="112"/>
    </row>
    <row r="315" spans="2:13">
      <c r="B315">
        <v>291</v>
      </c>
      <c r="C315" s="90">
        <v>20</v>
      </c>
      <c r="D315" s="56" t="s">
        <v>259</v>
      </c>
      <c r="E315" s="56" t="s">
        <v>625</v>
      </c>
      <c r="F315" s="56"/>
      <c r="G315" s="56"/>
      <c r="H315" s="97">
        <v>2400</v>
      </c>
      <c r="I315" s="100"/>
      <c r="J315" s="97">
        <v>2400</v>
      </c>
      <c r="K315" s="106">
        <f t="shared" si="5"/>
        <v>4800</v>
      </c>
      <c r="L315" s="111"/>
      <c r="M315" s="112"/>
    </row>
    <row r="316" spans="2:13">
      <c r="B316">
        <v>292</v>
      </c>
      <c r="C316" s="90">
        <v>21</v>
      </c>
      <c r="D316" s="56" t="s">
        <v>179</v>
      </c>
      <c r="E316" s="56" t="s">
        <v>626</v>
      </c>
      <c r="F316" s="56"/>
      <c r="G316" s="56"/>
      <c r="H316" s="97">
        <v>2400</v>
      </c>
      <c r="I316" s="100"/>
      <c r="J316" s="97">
        <v>2400</v>
      </c>
      <c r="K316" s="106">
        <f t="shared" si="5"/>
        <v>4800</v>
      </c>
      <c r="L316" s="111"/>
      <c r="M316" s="112"/>
    </row>
    <row r="317" spans="2:13">
      <c r="B317">
        <v>293</v>
      </c>
      <c r="C317" s="90">
        <v>22</v>
      </c>
      <c r="D317" s="56" t="s">
        <v>151</v>
      </c>
      <c r="E317" s="56" t="s">
        <v>627</v>
      </c>
      <c r="F317" s="56"/>
      <c r="G317" s="56"/>
      <c r="H317" s="97">
        <v>2400</v>
      </c>
      <c r="I317" s="100"/>
      <c r="J317" s="97">
        <v>2400</v>
      </c>
      <c r="K317" s="106">
        <f t="shared" si="5"/>
        <v>4800</v>
      </c>
      <c r="L317" s="111"/>
      <c r="M317" s="112"/>
    </row>
    <row r="318" spans="2:13">
      <c r="B318">
        <v>294</v>
      </c>
      <c r="C318" s="90">
        <v>23</v>
      </c>
      <c r="D318" s="56" t="s">
        <v>99</v>
      </c>
      <c r="E318" s="56" t="s">
        <v>628</v>
      </c>
      <c r="F318" s="56"/>
      <c r="G318" s="56"/>
      <c r="H318" s="97">
        <v>2400</v>
      </c>
      <c r="I318" s="100"/>
      <c r="J318" s="97">
        <v>2400</v>
      </c>
      <c r="K318" s="106">
        <f t="shared" si="5"/>
        <v>4800</v>
      </c>
      <c r="L318" s="111"/>
      <c r="M318" s="112"/>
    </row>
    <row r="319" spans="2:13">
      <c r="B319">
        <v>295</v>
      </c>
      <c r="C319" s="90">
        <v>24</v>
      </c>
      <c r="D319" s="56" t="s">
        <v>93</v>
      </c>
      <c r="E319" s="56" t="s">
        <v>619</v>
      </c>
      <c r="F319" s="56"/>
      <c r="G319" s="56"/>
      <c r="H319" s="97">
        <v>2400</v>
      </c>
      <c r="I319" s="100"/>
      <c r="J319" s="97">
        <v>2400</v>
      </c>
      <c r="K319" s="106">
        <f t="shared" si="5"/>
        <v>4800</v>
      </c>
      <c r="L319" s="111"/>
      <c r="M319" s="112"/>
    </row>
    <row r="320" spans="2:13">
      <c r="B320">
        <v>296</v>
      </c>
      <c r="C320" s="90">
        <v>25</v>
      </c>
      <c r="D320" s="56" t="s">
        <v>361</v>
      </c>
      <c r="E320" s="56"/>
      <c r="F320" s="56"/>
      <c r="G320" s="56"/>
      <c r="H320" s="97">
        <v>2400</v>
      </c>
      <c r="I320" s="100"/>
      <c r="J320" s="97">
        <v>2400</v>
      </c>
      <c r="K320" s="106">
        <f t="shared" si="5"/>
        <v>4800</v>
      </c>
      <c r="L320" s="111"/>
      <c r="M320" s="112"/>
    </row>
    <row r="321" spans="1:13">
      <c r="B321">
        <v>297</v>
      </c>
      <c r="C321" s="90">
        <v>26</v>
      </c>
      <c r="D321" s="56" t="s">
        <v>362</v>
      </c>
      <c r="E321" s="56"/>
      <c r="F321" s="56"/>
      <c r="G321" s="56"/>
      <c r="H321" s="97">
        <v>2400</v>
      </c>
      <c r="I321" s="100"/>
      <c r="J321" s="97">
        <v>2400</v>
      </c>
      <c r="K321" s="106">
        <f t="shared" si="5"/>
        <v>4800</v>
      </c>
      <c r="L321" s="111"/>
      <c r="M321" s="112"/>
    </row>
    <row r="322" spans="1:13">
      <c r="B322">
        <v>298</v>
      </c>
      <c r="C322" s="90">
        <v>27</v>
      </c>
      <c r="D322" s="56" t="s">
        <v>260</v>
      </c>
      <c r="E322" s="56" t="s">
        <v>629</v>
      </c>
      <c r="F322" s="56"/>
      <c r="G322" s="56"/>
      <c r="H322" s="97">
        <v>2400</v>
      </c>
      <c r="I322" s="100"/>
      <c r="J322" s="97">
        <v>2400</v>
      </c>
      <c r="K322" s="106">
        <f t="shared" si="5"/>
        <v>4800</v>
      </c>
      <c r="L322" s="111"/>
      <c r="M322" s="112"/>
    </row>
    <row r="323" spans="1:13">
      <c r="B323">
        <v>299</v>
      </c>
      <c r="C323" s="91">
        <v>28</v>
      </c>
      <c r="D323" s="58" t="s">
        <v>261</v>
      </c>
      <c r="E323" s="58" t="s">
        <v>630</v>
      </c>
      <c r="F323" s="58"/>
      <c r="G323" s="58"/>
      <c r="H323" s="312"/>
      <c r="I323" s="206"/>
      <c r="J323" s="313"/>
      <c r="K323" s="106">
        <f t="shared" si="5"/>
        <v>0</v>
      </c>
      <c r="L323" s="111"/>
      <c r="M323" s="112"/>
    </row>
    <row r="324" spans="1:13">
      <c r="C324" s="92"/>
      <c r="D324" s="56"/>
      <c r="E324" s="56"/>
      <c r="F324" s="56"/>
      <c r="G324" s="56"/>
      <c r="H324" s="309"/>
      <c r="I324" s="310"/>
      <c r="J324" s="311"/>
      <c r="K324" s="106"/>
      <c r="L324" s="113">
        <f>SUM(K296:K323)</f>
        <v>129600</v>
      </c>
      <c r="M324" s="112" t="s">
        <v>648</v>
      </c>
    </row>
    <row r="325" spans="1:13">
      <c r="C325" s="92"/>
      <c r="D325" s="56"/>
      <c r="E325" s="56"/>
      <c r="F325" s="56"/>
      <c r="G325" s="56"/>
      <c r="H325" s="99"/>
      <c r="I325" s="100"/>
      <c r="J325" s="101"/>
      <c r="K325" s="106"/>
      <c r="L325" s="111"/>
      <c r="M325" s="112"/>
    </row>
    <row r="326" spans="1:13">
      <c r="A326" t="s">
        <v>86</v>
      </c>
      <c r="B326">
        <v>300</v>
      </c>
      <c r="C326" s="93">
        <v>1</v>
      </c>
      <c r="D326" s="54" t="s">
        <v>262</v>
      </c>
      <c r="E326" s="54" t="s">
        <v>631</v>
      </c>
      <c r="F326" s="54"/>
      <c r="G326" s="54"/>
      <c r="H326" s="97">
        <v>2400</v>
      </c>
      <c r="I326" s="100"/>
      <c r="J326" s="97">
        <v>2400</v>
      </c>
      <c r="K326" s="106">
        <f t="shared" si="5"/>
        <v>4800</v>
      </c>
      <c r="L326" s="111"/>
      <c r="M326" s="112"/>
    </row>
    <row r="327" spans="1:13">
      <c r="B327">
        <v>301</v>
      </c>
      <c r="C327" s="94">
        <v>2</v>
      </c>
      <c r="D327" s="56" t="s">
        <v>263</v>
      </c>
      <c r="E327" s="56" t="s">
        <v>632</v>
      </c>
      <c r="F327" s="56"/>
      <c r="G327" s="56"/>
      <c r="H327" s="97">
        <v>2400</v>
      </c>
      <c r="I327" s="100"/>
      <c r="J327" s="97">
        <v>2400</v>
      </c>
      <c r="K327" s="106">
        <f t="shared" si="5"/>
        <v>4800</v>
      </c>
      <c r="L327" s="111"/>
      <c r="M327" s="112"/>
    </row>
    <row r="328" spans="1:13">
      <c r="B328">
        <v>302</v>
      </c>
      <c r="C328" s="94">
        <v>3</v>
      </c>
      <c r="D328" s="56" t="s">
        <v>264</v>
      </c>
      <c r="E328" s="56" t="s">
        <v>633</v>
      </c>
      <c r="F328" s="56"/>
      <c r="G328" s="56"/>
      <c r="H328" s="97">
        <v>2400</v>
      </c>
      <c r="I328" s="100"/>
      <c r="J328" s="97">
        <v>2400</v>
      </c>
      <c r="K328" s="106">
        <f t="shared" si="5"/>
        <v>4800</v>
      </c>
      <c r="L328" s="111"/>
      <c r="M328" s="112"/>
    </row>
    <row r="329" spans="1:13">
      <c r="B329">
        <v>303</v>
      </c>
      <c r="C329" s="94">
        <v>4</v>
      </c>
      <c r="D329" s="56" t="s">
        <v>145</v>
      </c>
      <c r="E329" s="56" t="s">
        <v>634</v>
      </c>
      <c r="F329" s="56"/>
      <c r="G329" s="56"/>
      <c r="H329" s="97">
        <v>2400</v>
      </c>
      <c r="I329" s="100"/>
      <c r="J329" s="97">
        <v>2400</v>
      </c>
      <c r="K329" s="106">
        <f t="shared" si="5"/>
        <v>4800</v>
      </c>
      <c r="L329" s="111"/>
      <c r="M329" s="112"/>
    </row>
    <row r="330" spans="1:13">
      <c r="B330">
        <v>304</v>
      </c>
      <c r="C330" s="94">
        <v>5</v>
      </c>
      <c r="D330" s="56" t="s">
        <v>148</v>
      </c>
      <c r="E330" s="56" t="s">
        <v>635</v>
      </c>
      <c r="F330" s="56"/>
      <c r="G330" s="56"/>
      <c r="H330" s="97">
        <v>2400</v>
      </c>
      <c r="I330" s="100"/>
      <c r="J330" s="97">
        <v>2400</v>
      </c>
      <c r="K330" s="106">
        <f t="shared" si="5"/>
        <v>4800</v>
      </c>
      <c r="L330" s="111"/>
      <c r="M330" s="112"/>
    </row>
    <row r="331" spans="1:13">
      <c r="B331">
        <v>305</v>
      </c>
      <c r="C331" s="94">
        <v>6</v>
      </c>
      <c r="D331" s="56" t="s">
        <v>244</v>
      </c>
      <c r="E331" s="56" t="s">
        <v>636</v>
      </c>
      <c r="F331" s="56"/>
      <c r="G331" s="56"/>
      <c r="H331" s="97">
        <v>2400</v>
      </c>
      <c r="I331" s="100"/>
      <c r="J331" s="97">
        <v>2400</v>
      </c>
      <c r="K331" s="106">
        <f t="shared" si="5"/>
        <v>4800</v>
      </c>
      <c r="L331" s="111"/>
      <c r="M331" s="112"/>
    </row>
    <row r="332" spans="1:13">
      <c r="B332">
        <v>306</v>
      </c>
      <c r="C332" s="94">
        <v>7</v>
      </c>
      <c r="D332" s="56" t="s">
        <v>151</v>
      </c>
      <c r="E332" s="56" t="s">
        <v>637</v>
      </c>
      <c r="F332" s="56"/>
      <c r="G332" s="56"/>
      <c r="H332" s="97">
        <v>2400</v>
      </c>
      <c r="I332" s="100"/>
      <c r="J332" s="97">
        <v>2400</v>
      </c>
      <c r="K332" s="106">
        <f t="shared" ref="K332:K335" si="6">SUM(H332:J332)</f>
        <v>4800</v>
      </c>
      <c r="L332" s="111"/>
      <c r="M332" s="112"/>
    </row>
    <row r="333" spans="1:13">
      <c r="B333">
        <v>307</v>
      </c>
      <c r="C333" s="94">
        <v>8</v>
      </c>
      <c r="D333" s="56" t="s">
        <v>67</v>
      </c>
      <c r="E333" s="56" t="s">
        <v>638</v>
      </c>
      <c r="F333" s="56"/>
      <c r="G333" s="56"/>
      <c r="H333" s="97">
        <v>2400</v>
      </c>
      <c r="I333" s="100"/>
      <c r="J333" s="97">
        <v>2400</v>
      </c>
      <c r="K333" s="106">
        <f t="shared" si="6"/>
        <v>4800</v>
      </c>
      <c r="L333" s="111"/>
      <c r="M333" s="112"/>
    </row>
    <row r="334" spans="1:13">
      <c r="B334">
        <v>308</v>
      </c>
      <c r="C334" s="94">
        <v>9</v>
      </c>
      <c r="D334" s="56" t="s">
        <v>265</v>
      </c>
      <c r="E334" s="56" t="s">
        <v>639</v>
      </c>
      <c r="F334" s="56"/>
      <c r="G334" s="56"/>
      <c r="H334" s="99"/>
      <c r="I334" s="100"/>
      <c r="J334" s="101"/>
      <c r="K334" s="106">
        <f t="shared" si="6"/>
        <v>0</v>
      </c>
      <c r="L334" s="111"/>
      <c r="M334" s="112"/>
    </row>
    <row r="335" spans="1:13">
      <c r="B335">
        <v>309</v>
      </c>
      <c r="C335" s="95">
        <v>10</v>
      </c>
      <c r="D335" s="58" t="s">
        <v>266</v>
      </c>
      <c r="E335" s="58" t="s">
        <v>640</v>
      </c>
      <c r="F335" s="58"/>
      <c r="G335" s="58"/>
      <c r="H335" s="102"/>
      <c r="I335" s="103"/>
      <c r="J335" s="104"/>
      <c r="K335" s="108">
        <f t="shared" si="6"/>
        <v>0</v>
      </c>
      <c r="L335" s="111"/>
      <c r="M335" s="112"/>
    </row>
    <row r="336" spans="1:13">
      <c r="B336" t="s">
        <v>51</v>
      </c>
      <c r="L336" s="113">
        <f>SUM(K326:K335)</f>
        <v>38400</v>
      </c>
      <c r="M336" s="112" t="s">
        <v>648</v>
      </c>
    </row>
    <row r="337" spans="4:13">
      <c r="G337">
        <f t="shared" ref="G337:J337" si="7">SUM(G3:G335)</f>
        <v>0</v>
      </c>
      <c r="H337" s="96">
        <f t="shared" si="7"/>
        <v>681600</v>
      </c>
      <c r="I337" s="96">
        <f t="shared" si="7"/>
        <v>0</v>
      </c>
      <c r="J337" s="96">
        <f t="shared" si="7"/>
        <v>681600</v>
      </c>
      <c r="K337" s="335">
        <f>SUM(K3:K335)</f>
        <v>1369200</v>
      </c>
      <c r="L337" s="114"/>
      <c r="M337" s="115"/>
    </row>
    <row r="338" spans="4:13">
      <c r="D338">
        <v>4800</v>
      </c>
      <c r="E338" s="357">
        <f>SUM(B335*D338)</f>
        <v>1483200</v>
      </c>
      <c r="F338" s="357"/>
      <c r="K338" s="96">
        <f>SUM(K337-E338)</f>
        <v>-114000</v>
      </c>
    </row>
  </sheetData>
  <mergeCells count="1">
    <mergeCell ref="E338:F338"/>
  </mergeCells>
  <phoneticPr fontId="1"/>
  <pageMargins left="0.23622047244094491" right="0.23622047244094491" top="0.74803149606299213" bottom="0.74803149606299213" header="0.31496062992125984" footer="0.31496062992125984"/>
  <pageSetup paperSize="9" scale="53" orientation="portrait" horizontalDpi="0" verticalDpi="0" r:id="rId1"/>
  <headerFooter alignWithMargins="0">
    <oddFooter>&amp;R&amp;F&amp;A</oddFooter>
  </headerFooter>
  <rowBreaks count="4" manualBreakCount="4">
    <brk id="61" max="16383" man="1"/>
    <brk id="133" max="16383" man="1"/>
    <brk id="192" max="16383" man="1"/>
    <brk id="262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B2:K47"/>
  <sheetViews>
    <sheetView topLeftCell="B1" zoomScale="130" zoomScaleNormal="130" zoomScaleSheetLayoutView="100" workbookViewId="0">
      <selection activeCell="F4" sqref="F4"/>
    </sheetView>
  </sheetViews>
  <sheetFormatPr defaultRowHeight="13"/>
  <cols>
    <col min="1" max="1" width="7" customWidth="1"/>
    <col min="2" max="2" width="15.90625" customWidth="1"/>
    <col min="3" max="4" width="15.6328125" customWidth="1"/>
    <col min="5" max="5" width="20.36328125" customWidth="1"/>
    <col min="6" max="6" width="17.81640625" customWidth="1"/>
    <col min="8" max="8" width="13" bestFit="1" customWidth="1"/>
    <col min="9" max="9" width="16.453125" customWidth="1"/>
    <col min="10" max="10" width="9.54296875" bestFit="1" customWidth="1"/>
    <col min="11" max="11" width="16" customWidth="1"/>
  </cols>
  <sheetData>
    <row r="2" spans="2:9" ht="14.25" customHeight="1"/>
    <row r="3" spans="2:9" ht="58.5" customHeight="1">
      <c r="C3" s="347" t="s">
        <v>715</v>
      </c>
      <c r="D3" s="347"/>
      <c r="E3" s="347"/>
      <c r="F3" t="s">
        <v>714</v>
      </c>
    </row>
    <row r="4" spans="2:9" ht="6.75" customHeight="1"/>
    <row r="5" spans="2:9" ht="17.25" customHeight="1">
      <c r="F5" s="38" t="s">
        <v>743</v>
      </c>
    </row>
    <row r="6" spans="2:9" ht="14.25" customHeight="1" thickBot="1">
      <c r="B6" s="30" t="s">
        <v>305</v>
      </c>
      <c r="F6" t="s">
        <v>304</v>
      </c>
    </row>
    <row r="7" spans="2:9" ht="21" customHeight="1" thickBot="1">
      <c r="B7" s="264"/>
      <c r="C7" s="28" t="s">
        <v>287</v>
      </c>
      <c r="D7" s="27" t="s">
        <v>286</v>
      </c>
      <c r="E7" s="27" t="s">
        <v>285</v>
      </c>
      <c r="F7" s="37" t="s">
        <v>284</v>
      </c>
    </row>
    <row r="8" spans="2:9" ht="18" customHeight="1" thickBot="1">
      <c r="B8" s="265" t="s">
        <v>303</v>
      </c>
      <c r="C8" s="187">
        <v>2923424</v>
      </c>
      <c r="D8" s="188">
        <v>2923424</v>
      </c>
      <c r="E8" s="189">
        <f t="shared" ref="E8:E14" si="0">C8-D8</f>
        <v>0</v>
      </c>
      <c r="F8" s="258"/>
    </row>
    <row r="9" spans="2:9" ht="18" customHeight="1" thickBot="1">
      <c r="B9" s="265" t="s">
        <v>302</v>
      </c>
      <c r="C9" s="190">
        <v>1402800</v>
      </c>
      <c r="D9" s="191">
        <v>1500000</v>
      </c>
      <c r="E9" s="192">
        <f t="shared" si="0"/>
        <v>-97200</v>
      </c>
      <c r="F9" s="259" t="s">
        <v>719</v>
      </c>
    </row>
    <row r="10" spans="2:9" ht="18" customHeight="1" thickBot="1">
      <c r="B10" s="265" t="s">
        <v>301</v>
      </c>
      <c r="C10" s="358">
        <v>2074970</v>
      </c>
      <c r="D10" s="191">
        <v>1800000</v>
      </c>
      <c r="E10" s="192">
        <f t="shared" si="0"/>
        <v>274970</v>
      </c>
      <c r="F10" s="259" t="s">
        <v>300</v>
      </c>
    </row>
    <row r="11" spans="2:9" ht="18" customHeight="1" thickBot="1">
      <c r="B11" s="265" t="s">
        <v>299</v>
      </c>
      <c r="C11" s="190">
        <v>321000</v>
      </c>
      <c r="D11" s="191">
        <v>400000</v>
      </c>
      <c r="E11" s="192">
        <f t="shared" si="0"/>
        <v>-79000</v>
      </c>
      <c r="F11" s="234"/>
    </row>
    <row r="12" spans="2:9" ht="18" customHeight="1" thickBot="1">
      <c r="B12" s="265" t="s">
        <v>298</v>
      </c>
      <c r="C12" s="190">
        <v>343297</v>
      </c>
      <c r="D12" s="191">
        <v>100000</v>
      </c>
      <c r="E12" s="192">
        <f t="shared" si="0"/>
        <v>243297</v>
      </c>
      <c r="F12" s="259" t="s">
        <v>720</v>
      </c>
    </row>
    <row r="13" spans="2:9" ht="19.5" customHeight="1" thickBot="1">
      <c r="B13" s="360" t="s">
        <v>766</v>
      </c>
      <c r="C13" s="193">
        <v>351499</v>
      </c>
      <c r="D13" s="194">
        <v>351499</v>
      </c>
      <c r="E13" s="195">
        <f t="shared" si="0"/>
        <v>0</v>
      </c>
      <c r="F13" s="260"/>
      <c r="H13" t="s">
        <v>751</v>
      </c>
      <c r="I13" s="308">
        <f>SUM(C9:C12)</f>
        <v>4142067</v>
      </c>
    </row>
    <row r="14" spans="2:9" ht="27" customHeight="1" thickBot="1">
      <c r="B14" s="21" t="s">
        <v>297</v>
      </c>
      <c r="C14" s="36">
        <f>SUM(C8:C13)</f>
        <v>7416990</v>
      </c>
      <c r="D14" s="36">
        <f>SUM(D8:D13)</f>
        <v>7074923</v>
      </c>
      <c r="E14" s="186">
        <f t="shared" si="0"/>
        <v>342067</v>
      </c>
      <c r="F14" s="19"/>
      <c r="G14" t="s">
        <v>51</v>
      </c>
    </row>
    <row r="15" spans="2:9" ht="13.5" customHeight="1" thickBot="1">
      <c r="B15" s="30"/>
    </row>
    <row r="16" spans="2:9">
      <c r="B16" s="35" t="s">
        <v>296</v>
      </c>
      <c r="C16" s="196" t="s">
        <v>295</v>
      </c>
      <c r="D16" s="197">
        <v>112850</v>
      </c>
      <c r="E16" s="198" t="s">
        <v>294</v>
      </c>
      <c r="F16" s="199">
        <v>1604760</v>
      </c>
    </row>
    <row r="17" spans="2:11">
      <c r="C17" s="200" t="s">
        <v>293</v>
      </c>
      <c r="D17" s="100">
        <v>308000</v>
      </c>
      <c r="E17" s="201" t="s">
        <v>21</v>
      </c>
      <c r="F17" s="202">
        <v>0</v>
      </c>
    </row>
    <row r="18" spans="2:11">
      <c r="C18" s="203" t="s">
        <v>292</v>
      </c>
      <c r="D18" s="100">
        <v>35360</v>
      </c>
      <c r="E18" s="204" t="s">
        <v>24</v>
      </c>
      <c r="F18" s="202">
        <v>0</v>
      </c>
    </row>
    <row r="19" spans="2:11" ht="13.5" thickBot="1">
      <c r="C19" s="205" t="s">
        <v>756</v>
      </c>
      <c r="D19" s="206">
        <v>10000</v>
      </c>
      <c r="E19" s="207" t="s">
        <v>755</v>
      </c>
      <c r="F19" s="208">
        <v>4000</v>
      </c>
    </row>
    <row r="20" spans="2:11" ht="18" customHeight="1" thickBot="1">
      <c r="C20" s="54"/>
      <c r="D20" s="214"/>
      <c r="E20" s="31" t="s">
        <v>291</v>
      </c>
      <c r="F20" s="359">
        <f>SUM(D16+D17+D18+D19+F16+F17+F18+F19)</f>
        <v>2074970</v>
      </c>
    </row>
    <row r="21" spans="2:11" ht="30.75" customHeight="1">
      <c r="D21" t="s">
        <v>290</v>
      </c>
      <c r="F21" t="s">
        <v>51</v>
      </c>
    </row>
    <row r="22" spans="2:11" ht="24.75" customHeight="1" thickBot="1">
      <c r="B22" s="30" t="s">
        <v>289</v>
      </c>
      <c r="E22" s="361"/>
      <c r="H22" s="29"/>
    </row>
    <row r="23" spans="2:11" ht="18.75" customHeight="1" thickBot="1">
      <c r="B23" s="21" t="s">
        <v>288</v>
      </c>
      <c r="C23" s="28" t="s">
        <v>287</v>
      </c>
      <c r="D23" s="27" t="s">
        <v>286</v>
      </c>
      <c r="E23" s="27" t="s">
        <v>285</v>
      </c>
      <c r="F23" s="26" t="s">
        <v>284</v>
      </c>
    </row>
    <row r="24" spans="2:11" ht="16.5" customHeight="1">
      <c r="B24" s="25" t="s">
        <v>283</v>
      </c>
      <c r="C24" s="210">
        <v>1668280</v>
      </c>
      <c r="D24" s="209">
        <v>1300000</v>
      </c>
      <c r="E24" s="189">
        <f t="shared" ref="E24:E41" si="1">C24-D24</f>
        <v>368280</v>
      </c>
      <c r="F24" s="345" t="s">
        <v>765</v>
      </c>
      <c r="H24" s="281"/>
      <c r="I24" s="56" t="s">
        <v>745</v>
      </c>
      <c r="J24" s="282"/>
      <c r="K24" s="280"/>
    </row>
    <row r="25" spans="2:11" ht="16.5" customHeight="1" thickBot="1">
      <c r="B25" s="24" t="s">
        <v>282</v>
      </c>
      <c r="C25" s="210">
        <v>582010</v>
      </c>
      <c r="D25" s="211">
        <v>550000</v>
      </c>
      <c r="E25" s="192">
        <f t="shared" si="1"/>
        <v>32010</v>
      </c>
      <c r="F25" s="261"/>
      <c r="H25" s="282" t="s">
        <v>746</v>
      </c>
      <c r="I25" s="285">
        <v>1380000</v>
      </c>
      <c r="J25" s="285"/>
      <c r="K25" s="154"/>
    </row>
    <row r="26" spans="2:11" ht="16.5" customHeight="1" thickTop="1" thickBot="1">
      <c r="B26" s="24" t="s">
        <v>281</v>
      </c>
      <c r="C26" s="210">
        <v>461946</v>
      </c>
      <c r="D26" s="211">
        <v>500000</v>
      </c>
      <c r="E26" s="192">
        <f t="shared" si="1"/>
        <v>-38054</v>
      </c>
      <c r="F26" s="262"/>
      <c r="H26" t="s">
        <v>747</v>
      </c>
      <c r="I26" s="96">
        <v>1668280</v>
      </c>
      <c r="J26" s="286">
        <f>SUM(I25-I26)</f>
        <v>-288280</v>
      </c>
      <c r="K26" s="154"/>
    </row>
    <row r="27" spans="2:11" ht="16.5" customHeight="1" thickTop="1">
      <c r="B27" s="24" t="s">
        <v>280</v>
      </c>
      <c r="C27" s="210">
        <v>292751</v>
      </c>
      <c r="D27" s="211">
        <v>300000</v>
      </c>
      <c r="E27" s="192">
        <f t="shared" si="1"/>
        <v>-7249</v>
      </c>
      <c r="F27" s="261"/>
      <c r="K27" s="154"/>
    </row>
    <row r="28" spans="2:11" ht="16.5" customHeight="1">
      <c r="B28" s="24" t="s">
        <v>279</v>
      </c>
      <c r="C28" s="210">
        <v>189572</v>
      </c>
      <c r="D28" s="211">
        <v>250000</v>
      </c>
      <c r="E28" s="192">
        <f t="shared" si="1"/>
        <v>-60428</v>
      </c>
      <c r="F28" s="262"/>
      <c r="H28" s="287"/>
      <c r="I28" s="288"/>
      <c r="K28" s="154"/>
    </row>
    <row r="29" spans="2:11" ht="16.5" customHeight="1">
      <c r="B29" s="24" t="s">
        <v>278</v>
      </c>
      <c r="C29" s="210">
        <v>145000</v>
      </c>
      <c r="D29" s="211">
        <v>145000</v>
      </c>
      <c r="E29" s="192">
        <f t="shared" si="1"/>
        <v>0</v>
      </c>
      <c r="F29" s="234"/>
      <c r="H29" s="289"/>
      <c r="I29" s="290"/>
      <c r="K29" s="154"/>
    </row>
    <row r="30" spans="2:11" ht="16.5" customHeight="1">
      <c r="B30" s="24" t="s">
        <v>277</v>
      </c>
      <c r="C30" s="210">
        <v>369010</v>
      </c>
      <c r="D30" s="211">
        <v>165000</v>
      </c>
      <c r="E30" s="192">
        <f t="shared" si="1"/>
        <v>204010</v>
      </c>
      <c r="F30" s="283"/>
      <c r="K30" s="154"/>
    </row>
    <row r="31" spans="2:11" ht="16.5" customHeight="1">
      <c r="B31" s="338" t="s">
        <v>758</v>
      </c>
      <c r="C31" s="210">
        <v>0</v>
      </c>
      <c r="D31" s="211">
        <v>80000</v>
      </c>
      <c r="E31" s="192">
        <f t="shared" si="1"/>
        <v>-80000</v>
      </c>
      <c r="F31" s="261" t="s">
        <v>764</v>
      </c>
      <c r="H31" s="96">
        <f>SUM(C24+C32)</f>
        <v>1668280</v>
      </c>
      <c r="J31" s="263"/>
      <c r="K31" s="154"/>
    </row>
    <row r="32" spans="2:11" ht="16.5" hidden="1" customHeight="1">
      <c r="B32" s="338" t="s">
        <v>757</v>
      </c>
      <c r="C32" s="210">
        <v>0</v>
      </c>
      <c r="D32" s="211">
        <v>0</v>
      </c>
      <c r="E32" s="192">
        <f t="shared" si="1"/>
        <v>0</v>
      </c>
      <c r="F32" s="261" t="s">
        <v>763</v>
      </c>
      <c r="J32" s="336"/>
      <c r="K32" s="154"/>
    </row>
    <row r="33" spans="2:11" ht="16.5" customHeight="1">
      <c r="B33" s="24" t="s">
        <v>276</v>
      </c>
      <c r="C33" s="210">
        <v>70000</v>
      </c>
      <c r="D33" s="211">
        <v>70000</v>
      </c>
      <c r="E33" s="192">
        <f t="shared" si="1"/>
        <v>0</v>
      </c>
      <c r="F33" s="234"/>
      <c r="K33" s="154"/>
    </row>
    <row r="34" spans="2:11" ht="16.5" customHeight="1">
      <c r="B34" s="24" t="s">
        <v>275</v>
      </c>
      <c r="C34" s="210">
        <v>91192</v>
      </c>
      <c r="D34" s="211">
        <v>100000</v>
      </c>
      <c r="E34" s="192">
        <f t="shared" si="1"/>
        <v>-8808</v>
      </c>
      <c r="F34" s="262"/>
      <c r="H34" s="96">
        <f>SUM(D24:D38)</f>
        <v>3800000</v>
      </c>
      <c r="K34" s="154"/>
    </row>
    <row r="35" spans="2:11" ht="16.5" customHeight="1">
      <c r="B35" s="24" t="s">
        <v>274</v>
      </c>
      <c r="C35" s="210">
        <v>28500</v>
      </c>
      <c r="D35" s="211">
        <v>20000</v>
      </c>
      <c r="E35" s="192">
        <f t="shared" si="1"/>
        <v>8500</v>
      </c>
      <c r="F35" s="234"/>
      <c r="K35" s="154"/>
    </row>
    <row r="36" spans="2:11" ht="16.5" customHeight="1">
      <c r="B36" s="24" t="s">
        <v>273</v>
      </c>
      <c r="C36" s="210">
        <v>33804</v>
      </c>
      <c r="D36" s="211">
        <v>70000</v>
      </c>
      <c r="E36" s="192">
        <f t="shared" si="1"/>
        <v>-36196</v>
      </c>
      <c r="F36" s="234"/>
      <c r="K36" s="154"/>
    </row>
    <row r="37" spans="2:11" ht="16.5" customHeight="1">
      <c r="B37" s="24" t="s">
        <v>272</v>
      </c>
      <c r="C37" s="210">
        <v>30000</v>
      </c>
      <c r="D37" s="211">
        <v>50000</v>
      </c>
      <c r="E37" s="192">
        <f t="shared" si="1"/>
        <v>-20000</v>
      </c>
      <c r="F37" s="234"/>
      <c r="K37" s="154"/>
    </row>
    <row r="38" spans="2:11" ht="16.5" customHeight="1">
      <c r="B38" s="24" t="s">
        <v>271</v>
      </c>
      <c r="C38" s="210">
        <v>200000</v>
      </c>
      <c r="D38" s="211">
        <v>200000</v>
      </c>
      <c r="E38" s="192">
        <f t="shared" si="1"/>
        <v>0</v>
      </c>
      <c r="F38" s="261" t="s">
        <v>270</v>
      </c>
    </row>
    <row r="39" spans="2:11" ht="30" customHeight="1">
      <c r="B39" s="24" t="s">
        <v>269</v>
      </c>
      <c r="C39" s="210">
        <f>SUM(C24:C38)</f>
        <v>4162065</v>
      </c>
      <c r="D39" s="211">
        <v>3800000</v>
      </c>
      <c r="E39" s="212">
        <f t="shared" si="1"/>
        <v>362065</v>
      </c>
      <c r="F39" s="234"/>
    </row>
    <row r="40" spans="2:11" ht="33" customHeight="1" thickBot="1">
      <c r="B40" s="22" t="s">
        <v>268</v>
      </c>
      <c r="C40" s="213">
        <f>SUM(C14-C39)</f>
        <v>3254925</v>
      </c>
      <c r="D40" s="213">
        <f>SUM(D14-D39)</f>
        <v>3274923</v>
      </c>
      <c r="E40" s="195">
        <f t="shared" si="1"/>
        <v>-19998</v>
      </c>
      <c r="F40" s="260"/>
    </row>
    <row r="41" spans="2:11" ht="27.75" customHeight="1" thickBot="1">
      <c r="B41" s="21" t="s">
        <v>267</v>
      </c>
      <c r="C41" s="20">
        <f>SUM(C39+C40)</f>
        <v>7416990</v>
      </c>
      <c r="D41" s="215">
        <f>SUM(D39:D40)</f>
        <v>7074923</v>
      </c>
      <c r="E41" s="186">
        <f t="shared" si="1"/>
        <v>342067</v>
      </c>
      <c r="F41" s="19"/>
    </row>
    <row r="43" spans="2:11">
      <c r="C43" s="337">
        <f>SUM(C14-C39)</f>
        <v>3254925</v>
      </c>
    </row>
    <row r="44" spans="2:11">
      <c r="C44" s="337"/>
    </row>
    <row r="45" spans="2:11">
      <c r="C45" s="337">
        <v>3254925</v>
      </c>
    </row>
    <row r="46" spans="2:11">
      <c r="C46" s="337"/>
    </row>
    <row r="47" spans="2:11">
      <c r="C47" s="337">
        <f>SUM(C43-C45)</f>
        <v>0</v>
      </c>
    </row>
  </sheetData>
  <mergeCells count="1">
    <mergeCell ref="C3:E3"/>
  </mergeCells>
  <phoneticPr fontId="1"/>
  <pageMargins left="0.23622047244094491" right="0.23622047244094491" top="0.74803149606299213" bottom="0.74803149606299213" header="0.31496062992125984" footer="0.31496062992125984"/>
  <pageSetup paperSize="9" scale="99" orientation="portrait" horizontalDpi="4294967293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7"/>
  <sheetViews>
    <sheetView zoomScaleNormal="100" workbookViewId="0">
      <selection activeCell="E8" sqref="E8"/>
    </sheetView>
  </sheetViews>
  <sheetFormatPr defaultRowHeight="13"/>
  <cols>
    <col min="1" max="1" width="16.81640625" customWidth="1"/>
    <col min="2" max="2" width="17.90625" customWidth="1"/>
    <col min="3" max="3" width="18.08984375" customWidth="1"/>
    <col min="4" max="4" width="16.453125" customWidth="1"/>
    <col min="5" max="5" width="17.36328125" customWidth="1"/>
  </cols>
  <sheetData>
    <row r="1" spans="1:5" ht="8.25" customHeight="1"/>
    <row r="2" spans="1:5" hidden="1"/>
    <row r="3" spans="1:5" ht="3" customHeight="1"/>
    <row r="4" spans="1:5" ht="6" customHeight="1"/>
    <row r="5" spans="1:5" ht="6" customHeight="1"/>
    <row r="6" spans="1:5" ht="5.25" customHeight="1"/>
    <row r="7" spans="1:5" ht="23.25" hidden="1" customHeight="1"/>
    <row r="8" spans="1:5" ht="53.25" customHeight="1">
      <c r="B8" s="348" t="s">
        <v>711</v>
      </c>
      <c r="C8" s="348"/>
      <c r="D8" s="348"/>
      <c r="E8" t="s">
        <v>712</v>
      </c>
    </row>
    <row r="9" spans="1:5" ht="15.75" customHeight="1">
      <c r="D9" s="51"/>
      <c r="E9" s="50" t="s">
        <v>742</v>
      </c>
    </row>
    <row r="10" spans="1:5" ht="30" customHeight="1" thickBot="1">
      <c r="A10" s="30" t="s">
        <v>345</v>
      </c>
      <c r="E10" t="s">
        <v>344</v>
      </c>
    </row>
    <row r="11" spans="1:5" ht="29.25" customHeight="1" thickBot="1">
      <c r="A11" s="21" t="s">
        <v>337</v>
      </c>
      <c r="B11" s="46" t="s">
        <v>336</v>
      </c>
      <c r="C11" s="45" t="s">
        <v>335</v>
      </c>
      <c r="D11" s="45" t="s">
        <v>285</v>
      </c>
      <c r="E11" s="26" t="s">
        <v>334</v>
      </c>
    </row>
    <row r="12" spans="1:5" ht="28.5" customHeight="1">
      <c r="A12" s="25" t="s">
        <v>343</v>
      </c>
      <c r="B12" s="216">
        <v>760745</v>
      </c>
      <c r="C12" s="217">
        <v>760745</v>
      </c>
      <c r="D12" s="218">
        <f t="shared" ref="D12:D17" si="0">B12-C12</f>
        <v>0</v>
      </c>
      <c r="E12" s="255"/>
    </row>
    <row r="13" spans="1:5" ht="27" customHeight="1">
      <c r="A13" s="24" t="s">
        <v>342</v>
      </c>
      <c r="B13" s="219">
        <v>201100</v>
      </c>
      <c r="C13" s="220">
        <v>250000</v>
      </c>
      <c r="D13" s="221">
        <f t="shared" si="0"/>
        <v>-48900</v>
      </c>
      <c r="E13" s="256"/>
    </row>
    <row r="14" spans="1:5" ht="27" customHeight="1">
      <c r="A14" s="24" t="s">
        <v>341</v>
      </c>
      <c r="B14" s="219">
        <v>200000</v>
      </c>
      <c r="C14" s="220">
        <v>200000</v>
      </c>
      <c r="D14" s="221">
        <f t="shared" si="0"/>
        <v>0</v>
      </c>
      <c r="E14" s="256"/>
    </row>
    <row r="15" spans="1:5" ht="27" customHeight="1">
      <c r="A15" s="24" t="s">
        <v>340</v>
      </c>
      <c r="B15" s="219">
        <v>53485</v>
      </c>
      <c r="C15" s="220">
        <v>40000</v>
      </c>
      <c r="D15" s="221">
        <f t="shared" si="0"/>
        <v>13485</v>
      </c>
      <c r="E15" s="256"/>
    </row>
    <row r="16" spans="1:5" ht="27" customHeight="1" thickBot="1">
      <c r="A16" s="49" t="s">
        <v>339</v>
      </c>
      <c r="B16" s="222">
        <v>6</v>
      </c>
      <c r="C16" s="223">
        <v>0</v>
      </c>
      <c r="D16" s="224">
        <f t="shared" si="0"/>
        <v>6</v>
      </c>
      <c r="E16" s="257"/>
    </row>
    <row r="17" spans="1:8" ht="35.25" customHeight="1" thickBot="1">
      <c r="A17" s="225" t="s">
        <v>338</v>
      </c>
      <c r="B17" s="227">
        <f>SUM(B12+B13+B14+B15+B16)</f>
        <v>1215336</v>
      </c>
      <c r="C17" s="228">
        <f>SUM(C12:C16)</f>
        <v>1250745</v>
      </c>
      <c r="D17" s="226">
        <f t="shared" si="0"/>
        <v>-35409</v>
      </c>
      <c r="E17" s="47"/>
    </row>
    <row r="18" spans="1:8" ht="2.25" customHeight="1"/>
    <row r="19" spans="1:8" ht="10.5" customHeight="1"/>
    <row r="20" spans="1:8" ht="3" customHeight="1"/>
    <row r="21" spans="1:8" ht="10.5" customHeight="1"/>
    <row r="22" spans="1:8" ht="32.25" customHeight="1"/>
    <row r="23" spans="1:8" ht="26.25" customHeight="1" thickBot="1">
      <c r="A23" s="30" t="s">
        <v>289</v>
      </c>
    </row>
    <row r="24" spans="1:8" ht="24" customHeight="1" thickBot="1">
      <c r="A24" s="21" t="s">
        <v>337</v>
      </c>
      <c r="B24" s="46" t="s">
        <v>336</v>
      </c>
      <c r="C24" s="45" t="s">
        <v>335</v>
      </c>
      <c r="D24" s="45" t="s">
        <v>285</v>
      </c>
      <c r="E24" s="26" t="s">
        <v>334</v>
      </c>
    </row>
    <row r="25" spans="1:8" ht="27" customHeight="1">
      <c r="A25" s="25" t="s">
        <v>333</v>
      </c>
      <c r="B25" s="229">
        <v>157611</v>
      </c>
      <c r="C25" s="230">
        <v>200000</v>
      </c>
      <c r="D25" s="218">
        <f t="shared" ref="D25:D36" si="1">B25-C25</f>
        <v>-42389</v>
      </c>
      <c r="E25" s="231"/>
    </row>
    <row r="26" spans="1:8" ht="27" customHeight="1">
      <c r="A26" s="163" t="s">
        <v>332</v>
      </c>
      <c r="B26" s="232">
        <v>48140</v>
      </c>
      <c r="C26" s="233">
        <v>50000</v>
      </c>
      <c r="D26" s="221">
        <f t="shared" si="1"/>
        <v>-1860</v>
      </c>
      <c r="E26" s="234"/>
    </row>
    <row r="27" spans="1:8" ht="27" customHeight="1">
      <c r="A27" s="163" t="s">
        <v>331</v>
      </c>
      <c r="B27" s="232">
        <v>36275</v>
      </c>
      <c r="C27" s="233">
        <v>50000</v>
      </c>
      <c r="D27" s="221">
        <f t="shared" si="1"/>
        <v>-13725</v>
      </c>
      <c r="E27" s="234" t="s">
        <v>767</v>
      </c>
    </row>
    <row r="28" spans="1:8" ht="27" customHeight="1">
      <c r="A28" s="163" t="s">
        <v>330</v>
      </c>
      <c r="B28" s="232">
        <v>35000</v>
      </c>
      <c r="C28" s="233">
        <v>40000</v>
      </c>
      <c r="D28" s="221">
        <f t="shared" si="1"/>
        <v>-5000</v>
      </c>
      <c r="E28" s="234"/>
      <c r="H28" t="s">
        <v>306</v>
      </c>
    </row>
    <row r="29" spans="1:8" ht="27" customHeight="1">
      <c r="A29" s="24" t="s">
        <v>329</v>
      </c>
      <c r="B29" s="232">
        <v>12246</v>
      </c>
      <c r="C29" s="233">
        <v>50000</v>
      </c>
      <c r="D29" s="221">
        <f t="shared" si="1"/>
        <v>-37754</v>
      </c>
      <c r="E29" s="234"/>
    </row>
    <row r="30" spans="1:8" ht="27" customHeight="1">
      <c r="A30" s="24" t="s">
        <v>328</v>
      </c>
      <c r="B30" s="232">
        <v>2572</v>
      </c>
      <c r="C30" s="233">
        <v>90000</v>
      </c>
      <c r="D30" s="221">
        <f t="shared" si="1"/>
        <v>-87428</v>
      </c>
      <c r="E30" s="234"/>
    </row>
    <row r="31" spans="1:8" ht="27" customHeight="1">
      <c r="A31" s="24" t="s">
        <v>327</v>
      </c>
      <c r="B31" s="232">
        <v>250000</v>
      </c>
      <c r="C31" s="233">
        <v>10000</v>
      </c>
      <c r="D31" s="221">
        <f t="shared" si="1"/>
        <v>240000</v>
      </c>
      <c r="E31" s="234" t="s">
        <v>768</v>
      </c>
    </row>
    <row r="32" spans="1:8" ht="15" customHeight="1">
      <c r="A32" s="24"/>
      <c r="B32" s="232"/>
      <c r="C32" s="233"/>
      <c r="D32" s="221"/>
      <c r="E32" s="234"/>
    </row>
    <row r="33" spans="1:5" ht="27" customHeight="1">
      <c r="A33" s="164" t="s">
        <v>721</v>
      </c>
      <c r="B33" s="232">
        <f>SUM(B25:B31)</f>
        <v>541844</v>
      </c>
      <c r="C33" s="233">
        <f t="shared" ref="C33:D33" si="2">SUM(C25:C31)</f>
        <v>490000</v>
      </c>
      <c r="D33" s="221">
        <f t="shared" si="2"/>
        <v>51844</v>
      </c>
      <c r="E33" s="234"/>
    </row>
    <row r="34" spans="1:5" ht="27" customHeight="1">
      <c r="A34" s="24" t="s">
        <v>268</v>
      </c>
      <c r="B34" s="235">
        <v>673492</v>
      </c>
      <c r="C34" s="236">
        <v>760745</v>
      </c>
      <c r="D34" s="237">
        <f t="shared" si="1"/>
        <v>-87253</v>
      </c>
      <c r="E34" s="238"/>
    </row>
    <row r="35" spans="1:5" ht="19.5" customHeight="1" thickBot="1">
      <c r="A35" s="22"/>
      <c r="B35" s="43"/>
      <c r="C35" s="42"/>
      <c r="D35" s="116"/>
      <c r="E35" s="41"/>
    </row>
    <row r="36" spans="1:5" ht="45.75" customHeight="1" thickBot="1">
      <c r="A36" s="21" t="s">
        <v>326</v>
      </c>
      <c r="B36" s="239">
        <f>SUM(B25:B35)</f>
        <v>1757180</v>
      </c>
      <c r="C36" s="239">
        <f>SUM(C25:C35)</f>
        <v>1740745</v>
      </c>
      <c r="D36" s="240">
        <f t="shared" si="1"/>
        <v>16435</v>
      </c>
      <c r="E36" s="241"/>
    </row>
    <row r="37" spans="1:5">
      <c r="A37" s="30"/>
    </row>
  </sheetData>
  <mergeCells count="1">
    <mergeCell ref="B8:D8"/>
  </mergeCells>
  <phoneticPr fontId="1"/>
  <pageMargins left="0.82677165354330717" right="0.23622047244094491" top="0.74803149606299213" bottom="0.74803149606299213" header="0.31496062992125984" footer="0.31496062992125984"/>
  <pageSetup paperSize="9" scale="96" orientation="portrait" horizontalDpi="4294967293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C1:G43"/>
  <sheetViews>
    <sheetView zoomScale="130" zoomScaleNormal="130" workbookViewId="0">
      <selection activeCell="E21" sqref="E21"/>
    </sheetView>
  </sheetViews>
  <sheetFormatPr defaultRowHeight="13"/>
  <cols>
    <col min="1" max="1" width="4.453125" customWidth="1"/>
    <col min="2" max="2" width="5.6328125" customWidth="1"/>
    <col min="3" max="3" width="18.36328125" customWidth="1"/>
    <col min="4" max="5" width="18.08984375" customWidth="1"/>
    <col min="6" max="6" width="18.1796875" customWidth="1"/>
    <col min="7" max="7" width="10.6328125" customWidth="1"/>
  </cols>
  <sheetData>
    <row r="1" spans="3:7" ht="17.399999999999999" customHeight="1"/>
    <row r="2" spans="3:7" ht="4.5" customHeight="1"/>
    <row r="3" spans="3:7" hidden="1"/>
    <row r="4" spans="3:7" ht="6.75" hidden="1" customHeight="1"/>
    <row r="5" spans="3:7" ht="1.5" hidden="1" customHeight="1"/>
    <row r="6" spans="3:7" ht="0.75" hidden="1" customHeight="1"/>
    <row r="7" spans="3:7" ht="57" customHeight="1">
      <c r="D7" s="350" t="s">
        <v>713</v>
      </c>
      <c r="E7" s="350"/>
      <c r="F7" s="350"/>
      <c r="G7" s="50" t="s">
        <v>714</v>
      </c>
    </row>
    <row r="8" spans="3:7" ht="3" customHeight="1"/>
    <row r="9" spans="3:7" hidden="1"/>
    <row r="11" spans="3:7" ht="24.75" customHeight="1" thickBot="1">
      <c r="F11" t="s">
        <v>314</v>
      </c>
    </row>
    <row r="12" spans="3:7" ht="24" customHeight="1" thickBot="1">
      <c r="C12" s="21" t="s">
        <v>325</v>
      </c>
      <c r="D12" s="21" t="s">
        <v>324</v>
      </c>
      <c r="E12" s="21" t="s">
        <v>311</v>
      </c>
      <c r="F12" s="21" t="s">
        <v>323</v>
      </c>
    </row>
    <row r="13" spans="3:7" ht="24" customHeight="1" thickBot="1">
      <c r="C13" s="21" t="s">
        <v>322</v>
      </c>
      <c r="D13" s="248">
        <v>7416990</v>
      </c>
      <c r="E13" s="244">
        <v>4162065</v>
      </c>
      <c r="F13" s="245">
        <f>SUM(D13-E13)</f>
        <v>3254925</v>
      </c>
    </row>
    <row r="14" spans="3:7" ht="23.25" customHeight="1" thickBot="1">
      <c r="C14" s="21" t="s">
        <v>308</v>
      </c>
      <c r="D14" s="249">
        <v>1215336</v>
      </c>
      <c r="E14" s="160">
        <v>541844</v>
      </c>
      <c r="F14" s="161">
        <f>SUM(D14-E14)</f>
        <v>673492</v>
      </c>
    </row>
    <row r="15" spans="3:7" ht="24" customHeight="1" thickBot="1">
      <c r="C15" s="21" t="s">
        <v>321</v>
      </c>
      <c r="D15" s="250">
        <f>SUM(D13:D14)</f>
        <v>8632326</v>
      </c>
      <c r="E15" s="251">
        <f t="shared" ref="E15:F15" si="0">SUM(E13:E14)</f>
        <v>4703909</v>
      </c>
      <c r="F15" s="252">
        <f t="shared" si="0"/>
        <v>3928417</v>
      </c>
    </row>
    <row r="16" spans="3:7" ht="22.5" customHeight="1"/>
    <row r="17" spans="3:6" ht="18.75" customHeight="1"/>
    <row r="18" spans="3:6">
      <c r="C18" s="349" t="s">
        <v>744</v>
      </c>
      <c r="D18" s="349"/>
      <c r="E18" s="349"/>
      <c r="F18" s="349"/>
    </row>
    <row r="19" spans="3:6" ht="21" customHeight="1"/>
    <row r="21" spans="3:6">
      <c r="D21" t="s">
        <v>320</v>
      </c>
    </row>
    <row r="23" spans="3:6">
      <c r="D23" t="s">
        <v>319</v>
      </c>
    </row>
    <row r="25" spans="3:6">
      <c r="D25" t="s">
        <v>319</v>
      </c>
    </row>
    <row r="26" spans="3:6" ht="26.25" customHeight="1"/>
    <row r="28" spans="3:6">
      <c r="C28" s="349" t="s">
        <v>318</v>
      </c>
      <c r="D28" s="349"/>
      <c r="E28" s="349"/>
    </row>
    <row r="29" spans="3:6" ht="18" customHeight="1">
      <c r="E29" s="51">
        <v>43916</v>
      </c>
    </row>
    <row r="30" spans="3:6" ht="22.5" customHeight="1">
      <c r="D30" t="s">
        <v>317</v>
      </c>
    </row>
    <row r="32" spans="3:6">
      <c r="D32" t="s">
        <v>316</v>
      </c>
    </row>
    <row r="33" spans="3:6" ht="47" customHeight="1" thickBot="1">
      <c r="C33" s="40"/>
      <c r="D33" s="40"/>
      <c r="E33" s="40"/>
      <c r="F33" s="40"/>
    </row>
    <row r="34" spans="3:6" ht="60.75" customHeight="1" thickTop="1">
      <c r="D34" s="39" t="s">
        <v>649</v>
      </c>
      <c r="E34" s="39" t="s">
        <v>315</v>
      </c>
    </row>
    <row r="35" spans="3:6" ht="12.75" customHeight="1"/>
    <row r="36" spans="3:6" ht="4.5" customHeight="1"/>
    <row r="37" spans="3:6" ht="7.5" customHeight="1"/>
    <row r="38" spans="3:6" ht="5.25" customHeight="1"/>
    <row r="39" spans="3:6" ht="13.5" thickBot="1">
      <c r="F39" t="s">
        <v>314</v>
      </c>
    </row>
    <row r="40" spans="3:6" ht="24" customHeight="1" thickBot="1">
      <c r="C40" s="48" t="s">
        <v>313</v>
      </c>
      <c r="D40" s="45" t="s">
        <v>312</v>
      </c>
      <c r="E40" s="45" t="s">
        <v>311</v>
      </c>
      <c r="F40" s="26" t="s">
        <v>310</v>
      </c>
    </row>
    <row r="41" spans="3:6" ht="24" customHeight="1" thickBot="1">
      <c r="C41" s="21" t="s">
        <v>309</v>
      </c>
      <c r="D41" s="253">
        <v>7046196</v>
      </c>
      <c r="E41" s="242">
        <v>3800000</v>
      </c>
      <c r="F41" s="243">
        <v>3246196</v>
      </c>
    </row>
    <row r="42" spans="3:6" ht="24" customHeight="1" thickBot="1">
      <c r="C42" s="21" t="s">
        <v>308</v>
      </c>
      <c r="D42" s="254">
        <v>1163492</v>
      </c>
      <c r="E42" s="246">
        <v>440000</v>
      </c>
      <c r="F42" s="247">
        <f>D42-E42</f>
        <v>723492</v>
      </c>
    </row>
    <row r="43" spans="3:6" ht="24" customHeight="1" thickBot="1">
      <c r="C43" s="21" t="s">
        <v>307</v>
      </c>
      <c r="D43" s="266">
        <f>SUM(D41:D42)</f>
        <v>8209688</v>
      </c>
      <c r="E43" s="267">
        <f t="shared" ref="E43:F43" si="1">SUM(E41:E42)</f>
        <v>4240000</v>
      </c>
      <c r="F43" s="268">
        <f t="shared" si="1"/>
        <v>3969688</v>
      </c>
    </row>
  </sheetData>
  <mergeCells count="3">
    <mergeCell ref="C28:E28"/>
    <mergeCell ref="C18:F18"/>
    <mergeCell ref="D7:F7"/>
  </mergeCells>
  <phoneticPr fontId="1"/>
  <pageMargins left="0.23622047244094491" right="0.23622047244094491" top="0.74803149606299213" bottom="0.74803149606299213" header="0.31496062992125984" footer="0.31496062992125984"/>
  <pageSetup paperSize="9" orientation="portrait" horizontalDpi="4294967293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45"/>
  <sheetViews>
    <sheetView zoomScale="115" zoomScaleNormal="115" workbookViewId="0">
      <selection activeCell="F3" sqref="F3"/>
    </sheetView>
  </sheetViews>
  <sheetFormatPr defaultRowHeight="13"/>
  <cols>
    <col min="1" max="1" width="6.08984375" customWidth="1"/>
    <col min="2" max="2" width="17.08984375" customWidth="1"/>
    <col min="3" max="3" width="14.90625" customWidth="1"/>
    <col min="4" max="4" width="15.1796875" customWidth="1"/>
    <col min="5" max="5" width="14.81640625" customWidth="1"/>
    <col min="6" max="6" width="15" customWidth="1"/>
    <col min="9" max="9" width="8.90625" customWidth="1"/>
  </cols>
  <sheetData>
    <row r="2" spans="2:10" ht="18" customHeight="1"/>
    <row r="3" spans="2:10" ht="18" customHeight="1">
      <c r="C3" s="1" t="s">
        <v>717</v>
      </c>
    </row>
    <row r="4" spans="2:10" ht="18" customHeight="1"/>
    <row r="5" spans="2:10" ht="18" customHeight="1"/>
    <row r="6" spans="2:10" s="125" customFormat="1" ht="18" customHeight="1">
      <c r="B6" s="125" t="s">
        <v>345</v>
      </c>
    </row>
    <row r="7" spans="2:10" s="125" customFormat="1" ht="18" customHeight="1" thickBot="1">
      <c r="F7" s="125" t="s">
        <v>668</v>
      </c>
    </row>
    <row r="8" spans="2:10" s="125" customFormat="1" ht="18" customHeight="1">
      <c r="B8" s="297" t="s">
        <v>650</v>
      </c>
      <c r="C8" s="166" t="s">
        <v>664</v>
      </c>
      <c r="D8" s="166" t="s">
        <v>665</v>
      </c>
      <c r="E8" s="298" t="s">
        <v>666</v>
      </c>
      <c r="F8" s="299" t="s">
        <v>667</v>
      </c>
    </row>
    <row r="9" spans="2:10" s="125" customFormat="1" ht="18" customHeight="1">
      <c r="B9" s="167" t="s">
        <v>651</v>
      </c>
      <c r="C9" s="171">
        <v>3246196</v>
      </c>
      <c r="D9" s="171">
        <v>2923424</v>
      </c>
      <c r="E9" s="183">
        <f>SUM(C9-D9)</f>
        <v>322772</v>
      </c>
      <c r="F9" s="168"/>
    </row>
    <row r="10" spans="2:10" s="125" customFormat="1" ht="18" customHeight="1">
      <c r="B10" s="167" t="s">
        <v>652</v>
      </c>
      <c r="C10" s="171">
        <v>1500000</v>
      </c>
      <c r="D10" s="171">
        <v>1500000</v>
      </c>
      <c r="E10" s="183">
        <f t="shared" ref="E10:E13" si="0">SUM(C10-D10)</f>
        <v>0</v>
      </c>
      <c r="F10" s="168"/>
      <c r="H10" s="167" t="s">
        <v>652</v>
      </c>
      <c r="J10" s="125" t="s">
        <v>727</v>
      </c>
    </row>
    <row r="11" spans="2:10" s="125" customFormat="1" ht="18" customHeight="1">
      <c r="B11" s="167" t="s">
        <v>16</v>
      </c>
      <c r="C11" s="171">
        <v>1800000</v>
      </c>
      <c r="D11" s="171">
        <v>1800000</v>
      </c>
      <c r="E11" s="183">
        <f t="shared" si="0"/>
        <v>0</v>
      </c>
      <c r="F11" s="168"/>
      <c r="H11" s="167" t="s">
        <v>16</v>
      </c>
      <c r="J11" s="125" t="s">
        <v>727</v>
      </c>
    </row>
    <row r="12" spans="2:10" s="125" customFormat="1" ht="18" customHeight="1">
      <c r="B12" s="167" t="s">
        <v>653</v>
      </c>
      <c r="C12" s="171">
        <v>300000</v>
      </c>
      <c r="D12" s="171">
        <v>400000</v>
      </c>
      <c r="E12" s="183">
        <f t="shared" si="0"/>
        <v>-100000</v>
      </c>
      <c r="F12" s="168"/>
      <c r="H12" s="167" t="s">
        <v>653</v>
      </c>
      <c r="J12" s="125" t="s">
        <v>729</v>
      </c>
    </row>
    <row r="13" spans="2:10" s="125" customFormat="1" ht="18" customHeight="1">
      <c r="B13" s="167" t="s">
        <v>654</v>
      </c>
      <c r="C13" s="171">
        <v>200000</v>
      </c>
      <c r="D13" s="171">
        <v>100000</v>
      </c>
      <c r="E13" s="183">
        <f t="shared" si="0"/>
        <v>100000</v>
      </c>
      <c r="F13" s="168"/>
      <c r="H13" s="167" t="s">
        <v>654</v>
      </c>
      <c r="J13" s="125" t="s">
        <v>728</v>
      </c>
    </row>
    <row r="14" spans="2:10" s="125" customFormat="1" ht="18" customHeight="1">
      <c r="B14" s="167"/>
      <c r="C14" s="171"/>
      <c r="D14" s="171"/>
      <c r="E14" s="183"/>
      <c r="F14" s="168"/>
    </row>
    <row r="15" spans="2:10" s="125" customFormat="1" ht="18" customHeight="1">
      <c r="B15" s="167"/>
      <c r="C15" s="171"/>
      <c r="D15" s="171"/>
      <c r="E15" s="183"/>
      <c r="F15" s="168"/>
    </row>
    <row r="16" spans="2:10" s="125" customFormat="1" ht="18" customHeight="1" thickBot="1">
      <c r="B16" s="169" t="s">
        <v>297</v>
      </c>
      <c r="C16" s="172">
        <f>SUM(C9:C15)</f>
        <v>7046196</v>
      </c>
      <c r="D16" s="172">
        <f>SUM(D9:D15)</f>
        <v>6723424</v>
      </c>
      <c r="E16" s="172">
        <f>SUM(E9:E15)</f>
        <v>322772</v>
      </c>
      <c r="F16" s="170"/>
    </row>
    <row r="17" spans="2:10" s="125" customFormat="1" ht="18" customHeight="1">
      <c r="C17" s="173"/>
      <c r="D17" s="173"/>
      <c r="E17" s="173"/>
    </row>
    <row r="18" spans="2:10" s="125" customFormat="1" ht="18" customHeight="1">
      <c r="C18" s="173"/>
      <c r="D18" s="173"/>
      <c r="E18" s="173"/>
    </row>
    <row r="19" spans="2:10" s="125" customFormat="1" ht="18" customHeight="1">
      <c r="C19" s="173"/>
      <c r="D19" s="173"/>
      <c r="E19" s="173"/>
    </row>
    <row r="20" spans="2:10" s="125" customFormat="1" ht="18" customHeight="1">
      <c r="B20" s="125" t="s">
        <v>655</v>
      </c>
      <c r="C20" s="173"/>
      <c r="D20" s="173"/>
      <c r="E20" s="173"/>
      <c r="H20" s="167" t="s">
        <v>722</v>
      </c>
    </row>
    <row r="21" spans="2:10" s="125" customFormat="1" ht="18" customHeight="1" thickBot="1">
      <c r="C21" s="173"/>
      <c r="D21" s="173"/>
      <c r="E21" s="173"/>
    </row>
    <row r="22" spans="2:10" s="125" customFormat="1" ht="18" customHeight="1">
      <c r="B22" s="297" t="s">
        <v>650</v>
      </c>
      <c r="C22" s="174" t="s">
        <v>664</v>
      </c>
      <c r="D22" s="174" t="s">
        <v>665</v>
      </c>
      <c r="E22" s="300" t="s">
        <v>666</v>
      </c>
      <c r="F22" s="299" t="s">
        <v>667</v>
      </c>
    </row>
    <row r="23" spans="2:10" s="125" customFormat="1" ht="18" customHeight="1">
      <c r="B23" s="167" t="s">
        <v>759</v>
      </c>
      <c r="C23" s="171">
        <v>700000</v>
      </c>
      <c r="D23" s="171">
        <v>1300000</v>
      </c>
      <c r="E23" s="183">
        <f>SUM(C23-D23)</f>
        <v>-600000</v>
      </c>
      <c r="F23" s="168" t="s">
        <v>769</v>
      </c>
      <c r="H23" s="167" t="s">
        <v>29</v>
      </c>
      <c r="J23" s="125" t="s">
        <v>736</v>
      </c>
    </row>
    <row r="24" spans="2:10" s="125" customFormat="1" ht="18" customHeight="1">
      <c r="B24" s="167" t="s">
        <v>26</v>
      </c>
      <c r="C24" s="171">
        <v>600000</v>
      </c>
      <c r="D24" s="171">
        <v>550000</v>
      </c>
      <c r="E24" s="183">
        <f t="shared" ref="E24:E37" si="1">SUM(C24-D24)</f>
        <v>50000</v>
      </c>
      <c r="F24" s="168"/>
      <c r="H24" s="167" t="s">
        <v>26</v>
      </c>
      <c r="J24" s="125" t="s">
        <v>753</v>
      </c>
    </row>
    <row r="25" spans="2:10" s="125" customFormat="1" ht="18" customHeight="1">
      <c r="B25" s="167" t="s">
        <v>656</v>
      </c>
      <c r="C25" s="171">
        <v>500000</v>
      </c>
      <c r="D25" s="171">
        <v>500000</v>
      </c>
      <c r="E25" s="183">
        <f t="shared" si="1"/>
        <v>0</v>
      </c>
      <c r="F25" s="168"/>
      <c r="H25" s="167" t="s">
        <v>656</v>
      </c>
      <c r="J25" s="125" t="s">
        <v>731</v>
      </c>
    </row>
    <row r="26" spans="2:10" s="125" customFormat="1" ht="18" customHeight="1">
      <c r="B26" s="167" t="s">
        <v>657</v>
      </c>
      <c r="C26" s="171">
        <v>250000</v>
      </c>
      <c r="D26" s="171">
        <v>300000</v>
      </c>
      <c r="E26" s="183">
        <f t="shared" si="1"/>
        <v>-50000</v>
      </c>
      <c r="F26" s="168"/>
      <c r="H26" s="167" t="s">
        <v>657</v>
      </c>
      <c r="J26" s="125" t="s">
        <v>732</v>
      </c>
    </row>
    <row r="27" spans="2:10" s="125" customFormat="1" ht="18" customHeight="1">
      <c r="B27" s="167" t="s">
        <v>33</v>
      </c>
      <c r="C27" s="171">
        <v>250000</v>
      </c>
      <c r="D27" s="171">
        <v>250000</v>
      </c>
      <c r="E27" s="183">
        <f t="shared" si="1"/>
        <v>0</v>
      </c>
      <c r="F27" s="168"/>
      <c r="H27" s="167" t="s">
        <v>33</v>
      </c>
      <c r="J27" s="125" t="s">
        <v>733</v>
      </c>
    </row>
    <row r="28" spans="2:10" s="125" customFormat="1" ht="18" customHeight="1">
      <c r="B28" s="167" t="s">
        <v>658</v>
      </c>
      <c r="C28" s="171">
        <v>200000</v>
      </c>
      <c r="D28" s="171">
        <v>165000</v>
      </c>
      <c r="E28" s="183">
        <f t="shared" si="1"/>
        <v>35000</v>
      </c>
      <c r="F28" s="168"/>
      <c r="H28" s="167" t="s">
        <v>658</v>
      </c>
      <c r="J28" s="125" t="s">
        <v>734</v>
      </c>
    </row>
    <row r="29" spans="2:10" s="125" customFormat="1" ht="18" customHeight="1">
      <c r="B29" s="167" t="s">
        <v>645</v>
      </c>
      <c r="C29" s="171">
        <v>145000</v>
      </c>
      <c r="D29" s="171">
        <v>145000</v>
      </c>
      <c r="E29" s="183">
        <f t="shared" si="1"/>
        <v>0</v>
      </c>
      <c r="F29" s="168"/>
      <c r="H29" s="167" t="s">
        <v>645</v>
      </c>
      <c r="J29" s="125" t="s">
        <v>735</v>
      </c>
    </row>
    <row r="30" spans="2:10" s="125" customFormat="1" ht="18" customHeight="1">
      <c r="B30" s="167" t="s">
        <v>646</v>
      </c>
      <c r="C30" s="171">
        <v>35000</v>
      </c>
      <c r="D30" s="171">
        <v>20000</v>
      </c>
      <c r="E30" s="183">
        <f t="shared" si="1"/>
        <v>15000</v>
      </c>
      <c r="F30" s="168"/>
      <c r="H30" s="167" t="s">
        <v>646</v>
      </c>
      <c r="J30" s="125" t="s">
        <v>754</v>
      </c>
    </row>
    <row r="31" spans="2:10" s="125" customFormat="1" ht="18" customHeight="1">
      <c r="B31" s="167" t="s">
        <v>760</v>
      </c>
      <c r="C31" s="171">
        <v>150000</v>
      </c>
      <c r="D31" s="171">
        <v>80000</v>
      </c>
      <c r="E31" s="183">
        <f t="shared" si="1"/>
        <v>70000</v>
      </c>
      <c r="F31" s="168"/>
      <c r="H31" s="167"/>
    </row>
    <row r="32" spans="2:10" s="125" customFormat="1" ht="18" customHeight="1">
      <c r="B32" s="167" t="s">
        <v>722</v>
      </c>
      <c r="C32" s="171">
        <v>500000</v>
      </c>
      <c r="D32" s="171">
        <v>0</v>
      </c>
      <c r="E32" s="183">
        <f t="shared" si="1"/>
        <v>500000</v>
      </c>
      <c r="F32" s="168"/>
      <c r="H32" s="167" t="s">
        <v>722</v>
      </c>
      <c r="J32" s="125" t="s">
        <v>730</v>
      </c>
    </row>
    <row r="33" spans="2:13" s="125" customFormat="1" ht="18" customHeight="1">
      <c r="B33" s="167" t="s">
        <v>659</v>
      </c>
      <c r="C33" s="171">
        <v>70000</v>
      </c>
      <c r="D33" s="171">
        <v>70000</v>
      </c>
      <c r="E33" s="183">
        <f t="shared" si="1"/>
        <v>0</v>
      </c>
      <c r="F33" s="168"/>
      <c r="H33" s="167" t="s">
        <v>659</v>
      </c>
    </row>
    <row r="34" spans="2:13" s="125" customFormat="1" ht="18" customHeight="1">
      <c r="B34" s="167" t="s">
        <v>31</v>
      </c>
      <c r="C34" s="171">
        <v>100000</v>
      </c>
      <c r="D34" s="171">
        <v>100000</v>
      </c>
      <c r="E34" s="183">
        <f t="shared" si="1"/>
        <v>0</v>
      </c>
      <c r="F34" s="168"/>
      <c r="H34" s="167" t="s">
        <v>31</v>
      </c>
      <c r="J34" s="125" t="s">
        <v>737</v>
      </c>
      <c r="M34" s="125" t="s">
        <v>741</v>
      </c>
    </row>
    <row r="35" spans="2:13" s="125" customFormat="1" ht="18" customHeight="1">
      <c r="B35" s="167" t="s">
        <v>36</v>
      </c>
      <c r="C35" s="171">
        <v>50000</v>
      </c>
      <c r="D35" s="171">
        <v>70000</v>
      </c>
      <c r="E35" s="183">
        <f t="shared" si="1"/>
        <v>-20000</v>
      </c>
      <c r="F35" s="168"/>
      <c r="H35" s="167" t="s">
        <v>36</v>
      </c>
      <c r="J35" s="125" t="s">
        <v>738</v>
      </c>
    </row>
    <row r="36" spans="2:13" s="125" customFormat="1" ht="18" customHeight="1">
      <c r="B36" s="167" t="s">
        <v>660</v>
      </c>
      <c r="C36" s="171">
        <v>50000</v>
      </c>
      <c r="D36" s="171">
        <v>50000</v>
      </c>
      <c r="E36" s="183">
        <f>SUM(C36-D36)</f>
        <v>0</v>
      </c>
      <c r="F36" s="168"/>
      <c r="H36" s="167" t="s">
        <v>660</v>
      </c>
      <c r="J36" s="125" t="s">
        <v>739</v>
      </c>
    </row>
    <row r="37" spans="2:13" s="125" customFormat="1" ht="18" customHeight="1">
      <c r="B37" s="167" t="s">
        <v>661</v>
      </c>
      <c r="C37" s="171">
        <v>200000</v>
      </c>
      <c r="D37" s="171">
        <v>200000</v>
      </c>
      <c r="E37" s="183">
        <f t="shared" si="1"/>
        <v>0</v>
      </c>
      <c r="F37" s="168"/>
      <c r="H37" s="167" t="s">
        <v>661</v>
      </c>
      <c r="J37" s="125" t="s">
        <v>740</v>
      </c>
    </row>
    <row r="38" spans="2:13" s="125" customFormat="1" ht="18" customHeight="1">
      <c r="B38" s="167"/>
      <c r="C38" s="171"/>
      <c r="D38" s="171"/>
      <c r="E38" s="183"/>
      <c r="F38" s="168"/>
    </row>
    <row r="39" spans="2:13" s="125" customFormat="1" ht="18" customHeight="1">
      <c r="B39" s="167" t="s">
        <v>662</v>
      </c>
      <c r="C39" s="171">
        <f>SUM(C23:C38)</f>
        <v>3800000</v>
      </c>
      <c r="D39" s="171">
        <f>SUM(D23:D38)</f>
        <v>3800000</v>
      </c>
      <c r="E39" s="185">
        <f>SUM(E23:E38)</f>
        <v>0</v>
      </c>
      <c r="F39" s="168"/>
      <c r="I39" s="284"/>
    </row>
    <row r="40" spans="2:13" s="125" customFormat="1" ht="18" customHeight="1">
      <c r="B40" s="167" t="s">
        <v>663</v>
      </c>
      <c r="C40" s="171">
        <f>SUM(C16-C39)</f>
        <v>3246196</v>
      </c>
      <c r="D40" s="171">
        <f t="shared" ref="D40:E40" si="2">SUM(D16-D39)</f>
        <v>2923424</v>
      </c>
      <c r="E40" s="183">
        <f t="shared" si="2"/>
        <v>322772</v>
      </c>
      <c r="F40" s="168"/>
    </row>
    <row r="41" spans="2:13" s="125" customFormat="1" ht="18" customHeight="1" thickBot="1">
      <c r="B41" s="169" t="s">
        <v>267</v>
      </c>
      <c r="C41" s="172">
        <f>SUM(C39:C40)</f>
        <v>7046196</v>
      </c>
      <c r="D41" s="172">
        <f t="shared" ref="D41:E41" si="3">SUM(D39:D40)</f>
        <v>6723424</v>
      </c>
      <c r="E41" s="184">
        <f t="shared" si="3"/>
        <v>322772</v>
      </c>
      <c r="F41" s="170"/>
    </row>
    <row r="42" spans="2:13" s="125" customFormat="1" ht="18" customHeight="1"/>
    <row r="43" spans="2:13" ht="18" customHeight="1"/>
    <row r="44" spans="2:13" ht="18" customHeight="1"/>
    <row r="45" spans="2:13" ht="18" customHeight="1"/>
  </sheetData>
  <phoneticPr fontId="1"/>
  <pageMargins left="0.70866141732283472" right="0.70866141732283472" top="0.74803149606299213" bottom="0.74803149606299213" header="0.31496062992125984" footer="0.31496062992125984"/>
  <pageSetup paperSize="9" scale="98" orientation="portrait" horizontalDpi="4294967293" r:id="rId1"/>
  <colBreaks count="1" manualBreakCount="1">
    <brk id="6" max="39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F45"/>
  <sheetViews>
    <sheetView tabSelected="1" topLeftCell="A27" zoomScale="115" zoomScaleNormal="115" workbookViewId="0">
      <selection activeCell="C39" sqref="C39"/>
    </sheetView>
  </sheetViews>
  <sheetFormatPr defaultRowHeight="13"/>
  <cols>
    <col min="2" max="2" width="14.1796875" customWidth="1"/>
    <col min="3" max="3" width="14.90625" customWidth="1"/>
    <col min="4" max="4" width="15.1796875" customWidth="1"/>
    <col min="5" max="5" width="14.81640625" customWidth="1"/>
    <col min="6" max="6" width="15" customWidth="1"/>
  </cols>
  <sheetData>
    <row r="2" spans="2:6" ht="18" customHeight="1"/>
    <row r="3" spans="2:6" ht="18" customHeight="1">
      <c r="C3" s="1" t="s">
        <v>716</v>
      </c>
    </row>
    <row r="4" spans="2:6" ht="18" customHeight="1"/>
    <row r="5" spans="2:6" s="125" customFormat="1" ht="18" customHeight="1"/>
    <row r="6" spans="2:6" s="125" customFormat="1" ht="18" customHeight="1">
      <c r="B6" s="125" t="s">
        <v>345</v>
      </c>
    </row>
    <row r="7" spans="2:6" s="125" customFormat="1" ht="18" customHeight="1" thickBot="1">
      <c r="F7" s="125" t="s">
        <v>723</v>
      </c>
    </row>
    <row r="8" spans="2:6" s="125" customFormat="1" ht="18" customHeight="1">
      <c r="B8" s="165" t="s">
        <v>650</v>
      </c>
      <c r="C8" s="166" t="s">
        <v>664</v>
      </c>
      <c r="D8" s="166" t="s">
        <v>665</v>
      </c>
      <c r="E8" s="298" t="s">
        <v>666</v>
      </c>
      <c r="F8" s="299" t="s">
        <v>667</v>
      </c>
    </row>
    <row r="9" spans="2:6" s="125" customFormat="1" ht="18" customHeight="1">
      <c r="B9" s="167" t="s">
        <v>651</v>
      </c>
      <c r="C9" s="171">
        <v>673492</v>
      </c>
      <c r="D9" s="171">
        <v>760745</v>
      </c>
      <c r="E9" s="171"/>
      <c r="F9" s="168"/>
    </row>
    <row r="10" spans="2:6" s="125" customFormat="1" ht="18" customHeight="1">
      <c r="B10" s="167" t="s">
        <v>669</v>
      </c>
      <c r="C10" s="171">
        <v>250000</v>
      </c>
      <c r="D10" s="171">
        <v>250000</v>
      </c>
      <c r="E10" s="171"/>
      <c r="F10" s="168"/>
    </row>
    <row r="11" spans="2:6" s="125" customFormat="1" ht="18" customHeight="1">
      <c r="B11" s="167" t="s">
        <v>670</v>
      </c>
      <c r="C11" s="171">
        <v>200000</v>
      </c>
      <c r="D11" s="171">
        <v>200000</v>
      </c>
      <c r="E11" s="171"/>
      <c r="F11" s="168"/>
    </row>
    <row r="12" spans="2:6" s="125" customFormat="1" ht="18" customHeight="1">
      <c r="B12" s="167" t="s">
        <v>16</v>
      </c>
      <c r="C12" s="171">
        <v>40000</v>
      </c>
      <c r="D12" s="171">
        <v>40000</v>
      </c>
      <c r="E12" s="171"/>
      <c r="F12" s="168"/>
    </row>
    <row r="13" spans="2:6" s="125" customFormat="1" ht="18" customHeight="1">
      <c r="B13" s="167" t="s">
        <v>654</v>
      </c>
      <c r="C13" s="171">
        <v>0</v>
      </c>
      <c r="D13" s="171">
        <v>0</v>
      </c>
      <c r="E13" s="171"/>
      <c r="F13" s="168"/>
    </row>
    <row r="14" spans="2:6" s="125" customFormat="1" ht="18" customHeight="1">
      <c r="B14" s="167"/>
      <c r="C14" s="171"/>
      <c r="D14" s="171"/>
      <c r="E14" s="171"/>
      <c r="F14" s="168"/>
    </row>
    <row r="15" spans="2:6" s="125" customFormat="1" ht="18" customHeight="1">
      <c r="B15" s="167"/>
      <c r="C15" s="171"/>
      <c r="D15" s="171"/>
      <c r="E15" s="171"/>
      <c r="F15" s="168"/>
    </row>
    <row r="16" spans="2:6" s="125" customFormat="1" ht="18" customHeight="1" thickBot="1">
      <c r="B16" s="169" t="s">
        <v>297</v>
      </c>
      <c r="C16" s="172">
        <f>SUM(C9:C15)</f>
        <v>1163492</v>
      </c>
      <c r="D16" s="172">
        <f t="shared" ref="D16:E16" si="0">SUM(D9:D15)</f>
        <v>1250745</v>
      </c>
      <c r="E16" s="172">
        <f t="shared" si="0"/>
        <v>0</v>
      </c>
      <c r="F16" s="170"/>
    </row>
    <row r="17" spans="2:6" s="125" customFormat="1" ht="18" customHeight="1">
      <c r="C17" s="173"/>
      <c r="D17" s="173"/>
      <c r="E17" s="173"/>
    </row>
    <row r="18" spans="2:6" s="125" customFormat="1" ht="18" customHeight="1">
      <c r="C18" s="173"/>
      <c r="D18" s="173"/>
      <c r="E18" s="173"/>
    </row>
    <row r="19" spans="2:6" s="125" customFormat="1" ht="18" customHeight="1">
      <c r="C19" s="173"/>
      <c r="D19" s="173"/>
      <c r="E19" s="173"/>
    </row>
    <row r="20" spans="2:6" s="125" customFormat="1" ht="18" customHeight="1">
      <c r="B20" s="125" t="s">
        <v>655</v>
      </c>
      <c r="C20" s="173"/>
      <c r="D20" s="173"/>
      <c r="E20" s="173"/>
    </row>
    <row r="21" spans="2:6" s="125" customFormat="1" ht="18" customHeight="1" thickBot="1">
      <c r="C21" s="173"/>
      <c r="D21" s="173"/>
      <c r="E21" s="173"/>
    </row>
    <row r="22" spans="2:6" s="125" customFormat="1" ht="18" customHeight="1">
      <c r="B22" s="297" t="s">
        <v>650</v>
      </c>
      <c r="C22" s="174" t="s">
        <v>664</v>
      </c>
      <c r="D22" s="174" t="s">
        <v>665</v>
      </c>
      <c r="E22" s="300" t="s">
        <v>666</v>
      </c>
      <c r="F22" s="299" t="s">
        <v>667</v>
      </c>
    </row>
    <row r="23" spans="2:6" s="125" customFormat="1" ht="18" customHeight="1">
      <c r="B23" s="167" t="s">
        <v>724</v>
      </c>
      <c r="C23" s="171">
        <v>180000</v>
      </c>
      <c r="D23" s="171">
        <v>200000</v>
      </c>
      <c r="E23" s="171"/>
      <c r="F23" s="168"/>
    </row>
    <row r="24" spans="2:6" s="125" customFormat="1" ht="18" customHeight="1">
      <c r="B24" s="167" t="s">
        <v>725</v>
      </c>
      <c r="C24" s="171">
        <v>50000</v>
      </c>
      <c r="D24" s="171">
        <v>50000</v>
      </c>
      <c r="E24" s="171"/>
      <c r="F24" s="168"/>
    </row>
    <row r="25" spans="2:6" s="125" customFormat="1" ht="18" customHeight="1">
      <c r="B25" s="167" t="s">
        <v>671</v>
      </c>
      <c r="C25" s="171">
        <v>30000</v>
      </c>
      <c r="D25" s="171">
        <v>50000</v>
      </c>
      <c r="E25" s="171"/>
      <c r="F25" s="168"/>
    </row>
    <row r="26" spans="2:6" s="125" customFormat="1" ht="18" customHeight="1">
      <c r="B26" s="167" t="s">
        <v>672</v>
      </c>
      <c r="C26" s="171">
        <v>40000</v>
      </c>
      <c r="D26" s="171">
        <v>40000</v>
      </c>
      <c r="E26" s="171"/>
      <c r="F26" s="168"/>
    </row>
    <row r="27" spans="2:6" s="125" customFormat="1" ht="18" customHeight="1">
      <c r="B27" s="167" t="s">
        <v>673</v>
      </c>
      <c r="C27" s="171">
        <v>30000</v>
      </c>
      <c r="D27" s="171">
        <v>50000</v>
      </c>
      <c r="E27" s="171"/>
      <c r="F27" s="168"/>
    </row>
    <row r="28" spans="2:6" s="125" customFormat="1" ht="18" customHeight="1">
      <c r="B28" s="167" t="s">
        <v>674</v>
      </c>
      <c r="C28" s="171">
        <v>100000</v>
      </c>
      <c r="D28" s="171">
        <v>90000</v>
      </c>
      <c r="E28" s="171"/>
      <c r="F28" s="168"/>
    </row>
    <row r="29" spans="2:6" s="125" customFormat="1" ht="18" customHeight="1">
      <c r="B29" s="167" t="s">
        <v>646</v>
      </c>
      <c r="C29" s="171">
        <v>10000</v>
      </c>
      <c r="D29" s="171">
        <v>10000</v>
      </c>
      <c r="E29" s="171"/>
      <c r="F29" s="168"/>
    </row>
    <row r="30" spans="2:6" s="125" customFormat="1" ht="18" customHeight="1">
      <c r="B30" s="167"/>
      <c r="C30" s="171"/>
      <c r="D30" s="171"/>
      <c r="E30" s="171"/>
      <c r="F30" s="168"/>
    </row>
    <row r="31" spans="2:6" s="125" customFormat="1" ht="18" customHeight="1">
      <c r="B31" s="167"/>
      <c r="C31" s="171"/>
      <c r="D31" s="171"/>
      <c r="E31" s="171"/>
      <c r="F31" s="168"/>
    </row>
    <row r="32" spans="2:6" s="125" customFormat="1" ht="18" customHeight="1">
      <c r="B32" s="167"/>
      <c r="C32" s="171"/>
      <c r="D32" s="171"/>
      <c r="E32" s="171"/>
      <c r="F32" s="168"/>
    </row>
    <row r="33" spans="2:6" s="125" customFormat="1" ht="18" customHeight="1">
      <c r="B33" s="167"/>
      <c r="C33" s="171"/>
      <c r="D33" s="171"/>
      <c r="E33" s="171"/>
      <c r="F33" s="168"/>
    </row>
    <row r="34" spans="2:6" s="125" customFormat="1" ht="18" customHeight="1">
      <c r="B34" s="167"/>
      <c r="C34" s="171"/>
      <c r="D34" s="171"/>
      <c r="E34" s="171"/>
      <c r="F34" s="168"/>
    </row>
    <row r="35" spans="2:6" s="125" customFormat="1" ht="18" customHeight="1">
      <c r="B35" s="167"/>
      <c r="C35" s="171"/>
      <c r="D35" s="171"/>
      <c r="E35" s="171"/>
      <c r="F35" s="168"/>
    </row>
    <row r="36" spans="2:6" s="125" customFormat="1" ht="18" customHeight="1">
      <c r="B36" s="167"/>
      <c r="C36" s="171"/>
      <c r="D36" s="171"/>
      <c r="E36" s="171"/>
      <c r="F36" s="168"/>
    </row>
    <row r="37" spans="2:6" s="125" customFormat="1" ht="18" customHeight="1">
      <c r="B37" s="167"/>
      <c r="C37" s="171"/>
      <c r="D37" s="171"/>
      <c r="E37" s="171"/>
      <c r="F37" s="168"/>
    </row>
    <row r="38" spans="2:6" s="125" customFormat="1" ht="18" customHeight="1">
      <c r="B38" s="167"/>
      <c r="C38" s="171"/>
      <c r="D38" s="171"/>
      <c r="E38" s="171"/>
      <c r="F38" s="168"/>
    </row>
    <row r="39" spans="2:6" s="125" customFormat="1" ht="18" customHeight="1">
      <c r="B39" s="167" t="s">
        <v>662</v>
      </c>
      <c r="C39" s="171">
        <f>SUM(C23:C38)</f>
        <v>440000</v>
      </c>
      <c r="D39" s="171">
        <f t="shared" ref="D39:E39" si="1">SUM(D23:D38)</f>
        <v>490000</v>
      </c>
      <c r="E39" s="171">
        <f t="shared" si="1"/>
        <v>0</v>
      </c>
      <c r="F39" s="168"/>
    </row>
    <row r="40" spans="2:6" s="125" customFormat="1" ht="18" customHeight="1">
      <c r="B40" s="167" t="s">
        <v>663</v>
      </c>
      <c r="C40" s="171">
        <f>SUM(C16-C39)</f>
        <v>723492</v>
      </c>
      <c r="D40" s="171">
        <f t="shared" ref="D40:E40" si="2">SUM(D16-D39)</f>
        <v>760745</v>
      </c>
      <c r="E40" s="171">
        <f t="shared" si="2"/>
        <v>0</v>
      </c>
      <c r="F40" s="168"/>
    </row>
    <row r="41" spans="2:6" s="125" customFormat="1" ht="18" customHeight="1" thickBot="1">
      <c r="B41" s="169" t="s">
        <v>267</v>
      </c>
      <c r="C41" s="172">
        <f>SUM(C39:C40)</f>
        <v>1163492</v>
      </c>
      <c r="D41" s="172">
        <f t="shared" ref="D41:E41" si="3">SUM(D39:D40)</f>
        <v>1250745</v>
      </c>
      <c r="E41" s="172">
        <f t="shared" si="3"/>
        <v>0</v>
      </c>
      <c r="F41" s="170"/>
    </row>
    <row r="42" spans="2:6" s="125" customFormat="1" ht="18" customHeight="1"/>
    <row r="43" spans="2:6" ht="18" customHeight="1"/>
    <row r="44" spans="2:6" ht="18" customHeight="1"/>
    <row r="45" spans="2:6" ht="18" customHeight="1"/>
  </sheetData>
  <phoneticPr fontId="1"/>
  <pageMargins left="0.70866141732283472" right="0.70866141732283472" top="0.74803149606299213" bottom="0.74803149606299213" header="0.31496062992125984" footer="0.31496062992125984"/>
  <pageSetup paperSize="9" orientation="portrait" horizontalDpi="4294967293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3"/>
  <sheetViews>
    <sheetView zoomScale="145" zoomScaleNormal="145" zoomScalePageLayoutView="130" workbookViewId="0">
      <selection activeCell="I47" sqref="I47"/>
    </sheetView>
  </sheetViews>
  <sheetFormatPr defaultRowHeight="13"/>
  <cols>
    <col min="1" max="1" width="4.6328125" customWidth="1"/>
    <col min="2" max="2" width="13.08984375" customWidth="1"/>
    <col min="3" max="3" width="5.6328125" customWidth="1"/>
    <col min="4" max="4" width="14.36328125" customWidth="1"/>
    <col min="6" max="6" width="3" customWidth="1"/>
    <col min="7" max="7" width="4.6328125" customWidth="1"/>
    <col min="8" max="8" width="21.81640625" customWidth="1"/>
    <col min="9" max="9" width="17.90625" customWidth="1"/>
  </cols>
  <sheetData>
    <row r="1" spans="2:9" ht="17.75" customHeight="1"/>
    <row r="2" spans="2:9" ht="17.75" customHeight="1"/>
    <row r="3" spans="2:9" ht="17.75" customHeight="1">
      <c r="D3" t="s">
        <v>675</v>
      </c>
    </row>
    <row r="4" spans="2:9" ht="17.75" customHeight="1" thickBot="1"/>
    <row r="5" spans="2:9" ht="17.75" customHeight="1" thickBot="1">
      <c r="B5" s="121" t="s">
        <v>676</v>
      </c>
      <c r="C5" s="122"/>
      <c r="D5" s="122" t="s">
        <v>677</v>
      </c>
      <c r="E5" s="122" t="s">
        <v>678</v>
      </c>
      <c r="F5" s="122"/>
      <c r="G5" s="122"/>
      <c r="H5" s="122" t="s">
        <v>679</v>
      </c>
      <c r="I5" s="123" t="s">
        <v>680</v>
      </c>
    </row>
    <row r="6" spans="2:9" ht="17.75" customHeight="1">
      <c r="B6" s="119" t="s">
        <v>647</v>
      </c>
      <c r="C6" s="34"/>
      <c r="D6" s="34"/>
      <c r="E6" s="34"/>
      <c r="F6" s="34" t="s">
        <v>678</v>
      </c>
      <c r="G6" s="34" t="s">
        <v>700</v>
      </c>
      <c r="H6" s="34"/>
      <c r="I6" s="117"/>
    </row>
    <row r="7" spans="2:9" ht="17.75" customHeight="1">
      <c r="B7" s="120" t="s">
        <v>681</v>
      </c>
      <c r="C7" s="23"/>
      <c r="D7" s="23"/>
      <c r="E7" s="23"/>
      <c r="F7" s="23" t="s">
        <v>678</v>
      </c>
      <c r="G7" s="23" t="s">
        <v>700</v>
      </c>
      <c r="H7" s="23"/>
      <c r="I7" s="44"/>
    </row>
    <row r="8" spans="2:9" ht="17.75" customHeight="1">
      <c r="B8" s="120" t="s">
        <v>682</v>
      </c>
      <c r="C8" s="23"/>
      <c r="D8" s="23"/>
      <c r="E8" s="23"/>
      <c r="F8" s="23" t="s">
        <v>678</v>
      </c>
      <c r="G8" s="23" t="s">
        <v>700</v>
      </c>
      <c r="H8" s="23"/>
      <c r="I8" s="44"/>
    </row>
    <row r="9" spans="2:9" ht="17.75" customHeight="1">
      <c r="B9" s="120" t="s">
        <v>683</v>
      </c>
      <c r="C9" s="23"/>
      <c r="D9" s="23"/>
      <c r="E9" s="23"/>
      <c r="F9" s="23" t="s">
        <v>678</v>
      </c>
      <c r="G9" s="23" t="s">
        <v>700</v>
      </c>
      <c r="H9" s="23"/>
      <c r="I9" s="44"/>
    </row>
    <row r="10" spans="2:9" ht="17.75" customHeight="1">
      <c r="B10" s="120" t="s">
        <v>683</v>
      </c>
      <c r="C10" s="23"/>
      <c r="D10" s="23"/>
      <c r="E10" s="23"/>
      <c r="F10" s="23" t="s">
        <v>678</v>
      </c>
      <c r="G10" s="23" t="s">
        <v>700</v>
      </c>
      <c r="H10" s="23"/>
      <c r="I10" s="44"/>
    </row>
    <row r="11" spans="2:9" ht="17.75" customHeight="1">
      <c r="B11" s="120" t="s">
        <v>56</v>
      </c>
      <c r="C11" s="23" t="s">
        <v>699</v>
      </c>
      <c r="D11" s="23"/>
      <c r="E11" s="23"/>
      <c r="F11" s="23" t="s">
        <v>678</v>
      </c>
      <c r="G11" s="23" t="s">
        <v>700</v>
      </c>
      <c r="H11" s="23"/>
      <c r="I11" s="44"/>
    </row>
    <row r="12" spans="2:9" ht="17.75" customHeight="1">
      <c r="B12" s="120" t="s">
        <v>72</v>
      </c>
      <c r="C12" s="23" t="s">
        <v>699</v>
      </c>
      <c r="D12" s="23"/>
      <c r="E12" s="23"/>
      <c r="F12" s="23" t="s">
        <v>678</v>
      </c>
      <c r="G12" s="23" t="s">
        <v>700</v>
      </c>
      <c r="H12" s="23"/>
      <c r="I12" s="44"/>
    </row>
    <row r="13" spans="2:9" ht="17.75" customHeight="1">
      <c r="B13" s="120" t="s">
        <v>76</v>
      </c>
      <c r="C13" s="23" t="s">
        <v>699</v>
      </c>
      <c r="D13" s="23"/>
      <c r="E13" s="23"/>
      <c r="F13" s="23" t="s">
        <v>678</v>
      </c>
      <c r="G13" s="23" t="s">
        <v>700</v>
      </c>
      <c r="H13" s="23"/>
      <c r="I13" s="44"/>
    </row>
    <row r="14" spans="2:9" ht="17.75" customHeight="1">
      <c r="B14" s="120" t="s">
        <v>77</v>
      </c>
      <c r="C14" s="23" t="s">
        <v>699</v>
      </c>
      <c r="D14" s="23"/>
      <c r="E14" s="23"/>
      <c r="F14" s="23" t="s">
        <v>678</v>
      </c>
      <c r="G14" s="23" t="s">
        <v>700</v>
      </c>
      <c r="H14" s="23"/>
      <c r="I14" s="44"/>
    </row>
    <row r="15" spans="2:9" ht="17.75" customHeight="1">
      <c r="B15" s="120" t="s">
        <v>78</v>
      </c>
      <c r="C15" s="23" t="s">
        <v>699</v>
      </c>
      <c r="D15" s="23"/>
      <c r="E15" s="23"/>
      <c r="F15" s="23" t="s">
        <v>678</v>
      </c>
      <c r="G15" s="23" t="s">
        <v>700</v>
      </c>
      <c r="H15" s="23"/>
      <c r="I15" s="44"/>
    </row>
    <row r="16" spans="2:9" ht="17.75" customHeight="1">
      <c r="B16" s="120" t="s">
        <v>79</v>
      </c>
      <c r="C16" s="23" t="s">
        <v>699</v>
      </c>
      <c r="D16" s="23"/>
      <c r="E16" s="23"/>
      <c r="F16" s="23" t="s">
        <v>678</v>
      </c>
      <c r="G16" s="23" t="s">
        <v>700</v>
      </c>
      <c r="H16" s="23"/>
      <c r="I16" s="44"/>
    </row>
    <row r="17" spans="2:9" ht="17.75" customHeight="1">
      <c r="B17" s="120" t="s">
        <v>80</v>
      </c>
      <c r="C17" s="23" t="s">
        <v>699</v>
      </c>
      <c r="D17" s="23"/>
      <c r="E17" s="23"/>
      <c r="F17" s="23" t="s">
        <v>678</v>
      </c>
      <c r="G17" s="23" t="s">
        <v>700</v>
      </c>
      <c r="H17" s="23"/>
      <c r="I17" s="44"/>
    </row>
    <row r="18" spans="2:9" ht="17.75" customHeight="1">
      <c r="B18" s="120" t="s">
        <v>81</v>
      </c>
      <c r="C18" s="23" t="s">
        <v>699</v>
      </c>
      <c r="D18" s="23"/>
      <c r="E18" s="23"/>
      <c r="F18" s="23" t="s">
        <v>678</v>
      </c>
      <c r="G18" s="23" t="s">
        <v>700</v>
      </c>
      <c r="H18" s="23"/>
      <c r="I18" s="44"/>
    </row>
    <row r="19" spans="2:9" ht="17.75" customHeight="1">
      <c r="B19" s="120" t="s">
        <v>82</v>
      </c>
      <c r="C19" s="23" t="s">
        <v>699</v>
      </c>
      <c r="D19" s="23"/>
      <c r="E19" s="23"/>
      <c r="F19" s="23" t="s">
        <v>678</v>
      </c>
      <c r="G19" s="23" t="s">
        <v>700</v>
      </c>
      <c r="H19" s="23"/>
      <c r="I19" s="44"/>
    </row>
    <row r="20" spans="2:9" ht="17.75" customHeight="1">
      <c r="B20" s="120" t="s">
        <v>83</v>
      </c>
      <c r="C20" s="23" t="s">
        <v>699</v>
      </c>
      <c r="D20" s="23"/>
      <c r="E20" s="23"/>
      <c r="F20" s="23" t="s">
        <v>678</v>
      </c>
      <c r="G20" s="23" t="s">
        <v>700</v>
      </c>
      <c r="H20" s="23"/>
      <c r="I20" s="44"/>
    </row>
    <row r="21" spans="2:9" ht="17.75" customHeight="1">
      <c r="B21" s="120" t="s">
        <v>84</v>
      </c>
      <c r="C21" s="23" t="s">
        <v>699</v>
      </c>
      <c r="D21" s="23"/>
      <c r="E21" s="23"/>
      <c r="F21" s="23" t="s">
        <v>678</v>
      </c>
      <c r="G21" s="23" t="s">
        <v>700</v>
      </c>
      <c r="H21" s="23"/>
      <c r="I21" s="44"/>
    </row>
    <row r="22" spans="2:9" ht="17.75" customHeight="1">
      <c r="B22" s="120" t="s">
        <v>85</v>
      </c>
      <c r="C22" s="23" t="s">
        <v>699</v>
      </c>
      <c r="D22" s="23"/>
      <c r="E22" s="23"/>
      <c r="F22" s="23" t="s">
        <v>678</v>
      </c>
      <c r="G22" s="23" t="s">
        <v>700</v>
      </c>
      <c r="H22" s="23"/>
      <c r="I22" s="44"/>
    </row>
    <row r="23" spans="2:9" ht="17.75" customHeight="1">
      <c r="B23" s="120" t="s">
        <v>86</v>
      </c>
      <c r="C23" s="23" t="s">
        <v>699</v>
      </c>
      <c r="D23" s="23"/>
      <c r="E23" s="23"/>
      <c r="F23" s="23" t="s">
        <v>678</v>
      </c>
      <c r="G23" s="23" t="s">
        <v>700</v>
      </c>
      <c r="H23" s="23"/>
      <c r="I23" s="44"/>
    </row>
    <row r="24" spans="2:9" ht="17.75" customHeight="1">
      <c r="B24" s="120" t="s">
        <v>684</v>
      </c>
      <c r="C24" s="23"/>
      <c r="D24" s="23"/>
      <c r="E24" s="23"/>
      <c r="F24" s="23" t="s">
        <v>678</v>
      </c>
      <c r="G24" s="23" t="s">
        <v>700</v>
      </c>
      <c r="H24" s="23"/>
      <c r="I24" s="44"/>
    </row>
    <row r="25" spans="2:9" ht="17.75" customHeight="1">
      <c r="B25" s="120" t="s">
        <v>684</v>
      </c>
      <c r="C25" s="23"/>
      <c r="D25" s="23"/>
      <c r="E25" s="23"/>
      <c r="F25" s="23" t="s">
        <v>678</v>
      </c>
      <c r="G25" s="23" t="s">
        <v>700</v>
      </c>
      <c r="H25" s="23"/>
      <c r="I25" s="44"/>
    </row>
    <row r="26" spans="2:9" ht="17.75" customHeight="1" thickBot="1">
      <c r="B26" s="33" t="s">
        <v>685</v>
      </c>
      <c r="C26" s="32"/>
      <c r="D26" s="32"/>
      <c r="E26" s="32"/>
      <c r="F26" s="32" t="s">
        <v>678</v>
      </c>
      <c r="G26" s="32" t="s">
        <v>700</v>
      </c>
      <c r="H26" s="32"/>
      <c r="I26" s="118"/>
    </row>
    <row r="27" spans="2:9" ht="17.75" customHeight="1">
      <c r="B27" s="351" t="s">
        <v>686</v>
      </c>
      <c r="C27" s="352"/>
      <c r="D27" s="352"/>
      <c r="E27" s="352"/>
      <c r="F27" s="352"/>
      <c r="G27" s="352"/>
      <c r="H27" s="352"/>
      <c r="I27" s="117"/>
    </row>
    <row r="28" spans="2:9" ht="17.75" customHeight="1" thickBot="1">
      <c r="B28" s="33" t="s">
        <v>676</v>
      </c>
      <c r="C28" s="32"/>
      <c r="D28" s="32" t="s">
        <v>677</v>
      </c>
      <c r="E28" s="32" t="s">
        <v>678</v>
      </c>
      <c r="F28" s="32"/>
      <c r="G28" s="32"/>
      <c r="H28" s="32" t="s">
        <v>679</v>
      </c>
      <c r="I28" s="118" t="s">
        <v>680</v>
      </c>
    </row>
    <row r="29" spans="2:9" ht="17.75" customHeight="1">
      <c r="B29" s="119" t="s">
        <v>687</v>
      </c>
      <c r="C29" s="34"/>
      <c r="D29" s="34"/>
      <c r="E29" s="34"/>
      <c r="F29" s="34" t="s">
        <v>678</v>
      </c>
      <c r="G29" s="34" t="s">
        <v>700</v>
      </c>
      <c r="H29" s="34"/>
      <c r="I29" s="117"/>
    </row>
    <row r="30" spans="2:9" ht="17.75" customHeight="1">
      <c r="B30" s="120" t="s">
        <v>688</v>
      </c>
      <c r="C30" s="23"/>
      <c r="D30" s="23"/>
      <c r="E30" s="23"/>
      <c r="F30" s="23" t="s">
        <v>678</v>
      </c>
      <c r="G30" s="23" t="s">
        <v>700</v>
      </c>
      <c r="H30" s="23"/>
      <c r="I30" s="44"/>
    </row>
    <row r="31" spans="2:9" ht="17.75" customHeight="1">
      <c r="B31" s="120" t="s">
        <v>689</v>
      </c>
      <c r="C31" s="23"/>
      <c r="D31" s="23"/>
      <c r="E31" s="23"/>
      <c r="F31" s="23" t="s">
        <v>678</v>
      </c>
      <c r="G31" s="23" t="s">
        <v>700</v>
      </c>
      <c r="H31" s="23"/>
      <c r="I31" s="44"/>
    </row>
    <row r="32" spans="2:9" ht="17.75" customHeight="1">
      <c r="B32" s="120" t="s">
        <v>690</v>
      </c>
      <c r="C32" s="23"/>
      <c r="D32" s="23"/>
      <c r="E32" s="23"/>
      <c r="F32" s="23" t="s">
        <v>678</v>
      </c>
      <c r="G32" s="23" t="s">
        <v>700</v>
      </c>
      <c r="H32" s="23"/>
      <c r="I32" s="44"/>
    </row>
    <row r="33" spans="2:9" ht="17.75" customHeight="1">
      <c r="B33" s="120" t="s">
        <v>691</v>
      </c>
      <c r="C33" s="23"/>
      <c r="D33" s="23"/>
      <c r="E33" s="23"/>
      <c r="F33" s="23" t="s">
        <v>678</v>
      </c>
      <c r="G33" s="23" t="s">
        <v>700</v>
      </c>
      <c r="H33" s="23"/>
      <c r="I33" s="44"/>
    </row>
    <row r="34" spans="2:9" ht="17.75" customHeight="1">
      <c r="B34" s="120" t="s">
        <v>691</v>
      </c>
      <c r="C34" s="23"/>
      <c r="D34" s="23"/>
      <c r="E34" s="23"/>
      <c r="F34" s="23" t="s">
        <v>678</v>
      </c>
      <c r="G34" s="23" t="s">
        <v>700</v>
      </c>
      <c r="H34" s="23"/>
      <c r="I34" s="44"/>
    </row>
    <row r="35" spans="2:9" ht="17.75" customHeight="1">
      <c r="B35" s="120" t="s">
        <v>691</v>
      </c>
      <c r="C35" s="23"/>
      <c r="D35" s="23"/>
      <c r="E35" s="23"/>
      <c r="F35" s="23" t="s">
        <v>678</v>
      </c>
      <c r="G35" s="23" t="s">
        <v>700</v>
      </c>
      <c r="H35" s="23"/>
      <c r="I35" s="44"/>
    </row>
    <row r="36" spans="2:9" ht="17.75" customHeight="1">
      <c r="B36" s="120" t="s">
        <v>691</v>
      </c>
      <c r="C36" s="23"/>
      <c r="D36" s="23"/>
      <c r="E36" s="23"/>
      <c r="F36" s="23" t="s">
        <v>678</v>
      </c>
      <c r="G36" s="23" t="s">
        <v>700</v>
      </c>
      <c r="H36" s="23"/>
      <c r="I36" s="44"/>
    </row>
    <row r="37" spans="2:9" ht="17.75" customHeight="1">
      <c r="B37" s="120" t="s">
        <v>692</v>
      </c>
      <c r="C37" s="23"/>
      <c r="D37" s="23"/>
      <c r="E37" s="23"/>
      <c r="F37" s="23" t="s">
        <v>678</v>
      </c>
      <c r="G37" s="23" t="s">
        <v>700</v>
      </c>
      <c r="H37" s="23"/>
      <c r="I37" s="44"/>
    </row>
    <row r="38" spans="2:9" ht="17.75" customHeight="1">
      <c r="B38" s="120" t="s">
        <v>693</v>
      </c>
      <c r="C38" s="23"/>
      <c r="D38" s="23"/>
      <c r="E38" s="23"/>
      <c r="F38" s="23" t="s">
        <v>678</v>
      </c>
      <c r="G38" s="23" t="s">
        <v>700</v>
      </c>
      <c r="H38" s="23"/>
      <c r="I38" s="44"/>
    </row>
    <row r="39" spans="2:9" ht="17.75" customHeight="1">
      <c r="B39" s="120" t="s">
        <v>694</v>
      </c>
      <c r="C39" s="23"/>
      <c r="D39" s="23"/>
      <c r="E39" s="23"/>
      <c r="F39" s="23" t="s">
        <v>678</v>
      </c>
      <c r="G39" s="23" t="s">
        <v>700</v>
      </c>
      <c r="H39" s="23"/>
      <c r="I39" s="44"/>
    </row>
    <row r="40" spans="2:9" ht="17.75" customHeight="1">
      <c r="B40" s="120" t="s">
        <v>695</v>
      </c>
      <c r="C40" s="23"/>
      <c r="D40" s="23"/>
      <c r="E40" s="23"/>
      <c r="F40" s="23" t="s">
        <v>678</v>
      </c>
      <c r="G40" s="23" t="s">
        <v>700</v>
      </c>
      <c r="H40" s="23"/>
      <c r="I40" s="44"/>
    </row>
    <row r="41" spans="2:9" ht="17.75" customHeight="1">
      <c r="B41" s="120" t="s">
        <v>696</v>
      </c>
      <c r="C41" s="23"/>
      <c r="D41" s="23"/>
      <c r="E41" s="23"/>
      <c r="F41" s="23"/>
      <c r="G41" s="23"/>
      <c r="H41" s="23"/>
      <c r="I41" s="44"/>
    </row>
    <row r="42" spans="2:9" ht="17.75" customHeight="1">
      <c r="B42" s="353" t="s">
        <v>697</v>
      </c>
      <c r="C42" s="354"/>
      <c r="D42" s="354"/>
      <c r="E42" s="23"/>
      <c r="F42" s="23"/>
      <c r="G42" s="23"/>
      <c r="H42" s="23"/>
      <c r="I42" s="44"/>
    </row>
    <row r="43" spans="2:9" ht="17.75" customHeight="1" thickBot="1">
      <c r="B43" s="355" t="s">
        <v>698</v>
      </c>
      <c r="C43" s="356"/>
      <c r="D43" s="356"/>
      <c r="E43" s="32"/>
      <c r="F43" s="32"/>
      <c r="G43" s="32"/>
      <c r="H43" s="32"/>
      <c r="I43" s="118"/>
    </row>
  </sheetData>
  <mergeCells count="3">
    <mergeCell ref="B27:H27"/>
    <mergeCell ref="B42:D42"/>
    <mergeCell ref="B43:D43"/>
  </mergeCells>
  <phoneticPr fontI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G308"/>
  <sheetViews>
    <sheetView topLeftCell="A31" workbookViewId="0">
      <selection activeCell="M19" sqref="M19:M20"/>
    </sheetView>
  </sheetViews>
  <sheetFormatPr defaultRowHeight="19"/>
  <cols>
    <col min="2" max="2" width="7.36328125" customWidth="1"/>
    <col min="3" max="3" width="4.90625" style="8" customWidth="1"/>
    <col min="7" max="7" width="11.6328125" bestFit="1" customWidth="1"/>
  </cols>
  <sheetData>
    <row r="1" spans="1:7">
      <c r="G1" s="52">
        <v>43444</v>
      </c>
    </row>
    <row r="2" spans="1:7">
      <c r="B2" t="s">
        <v>73</v>
      </c>
      <c r="D2" t="s">
        <v>58</v>
      </c>
      <c r="E2" t="s">
        <v>57</v>
      </c>
    </row>
    <row r="3" spans="1:7">
      <c r="A3" t="s">
        <v>56</v>
      </c>
      <c r="B3">
        <v>1</v>
      </c>
      <c r="C3" s="9">
        <v>1</v>
      </c>
      <c r="D3" t="s">
        <v>59</v>
      </c>
      <c r="E3" t="s">
        <v>363</v>
      </c>
    </row>
    <row r="4" spans="1:7">
      <c r="B4">
        <v>2</v>
      </c>
      <c r="C4" s="9">
        <v>2</v>
      </c>
      <c r="D4" t="s">
        <v>59</v>
      </c>
      <c r="E4" t="s">
        <v>364</v>
      </c>
    </row>
    <row r="5" spans="1:7">
      <c r="B5">
        <v>3</v>
      </c>
      <c r="C5" s="9">
        <v>3</v>
      </c>
      <c r="D5" t="s">
        <v>60</v>
      </c>
      <c r="E5" t="s">
        <v>365</v>
      </c>
    </row>
    <row r="6" spans="1:7">
      <c r="B6">
        <v>4</v>
      </c>
      <c r="C6" s="9">
        <v>4</v>
      </c>
      <c r="D6" t="s">
        <v>61</v>
      </c>
      <c r="E6" t="s">
        <v>366</v>
      </c>
    </row>
    <row r="7" spans="1:7">
      <c r="B7">
        <v>5</v>
      </c>
      <c r="C7" s="9">
        <v>5</v>
      </c>
      <c r="D7" t="s">
        <v>62</v>
      </c>
      <c r="E7" t="s">
        <v>367</v>
      </c>
    </row>
    <row r="8" spans="1:7">
      <c r="B8">
        <v>6</v>
      </c>
      <c r="C8" s="9">
        <v>6</v>
      </c>
      <c r="D8" t="s">
        <v>63</v>
      </c>
      <c r="E8" t="s">
        <v>368</v>
      </c>
    </row>
    <row r="9" spans="1:7">
      <c r="B9">
        <v>7</v>
      </c>
      <c r="C9" s="9">
        <v>7</v>
      </c>
      <c r="D9" t="s">
        <v>64</v>
      </c>
      <c r="E9" t="s">
        <v>369</v>
      </c>
    </row>
    <row r="10" spans="1:7">
      <c r="B10">
        <v>8</v>
      </c>
      <c r="C10" s="9">
        <v>8</v>
      </c>
      <c r="D10" t="s">
        <v>63</v>
      </c>
      <c r="E10" t="s">
        <v>370</v>
      </c>
    </row>
    <row r="11" spans="1:7">
      <c r="B11">
        <v>9</v>
      </c>
      <c r="C11" s="9">
        <v>9</v>
      </c>
      <c r="D11" t="s">
        <v>59</v>
      </c>
      <c r="E11" t="s">
        <v>371</v>
      </c>
    </row>
    <row r="12" spans="1:7">
      <c r="B12">
        <v>10</v>
      </c>
      <c r="C12" s="9">
        <v>10</v>
      </c>
      <c r="D12" t="s">
        <v>59</v>
      </c>
      <c r="E12" t="s">
        <v>372</v>
      </c>
    </row>
    <row r="13" spans="1:7">
      <c r="B13">
        <v>11</v>
      </c>
      <c r="C13" s="9">
        <v>11</v>
      </c>
      <c r="D13" t="s">
        <v>59</v>
      </c>
      <c r="E13" t="s">
        <v>373</v>
      </c>
    </row>
    <row r="14" spans="1:7">
      <c r="B14">
        <v>12</v>
      </c>
      <c r="C14" s="9">
        <v>12</v>
      </c>
      <c r="D14" t="s">
        <v>62</v>
      </c>
      <c r="E14" t="s">
        <v>374</v>
      </c>
    </row>
    <row r="15" spans="1:7">
      <c r="B15">
        <v>13</v>
      </c>
      <c r="C15" s="9">
        <v>13</v>
      </c>
      <c r="D15" t="s">
        <v>62</v>
      </c>
      <c r="E15" t="s">
        <v>375</v>
      </c>
    </row>
    <row r="16" spans="1:7">
      <c r="B16">
        <v>14</v>
      </c>
      <c r="C16" s="9">
        <v>14</v>
      </c>
      <c r="D16" t="s">
        <v>65</v>
      </c>
      <c r="E16" t="s">
        <v>376</v>
      </c>
    </row>
    <row r="17" spans="1:5">
      <c r="B17">
        <v>15</v>
      </c>
      <c r="C17" s="9">
        <v>15</v>
      </c>
      <c r="D17" t="s">
        <v>62</v>
      </c>
      <c r="E17" t="s">
        <v>377</v>
      </c>
    </row>
    <row r="18" spans="1:5">
      <c r="B18">
        <v>16</v>
      </c>
      <c r="C18" s="9">
        <v>16</v>
      </c>
      <c r="D18" t="s">
        <v>66</v>
      </c>
      <c r="E18" t="s">
        <v>378</v>
      </c>
    </row>
    <row r="19" spans="1:5">
      <c r="B19">
        <v>17</v>
      </c>
      <c r="C19" s="9">
        <v>17</v>
      </c>
      <c r="D19" t="s">
        <v>67</v>
      </c>
      <c r="E19" t="s">
        <v>379</v>
      </c>
    </row>
    <row r="20" spans="1:5">
      <c r="B20">
        <v>18</v>
      </c>
      <c r="C20" s="9">
        <v>18</v>
      </c>
      <c r="D20" t="s">
        <v>68</v>
      </c>
      <c r="E20" t="s">
        <v>380</v>
      </c>
    </row>
    <row r="21" spans="1:5">
      <c r="B21">
        <v>19</v>
      </c>
      <c r="C21" s="9">
        <v>19</v>
      </c>
      <c r="D21" t="s">
        <v>69</v>
      </c>
      <c r="E21" t="s">
        <v>381</v>
      </c>
    </row>
    <row r="22" spans="1:5">
      <c r="B22">
        <v>20</v>
      </c>
      <c r="C22" s="9">
        <v>20</v>
      </c>
      <c r="D22" t="s">
        <v>70</v>
      </c>
      <c r="E22" t="s">
        <v>382</v>
      </c>
    </row>
    <row r="23" spans="1:5">
      <c r="B23">
        <v>21</v>
      </c>
      <c r="C23" s="9">
        <v>21</v>
      </c>
      <c r="D23" t="s">
        <v>71</v>
      </c>
    </row>
    <row r="24" spans="1:5">
      <c r="A24" t="s">
        <v>72</v>
      </c>
      <c r="B24">
        <v>22</v>
      </c>
      <c r="C24" s="10">
        <v>1</v>
      </c>
      <c r="D24" t="s">
        <v>74</v>
      </c>
      <c r="E24" t="s">
        <v>383</v>
      </c>
    </row>
    <row r="25" spans="1:5">
      <c r="B25">
        <v>23</v>
      </c>
      <c r="C25" s="10">
        <v>2</v>
      </c>
      <c r="D25" t="s">
        <v>75</v>
      </c>
      <c r="E25" t="s">
        <v>384</v>
      </c>
    </row>
    <row r="26" spans="1:5">
      <c r="B26">
        <v>24</v>
      </c>
      <c r="C26" s="10">
        <v>3</v>
      </c>
      <c r="D26" t="s">
        <v>88</v>
      </c>
      <c r="E26" t="s">
        <v>550</v>
      </c>
    </row>
    <row r="27" spans="1:5">
      <c r="B27">
        <v>25</v>
      </c>
      <c r="C27" s="10">
        <v>4</v>
      </c>
      <c r="D27" t="s">
        <v>89</v>
      </c>
      <c r="E27" t="s">
        <v>385</v>
      </c>
    </row>
    <row r="28" spans="1:5">
      <c r="B28">
        <v>26</v>
      </c>
      <c r="C28" s="10">
        <v>5</v>
      </c>
      <c r="D28" t="s">
        <v>90</v>
      </c>
      <c r="E28" t="s">
        <v>386</v>
      </c>
    </row>
    <row r="29" spans="1:5">
      <c r="B29">
        <v>27</v>
      </c>
      <c r="C29" s="10">
        <v>6</v>
      </c>
      <c r="D29" t="s">
        <v>91</v>
      </c>
      <c r="E29" t="s">
        <v>387</v>
      </c>
    </row>
    <row r="30" spans="1:5">
      <c r="B30">
        <v>28</v>
      </c>
      <c r="C30" s="10">
        <v>7</v>
      </c>
      <c r="D30" t="s">
        <v>92</v>
      </c>
      <c r="E30" t="s">
        <v>388</v>
      </c>
    </row>
    <row r="31" spans="1:5">
      <c r="B31">
        <v>29</v>
      </c>
      <c r="C31" s="10">
        <v>8</v>
      </c>
      <c r="D31" t="s">
        <v>93</v>
      </c>
      <c r="E31" t="s">
        <v>389</v>
      </c>
    </row>
    <row r="32" spans="1:5">
      <c r="B32">
        <v>30</v>
      </c>
      <c r="C32" s="10">
        <v>9</v>
      </c>
      <c r="D32" t="s">
        <v>94</v>
      </c>
      <c r="E32" t="s">
        <v>390</v>
      </c>
    </row>
    <row r="33" spans="2:5">
      <c r="B33">
        <v>31</v>
      </c>
      <c r="C33" s="10">
        <v>10</v>
      </c>
      <c r="D33" t="s">
        <v>94</v>
      </c>
      <c r="E33" t="s">
        <v>391</v>
      </c>
    </row>
    <row r="34" spans="2:5">
      <c r="B34">
        <v>32</v>
      </c>
      <c r="C34" s="10">
        <v>11</v>
      </c>
      <c r="D34" t="s">
        <v>95</v>
      </c>
      <c r="E34" t="s">
        <v>392</v>
      </c>
    </row>
    <row r="35" spans="2:5">
      <c r="B35">
        <v>33</v>
      </c>
      <c r="C35" s="10">
        <v>12</v>
      </c>
      <c r="D35" t="s">
        <v>96</v>
      </c>
      <c r="E35" t="s">
        <v>393</v>
      </c>
    </row>
    <row r="36" spans="2:5">
      <c r="B36">
        <v>34</v>
      </c>
      <c r="C36" s="10">
        <v>13</v>
      </c>
      <c r="D36" t="s">
        <v>97</v>
      </c>
      <c r="E36" t="s">
        <v>394</v>
      </c>
    </row>
    <row r="37" spans="2:5">
      <c r="B37">
        <v>35</v>
      </c>
      <c r="C37" s="10">
        <v>14</v>
      </c>
      <c r="D37" t="s">
        <v>98</v>
      </c>
      <c r="E37" t="s">
        <v>395</v>
      </c>
    </row>
    <row r="38" spans="2:5">
      <c r="B38">
        <v>36</v>
      </c>
      <c r="C38" s="10">
        <v>15</v>
      </c>
      <c r="D38" t="s">
        <v>99</v>
      </c>
      <c r="E38" t="s">
        <v>396</v>
      </c>
    </row>
    <row r="39" spans="2:5">
      <c r="B39">
        <v>37</v>
      </c>
      <c r="C39" s="10">
        <v>16</v>
      </c>
      <c r="D39" t="s">
        <v>100</v>
      </c>
      <c r="E39" t="s">
        <v>397</v>
      </c>
    </row>
    <row r="40" spans="2:5">
      <c r="B40">
        <v>38</v>
      </c>
      <c r="C40" s="10">
        <v>17</v>
      </c>
      <c r="D40" t="s">
        <v>101</v>
      </c>
      <c r="E40" t="s">
        <v>398</v>
      </c>
    </row>
    <row r="41" spans="2:5">
      <c r="B41">
        <v>39</v>
      </c>
      <c r="C41" s="10">
        <v>18</v>
      </c>
      <c r="D41" t="s">
        <v>102</v>
      </c>
      <c r="E41" t="s">
        <v>399</v>
      </c>
    </row>
    <row r="42" spans="2:5">
      <c r="B42">
        <v>40</v>
      </c>
      <c r="C42" s="10">
        <v>19</v>
      </c>
      <c r="D42" t="s">
        <v>103</v>
      </c>
      <c r="E42" t="s">
        <v>400</v>
      </c>
    </row>
    <row r="43" spans="2:5">
      <c r="B43">
        <v>41</v>
      </c>
      <c r="C43" s="10">
        <v>20</v>
      </c>
      <c r="D43" t="s">
        <v>96</v>
      </c>
      <c r="E43" t="s">
        <v>401</v>
      </c>
    </row>
    <row r="44" spans="2:5">
      <c r="B44">
        <v>42</v>
      </c>
      <c r="C44" s="10">
        <v>21</v>
      </c>
      <c r="D44" t="s">
        <v>94</v>
      </c>
      <c r="E44" t="s">
        <v>402</v>
      </c>
    </row>
    <row r="45" spans="2:5">
      <c r="B45">
        <v>43</v>
      </c>
      <c r="C45" s="10">
        <v>22</v>
      </c>
      <c r="D45" t="s">
        <v>104</v>
      </c>
      <c r="E45" t="s">
        <v>403</v>
      </c>
    </row>
    <row r="46" spans="2:5">
      <c r="B46">
        <v>44</v>
      </c>
      <c r="C46" s="10">
        <v>23</v>
      </c>
      <c r="D46" t="s">
        <v>93</v>
      </c>
      <c r="E46" t="s">
        <v>404</v>
      </c>
    </row>
    <row r="47" spans="2:5">
      <c r="B47">
        <v>45</v>
      </c>
      <c r="C47" s="10">
        <v>24</v>
      </c>
      <c r="D47" t="s">
        <v>105</v>
      </c>
      <c r="E47" t="s">
        <v>405</v>
      </c>
    </row>
    <row r="48" spans="2:5">
      <c r="B48">
        <v>46</v>
      </c>
      <c r="C48" s="10">
        <v>25</v>
      </c>
      <c r="D48" t="s">
        <v>106</v>
      </c>
      <c r="E48" t="s">
        <v>406</v>
      </c>
    </row>
    <row r="49" spans="1:5">
      <c r="B49">
        <v>47</v>
      </c>
      <c r="C49" s="10">
        <v>26</v>
      </c>
      <c r="D49" t="s">
        <v>107</v>
      </c>
      <c r="E49" t="s">
        <v>407</v>
      </c>
    </row>
    <row r="50" spans="1:5">
      <c r="B50">
        <v>48</v>
      </c>
      <c r="C50" s="10">
        <v>27</v>
      </c>
      <c r="D50" t="s">
        <v>108</v>
      </c>
      <c r="E50" t="s">
        <v>408</v>
      </c>
    </row>
    <row r="51" spans="1:5">
      <c r="B51">
        <v>49</v>
      </c>
      <c r="C51" s="10">
        <v>28</v>
      </c>
      <c r="D51" t="s">
        <v>109</v>
      </c>
      <c r="E51" t="s">
        <v>409</v>
      </c>
    </row>
    <row r="52" spans="1:5">
      <c r="B52">
        <v>50</v>
      </c>
      <c r="C52" s="10">
        <v>29</v>
      </c>
      <c r="D52" t="s">
        <v>110</v>
      </c>
      <c r="E52" t="s">
        <v>410</v>
      </c>
    </row>
    <row r="53" spans="1:5">
      <c r="B53">
        <v>51</v>
      </c>
      <c r="C53" s="10">
        <v>30</v>
      </c>
      <c r="D53" t="s">
        <v>111</v>
      </c>
      <c r="E53" t="s">
        <v>411</v>
      </c>
    </row>
    <row r="54" spans="1:5">
      <c r="B54">
        <v>52</v>
      </c>
      <c r="C54" s="10">
        <v>31</v>
      </c>
      <c r="D54" t="s">
        <v>112</v>
      </c>
      <c r="E54" t="s">
        <v>412</v>
      </c>
    </row>
    <row r="55" spans="1:5">
      <c r="B55">
        <v>53</v>
      </c>
      <c r="C55" s="10">
        <v>32</v>
      </c>
      <c r="D55" t="s">
        <v>346</v>
      </c>
    </row>
    <row r="56" spans="1:5">
      <c r="B56">
        <v>54</v>
      </c>
      <c r="C56" s="10">
        <v>33</v>
      </c>
      <c r="D56" t="s">
        <v>347</v>
      </c>
    </row>
    <row r="57" spans="1:5">
      <c r="B57">
        <v>55</v>
      </c>
      <c r="C57" s="10">
        <v>34</v>
      </c>
      <c r="D57" t="s">
        <v>348</v>
      </c>
    </row>
    <row r="58" spans="1:5">
      <c r="B58">
        <v>56</v>
      </c>
      <c r="C58" s="10">
        <v>35</v>
      </c>
      <c r="D58" t="s">
        <v>349</v>
      </c>
    </row>
    <row r="59" spans="1:5">
      <c r="A59" t="s">
        <v>76</v>
      </c>
      <c r="B59">
        <v>57</v>
      </c>
      <c r="C59" s="11">
        <v>1</v>
      </c>
      <c r="D59" t="s">
        <v>113</v>
      </c>
      <c r="E59" t="s">
        <v>413</v>
      </c>
    </row>
    <row r="60" spans="1:5">
      <c r="B60">
        <v>58</v>
      </c>
      <c r="C60" s="11">
        <v>2</v>
      </c>
      <c r="D60" t="s">
        <v>97</v>
      </c>
      <c r="E60" t="s">
        <v>401</v>
      </c>
    </row>
    <row r="61" spans="1:5">
      <c r="B61">
        <v>59</v>
      </c>
      <c r="C61" s="11">
        <v>3</v>
      </c>
      <c r="D61" t="s">
        <v>97</v>
      </c>
      <c r="E61" t="s">
        <v>414</v>
      </c>
    </row>
    <row r="62" spans="1:5">
      <c r="B62">
        <v>60</v>
      </c>
      <c r="C62" s="11">
        <v>4</v>
      </c>
      <c r="D62" t="s">
        <v>114</v>
      </c>
      <c r="E62" t="s">
        <v>415</v>
      </c>
    </row>
    <row r="63" spans="1:5">
      <c r="B63">
        <v>61</v>
      </c>
      <c r="C63" s="11">
        <v>5</v>
      </c>
      <c r="D63" t="s">
        <v>111</v>
      </c>
      <c r="E63" t="s">
        <v>416</v>
      </c>
    </row>
    <row r="64" spans="1:5">
      <c r="B64">
        <v>62</v>
      </c>
      <c r="C64" s="11">
        <v>6</v>
      </c>
      <c r="D64" t="s">
        <v>115</v>
      </c>
      <c r="E64" t="s">
        <v>417</v>
      </c>
    </row>
    <row r="65" spans="2:5">
      <c r="B65">
        <v>63</v>
      </c>
      <c r="C65" s="11">
        <v>7</v>
      </c>
      <c r="D65" t="s">
        <v>103</v>
      </c>
      <c r="E65" t="s">
        <v>418</v>
      </c>
    </row>
    <row r="66" spans="2:5">
      <c r="B66">
        <v>64</v>
      </c>
      <c r="C66" s="11">
        <v>8</v>
      </c>
      <c r="D66" t="s">
        <v>116</v>
      </c>
      <c r="E66" t="s">
        <v>419</v>
      </c>
    </row>
    <row r="67" spans="2:5">
      <c r="B67">
        <v>65</v>
      </c>
      <c r="C67" s="11">
        <v>9</v>
      </c>
      <c r="D67" t="s">
        <v>117</v>
      </c>
      <c r="E67" t="s">
        <v>420</v>
      </c>
    </row>
    <row r="68" spans="2:5">
      <c r="B68">
        <v>66</v>
      </c>
      <c r="C68" s="11">
        <v>10</v>
      </c>
      <c r="D68" t="s">
        <v>118</v>
      </c>
      <c r="E68" t="s">
        <v>421</v>
      </c>
    </row>
    <row r="69" spans="2:5">
      <c r="B69">
        <v>67</v>
      </c>
      <c r="C69" s="11">
        <v>11</v>
      </c>
      <c r="D69" t="s">
        <v>103</v>
      </c>
      <c r="E69" t="s">
        <v>422</v>
      </c>
    </row>
    <row r="70" spans="2:5">
      <c r="B70">
        <v>68</v>
      </c>
      <c r="C70" s="11">
        <v>12</v>
      </c>
      <c r="D70" t="s">
        <v>97</v>
      </c>
      <c r="E70" t="s">
        <v>423</v>
      </c>
    </row>
    <row r="71" spans="2:5">
      <c r="B71">
        <v>69</v>
      </c>
      <c r="C71" s="11">
        <v>13</v>
      </c>
      <c r="D71" t="s">
        <v>119</v>
      </c>
      <c r="E71" t="s">
        <v>424</v>
      </c>
    </row>
    <row r="72" spans="2:5">
      <c r="B72">
        <v>70</v>
      </c>
      <c r="C72" s="11">
        <v>14</v>
      </c>
      <c r="D72" t="s">
        <v>120</v>
      </c>
      <c r="E72" t="s">
        <v>425</v>
      </c>
    </row>
    <row r="73" spans="2:5">
      <c r="B73">
        <v>71</v>
      </c>
      <c r="C73" s="11">
        <v>15</v>
      </c>
      <c r="D73" t="s">
        <v>120</v>
      </c>
      <c r="E73" t="s">
        <v>426</v>
      </c>
    </row>
    <row r="74" spans="2:5">
      <c r="B74">
        <v>72</v>
      </c>
      <c r="C74" s="11">
        <v>16</v>
      </c>
      <c r="D74" t="s">
        <v>350</v>
      </c>
    </row>
    <row r="75" spans="2:5">
      <c r="B75">
        <v>73</v>
      </c>
      <c r="C75" s="11">
        <v>17</v>
      </c>
      <c r="D75" t="s">
        <v>125</v>
      </c>
      <c r="E75" t="s">
        <v>427</v>
      </c>
    </row>
    <row r="76" spans="2:5">
      <c r="B76">
        <v>74</v>
      </c>
      <c r="C76" s="11">
        <v>18</v>
      </c>
      <c r="D76" t="s">
        <v>126</v>
      </c>
      <c r="E76" t="s">
        <v>428</v>
      </c>
    </row>
    <row r="77" spans="2:5">
      <c r="B77">
        <v>75</v>
      </c>
      <c r="C77" s="11">
        <v>19</v>
      </c>
      <c r="D77" t="s">
        <v>120</v>
      </c>
      <c r="E77" t="s">
        <v>417</v>
      </c>
    </row>
    <row r="78" spans="2:5">
      <c r="B78">
        <v>76</v>
      </c>
      <c r="C78" s="11">
        <v>20</v>
      </c>
      <c r="D78" t="s">
        <v>127</v>
      </c>
      <c r="E78" t="s">
        <v>429</v>
      </c>
    </row>
    <row r="79" spans="2:5">
      <c r="B79">
        <v>77</v>
      </c>
      <c r="C79" s="11">
        <v>21</v>
      </c>
      <c r="D79" t="s">
        <v>111</v>
      </c>
      <c r="E79" t="s">
        <v>430</v>
      </c>
    </row>
    <row r="80" spans="2:5">
      <c r="B80">
        <v>78</v>
      </c>
      <c r="C80" s="11">
        <v>22</v>
      </c>
      <c r="D80" t="s">
        <v>121</v>
      </c>
      <c r="E80" t="s">
        <v>417</v>
      </c>
    </row>
    <row r="81" spans="1:5">
      <c r="B81">
        <v>79</v>
      </c>
      <c r="C81" s="11">
        <v>23</v>
      </c>
      <c r="D81" t="s">
        <v>121</v>
      </c>
      <c r="E81" t="s">
        <v>431</v>
      </c>
    </row>
    <row r="82" spans="1:5">
      <c r="B82">
        <v>80</v>
      </c>
      <c r="C82" s="11">
        <v>24</v>
      </c>
      <c r="D82" t="s">
        <v>93</v>
      </c>
      <c r="E82" t="s">
        <v>432</v>
      </c>
    </row>
    <row r="83" spans="1:5">
      <c r="B83">
        <v>81</v>
      </c>
      <c r="C83" s="11">
        <v>25</v>
      </c>
      <c r="D83" t="s">
        <v>122</v>
      </c>
      <c r="E83" t="s">
        <v>433</v>
      </c>
    </row>
    <row r="84" spans="1:5">
      <c r="B84">
        <v>82</v>
      </c>
      <c r="C84" s="11">
        <v>26</v>
      </c>
      <c r="D84" t="s">
        <v>123</v>
      </c>
      <c r="E84" t="s">
        <v>551</v>
      </c>
    </row>
    <row r="85" spans="1:5">
      <c r="B85">
        <v>83</v>
      </c>
      <c r="C85" s="11">
        <v>27</v>
      </c>
      <c r="D85" t="s">
        <v>124</v>
      </c>
      <c r="E85" t="s">
        <v>434</v>
      </c>
    </row>
    <row r="86" spans="1:5">
      <c r="B86">
        <v>84</v>
      </c>
      <c r="C86" s="11">
        <v>28</v>
      </c>
      <c r="D86" t="s">
        <v>121</v>
      </c>
      <c r="E86" t="s">
        <v>435</v>
      </c>
    </row>
    <row r="87" spans="1:5">
      <c r="B87">
        <v>85</v>
      </c>
      <c r="C87" s="11">
        <v>29</v>
      </c>
      <c r="D87" t="s">
        <v>351</v>
      </c>
    </row>
    <row r="88" spans="1:5">
      <c r="B88">
        <v>86</v>
      </c>
      <c r="C88" s="11">
        <v>30</v>
      </c>
      <c r="D88" t="s">
        <v>552</v>
      </c>
    </row>
    <row r="89" spans="1:5">
      <c r="B89">
        <v>87</v>
      </c>
      <c r="C89" s="11">
        <v>31</v>
      </c>
      <c r="D89" t="s">
        <v>352</v>
      </c>
    </row>
    <row r="90" spans="1:5">
      <c r="B90">
        <v>88</v>
      </c>
      <c r="C90" s="11">
        <v>32</v>
      </c>
      <c r="D90" t="s">
        <v>353</v>
      </c>
    </row>
    <row r="91" spans="1:5">
      <c r="B91">
        <v>89</v>
      </c>
      <c r="C91" s="11">
        <v>33</v>
      </c>
      <c r="D91" t="s">
        <v>354</v>
      </c>
    </row>
    <row r="92" spans="1:5">
      <c r="B92">
        <v>90</v>
      </c>
      <c r="C92" s="11">
        <v>34</v>
      </c>
      <c r="D92" t="s">
        <v>355</v>
      </c>
    </row>
    <row r="93" spans="1:5">
      <c r="B93">
        <v>91</v>
      </c>
      <c r="C93" s="11">
        <v>35</v>
      </c>
      <c r="D93" t="s">
        <v>356</v>
      </c>
    </row>
    <row r="94" spans="1:5">
      <c r="A94" t="s">
        <v>77</v>
      </c>
      <c r="B94">
        <v>92</v>
      </c>
      <c r="C94" s="12">
        <v>1</v>
      </c>
      <c r="D94" t="s">
        <v>111</v>
      </c>
      <c r="E94" t="s">
        <v>436</v>
      </c>
    </row>
    <row r="95" spans="1:5">
      <c r="B95">
        <v>93</v>
      </c>
      <c r="C95" s="12">
        <v>2</v>
      </c>
      <c r="D95" t="s">
        <v>111</v>
      </c>
      <c r="E95" t="s">
        <v>437</v>
      </c>
    </row>
    <row r="96" spans="1:5">
      <c r="B96">
        <v>94</v>
      </c>
      <c r="C96" s="12">
        <v>3</v>
      </c>
      <c r="D96" t="s">
        <v>128</v>
      </c>
      <c r="E96" t="s">
        <v>438</v>
      </c>
    </row>
    <row r="97" spans="2:5">
      <c r="B97">
        <v>95</v>
      </c>
      <c r="C97" s="12">
        <v>4</v>
      </c>
      <c r="D97" t="s">
        <v>129</v>
      </c>
      <c r="E97" t="s">
        <v>439</v>
      </c>
    </row>
    <row r="98" spans="2:5">
      <c r="B98">
        <v>96</v>
      </c>
      <c r="C98" s="12">
        <v>5</v>
      </c>
      <c r="D98" t="s">
        <v>130</v>
      </c>
      <c r="E98" t="s">
        <v>440</v>
      </c>
    </row>
    <row r="99" spans="2:5">
      <c r="B99">
        <v>97</v>
      </c>
      <c r="C99" s="12">
        <v>6</v>
      </c>
      <c r="D99" t="s">
        <v>130</v>
      </c>
      <c r="E99" t="s">
        <v>441</v>
      </c>
    </row>
    <row r="100" spans="2:5">
      <c r="B100">
        <v>98</v>
      </c>
      <c r="C100" s="12">
        <v>7</v>
      </c>
      <c r="D100" t="s">
        <v>131</v>
      </c>
      <c r="E100" t="s">
        <v>442</v>
      </c>
    </row>
    <row r="101" spans="2:5">
      <c r="B101">
        <v>99</v>
      </c>
      <c r="C101" s="12">
        <v>8</v>
      </c>
      <c r="D101" t="s">
        <v>132</v>
      </c>
      <c r="E101" t="s">
        <v>443</v>
      </c>
    </row>
    <row r="102" spans="2:5">
      <c r="B102">
        <v>100</v>
      </c>
      <c r="C102" s="12">
        <v>9</v>
      </c>
      <c r="D102" t="s">
        <v>133</v>
      </c>
      <c r="E102" t="s">
        <v>444</v>
      </c>
    </row>
    <row r="103" spans="2:5">
      <c r="B103">
        <v>101</v>
      </c>
      <c r="C103" s="12">
        <v>10</v>
      </c>
      <c r="D103" t="s">
        <v>134</v>
      </c>
      <c r="E103" t="s">
        <v>445</v>
      </c>
    </row>
    <row r="104" spans="2:5">
      <c r="B104">
        <v>102</v>
      </c>
      <c r="C104" s="12">
        <v>11</v>
      </c>
      <c r="D104" t="s">
        <v>135</v>
      </c>
      <c r="E104" t="s">
        <v>440</v>
      </c>
    </row>
    <row r="105" spans="2:5">
      <c r="B105">
        <v>103</v>
      </c>
      <c r="C105" s="12">
        <v>12</v>
      </c>
      <c r="D105" t="s">
        <v>103</v>
      </c>
      <c r="E105" t="s">
        <v>446</v>
      </c>
    </row>
    <row r="106" spans="2:5">
      <c r="B106">
        <v>104</v>
      </c>
      <c r="C106" s="12">
        <v>13</v>
      </c>
      <c r="D106" t="s">
        <v>136</v>
      </c>
      <c r="E106" t="s">
        <v>447</v>
      </c>
    </row>
    <row r="107" spans="2:5">
      <c r="B107">
        <v>105</v>
      </c>
      <c r="C107" s="12">
        <v>14</v>
      </c>
      <c r="D107" t="s">
        <v>137</v>
      </c>
      <c r="E107" t="s">
        <v>448</v>
      </c>
    </row>
    <row r="108" spans="2:5">
      <c r="B108">
        <v>106</v>
      </c>
      <c r="C108" s="12">
        <v>15</v>
      </c>
      <c r="D108" t="s">
        <v>138</v>
      </c>
      <c r="E108" t="s">
        <v>449</v>
      </c>
    </row>
    <row r="109" spans="2:5">
      <c r="B109">
        <v>107</v>
      </c>
      <c r="C109" s="12">
        <v>16</v>
      </c>
      <c r="D109" t="s">
        <v>125</v>
      </c>
      <c r="E109" t="s">
        <v>450</v>
      </c>
    </row>
    <row r="110" spans="2:5">
      <c r="B110">
        <v>108</v>
      </c>
      <c r="C110" s="12">
        <v>17</v>
      </c>
      <c r="D110" t="s">
        <v>139</v>
      </c>
      <c r="E110" t="s">
        <v>451</v>
      </c>
    </row>
    <row r="111" spans="2:5">
      <c r="B111">
        <v>109</v>
      </c>
      <c r="C111" s="12">
        <v>18</v>
      </c>
      <c r="D111" t="s">
        <v>140</v>
      </c>
      <c r="E111" t="s">
        <v>452</v>
      </c>
    </row>
    <row r="112" spans="2:5">
      <c r="B112">
        <v>110</v>
      </c>
      <c r="C112" s="12">
        <v>19</v>
      </c>
      <c r="D112" t="s">
        <v>119</v>
      </c>
      <c r="E112" t="s">
        <v>453</v>
      </c>
    </row>
    <row r="113" spans="1:5">
      <c r="B113">
        <v>111</v>
      </c>
      <c r="C113" s="12">
        <v>20</v>
      </c>
      <c r="D113" t="s">
        <v>141</v>
      </c>
      <c r="E113" t="s">
        <v>454</v>
      </c>
    </row>
    <row r="114" spans="1:5">
      <c r="B114">
        <v>112</v>
      </c>
      <c r="C114" s="12">
        <v>21</v>
      </c>
      <c r="D114" t="s">
        <v>115</v>
      </c>
      <c r="E114" t="s">
        <v>455</v>
      </c>
    </row>
    <row r="115" spans="1:5">
      <c r="B115">
        <v>113</v>
      </c>
      <c r="C115" s="12">
        <v>22</v>
      </c>
      <c r="D115" t="s">
        <v>142</v>
      </c>
      <c r="E115" t="s">
        <v>456</v>
      </c>
    </row>
    <row r="116" spans="1:5">
      <c r="B116">
        <v>114</v>
      </c>
      <c r="C116" s="12">
        <v>23</v>
      </c>
      <c r="D116" t="s">
        <v>143</v>
      </c>
      <c r="E116" t="s">
        <v>457</v>
      </c>
    </row>
    <row r="117" spans="1:5">
      <c r="B117">
        <v>115</v>
      </c>
      <c r="C117" s="12">
        <v>24</v>
      </c>
      <c r="D117" t="s">
        <v>144</v>
      </c>
      <c r="E117" t="s">
        <v>458</v>
      </c>
    </row>
    <row r="118" spans="1:5">
      <c r="B118">
        <v>116</v>
      </c>
      <c r="C118" s="12">
        <v>25</v>
      </c>
      <c r="D118" t="s">
        <v>145</v>
      </c>
      <c r="E118" t="s">
        <v>459</v>
      </c>
    </row>
    <row r="119" spans="1:5">
      <c r="B119">
        <v>117</v>
      </c>
      <c r="C119" s="12">
        <v>26</v>
      </c>
      <c r="D119" t="s">
        <v>146</v>
      </c>
      <c r="E119" t="s">
        <v>460</v>
      </c>
    </row>
    <row r="120" spans="1:5">
      <c r="B120">
        <v>118</v>
      </c>
      <c r="C120" s="12">
        <v>27</v>
      </c>
      <c r="D120" t="s">
        <v>147</v>
      </c>
      <c r="E120" t="s">
        <v>461</v>
      </c>
    </row>
    <row r="121" spans="1:5">
      <c r="B121">
        <v>119</v>
      </c>
      <c r="C121" s="12">
        <v>28</v>
      </c>
      <c r="D121" t="s">
        <v>148</v>
      </c>
      <c r="E121" t="s">
        <v>462</v>
      </c>
    </row>
    <row r="122" spans="1:5">
      <c r="B122">
        <v>120</v>
      </c>
      <c r="C122" s="12">
        <v>29</v>
      </c>
      <c r="D122" t="s">
        <v>149</v>
      </c>
      <c r="E122" t="s">
        <v>463</v>
      </c>
    </row>
    <row r="123" spans="1:5">
      <c r="B123">
        <v>121</v>
      </c>
      <c r="C123" s="12">
        <v>30</v>
      </c>
      <c r="D123" t="s">
        <v>150</v>
      </c>
      <c r="E123" t="s">
        <v>430</v>
      </c>
    </row>
    <row r="124" spans="1:5">
      <c r="B124">
        <v>122</v>
      </c>
      <c r="C124" s="12">
        <v>31</v>
      </c>
      <c r="D124" t="s">
        <v>103</v>
      </c>
      <c r="E124" t="s">
        <v>464</v>
      </c>
    </row>
    <row r="125" spans="1:5">
      <c r="B125">
        <v>123</v>
      </c>
      <c r="C125" s="12">
        <v>32</v>
      </c>
      <c r="D125" t="s">
        <v>357</v>
      </c>
    </row>
    <row r="126" spans="1:5">
      <c r="B126">
        <v>124</v>
      </c>
      <c r="C126" s="12">
        <v>33</v>
      </c>
      <c r="D126" t="s">
        <v>358</v>
      </c>
    </row>
    <row r="127" spans="1:5">
      <c r="A127" t="s">
        <v>78</v>
      </c>
      <c r="B127">
        <v>125</v>
      </c>
      <c r="C127" s="14">
        <v>1</v>
      </c>
      <c r="D127" t="s">
        <v>93</v>
      </c>
      <c r="E127" t="s">
        <v>465</v>
      </c>
    </row>
    <row r="128" spans="1:5">
      <c r="B128">
        <v>126</v>
      </c>
      <c r="C128" s="14">
        <v>2</v>
      </c>
      <c r="D128" t="s">
        <v>151</v>
      </c>
      <c r="E128" t="s">
        <v>466</v>
      </c>
    </row>
    <row r="129" spans="2:5">
      <c r="B129">
        <v>127</v>
      </c>
      <c r="C129" s="14">
        <v>3</v>
      </c>
      <c r="D129" t="s">
        <v>152</v>
      </c>
      <c r="E129" t="s">
        <v>467</v>
      </c>
    </row>
    <row r="130" spans="2:5">
      <c r="B130">
        <v>128</v>
      </c>
      <c r="C130" s="14">
        <v>4</v>
      </c>
      <c r="D130" t="s">
        <v>153</v>
      </c>
      <c r="E130" t="s">
        <v>468</v>
      </c>
    </row>
    <row r="131" spans="2:5">
      <c r="B131">
        <v>129</v>
      </c>
      <c r="C131" s="14">
        <v>5</v>
      </c>
      <c r="D131" t="s">
        <v>154</v>
      </c>
      <c r="E131" t="s">
        <v>469</v>
      </c>
    </row>
    <row r="132" spans="2:5">
      <c r="B132">
        <v>130</v>
      </c>
      <c r="C132" s="14">
        <v>6</v>
      </c>
      <c r="D132" t="s">
        <v>155</v>
      </c>
      <c r="E132" t="s">
        <v>470</v>
      </c>
    </row>
    <row r="133" spans="2:5">
      <c r="B133">
        <v>131</v>
      </c>
      <c r="C133" s="14">
        <v>7</v>
      </c>
      <c r="D133" t="s">
        <v>156</v>
      </c>
      <c r="E133" t="s">
        <v>471</v>
      </c>
    </row>
    <row r="134" spans="2:5">
      <c r="B134">
        <v>132</v>
      </c>
      <c r="C134" s="14">
        <v>8</v>
      </c>
      <c r="D134" t="s">
        <v>93</v>
      </c>
      <c r="E134" t="s">
        <v>472</v>
      </c>
    </row>
    <row r="135" spans="2:5">
      <c r="B135">
        <v>133</v>
      </c>
      <c r="C135" s="14">
        <v>9</v>
      </c>
      <c r="D135" t="s">
        <v>93</v>
      </c>
      <c r="E135" t="s">
        <v>473</v>
      </c>
    </row>
    <row r="136" spans="2:5">
      <c r="B136">
        <v>134</v>
      </c>
      <c r="C136" s="14">
        <v>10</v>
      </c>
      <c r="D136" t="s">
        <v>97</v>
      </c>
      <c r="E136" t="s">
        <v>474</v>
      </c>
    </row>
    <row r="137" spans="2:5">
      <c r="B137">
        <v>135</v>
      </c>
      <c r="C137" s="14">
        <v>11</v>
      </c>
      <c r="D137" t="s">
        <v>105</v>
      </c>
      <c r="E137" t="s">
        <v>458</v>
      </c>
    </row>
    <row r="138" spans="2:5">
      <c r="B138">
        <v>136</v>
      </c>
      <c r="C138" s="14">
        <v>12</v>
      </c>
      <c r="D138" t="s">
        <v>105</v>
      </c>
      <c r="E138" t="s">
        <v>475</v>
      </c>
    </row>
    <row r="139" spans="2:5">
      <c r="B139">
        <v>137</v>
      </c>
      <c r="C139" s="14">
        <v>13</v>
      </c>
      <c r="D139" t="s">
        <v>157</v>
      </c>
      <c r="E139" t="s">
        <v>476</v>
      </c>
    </row>
    <row r="140" spans="2:5">
      <c r="B140">
        <v>138</v>
      </c>
      <c r="C140" s="14">
        <v>14</v>
      </c>
      <c r="D140" t="s">
        <v>151</v>
      </c>
      <c r="E140" t="s">
        <v>477</v>
      </c>
    </row>
    <row r="141" spans="2:5">
      <c r="B141">
        <v>139</v>
      </c>
      <c r="C141" s="14">
        <v>15</v>
      </c>
      <c r="D141" t="s">
        <v>151</v>
      </c>
      <c r="E141" t="s">
        <v>478</v>
      </c>
    </row>
    <row r="142" spans="2:5">
      <c r="B142">
        <v>140</v>
      </c>
      <c r="C142" s="14">
        <v>16</v>
      </c>
      <c r="D142" t="s">
        <v>158</v>
      </c>
      <c r="E142" t="s">
        <v>479</v>
      </c>
    </row>
    <row r="143" spans="2:5">
      <c r="B143">
        <v>141</v>
      </c>
      <c r="C143" s="14">
        <v>17</v>
      </c>
      <c r="D143" t="s">
        <v>93</v>
      </c>
      <c r="E143" t="s">
        <v>480</v>
      </c>
    </row>
    <row r="144" spans="2:5">
      <c r="B144">
        <v>142</v>
      </c>
      <c r="C144" s="14">
        <v>18</v>
      </c>
      <c r="D144" t="s">
        <v>359</v>
      </c>
    </row>
    <row r="145" spans="1:5">
      <c r="B145">
        <v>143</v>
      </c>
      <c r="C145" s="14">
        <v>19</v>
      </c>
      <c r="D145" t="s">
        <v>93</v>
      </c>
      <c r="E145" t="s">
        <v>481</v>
      </c>
    </row>
    <row r="146" spans="1:5">
      <c r="A146" t="s">
        <v>79</v>
      </c>
      <c r="B146">
        <v>144</v>
      </c>
      <c r="C146" s="13">
        <v>1</v>
      </c>
      <c r="D146" t="s">
        <v>159</v>
      </c>
      <c r="E146" t="s">
        <v>482</v>
      </c>
    </row>
    <row r="147" spans="1:5">
      <c r="B147">
        <v>145</v>
      </c>
      <c r="C147" s="13">
        <v>2</v>
      </c>
      <c r="D147" t="s">
        <v>160</v>
      </c>
      <c r="E147" t="s">
        <v>483</v>
      </c>
    </row>
    <row r="148" spans="1:5">
      <c r="B148">
        <v>146</v>
      </c>
      <c r="C148" s="13">
        <v>3</v>
      </c>
      <c r="D148" t="s">
        <v>161</v>
      </c>
      <c r="E148" t="s">
        <v>375</v>
      </c>
    </row>
    <row r="149" spans="1:5">
      <c r="B149">
        <v>147</v>
      </c>
      <c r="C149" s="13">
        <v>4</v>
      </c>
      <c r="D149" t="s">
        <v>145</v>
      </c>
      <c r="E149" t="s">
        <v>484</v>
      </c>
    </row>
    <row r="150" spans="1:5">
      <c r="B150">
        <v>148</v>
      </c>
      <c r="C150" s="13">
        <v>5</v>
      </c>
      <c r="D150" t="s">
        <v>162</v>
      </c>
      <c r="E150" t="s">
        <v>485</v>
      </c>
    </row>
    <row r="151" spans="1:5">
      <c r="B151">
        <v>149</v>
      </c>
      <c r="C151" s="13">
        <v>6</v>
      </c>
      <c r="D151" t="s">
        <v>163</v>
      </c>
      <c r="E151" t="s">
        <v>480</v>
      </c>
    </row>
    <row r="152" spans="1:5">
      <c r="B152">
        <v>150</v>
      </c>
      <c r="C152" s="13">
        <v>7</v>
      </c>
      <c r="D152" t="s">
        <v>145</v>
      </c>
      <c r="E152" t="s">
        <v>486</v>
      </c>
    </row>
    <row r="153" spans="1:5">
      <c r="B153">
        <v>151</v>
      </c>
      <c r="C153" s="13">
        <v>8</v>
      </c>
      <c r="D153" t="s">
        <v>164</v>
      </c>
      <c r="E153" t="s">
        <v>487</v>
      </c>
    </row>
    <row r="154" spans="1:5">
      <c r="B154">
        <v>152</v>
      </c>
      <c r="C154" s="13">
        <v>9</v>
      </c>
      <c r="D154" t="s">
        <v>165</v>
      </c>
      <c r="E154" t="s">
        <v>488</v>
      </c>
    </row>
    <row r="155" spans="1:5">
      <c r="B155">
        <v>153</v>
      </c>
      <c r="C155" s="13">
        <v>10</v>
      </c>
      <c r="D155" t="s">
        <v>166</v>
      </c>
      <c r="E155" t="s">
        <v>489</v>
      </c>
    </row>
    <row r="156" spans="1:5">
      <c r="B156">
        <v>154</v>
      </c>
      <c r="C156" s="13">
        <v>11</v>
      </c>
      <c r="D156" t="s">
        <v>167</v>
      </c>
      <c r="E156" t="s">
        <v>490</v>
      </c>
    </row>
    <row r="157" spans="1:5">
      <c r="A157" t="s">
        <v>80</v>
      </c>
      <c r="B157">
        <v>155</v>
      </c>
      <c r="C157" s="17">
        <v>1</v>
      </c>
      <c r="D157" t="s">
        <v>148</v>
      </c>
      <c r="E157" t="s">
        <v>491</v>
      </c>
    </row>
    <row r="158" spans="1:5">
      <c r="B158">
        <v>156</v>
      </c>
      <c r="C158" s="17">
        <v>2</v>
      </c>
      <c r="D158" t="s">
        <v>168</v>
      </c>
      <c r="E158" t="s">
        <v>492</v>
      </c>
    </row>
    <row r="159" spans="1:5">
      <c r="B159">
        <v>157</v>
      </c>
      <c r="C159" s="17">
        <v>3</v>
      </c>
      <c r="D159" t="s">
        <v>169</v>
      </c>
      <c r="E159" t="s">
        <v>493</v>
      </c>
    </row>
    <row r="160" spans="1:5">
      <c r="B160">
        <v>158</v>
      </c>
      <c r="C160" s="17">
        <v>4</v>
      </c>
      <c r="D160" t="s">
        <v>148</v>
      </c>
      <c r="E160" t="s">
        <v>494</v>
      </c>
    </row>
    <row r="161" spans="2:5">
      <c r="B161">
        <v>159</v>
      </c>
      <c r="C161" s="17">
        <v>5</v>
      </c>
      <c r="D161" t="s">
        <v>170</v>
      </c>
      <c r="E161" t="s">
        <v>495</v>
      </c>
    </row>
    <row r="162" spans="2:5">
      <c r="B162">
        <v>160</v>
      </c>
      <c r="C162" s="17">
        <v>6</v>
      </c>
      <c r="D162" t="s">
        <v>171</v>
      </c>
      <c r="E162" t="s">
        <v>496</v>
      </c>
    </row>
    <row r="163" spans="2:5">
      <c r="B163">
        <v>161</v>
      </c>
      <c r="C163" s="17">
        <v>7</v>
      </c>
      <c r="D163" t="s">
        <v>172</v>
      </c>
      <c r="E163" t="s">
        <v>497</v>
      </c>
    </row>
    <row r="164" spans="2:5">
      <c r="B164">
        <v>162</v>
      </c>
      <c r="C164" s="17">
        <v>8</v>
      </c>
      <c r="D164" t="s">
        <v>173</v>
      </c>
      <c r="E164" t="s">
        <v>498</v>
      </c>
    </row>
    <row r="165" spans="2:5">
      <c r="B165">
        <v>163</v>
      </c>
      <c r="C165" s="17">
        <v>9</v>
      </c>
      <c r="D165" t="s">
        <v>174</v>
      </c>
      <c r="E165" t="s">
        <v>501</v>
      </c>
    </row>
    <row r="166" spans="2:5">
      <c r="B166">
        <v>164</v>
      </c>
      <c r="C166" s="17">
        <v>10</v>
      </c>
      <c r="D166" t="s">
        <v>175</v>
      </c>
      <c r="E166" t="s">
        <v>500</v>
      </c>
    </row>
    <row r="167" spans="2:5">
      <c r="B167">
        <v>165</v>
      </c>
      <c r="C167" s="17">
        <v>11</v>
      </c>
      <c r="D167" t="s">
        <v>176</v>
      </c>
      <c r="E167" t="s">
        <v>502</v>
      </c>
    </row>
    <row r="168" spans="2:5">
      <c r="B168">
        <v>166</v>
      </c>
      <c r="C168" s="17">
        <v>12</v>
      </c>
      <c r="D168" t="s">
        <v>177</v>
      </c>
      <c r="E168" t="s">
        <v>503</v>
      </c>
    </row>
    <row r="169" spans="2:5">
      <c r="B169">
        <v>167</v>
      </c>
      <c r="C169" s="17">
        <v>13</v>
      </c>
      <c r="D169" t="s">
        <v>178</v>
      </c>
      <c r="E169" t="s">
        <v>499</v>
      </c>
    </row>
    <row r="170" spans="2:5">
      <c r="B170">
        <v>168</v>
      </c>
      <c r="C170" s="17">
        <v>14</v>
      </c>
      <c r="D170" t="s">
        <v>179</v>
      </c>
      <c r="E170" t="s">
        <v>504</v>
      </c>
    </row>
    <row r="171" spans="2:5">
      <c r="B171">
        <v>169</v>
      </c>
      <c r="C171" s="17">
        <v>15</v>
      </c>
      <c r="D171" t="s">
        <v>180</v>
      </c>
      <c r="E171" t="s">
        <v>553</v>
      </c>
    </row>
    <row r="172" spans="2:5">
      <c r="B172">
        <v>170</v>
      </c>
      <c r="C172" s="17">
        <v>16</v>
      </c>
      <c r="D172" t="s">
        <v>145</v>
      </c>
      <c r="E172" t="s">
        <v>505</v>
      </c>
    </row>
    <row r="173" spans="2:5">
      <c r="B173">
        <v>171</v>
      </c>
      <c r="C173" s="17">
        <v>17</v>
      </c>
      <c r="D173" t="s">
        <v>181</v>
      </c>
      <c r="E173" t="s">
        <v>506</v>
      </c>
    </row>
    <row r="174" spans="2:5">
      <c r="B174">
        <v>172</v>
      </c>
      <c r="C174" s="17">
        <v>18</v>
      </c>
      <c r="D174" t="s">
        <v>182</v>
      </c>
      <c r="E174" t="s">
        <v>507</v>
      </c>
    </row>
    <row r="175" spans="2:5">
      <c r="B175">
        <v>173</v>
      </c>
      <c r="C175" s="17">
        <v>19</v>
      </c>
      <c r="D175" t="s">
        <v>183</v>
      </c>
      <c r="E175" t="s">
        <v>508</v>
      </c>
    </row>
    <row r="176" spans="2:5">
      <c r="B176">
        <v>174</v>
      </c>
      <c r="C176" s="17">
        <v>20</v>
      </c>
      <c r="D176" t="s">
        <v>114</v>
      </c>
      <c r="E176" t="s">
        <v>509</v>
      </c>
    </row>
    <row r="177" spans="1:5">
      <c r="A177" t="s">
        <v>81</v>
      </c>
      <c r="B177">
        <v>175</v>
      </c>
      <c r="C177" s="9">
        <v>1</v>
      </c>
      <c r="D177" t="s">
        <v>93</v>
      </c>
      <c r="E177" t="s">
        <v>510</v>
      </c>
    </row>
    <row r="178" spans="1:5">
      <c r="B178">
        <v>176</v>
      </c>
      <c r="C178" s="9">
        <v>2</v>
      </c>
      <c r="D178" t="s">
        <v>93</v>
      </c>
      <c r="E178" t="s">
        <v>511</v>
      </c>
    </row>
    <row r="179" spans="1:5">
      <c r="B179">
        <v>177</v>
      </c>
      <c r="C179" s="9">
        <v>3</v>
      </c>
      <c r="D179" t="s">
        <v>184</v>
      </c>
      <c r="E179" t="s">
        <v>512</v>
      </c>
    </row>
    <row r="180" spans="1:5">
      <c r="B180">
        <v>178</v>
      </c>
      <c r="C180" s="9">
        <v>4</v>
      </c>
      <c r="D180" t="s">
        <v>93</v>
      </c>
      <c r="E180" t="s">
        <v>513</v>
      </c>
    </row>
    <row r="181" spans="1:5">
      <c r="B181">
        <v>179</v>
      </c>
      <c r="C181" s="9">
        <v>5</v>
      </c>
      <c r="D181" t="s">
        <v>93</v>
      </c>
      <c r="E181" t="s">
        <v>514</v>
      </c>
    </row>
    <row r="182" spans="1:5">
      <c r="B182">
        <v>180</v>
      </c>
      <c r="C182" s="9">
        <v>6</v>
      </c>
      <c r="D182" t="s">
        <v>110</v>
      </c>
      <c r="E182" t="s">
        <v>515</v>
      </c>
    </row>
    <row r="183" spans="1:5">
      <c r="B183">
        <v>181</v>
      </c>
      <c r="C183" s="9">
        <v>7</v>
      </c>
      <c r="D183" t="s">
        <v>151</v>
      </c>
      <c r="E183" t="s">
        <v>516</v>
      </c>
    </row>
    <row r="184" spans="1:5">
      <c r="B184">
        <v>182</v>
      </c>
      <c r="C184" s="9">
        <v>8</v>
      </c>
      <c r="D184" t="s">
        <v>93</v>
      </c>
      <c r="E184" t="s">
        <v>517</v>
      </c>
    </row>
    <row r="185" spans="1:5">
      <c r="B185">
        <v>183</v>
      </c>
      <c r="C185" s="9">
        <v>9</v>
      </c>
      <c r="D185" t="s">
        <v>554</v>
      </c>
      <c r="E185" t="s">
        <v>518</v>
      </c>
    </row>
    <row r="186" spans="1:5">
      <c r="B186">
        <v>184</v>
      </c>
      <c r="C186" s="9">
        <v>10</v>
      </c>
      <c r="D186" t="s">
        <v>185</v>
      </c>
      <c r="E186" t="s">
        <v>519</v>
      </c>
    </row>
    <row r="187" spans="1:5">
      <c r="B187">
        <v>185</v>
      </c>
      <c r="C187" s="9">
        <v>11</v>
      </c>
      <c r="D187" t="s">
        <v>151</v>
      </c>
      <c r="E187" t="s">
        <v>520</v>
      </c>
    </row>
    <row r="188" spans="1:5">
      <c r="B188">
        <v>186</v>
      </c>
      <c r="C188" s="9">
        <v>12</v>
      </c>
      <c r="D188" t="s">
        <v>93</v>
      </c>
      <c r="E188" t="s">
        <v>521</v>
      </c>
    </row>
    <row r="189" spans="1:5">
      <c r="B189">
        <v>187</v>
      </c>
      <c r="C189" s="9">
        <v>13</v>
      </c>
      <c r="D189" t="s">
        <v>186</v>
      </c>
      <c r="E189" t="s">
        <v>522</v>
      </c>
    </row>
    <row r="190" spans="1:5">
      <c r="B190">
        <v>188</v>
      </c>
      <c r="C190" s="9">
        <v>14</v>
      </c>
      <c r="D190" t="s">
        <v>151</v>
      </c>
      <c r="E190" t="s">
        <v>523</v>
      </c>
    </row>
    <row r="191" spans="1:5">
      <c r="B191">
        <v>189</v>
      </c>
      <c r="C191" s="9">
        <v>15</v>
      </c>
      <c r="D191" t="s">
        <v>134</v>
      </c>
      <c r="E191" t="s">
        <v>524</v>
      </c>
    </row>
    <row r="192" spans="1:5">
      <c r="B192">
        <v>190</v>
      </c>
      <c r="C192" s="9">
        <v>16</v>
      </c>
      <c r="D192" t="s">
        <v>187</v>
      </c>
      <c r="E192" t="s">
        <v>525</v>
      </c>
    </row>
    <row r="193" spans="1:5">
      <c r="A193" t="s">
        <v>82</v>
      </c>
      <c r="B193">
        <v>191</v>
      </c>
      <c r="C193" s="15">
        <v>1</v>
      </c>
      <c r="D193" t="s">
        <v>188</v>
      </c>
      <c r="E193" t="s">
        <v>526</v>
      </c>
    </row>
    <row r="194" spans="1:5">
      <c r="B194">
        <v>192</v>
      </c>
      <c r="C194" s="15">
        <v>2</v>
      </c>
      <c r="D194" t="s">
        <v>189</v>
      </c>
      <c r="E194" t="s">
        <v>527</v>
      </c>
    </row>
    <row r="195" spans="1:5">
      <c r="B195">
        <v>193</v>
      </c>
      <c r="C195" s="15">
        <v>3</v>
      </c>
      <c r="D195" t="s">
        <v>190</v>
      </c>
      <c r="E195" t="s">
        <v>528</v>
      </c>
    </row>
    <row r="196" spans="1:5">
      <c r="B196">
        <v>194</v>
      </c>
      <c r="C196" s="15">
        <v>4</v>
      </c>
      <c r="D196" t="s">
        <v>191</v>
      </c>
      <c r="E196" t="s">
        <v>529</v>
      </c>
    </row>
    <row r="197" spans="1:5">
      <c r="B197">
        <v>195</v>
      </c>
      <c r="C197" s="15">
        <v>5</v>
      </c>
      <c r="D197" t="s">
        <v>192</v>
      </c>
      <c r="E197" t="s">
        <v>530</v>
      </c>
    </row>
    <row r="198" spans="1:5">
      <c r="B198">
        <v>196</v>
      </c>
      <c r="C198" s="15">
        <v>6</v>
      </c>
      <c r="D198" t="s">
        <v>119</v>
      </c>
      <c r="E198" t="s">
        <v>531</v>
      </c>
    </row>
    <row r="199" spans="1:5">
      <c r="B199">
        <v>197</v>
      </c>
      <c r="C199" s="15">
        <v>7</v>
      </c>
      <c r="D199" t="s">
        <v>193</v>
      </c>
      <c r="E199" t="s">
        <v>532</v>
      </c>
    </row>
    <row r="200" spans="1:5">
      <c r="B200">
        <v>198</v>
      </c>
      <c r="C200" s="15">
        <v>8</v>
      </c>
      <c r="D200" t="s">
        <v>194</v>
      </c>
      <c r="E200" t="s">
        <v>533</v>
      </c>
    </row>
    <row r="201" spans="1:5">
      <c r="B201">
        <v>199</v>
      </c>
      <c r="C201" s="15">
        <v>9</v>
      </c>
      <c r="D201" t="s">
        <v>138</v>
      </c>
      <c r="E201" t="s">
        <v>534</v>
      </c>
    </row>
    <row r="202" spans="1:5">
      <c r="B202">
        <v>200</v>
      </c>
      <c r="C202" s="15">
        <v>10</v>
      </c>
      <c r="D202" t="s">
        <v>195</v>
      </c>
      <c r="E202" t="s">
        <v>535</v>
      </c>
    </row>
    <row r="203" spans="1:5">
      <c r="B203">
        <v>201</v>
      </c>
      <c r="C203" s="15">
        <v>11</v>
      </c>
      <c r="D203" t="s">
        <v>196</v>
      </c>
      <c r="E203" t="s">
        <v>536</v>
      </c>
    </row>
    <row r="204" spans="1:5">
      <c r="B204">
        <v>202</v>
      </c>
      <c r="C204" s="15">
        <v>12</v>
      </c>
      <c r="D204" t="s">
        <v>197</v>
      </c>
      <c r="E204" t="s">
        <v>537</v>
      </c>
    </row>
    <row r="205" spans="1:5">
      <c r="B205">
        <v>203</v>
      </c>
      <c r="C205" s="15">
        <v>13</v>
      </c>
      <c r="D205" t="s">
        <v>198</v>
      </c>
      <c r="E205" t="s">
        <v>538</v>
      </c>
    </row>
    <row r="206" spans="1:5">
      <c r="B206">
        <v>204</v>
      </c>
      <c r="C206" s="15">
        <v>14</v>
      </c>
      <c r="D206" t="s">
        <v>199</v>
      </c>
      <c r="E206" t="s">
        <v>539</v>
      </c>
    </row>
    <row r="207" spans="1:5">
      <c r="B207">
        <v>205</v>
      </c>
      <c r="C207" s="15">
        <v>15</v>
      </c>
      <c r="D207" t="s">
        <v>200</v>
      </c>
      <c r="E207" t="s">
        <v>540</v>
      </c>
    </row>
    <row r="208" spans="1:5">
      <c r="B208">
        <v>206</v>
      </c>
      <c r="C208" s="15">
        <v>16</v>
      </c>
      <c r="D208" t="s">
        <v>201</v>
      </c>
      <c r="E208" t="s">
        <v>541</v>
      </c>
    </row>
    <row r="209" spans="1:5">
      <c r="B209">
        <v>207</v>
      </c>
      <c r="C209" s="15">
        <v>17</v>
      </c>
      <c r="D209" t="s">
        <v>202</v>
      </c>
      <c r="E209" t="s">
        <v>542</v>
      </c>
    </row>
    <row r="210" spans="1:5">
      <c r="B210">
        <v>208</v>
      </c>
      <c r="C210" s="15">
        <v>18</v>
      </c>
      <c r="D210" t="s">
        <v>193</v>
      </c>
      <c r="E210" t="s">
        <v>543</v>
      </c>
    </row>
    <row r="211" spans="1:5">
      <c r="B211">
        <v>209</v>
      </c>
      <c r="C211" s="15">
        <v>19</v>
      </c>
      <c r="D211" t="s">
        <v>203</v>
      </c>
    </row>
    <row r="212" spans="1:5">
      <c r="B212">
        <v>210</v>
      </c>
      <c r="C212" s="15">
        <v>20</v>
      </c>
      <c r="D212" t="s">
        <v>204</v>
      </c>
      <c r="E212" t="s">
        <v>544</v>
      </c>
    </row>
    <row r="213" spans="1:5">
      <c r="B213">
        <v>211</v>
      </c>
      <c r="C213" s="15">
        <v>21</v>
      </c>
      <c r="D213" t="s">
        <v>168</v>
      </c>
      <c r="E213" t="s">
        <v>545</v>
      </c>
    </row>
    <row r="214" spans="1:5">
      <c r="B214">
        <v>212</v>
      </c>
      <c r="C214" s="15">
        <v>22</v>
      </c>
      <c r="D214" t="s">
        <v>205</v>
      </c>
      <c r="E214" t="s">
        <v>546</v>
      </c>
    </row>
    <row r="215" spans="1:5">
      <c r="B215">
        <v>213</v>
      </c>
      <c r="C215" s="15">
        <v>23</v>
      </c>
      <c r="D215" t="s">
        <v>206</v>
      </c>
      <c r="E215" t="s">
        <v>547</v>
      </c>
    </row>
    <row r="216" spans="1:5">
      <c r="B216">
        <v>214</v>
      </c>
      <c r="C216" s="15">
        <v>24</v>
      </c>
      <c r="D216" t="s">
        <v>207</v>
      </c>
      <c r="E216" t="s">
        <v>548</v>
      </c>
    </row>
    <row r="217" spans="1:5">
      <c r="B217">
        <v>215</v>
      </c>
      <c r="C217" s="15">
        <v>25</v>
      </c>
      <c r="D217" t="s">
        <v>151</v>
      </c>
      <c r="E217" t="s">
        <v>549</v>
      </c>
    </row>
    <row r="218" spans="1:5">
      <c r="A218" t="s">
        <v>83</v>
      </c>
      <c r="B218">
        <v>216</v>
      </c>
      <c r="C218" s="10">
        <v>1</v>
      </c>
      <c r="D218" t="s">
        <v>208</v>
      </c>
      <c r="E218" t="s">
        <v>556</v>
      </c>
    </row>
    <row r="219" spans="1:5">
      <c r="B219">
        <v>217</v>
      </c>
      <c r="C219" s="10">
        <v>2</v>
      </c>
      <c r="D219" t="s">
        <v>209</v>
      </c>
      <c r="E219" t="s">
        <v>557</v>
      </c>
    </row>
    <row r="220" spans="1:5">
      <c r="B220">
        <v>218</v>
      </c>
      <c r="C220" s="10">
        <v>3</v>
      </c>
      <c r="D220" t="s">
        <v>173</v>
      </c>
      <c r="E220" t="s">
        <v>558</v>
      </c>
    </row>
    <row r="221" spans="1:5">
      <c r="B221">
        <v>219</v>
      </c>
      <c r="C221" s="10">
        <v>4</v>
      </c>
      <c r="D221" t="s">
        <v>210</v>
      </c>
      <c r="E221" t="s">
        <v>559</v>
      </c>
    </row>
    <row r="222" spans="1:5">
      <c r="B222">
        <v>220</v>
      </c>
      <c r="C222" s="10">
        <v>5</v>
      </c>
      <c r="D222" t="s">
        <v>211</v>
      </c>
      <c r="E222" t="s">
        <v>560</v>
      </c>
    </row>
    <row r="223" spans="1:5">
      <c r="B223">
        <v>221</v>
      </c>
      <c r="C223" s="10">
        <v>6</v>
      </c>
      <c r="D223" t="s">
        <v>212</v>
      </c>
      <c r="E223" t="s">
        <v>561</v>
      </c>
    </row>
    <row r="224" spans="1:5">
      <c r="B224">
        <v>222</v>
      </c>
      <c r="C224" s="10">
        <v>7</v>
      </c>
      <c r="D224" t="s">
        <v>145</v>
      </c>
      <c r="E224" t="s">
        <v>562</v>
      </c>
    </row>
    <row r="225" spans="2:5">
      <c r="B225">
        <v>223</v>
      </c>
      <c r="C225" s="10">
        <v>8</v>
      </c>
      <c r="D225" t="s">
        <v>213</v>
      </c>
      <c r="E225" t="s">
        <v>563</v>
      </c>
    </row>
    <row r="226" spans="2:5">
      <c r="B226">
        <v>224</v>
      </c>
      <c r="C226" s="10">
        <v>9</v>
      </c>
      <c r="D226" t="s">
        <v>214</v>
      </c>
      <c r="E226" t="s">
        <v>564</v>
      </c>
    </row>
    <row r="227" spans="2:5">
      <c r="B227">
        <v>225</v>
      </c>
      <c r="C227" s="10">
        <v>10</v>
      </c>
      <c r="D227" t="s">
        <v>215</v>
      </c>
      <c r="E227" t="s">
        <v>565</v>
      </c>
    </row>
    <row r="228" spans="2:5">
      <c r="B228">
        <v>226</v>
      </c>
      <c r="C228" s="10">
        <v>11</v>
      </c>
      <c r="D228" t="s">
        <v>216</v>
      </c>
      <c r="E228" t="s">
        <v>566</v>
      </c>
    </row>
    <row r="229" spans="2:5">
      <c r="B229">
        <v>227</v>
      </c>
      <c r="C229" s="10">
        <v>12</v>
      </c>
      <c r="D229" t="s">
        <v>217</v>
      </c>
      <c r="E229" t="s">
        <v>567</v>
      </c>
    </row>
    <row r="230" spans="2:5">
      <c r="B230">
        <v>228</v>
      </c>
      <c r="C230" s="10">
        <v>13</v>
      </c>
      <c r="D230" t="s">
        <v>218</v>
      </c>
      <c r="E230" t="s">
        <v>568</v>
      </c>
    </row>
    <row r="231" spans="2:5">
      <c r="B231">
        <v>229</v>
      </c>
      <c r="C231" s="10">
        <v>14</v>
      </c>
      <c r="D231" t="s">
        <v>219</v>
      </c>
      <c r="E231" t="s">
        <v>569</v>
      </c>
    </row>
    <row r="232" spans="2:5">
      <c r="B232">
        <v>230</v>
      </c>
      <c r="C232" s="10">
        <v>15</v>
      </c>
      <c r="D232" t="s">
        <v>220</v>
      </c>
      <c r="E232" t="s">
        <v>570</v>
      </c>
    </row>
    <row r="233" spans="2:5">
      <c r="B233">
        <v>231</v>
      </c>
      <c r="C233" s="10">
        <v>16</v>
      </c>
      <c r="D233" t="s">
        <v>221</v>
      </c>
      <c r="E233" t="s">
        <v>571</v>
      </c>
    </row>
    <row r="234" spans="2:5">
      <c r="B234">
        <v>232</v>
      </c>
      <c r="C234" s="10">
        <v>17</v>
      </c>
      <c r="D234" t="s">
        <v>196</v>
      </c>
      <c r="E234" t="s">
        <v>572</v>
      </c>
    </row>
    <row r="235" spans="2:5">
      <c r="B235">
        <v>233</v>
      </c>
      <c r="C235" s="10">
        <v>18</v>
      </c>
      <c r="D235" t="s">
        <v>222</v>
      </c>
      <c r="E235" t="s">
        <v>573</v>
      </c>
    </row>
    <row r="236" spans="2:5">
      <c r="B236">
        <v>234</v>
      </c>
      <c r="C236" s="10">
        <v>19</v>
      </c>
      <c r="D236" t="s">
        <v>93</v>
      </c>
      <c r="E236" t="s">
        <v>574</v>
      </c>
    </row>
    <row r="237" spans="2:5">
      <c r="B237">
        <v>235</v>
      </c>
      <c r="C237" s="10">
        <v>20</v>
      </c>
      <c r="D237" t="s">
        <v>223</v>
      </c>
      <c r="E237" t="s">
        <v>575</v>
      </c>
    </row>
    <row r="238" spans="2:5">
      <c r="B238">
        <v>236</v>
      </c>
      <c r="C238" s="10">
        <v>21</v>
      </c>
      <c r="D238" t="s">
        <v>224</v>
      </c>
      <c r="E238" t="s">
        <v>576</v>
      </c>
    </row>
    <row r="239" spans="2:5">
      <c r="B239">
        <v>237</v>
      </c>
      <c r="C239" s="10">
        <v>22</v>
      </c>
      <c r="D239" t="s">
        <v>225</v>
      </c>
      <c r="E239" t="s">
        <v>577</v>
      </c>
    </row>
    <row r="240" spans="2:5">
      <c r="B240">
        <v>238</v>
      </c>
      <c r="C240" s="10">
        <v>23</v>
      </c>
      <c r="D240" t="s">
        <v>97</v>
      </c>
      <c r="E240" t="s">
        <v>578</v>
      </c>
    </row>
    <row r="241" spans="1:5">
      <c r="A241" t="s">
        <v>84</v>
      </c>
      <c r="B241">
        <v>239</v>
      </c>
      <c r="C241" s="8">
        <v>1</v>
      </c>
      <c r="D241" t="s">
        <v>226</v>
      </c>
      <c r="E241" t="s">
        <v>579</v>
      </c>
    </row>
    <row r="242" spans="1:5">
      <c r="B242">
        <v>240</v>
      </c>
      <c r="C242" s="8">
        <v>2</v>
      </c>
      <c r="D242" t="s">
        <v>227</v>
      </c>
      <c r="E242" t="s">
        <v>580</v>
      </c>
    </row>
    <row r="243" spans="1:5">
      <c r="B243">
        <v>241</v>
      </c>
      <c r="C243" s="8">
        <v>3</v>
      </c>
      <c r="D243" t="s">
        <v>228</v>
      </c>
      <c r="E243" t="s">
        <v>641</v>
      </c>
    </row>
    <row r="244" spans="1:5">
      <c r="B244">
        <v>242</v>
      </c>
      <c r="C244" s="8">
        <v>4</v>
      </c>
      <c r="D244" t="s">
        <v>229</v>
      </c>
      <c r="E244" t="s">
        <v>581</v>
      </c>
    </row>
    <row r="245" spans="1:5">
      <c r="B245">
        <v>243</v>
      </c>
      <c r="C245" s="8">
        <v>5</v>
      </c>
      <c r="D245" t="s">
        <v>230</v>
      </c>
      <c r="E245" t="s">
        <v>582</v>
      </c>
    </row>
    <row r="246" spans="1:5">
      <c r="B246">
        <v>244</v>
      </c>
      <c r="C246" s="8">
        <v>6</v>
      </c>
      <c r="D246" t="s">
        <v>226</v>
      </c>
      <c r="E246" t="s">
        <v>583</v>
      </c>
    </row>
    <row r="247" spans="1:5">
      <c r="B247">
        <v>245</v>
      </c>
      <c r="C247" s="8">
        <v>7</v>
      </c>
      <c r="D247" t="s">
        <v>231</v>
      </c>
      <c r="E247" t="s">
        <v>584</v>
      </c>
    </row>
    <row r="248" spans="1:5">
      <c r="B248">
        <v>246</v>
      </c>
      <c r="C248" s="8">
        <v>8</v>
      </c>
      <c r="D248" t="s">
        <v>232</v>
      </c>
      <c r="E248" t="s">
        <v>585</v>
      </c>
    </row>
    <row r="249" spans="1:5">
      <c r="B249">
        <v>247</v>
      </c>
      <c r="C249" s="8">
        <v>9</v>
      </c>
      <c r="D249" t="s">
        <v>233</v>
      </c>
      <c r="E249" t="s">
        <v>586</v>
      </c>
    </row>
    <row r="250" spans="1:5">
      <c r="B250">
        <v>248</v>
      </c>
      <c r="C250" s="8">
        <v>10</v>
      </c>
      <c r="D250" t="s">
        <v>234</v>
      </c>
      <c r="E250" t="s">
        <v>587</v>
      </c>
    </row>
    <row r="251" spans="1:5">
      <c r="B251">
        <v>249</v>
      </c>
      <c r="C251" s="8">
        <v>11</v>
      </c>
      <c r="D251" t="s">
        <v>235</v>
      </c>
      <c r="E251" t="s">
        <v>588</v>
      </c>
    </row>
    <row r="252" spans="1:5">
      <c r="B252">
        <v>250</v>
      </c>
      <c r="C252" s="8">
        <v>12</v>
      </c>
      <c r="D252" t="s">
        <v>97</v>
      </c>
      <c r="E252" t="s">
        <v>589</v>
      </c>
    </row>
    <row r="253" spans="1:5">
      <c r="B253">
        <v>251</v>
      </c>
      <c r="C253" s="8">
        <v>13</v>
      </c>
      <c r="D253" t="s">
        <v>236</v>
      </c>
      <c r="E253" t="s">
        <v>590</v>
      </c>
    </row>
    <row r="254" spans="1:5">
      <c r="B254">
        <v>252</v>
      </c>
      <c r="C254" s="8">
        <v>14</v>
      </c>
      <c r="D254" t="s">
        <v>237</v>
      </c>
      <c r="E254" t="s">
        <v>591</v>
      </c>
    </row>
    <row r="255" spans="1:5">
      <c r="B255">
        <v>253</v>
      </c>
      <c r="C255" s="8">
        <v>15</v>
      </c>
      <c r="D255" t="s">
        <v>126</v>
      </c>
      <c r="E255" t="s">
        <v>592</v>
      </c>
    </row>
    <row r="256" spans="1:5">
      <c r="B256">
        <v>254</v>
      </c>
      <c r="C256" s="8">
        <v>16</v>
      </c>
      <c r="D256" t="s">
        <v>238</v>
      </c>
      <c r="E256" t="s">
        <v>593</v>
      </c>
    </row>
    <row r="257" spans="1:5">
      <c r="B257">
        <v>255</v>
      </c>
      <c r="C257" s="8">
        <v>17</v>
      </c>
      <c r="D257" t="s">
        <v>239</v>
      </c>
      <c r="E257" t="s">
        <v>594</v>
      </c>
    </row>
    <row r="258" spans="1:5">
      <c r="B258">
        <v>256</v>
      </c>
      <c r="C258" s="8">
        <v>18</v>
      </c>
      <c r="D258" t="s">
        <v>240</v>
      </c>
      <c r="E258" t="s">
        <v>595</v>
      </c>
    </row>
    <row r="259" spans="1:5">
      <c r="B259">
        <v>257</v>
      </c>
      <c r="C259" s="8">
        <v>19</v>
      </c>
      <c r="D259" t="s">
        <v>241</v>
      </c>
      <c r="E259" t="s">
        <v>596</v>
      </c>
    </row>
    <row r="260" spans="1:5">
      <c r="B260">
        <v>258</v>
      </c>
      <c r="C260" s="8">
        <v>20</v>
      </c>
      <c r="D260" t="s">
        <v>242</v>
      </c>
      <c r="E260" t="s">
        <v>597</v>
      </c>
    </row>
    <row r="261" spans="1:5">
      <c r="B261">
        <v>259</v>
      </c>
      <c r="C261" s="8">
        <v>21</v>
      </c>
      <c r="D261" t="s">
        <v>243</v>
      </c>
      <c r="E261" t="s">
        <v>598</v>
      </c>
    </row>
    <row r="262" spans="1:5">
      <c r="B262">
        <v>260</v>
      </c>
      <c r="C262" s="8">
        <v>22</v>
      </c>
      <c r="D262" t="s">
        <v>244</v>
      </c>
      <c r="E262" t="s">
        <v>599</v>
      </c>
    </row>
    <row r="263" spans="1:5">
      <c r="B263">
        <v>261</v>
      </c>
      <c r="C263" s="8">
        <v>23</v>
      </c>
      <c r="D263" t="s">
        <v>244</v>
      </c>
      <c r="E263" t="s">
        <v>600</v>
      </c>
    </row>
    <row r="264" spans="1:5">
      <c r="B264">
        <v>262</v>
      </c>
      <c r="C264" s="8">
        <v>24</v>
      </c>
      <c r="D264" t="s">
        <v>245</v>
      </c>
      <c r="E264" t="s">
        <v>601</v>
      </c>
    </row>
    <row r="265" spans="1:5">
      <c r="B265">
        <v>263</v>
      </c>
      <c r="C265" s="8">
        <v>25</v>
      </c>
      <c r="D265" t="s">
        <v>246</v>
      </c>
      <c r="E265" t="s">
        <v>600</v>
      </c>
    </row>
    <row r="266" spans="1:5">
      <c r="B266">
        <v>264</v>
      </c>
      <c r="C266" s="8">
        <v>26</v>
      </c>
      <c r="D266" t="s">
        <v>247</v>
      </c>
      <c r="E266" t="s">
        <v>602</v>
      </c>
    </row>
    <row r="267" spans="1:5">
      <c r="B267">
        <v>265</v>
      </c>
      <c r="C267" s="8">
        <v>27</v>
      </c>
      <c r="D267" t="s">
        <v>360</v>
      </c>
      <c r="E267" t="s">
        <v>603</v>
      </c>
    </row>
    <row r="268" spans="1:5">
      <c r="B268">
        <v>266</v>
      </c>
      <c r="C268" s="8">
        <v>28</v>
      </c>
      <c r="D268" t="s">
        <v>248</v>
      </c>
      <c r="E268" t="s">
        <v>604</v>
      </c>
    </row>
    <row r="269" spans="1:5">
      <c r="B269">
        <v>267</v>
      </c>
      <c r="C269" s="8">
        <v>29</v>
      </c>
      <c r="D269" t="s">
        <v>249</v>
      </c>
      <c r="E269" t="s">
        <v>605</v>
      </c>
    </row>
    <row r="270" spans="1:5">
      <c r="A270" t="s">
        <v>85</v>
      </c>
      <c r="B270">
        <v>268</v>
      </c>
      <c r="C270" s="18">
        <v>1</v>
      </c>
      <c r="D270" t="s">
        <v>151</v>
      </c>
      <c r="E270" t="s">
        <v>606</v>
      </c>
    </row>
    <row r="271" spans="1:5">
      <c r="B271">
        <v>269</v>
      </c>
      <c r="C271" s="18">
        <v>2</v>
      </c>
      <c r="D271" t="s">
        <v>107</v>
      </c>
      <c r="E271" t="s">
        <v>607</v>
      </c>
    </row>
    <row r="272" spans="1:5">
      <c r="B272">
        <v>270</v>
      </c>
      <c r="C272" s="18">
        <v>3</v>
      </c>
      <c r="D272" t="s">
        <v>121</v>
      </c>
      <c r="E272" t="s">
        <v>608</v>
      </c>
    </row>
    <row r="273" spans="2:5">
      <c r="B273">
        <v>271</v>
      </c>
      <c r="C273" s="18">
        <v>4</v>
      </c>
      <c r="D273" t="s">
        <v>121</v>
      </c>
      <c r="E273" t="s">
        <v>609</v>
      </c>
    </row>
    <row r="274" spans="2:5">
      <c r="B274">
        <v>272</v>
      </c>
      <c r="C274" s="18">
        <v>5</v>
      </c>
      <c r="D274" t="s">
        <v>250</v>
      </c>
      <c r="E274" t="s">
        <v>610</v>
      </c>
    </row>
    <row r="275" spans="2:5">
      <c r="B275">
        <v>273</v>
      </c>
      <c r="C275" s="18">
        <v>6</v>
      </c>
      <c r="D275" t="s">
        <v>192</v>
      </c>
      <c r="E275" t="s">
        <v>611</v>
      </c>
    </row>
    <row r="276" spans="2:5">
      <c r="B276">
        <v>274</v>
      </c>
      <c r="C276" s="18">
        <v>7</v>
      </c>
      <c r="D276" t="s">
        <v>251</v>
      </c>
      <c r="E276" t="s">
        <v>612</v>
      </c>
    </row>
    <row r="277" spans="2:5">
      <c r="B277">
        <v>275</v>
      </c>
      <c r="C277" s="18">
        <v>8</v>
      </c>
      <c r="D277" t="s">
        <v>252</v>
      </c>
      <c r="E277" t="s">
        <v>613</v>
      </c>
    </row>
    <row r="278" spans="2:5">
      <c r="B278">
        <v>276</v>
      </c>
      <c r="C278" s="18">
        <v>9</v>
      </c>
      <c r="D278" t="s">
        <v>555</v>
      </c>
      <c r="E278" t="s">
        <v>614</v>
      </c>
    </row>
    <row r="279" spans="2:5">
      <c r="B279">
        <v>277</v>
      </c>
      <c r="C279" s="18">
        <v>10</v>
      </c>
      <c r="D279" t="s">
        <v>121</v>
      </c>
      <c r="E279" t="s">
        <v>615</v>
      </c>
    </row>
    <row r="280" spans="2:5">
      <c r="B280">
        <v>278</v>
      </c>
      <c r="C280" s="18">
        <v>11</v>
      </c>
      <c r="D280" t="s">
        <v>253</v>
      </c>
      <c r="E280" t="s">
        <v>616</v>
      </c>
    </row>
    <row r="281" spans="2:5">
      <c r="B281">
        <v>279</v>
      </c>
      <c r="C281" s="18">
        <v>12</v>
      </c>
      <c r="D281" t="s">
        <v>99</v>
      </c>
      <c r="E281" t="s">
        <v>617</v>
      </c>
    </row>
    <row r="282" spans="2:5">
      <c r="B282">
        <v>280</v>
      </c>
      <c r="C282" s="18">
        <v>13</v>
      </c>
      <c r="D282" t="s">
        <v>105</v>
      </c>
      <c r="E282" t="s">
        <v>618</v>
      </c>
    </row>
    <row r="283" spans="2:5">
      <c r="B283">
        <v>281</v>
      </c>
      <c r="C283" s="18">
        <v>14</v>
      </c>
      <c r="D283" t="s">
        <v>254</v>
      </c>
      <c r="E283" t="s">
        <v>619</v>
      </c>
    </row>
    <row r="284" spans="2:5">
      <c r="B284">
        <v>282</v>
      </c>
      <c r="C284" s="18">
        <v>15</v>
      </c>
      <c r="D284" t="s">
        <v>148</v>
      </c>
      <c r="E284" t="s">
        <v>620</v>
      </c>
    </row>
    <row r="285" spans="2:5">
      <c r="B285">
        <v>283</v>
      </c>
      <c r="C285" s="18">
        <v>16</v>
      </c>
      <c r="D285" t="s">
        <v>255</v>
      </c>
      <c r="E285" t="s">
        <v>621</v>
      </c>
    </row>
    <row r="286" spans="2:5">
      <c r="B286">
        <v>284</v>
      </c>
      <c r="C286" s="18">
        <v>17</v>
      </c>
      <c r="D286" t="s">
        <v>256</v>
      </c>
      <c r="E286" t="s">
        <v>622</v>
      </c>
    </row>
    <row r="287" spans="2:5">
      <c r="B287">
        <v>285</v>
      </c>
      <c r="C287" s="18">
        <v>18</v>
      </c>
      <c r="D287" t="s">
        <v>257</v>
      </c>
      <c r="E287" t="s">
        <v>623</v>
      </c>
    </row>
    <row r="288" spans="2:5">
      <c r="B288">
        <v>286</v>
      </c>
      <c r="C288" s="18">
        <v>19</v>
      </c>
      <c r="D288" t="s">
        <v>258</v>
      </c>
      <c r="E288" t="s">
        <v>624</v>
      </c>
    </row>
    <row r="289" spans="1:5">
      <c r="B289">
        <v>287</v>
      </c>
      <c r="C289" s="18">
        <v>20</v>
      </c>
      <c r="D289" t="s">
        <v>259</v>
      </c>
      <c r="E289" t="s">
        <v>625</v>
      </c>
    </row>
    <row r="290" spans="1:5">
      <c r="B290">
        <v>288</v>
      </c>
      <c r="C290" s="18">
        <v>21</v>
      </c>
      <c r="D290" t="s">
        <v>179</v>
      </c>
      <c r="E290" t="s">
        <v>626</v>
      </c>
    </row>
    <row r="291" spans="1:5">
      <c r="B291">
        <v>289</v>
      </c>
      <c r="C291" s="18">
        <v>22</v>
      </c>
      <c r="D291" t="s">
        <v>151</v>
      </c>
      <c r="E291" t="s">
        <v>627</v>
      </c>
    </row>
    <row r="292" spans="1:5">
      <c r="B292">
        <v>290</v>
      </c>
      <c r="C292" s="18">
        <v>23</v>
      </c>
      <c r="D292" t="s">
        <v>99</v>
      </c>
      <c r="E292" t="s">
        <v>628</v>
      </c>
    </row>
    <row r="293" spans="1:5">
      <c r="B293">
        <v>291</v>
      </c>
      <c r="C293" s="18">
        <v>24</v>
      </c>
      <c r="D293" t="s">
        <v>93</v>
      </c>
      <c r="E293" t="s">
        <v>619</v>
      </c>
    </row>
    <row r="294" spans="1:5">
      <c r="B294">
        <v>292</v>
      </c>
      <c r="C294" s="18">
        <v>25</v>
      </c>
      <c r="D294" t="s">
        <v>361</v>
      </c>
    </row>
    <row r="295" spans="1:5">
      <c r="B295">
        <v>293</v>
      </c>
      <c r="C295" s="18">
        <v>26</v>
      </c>
      <c r="D295" t="s">
        <v>362</v>
      </c>
    </row>
    <row r="296" spans="1:5">
      <c r="B296">
        <v>294</v>
      </c>
      <c r="C296" s="18">
        <v>27</v>
      </c>
      <c r="D296" t="s">
        <v>260</v>
      </c>
      <c r="E296" t="s">
        <v>629</v>
      </c>
    </row>
    <row r="297" spans="1:5">
      <c r="B297">
        <v>295</v>
      </c>
      <c r="C297" s="18">
        <v>28</v>
      </c>
      <c r="D297" t="s">
        <v>261</v>
      </c>
      <c r="E297" t="s">
        <v>630</v>
      </c>
    </row>
    <row r="298" spans="1:5">
      <c r="A298" t="s">
        <v>86</v>
      </c>
      <c r="B298">
        <v>296</v>
      </c>
      <c r="C298" s="16">
        <v>1</v>
      </c>
      <c r="D298" t="s">
        <v>262</v>
      </c>
      <c r="E298" t="s">
        <v>631</v>
      </c>
    </row>
    <row r="299" spans="1:5">
      <c r="B299">
        <v>297</v>
      </c>
      <c r="C299" s="16">
        <v>2</v>
      </c>
      <c r="D299" t="s">
        <v>263</v>
      </c>
      <c r="E299" t="s">
        <v>632</v>
      </c>
    </row>
    <row r="300" spans="1:5">
      <c r="B300">
        <v>298</v>
      </c>
      <c r="C300" s="16">
        <v>3</v>
      </c>
      <c r="D300" t="s">
        <v>264</v>
      </c>
      <c r="E300" t="s">
        <v>633</v>
      </c>
    </row>
    <row r="301" spans="1:5">
      <c r="B301">
        <v>299</v>
      </c>
      <c r="C301" s="16">
        <v>4</v>
      </c>
      <c r="D301" t="s">
        <v>145</v>
      </c>
      <c r="E301" t="s">
        <v>634</v>
      </c>
    </row>
    <row r="302" spans="1:5">
      <c r="B302">
        <v>300</v>
      </c>
      <c r="C302" s="16">
        <v>5</v>
      </c>
      <c r="D302" t="s">
        <v>148</v>
      </c>
      <c r="E302" t="s">
        <v>635</v>
      </c>
    </row>
    <row r="303" spans="1:5">
      <c r="B303">
        <v>301</v>
      </c>
      <c r="C303" s="16">
        <v>6</v>
      </c>
      <c r="D303" t="s">
        <v>244</v>
      </c>
      <c r="E303" t="s">
        <v>636</v>
      </c>
    </row>
    <row r="304" spans="1:5">
      <c r="B304">
        <v>302</v>
      </c>
      <c r="C304" s="16">
        <v>7</v>
      </c>
      <c r="D304" t="s">
        <v>151</v>
      </c>
      <c r="E304" t="s">
        <v>637</v>
      </c>
    </row>
    <row r="305" spans="2:5">
      <c r="B305">
        <v>303</v>
      </c>
      <c r="C305" s="16">
        <v>8</v>
      </c>
      <c r="D305" t="s">
        <v>188</v>
      </c>
      <c r="E305" t="s">
        <v>638</v>
      </c>
    </row>
    <row r="306" spans="2:5">
      <c r="B306">
        <v>304</v>
      </c>
      <c r="C306" s="16">
        <v>9</v>
      </c>
      <c r="D306" t="s">
        <v>265</v>
      </c>
      <c r="E306" t="s">
        <v>639</v>
      </c>
    </row>
    <row r="307" spans="2:5">
      <c r="B307">
        <v>305</v>
      </c>
      <c r="C307" s="16">
        <v>10</v>
      </c>
      <c r="D307" t="s">
        <v>266</v>
      </c>
      <c r="E307" t="s">
        <v>640</v>
      </c>
    </row>
    <row r="308" spans="2:5">
      <c r="B308" t="s">
        <v>87</v>
      </c>
    </row>
  </sheetData>
  <phoneticPr fontId="1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5</vt:i4>
      </vt:variant>
    </vt:vector>
  </HeadingPairs>
  <TitlesOfParts>
    <vt:vector size="15" baseType="lpstr">
      <vt:lpstr>令和元年度　月明細</vt:lpstr>
      <vt:lpstr>令和元年度一般会計報告 </vt:lpstr>
      <vt:lpstr>令和　会館会計 </vt:lpstr>
      <vt:lpstr>令和元年度会計統括</vt:lpstr>
      <vt:lpstr>次年度予算案</vt:lpstr>
      <vt:lpstr>次年度会館予算案</vt:lpstr>
      <vt:lpstr>役員名簿</vt:lpstr>
      <vt:lpstr>Sheet1</vt:lpstr>
      <vt:lpstr>30年度会員　名簿</vt:lpstr>
      <vt:lpstr>集金　2019　名簿 </vt:lpstr>
      <vt:lpstr>次年度予算案!Print_Area</vt:lpstr>
      <vt:lpstr>'令和　会館会計 '!Print_Area</vt:lpstr>
      <vt:lpstr>'令和元年度　月明細'!Print_Area</vt:lpstr>
      <vt:lpstr>'令和元年度一般会計報告 '!Print_Area</vt:lpstr>
      <vt:lpstr>令和元年度会計統括!Print_Area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YOSHIKAZU</dc:creator>
  <cp:lastModifiedBy>Tetsuro Ohtake</cp:lastModifiedBy>
  <cp:lastPrinted>2020-03-25T14:05:16Z</cp:lastPrinted>
  <dcterms:created xsi:type="dcterms:W3CDTF">2005-03-31T09:18:38Z</dcterms:created>
  <dcterms:modified xsi:type="dcterms:W3CDTF">2020-03-25T14:06:37Z</dcterms:modified>
</cp:coreProperties>
</file>