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8_{759CFEC2-325D-46D6-AFAB-3EF543798644}" xr6:coauthVersionLast="46" xr6:coauthVersionMax="46" xr10:uidLastSave="{00000000-0000-0000-0000-000000000000}"/>
  <bookViews>
    <workbookView xWindow="12" yWindow="0" windowWidth="23016" windowHeight="12360" xr2:uid="{91722BC7-0123-42BB-87D5-AEEE062398CE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F29" i="1" s="1"/>
  <c r="B28" i="1"/>
  <c r="C28" i="1"/>
  <c r="D28" i="1"/>
  <c r="E28" i="1"/>
  <c r="F28" i="1"/>
  <c r="G8" i="1"/>
  <c r="H8" i="1"/>
  <c r="I8" i="1"/>
  <c r="G28" i="1"/>
  <c r="H28" i="1"/>
  <c r="I28" i="1"/>
  <c r="J8" i="1"/>
  <c r="J28" i="1"/>
  <c r="T3" i="1"/>
  <c r="U3" i="1"/>
  <c r="V3" i="1"/>
  <c r="W3" i="1"/>
  <c r="X3" i="1"/>
  <c r="S3" i="1"/>
  <c r="L28" i="1"/>
  <c r="M28" i="1"/>
  <c r="N28" i="1"/>
  <c r="O28" i="1"/>
  <c r="P28" i="1"/>
  <c r="K28" i="1"/>
  <c r="L8" i="1"/>
  <c r="M8" i="1"/>
  <c r="N8" i="1"/>
  <c r="O8" i="1"/>
  <c r="P8" i="1"/>
  <c r="K8" i="1"/>
  <c r="B29" i="1" l="1"/>
  <c r="D29" i="1"/>
  <c r="I29" i="1"/>
  <c r="H29" i="1"/>
  <c r="C29" i="1"/>
  <c r="E29" i="1"/>
  <c r="G29" i="1"/>
  <c r="J29" i="1"/>
  <c r="P29" i="1"/>
  <c r="M29" i="1"/>
  <c r="N29" i="1"/>
  <c r="L29" i="1"/>
  <c r="K29" i="1"/>
  <c r="O29" i="1"/>
</calcChain>
</file>

<file path=xl/sharedStrings.xml><?xml version="1.0" encoding="utf-8"?>
<sst xmlns="http://schemas.openxmlformats.org/spreadsheetml/2006/main" count="79" uniqueCount="49">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</sst>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△ &quot;#,##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防犯灯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Sheet1!$K$13:$P$13</c:f>
              <c:numCache>
                <c:formatCode>#,##0_);[Red]\(#,##0\)</c:formatCode>
                <c:ptCount val="6"/>
                <c:pt idx="0">
                  <c:v>1247700</c:v>
                </c:pt>
                <c:pt idx="1">
                  <c:v>1702950</c:v>
                </c:pt>
                <c:pt idx="2">
                  <c:v>1505714</c:v>
                </c:pt>
                <c:pt idx="3">
                  <c:v>1324931</c:v>
                </c:pt>
                <c:pt idx="4">
                  <c:v>1169250</c:v>
                </c:pt>
                <c:pt idx="5">
                  <c:v>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1-4DA1-9A4D-C08E5B6D35A9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敬老会費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Sheet1!$K$14:$P$14</c:f>
              <c:numCache>
                <c:formatCode>#,##0_);[Red]\(#,##0\)</c:formatCode>
                <c:ptCount val="6"/>
                <c:pt idx="0">
                  <c:v>434796</c:v>
                </c:pt>
                <c:pt idx="1">
                  <c:v>483019</c:v>
                </c:pt>
                <c:pt idx="2">
                  <c:v>590652</c:v>
                </c:pt>
                <c:pt idx="3">
                  <c:v>574134</c:v>
                </c:pt>
                <c:pt idx="4">
                  <c:v>582010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1-4DA1-9A4D-C08E5B6D35A9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夏祭り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Sheet1!$K$15:$P$15</c:f>
              <c:numCache>
                <c:formatCode>#,##0_);[Red]\(#,##0\)</c:formatCode>
                <c:ptCount val="6"/>
                <c:pt idx="0">
                  <c:v>475414</c:v>
                </c:pt>
                <c:pt idx="1">
                  <c:v>515757</c:v>
                </c:pt>
                <c:pt idx="2">
                  <c:v>437401</c:v>
                </c:pt>
                <c:pt idx="3">
                  <c:v>474925</c:v>
                </c:pt>
                <c:pt idx="4">
                  <c:v>461946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1-4DA1-9A4D-C08E5B6D35A9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社会教育費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Sheet1!$K$16:$P$16</c:f>
              <c:numCache>
                <c:formatCode>#,##0_);[Red]\(#,##0\)</c:formatCode>
                <c:ptCount val="6"/>
                <c:pt idx="0">
                  <c:v>361655</c:v>
                </c:pt>
                <c:pt idx="1">
                  <c:v>307714</c:v>
                </c:pt>
                <c:pt idx="2">
                  <c:v>335066</c:v>
                </c:pt>
                <c:pt idx="3">
                  <c:v>314131</c:v>
                </c:pt>
                <c:pt idx="4">
                  <c:v>292751</c:v>
                </c:pt>
                <c:pt idx="5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1-4DA1-9A4D-C08E5B6D35A9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総会費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Sheet1!$K$17:$P$17</c:f>
              <c:numCache>
                <c:formatCode>#,##0_);[Red]\(#,##0\)</c:formatCode>
                <c:ptCount val="6"/>
                <c:pt idx="0">
                  <c:v>334445</c:v>
                </c:pt>
                <c:pt idx="1">
                  <c:v>264194</c:v>
                </c:pt>
                <c:pt idx="2">
                  <c:v>243064</c:v>
                </c:pt>
                <c:pt idx="3">
                  <c:v>265627</c:v>
                </c:pt>
                <c:pt idx="4">
                  <c:v>189572</c:v>
                </c:pt>
                <c:pt idx="5">
                  <c:v>123420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1-4DA1-9A4D-C08E5B6D35A9}"/>
            </c:ext>
          </c:extLst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報酬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Sheet1!$K$18:$P$18</c:f>
              <c:numCache>
                <c:formatCode>#,##0_);[Red]\(#,##0\)</c:formatCode>
                <c:ptCount val="6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1-4DA1-9A4D-C08E5B6D35A9}"/>
            </c:ext>
          </c:extLst>
        </c:ser>
        <c:ser>
          <c:idx val="6"/>
          <c:order val="6"/>
          <c:tx>
            <c:strRef>
              <c:f>Sheet1!$A$19</c:f>
              <c:strCache>
                <c:ptCount val="1"/>
                <c:pt idx="0">
                  <c:v>交際費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Sheet1!$K$19:$P$19</c:f>
              <c:numCache>
                <c:formatCode>#,##0_);[Red]\(#,##0\)</c:formatCode>
                <c:ptCount val="6"/>
                <c:pt idx="0">
                  <c:v>156700</c:v>
                </c:pt>
                <c:pt idx="1">
                  <c:v>161500</c:v>
                </c:pt>
                <c:pt idx="2">
                  <c:v>245200</c:v>
                </c:pt>
                <c:pt idx="3">
                  <c:v>238600</c:v>
                </c:pt>
                <c:pt idx="4">
                  <c:v>369010</c:v>
                </c:pt>
                <c:pt idx="5">
                  <c:v>396310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1-4DA1-9A4D-C08E5B6D35A9}"/>
            </c:ext>
          </c:extLst>
        </c:ser>
        <c:ser>
          <c:idx val="7"/>
          <c:order val="7"/>
          <c:tx>
            <c:strRef>
              <c:f>Sheet1!$A$20</c:f>
              <c:strCache>
                <c:ptCount val="1"/>
                <c:pt idx="0">
                  <c:v>防災備蓄費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Sheet1!$K$20:$P$20</c:f>
              <c:numCache>
                <c:formatCode>#,##0_);[Red]\(#,##0\)</c:formatCode>
                <c:ptCount val="6"/>
                <c:pt idx="0">
                  <c:v>112140</c:v>
                </c:pt>
                <c:pt idx="1">
                  <c:v>132606</c:v>
                </c:pt>
                <c:pt idx="2">
                  <c:v>94660</c:v>
                </c:pt>
                <c:pt idx="3">
                  <c:v>77500</c:v>
                </c:pt>
                <c:pt idx="4">
                  <c:v>0</c:v>
                </c:pt>
                <c:pt idx="5">
                  <c:v>335650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1-4DA1-9A4D-C08E5B6D35A9}"/>
            </c:ext>
          </c:extLst>
        </c:ser>
        <c:ser>
          <c:idx val="8"/>
          <c:order val="8"/>
          <c:tx>
            <c:strRef>
              <c:f>Sheet1!$A$21</c:f>
              <c:strCache>
                <c:ptCount val="1"/>
                <c:pt idx="0">
                  <c:v>交通費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Sheet1!$K$21:$P$21</c:f>
              <c:numCache>
                <c:formatCode>#,##0_);[Red]\(#,##0\)</c:formatCode>
                <c:ptCount val="6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1-4DA1-9A4D-C08E5B6D35A9}"/>
            </c:ext>
          </c:extLst>
        </c:ser>
        <c:ser>
          <c:idx val="9"/>
          <c:order val="9"/>
          <c:tx>
            <c:strRef>
              <c:f>Sheet1!$A$22</c:f>
              <c:strCache>
                <c:ptCount val="1"/>
                <c:pt idx="0">
                  <c:v>庶務費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Sheet1!$K$22:$P$22</c:f>
              <c:numCache>
                <c:formatCode>#,##0_);[Red]\(#,##0\)</c:formatCode>
                <c:ptCount val="6"/>
                <c:pt idx="0">
                  <c:v>52335</c:v>
                </c:pt>
                <c:pt idx="1">
                  <c:v>119436</c:v>
                </c:pt>
                <c:pt idx="2">
                  <c:v>25472</c:v>
                </c:pt>
                <c:pt idx="3">
                  <c:v>101317</c:v>
                </c:pt>
                <c:pt idx="4">
                  <c:v>91192</c:v>
                </c:pt>
                <c:pt idx="5">
                  <c:v>63520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1-4DA1-9A4D-C08E5B6D35A9}"/>
            </c:ext>
          </c:extLst>
        </c:ser>
        <c:ser>
          <c:idx val="10"/>
          <c:order val="10"/>
          <c:tx>
            <c:strRef>
              <c:f>Sheet1!$A$23</c:f>
              <c:strCache>
                <c:ptCount val="1"/>
                <c:pt idx="0">
                  <c:v>雑費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Sheet1!$K$23:$P$23</c:f>
              <c:numCache>
                <c:formatCode>#,##0_);[Red]\(#,##0\)</c:formatCode>
                <c:ptCount val="6"/>
                <c:pt idx="0">
                  <c:v>21397</c:v>
                </c:pt>
                <c:pt idx="1">
                  <c:v>46264</c:v>
                </c:pt>
                <c:pt idx="2">
                  <c:v>30316</c:v>
                </c:pt>
                <c:pt idx="3">
                  <c:v>14092</c:v>
                </c:pt>
                <c:pt idx="4">
                  <c:v>28500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1-4DA1-9A4D-C08E5B6D35A9}"/>
            </c:ext>
          </c:extLst>
        </c:ser>
        <c:ser>
          <c:idx val="11"/>
          <c:order val="11"/>
          <c:tx>
            <c:strRef>
              <c:f>Sheet1!$A$24</c:f>
              <c:strCache>
                <c:ptCount val="1"/>
                <c:pt idx="0">
                  <c:v>保険　衛生費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Sheet1!$K$24:$P$24</c:f>
              <c:numCache>
                <c:formatCode>#,##0_);[Red]\(#,##0\)</c:formatCode>
                <c:ptCount val="6"/>
                <c:pt idx="0">
                  <c:v>40898</c:v>
                </c:pt>
                <c:pt idx="1">
                  <c:v>49784</c:v>
                </c:pt>
                <c:pt idx="2">
                  <c:v>90341</c:v>
                </c:pt>
                <c:pt idx="3">
                  <c:v>109836</c:v>
                </c:pt>
                <c:pt idx="4">
                  <c:v>33804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1-4DA1-9A4D-C08E5B6D35A9}"/>
            </c:ext>
          </c:extLst>
        </c:ser>
        <c:ser>
          <c:idx val="12"/>
          <c:order val="12"/>
          <c:tx>
            <c:strRef>
              <c:f>Sheet1!$A$25</c:f>
              <c:strCache>
                <c:ptCount val="1"/>
                <c:pt idx="0">
                  <c:v>慶弔費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Sheet1!$K$25:$P$25</c:f>
              <c:numCache>
                <c:formatCode>#,##0_);[Red]\(#,##0\)</c:formatCode>
                <c:ptCount val="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55000</c:v>
                </c:pt>
                <c:pt idx="4">
                  <c:v>30000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1-4DA1-9A4D-C08E5B6D35A9}"/>
            </c:ext>
          </c:extLst>
        </c:ser>
        <c:ser>
          <c:idx val="13"/>
          <c:order val="13"/>
          <c:tx>
            <c:strRef>
              <c:f>Sheet1!$A$26</c:f>
              <c:strCache>
                <c:ptCount val="1"/>
                <c:pt idx="0">
                  <c:v>防犯灯電気費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Sheet1!$K$26:$P$26</c:f>
              <c:numCache>
                <c:formatCode>#,##0_);[Red]\(#,##0\)</c:formatCode>
                <c:ptCount val="6"/>
                <c:pt idx="4">
                  <c:v>499030</c:v>
                </c:pt>
                <c:pt idx="5">
                  <c:v>389186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1-4DA1-9A4D-C08E5B6D35A9}"/>
            </c:ext>
          </c:extLst>
        </c:ser>
        <c:ser>
          <c:idx val="14"/>
          <c:order val="14"/>
          <c:tx>
            <c:strRef>
              <c:f>Sheet1!$A$27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Sheet1!$K$12:$P$12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Sheet1!$K$27:$P$27</c:f>
              <c:numCache>
                <c:formatCode>#,##0_);[Red]\(#,##0\)</c:formatCode>
                <c:ptCount val="6"/>
                <c:pt idx="0">
                  <c:v>600410</c:v>
                </c:pt>
                <c:pt idx="1">
                  <c:v>925364</c:v>
                </c:pt>
                <c:pt idx="2">
                  <c:v>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D1-4DA1-9A4D-C08E5B6D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4807119"/>
        <c:axId val="1684810863"/>
      </c:barChart>
      <c:catAx>
        <c:axId val="16848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4810863"/>
        <c:crosses val="autoZero"/>
        <c:auto val="1"/>
        <c:lblAlgn val="ctr"/>
        <c:lblOffset val="100"/>
        <c:noMultiLvlLbl val="0"/>
      </c:catAx>
      <c:valAx>
        <c:axId val="16848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48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Sheet1!$K$1:$P$1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Sheet1!$K$2:$P$2</c:f>
              <c:numCache>
                <c:formatCode>#,##0_);[Red]\(#,##0\)</c:formatCode>
                <c:ptCount val="6"/>
                <c:pt idx="0">
                  <c:v>4360234</c:v>
                </c:pt>
                <c:pt idx="1">
                  <c:v>4060058</c:v>
                </c:pt>
                <c:pt idx="2">
                  <c:v>3165656</c:v>
                </c:pt>
                <c:pt idx="3">
                  <c:v>3168532</c:v>
                </c:pt>
                <c:pt idx="4">
                  <c:v>2923424</c:v>
                </c:pt>
                <c:pt idx="5">
                  <c:v>3254925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6-4523-8D78-35A7108F21A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Sheet1!$K$1:$P$1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Sheet1!$K$3:$P$3</c:f>
              <c:numCache>
                <c:formatCode>#,##0_);[Red]\(#,##0\)</c:formatCode>
                <c:ptCount val="6"/>
                <c:pt idx="0">
                  <c:v>1460000</c:v>
                </c:pt>
                <c:pt idx="1">
                  <c:v>1456400</c:v>
                </c:pt>
                <c:pt idx="2">
                  <c:v>1430800</c:v>
                </c:pt>
                <c:pt idx="3">
                  <c:v>1420800</c:v>
                </c:pt>
                <c:pt idx="4">
                  <c:v>1402800</c:v>
                </c:pt>
                <c:pt idx="5">
                  <c:v>1396800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6-4523-8D78-35A7108F21A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Sheet1!$K$1:$P$1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Sheet1!$K$4:$P$4</c:f>
              <c:numCache>
                <c:formatCode>#,##0_);[Red]\(#,##0\)</c:formatCode>
                <c:ptCount val="6"/>
                <c:pt idx="0">
                  <c:v>1805546</c:v>
                </c:pt>
                <c:pt idx="1">
                  <c:v>2112057</c:v>
                </c:pt>
                <c:pt idx="2">
                  <c:v>1972112</c:v>
                </c:pt>
                <c:pt idx="3">
                  <c:v>1870096</c:v>
                </c:pt>
                <c:pt idx="4">
                  <c:v>2074970</c:v>
                </c:pt>
                <c:pt idx="5">
                  <c:v>1408199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6-4523-8D78-35A7108F21A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Sheet1!$K$1:$P$1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Sheet1!$K$5:$P$5</c:f>
              <c:numCache>
                <c:formatCode>#,##0_);[Red]\(#,##0\)</c:formatCode>
                <c:ptCount val="6"/>
                <c:pt idx="0">
                  <c:v>408000</c:v>
                </c:pt>
                <c:pt idx="1">
                  <c:v>383000</c:v>
                </c:pt>
                <c:pt idx="2">
                  <c:v>342000</c:v>
                </c:pt>
                <c:pt idx="3">
                  <c:v>293000</c:v>
                </c:pt>
                <c:pt idx="4">
                  <c:v>321000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6-4523-8D78-35A7108F21A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Sheet1!$K$1:$P$1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Sheet1!$K$6:$P$6</c:f>
              <c:numCache>
                <c:formatCode>#,##0_);[Red]\(#,##0\)</c:formatCode>
                <c:ptCount val="6"/>
                <c:pt idx="0">
                  <c:v>114168</c:v>
                </c:pt>
                <c:pt idx="1">
                  <c:v>122193</c:v>
                </c:pt>
                <c:pt idx="2">
                  <c:v>122974</c:v>
                </c:pt>
                <c:pt idx="3">
                  <c:v>136089</c:v>
                </c:pt>
                <c:pt idx="4">
                  <c:v>343297</c:v>
                </c:pt>
                <c:pt idx="5">
                  <c:v>57209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6-4523-8D78-35A7108F21A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Sheet1!$K$1:$P$1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Sheet1!$K$7:$P$7</c:f>
              <c:numCache>
                <c:formatCode>#,##0_);[Red]\(#,##0\)</c:formatCode>
                <c:ptCount val="6"/>
                <c:pt idx="4">
                  <c:v>351499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6-4523-8D78-35A7108F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58800"/>
        <c:axId val="145157504"/>
      </c:barChart>
      <c:catAx>
        <c:axId val="1451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57504"/>
        <c:crosses val="autoZero"/>
        <c:auto val="1"/>
        <c:lblAlgn val="ctr"/>
        <c:lblOffset val="100"/>
        <c:noMultiLvlLbl val="0"/>
      </c:catAx>
      <c:valAx>
        <c:axId val="1451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平成18年</c:v>
                </c:pt>
                <c:pt idx="1">
                  <c:v>平成19年</c:v>
                </c:pt>
                <c:pt idx="2">
                  <c:v>平成20年</c:v>
                </c:pt>
                <c:pt idx="3">
                  <c:v>平成21年</c:v>
                </c:pt>
                <c:pt idx="4">
                  <c:v>平成22年</c:v>
                </c:pt>
                <c:pt idx="5">
                  <c:v>平成23年</c:v>
                </c:pt>
                <c:pt idx="6">
                  <c:v>平成24年</c:v>
                </c:pt>
                <c:pt idx="7">
                  <c:v>平成25年</c:v>
                </c:pt>
                <c:pt idx="8">
                  <c:v>平成26年</c:v>
                </c:pt>
                <c:pt idx="9">
                  <c:v>平成27年</c:v>
                </c:pt>
                <c:pt idx="10">
                  <c:v>平成28年</c:v>
                </c:pt>
                <c:pt idx="11">
                  <c:v>平成29年</c:v>
                </c:pt>
                <c:pt idx="12">
                  <c:v>平成30年</c:v>
                </c:pt>
                <c:pt idx="13">
                  <c:v>令和元年</c:v>
                </c:pt>
                <c:pt idx="14">
                  <c:v>令和2年</c:v>
                </c:pt>
              </c:strCache>
            </c:strRef>
          </c:cat>
          <c:val>
            <c:numRef>
              <c:f>Sheet1!$B$2:$P$2</c:f>
              <c:numCache>
                <c:formatCode>#,##0_);[Red]\(#,##0\)</c:formatCode>
                <c:ptCount val="15"/>
                <c:pt idx="0">
                  <c:v>3700842</c:v>
                </c:pt>
                <c:pt idx="1">
                  <c:v>3917057</c:v>
                </c:pt>
                <c:pt idx="2">
                  <c:v>4202612</c:v>
                </c:pt>
                <c:pt idx="5">
                  <c:v>4889601</c:v>
                </c:pt>
                <c:pt idx="8">
                  <c:v>4639367</c:v>
                </c:pt>
                <c:pt idx="9">
                  <c:v>4360234</c:v>
                </c:pt>
                <c:pt idx="10">
                  <c:v>4060058</c:v>
                </c:pt>
                <c:pt idx="11">
                  <c:v>3165656</c:v>
                </c:pt>
                <c:pt idx="12">
                  <c:v>3168532</c:v>
                </c:pt>
                <c:pt idx="13">
                  <c:v>2923424</c:v>
                </c:pt>
                <c:pt idx="14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平成18年</c:v>
                </c:pt>
                <c:pt idx="1">
                  <c:v>平成19年</c:v>
                </c:pt>
                <c:pt idx="2">
                  <c:v>平成20年</c:v>
                </c:pt>
                <c:pt idx="3">
                  <c:v>平成21年</c:v>
                </c:pt>
                <c:pt idx="4">
                  <c:v>平成22年</c:v>
                </c:pt>
                <c:pt idx="5">
                  <c:v>平成23年</c:v>
                </c:pt>
                <c:pt idx="6">
                  <c:v>平成24年</c:v>
                </c:pt>
                <c:pt idx="7">
                  <c:v>平成25年</c:v>
                </c:pt>
                <c:pt idx="8">
                  <c:v>平成26年</c:v>
                </c:pt>
                <c:pt idx="9">
                  <c:v>平成27年</c:v>
                </c:pt>
                <c:pt idx="10">
                  <c:v>平成28年</c:v>
                </c:pt>
                <c:pt idx="11">
                  <c:v>平成29年</c:v>
                </c:pt>
                <c:pt idx="12">
                  <c:v>平成30年</c:v>
                </c:pt>
                <c:pt idx="13">
                  <c:v>令和元年</c:v>
                </c:pt>
                <c:pt idx="14">
                  <c:v>令和2年</c:v>
                </c:pt>
              </c:strCache>
            </c:strRef>
          </c:cat>
          <c:val>
            <c:numRef>
              <c:f>Sheet1!$B$3:$P$3</c:f>
              <c:numCache>
                <c:formatCode>#,##0_);[Red]\(#,##0\)</c:formatCode>
                <c:ptCount val="15"/>
                <c:pt idx="0">
                  <c:v>1358600</c:v>
                </c:pt>
                <c:pt idx="1">
                  <c:v>1362400</c:v>
                </c:pt>
                <c:pt idx="2">
                  <c:v>1492000</c:v>
                </c:pt>
                <c:pt idx="5">
                  <c:v>1497200</c:v>
                </c:pt>
                <c:pt idx="8">
                  <c:v>1480400</c:v>
                </c:pt>
                <c:pt idx="9">
                  <c:v>1460000</c:v>
                </c:pt>
                <c:pt idx="10">
                  <c:v>1456400</c:v>
                </c:pt>
                <c:pt idx="11">
                  <c:v>1430800</c:v>
                </c:pt>
                <c:pt idx="12">
                  <c:v>1420800</c:v>
                </c:pt>
                <c:pt idx="13">
                  <c:v>1402800</c:v>
                </c:pt>
                <c:pt idx="14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平成18年</c:v>
                </c:pt>
                <c:pt idx="1">
                  <c:v>平成19年</c:v>
                </c:pt>
                <c:pt idx="2">
                  <c:v>平成20年</c:v>
                </c:pt>
                <c:pt idx="3">
                  <c:v>平成21年</c:v>
                </c:pt>
                <c:pt idx="4">
                  <c:v>平成22年</c:v>
                </c:pt>
                <c:pt idx="5">
                  <c:v>平成23年</c:v>
                </c:pt>
                <c:pt idx="6">
                  <c:v>平成24年</c:v>
                </c:pt>
                <c:pt idx="7">
                  <c:v>平成25年</c:v>
                </c:pt>
                <c:pt idx="8">
                  <c:v>平成26年</c:v>
                </c:pt>
                <c:pt idx="9">
                  <c:v>平成27年</c:v>
                </c:pt>
                <c:pt idx="10">
                  <c:v>平成28年</c:v>
                </c:pt>
                <c:pt idx="11">
                  <c:v>平成29年</c:v>
                </c:pt>
                <c:pt idx="12">
                  <c:v>平成30年</c:v>
                </c:pt>
                <c:pt idx="13">
                  <c:v>令和元年</c:v>
                </c:pt>
                <c:pt idx="14">
                  <c:v>令和2年</c:v>
                </c:pt>
              </c:strCache>
            </c:strRef>
          </c:cat>
          <c:val>
            <c:numRef>
              <c:f>Sheet1!$B$4:$P$4</c:f>
              <c:numCache>
                <c:formatCode>#,##0_);[Red]\(#,##0\)</c:formatCode>
                <c:ptCount val="15"/>
                <c:pt idx="0">
                  <c:v>1114061</c:v>
                </c:pt>
                <c:pt idx="1">
                  <c:v>1190934</c:v>
                </c:pt>
                <c:pt idx="2">
                  <c:v>1253187</c:v>
                </c:pt>
                <c:pt idx="5">
                  <c:v>1408289</c:v>
                </c:pt>
                <c:pt idx="8">
                  <c:v>1920933</c:v>
                </c:pt>
                <c:pt idx="9">
                  <c:v>1805546</c:v>
                </c:pt>
                <c:pt idx="10">
                  <c:v>2112057</c:v>
                </c:pt>
                <c:pt idx="11">
                  <c:v>1972112</c:v>
                </c:pt>
                <c:pt idx="12">
                  <c:v>1870096</c:v>
                </c:pt>
                <c:pt idx="13">
                  <c:v>2074970</c:v>
                </c:pt>
                <c:pt idx="14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平成18年</c:v>
                </c:pt>
                <c:pt idx="1">
                  <c:v>平成19年</c:v>
                </c:pt>
                <c:pt idx="2">
                  <c:v>平成20年</c:v>
                </c:pt>
                <c:pt idx="3">
                  <c:v>平成21年</c:v>
                </c:pt>
                <c:pt idx="4">
                  <c:v>平成22年</c:v>
                </c:pt>
                <c:pt idx="5">
                  <c:v>平成23年</c:v>
                </c:pt>
                <c:pt idx="6">
                  <c:v>平成24年</c:v>
                </c:pt>
                <c:pt idx="7">
                  <c:v>平成25年</c:v>
                </c:pt>
                <c:pt idx="8">
                  <c:v>平成26年</c:v>
                </c:pt>
                <c:pt idx="9">
                  <c:v>平成27年</c:v>
                </c:pt>
                <c:pt idx="10">
                  <c:v>平成28年</c:v>
                </c:pt>
                <c:pt idx="11">
                  <c:v>平成29年</c:v>
                </c:pt>
                <c:pt idx="12">
                  <c:v>平成30年</c:v>
                </c:pt>
                <c:pt idx="13">
                  <c:v>令和元年</c:v>
                </c:pt>
                <c:pt idx="14">
                  <c:v>令和2年</c:v>
                </c:pt>
              </c:strCache>
            </c:strRef>
          </c:cat>
          <c:val>
            <c:numRef>
              <c:f>Sheet1!$B$5:$P$5</c:f>
              <c:numCache>
                <c:formatCode>#,##0_);[Red]\(#,##0\)</c:formatCode>
                <c:ptCount val="15"/>
                <c:pt idx="0">
                  <c:v>467000</c:v>
                </c:pt>
                <c:pt idx="1">
                  <c:v>383000</c:v>
                </c:pt>
                <c:pt idx="2">
                  <c:v>427000</c:v>
                </c:pt>
                <c:pt idx="5">
                  <c:v>432000</c:v>
                </c:pt>
                <c:pt idx="8">
                  <c:v>348000</c:v>
                </c:pt>
                <c:pt idx="9">
                  <c:v>408000</c:v>
                </c:pt>
                <c:pt idx="10">
                  <c:v>383000</c:v>
                </c:pt>
                <c:pt idx="11">
                  <c:v>342000</c:v>
                </c:pt>
                <c:pt idx="12">
                  <c:v>293000</c:v>
                </c:pt>
                <c:pt idx="13">
                  <c:v>321000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平成18年</c:v>
                </c:pt>
                <c:pt idx="1">
                  <c:v>平成19年</c:v>
                </c:pt>
                <c:pt idx="2">
                  <c:v>平成20年</c:v>
                </c:pt>
                <c:pt idx="3">
                  <c:v>平成21年</c:v>
                </c:pt>
                <c:pt idx="4">
                  <c:v>平成22年</c:v>
                </c:pt>
                <c:pt idx="5">
                  <c:v>平成23年</c:v>
                </c:pt>
                <c:pt idx="6">
                  <c:v>平成24年</c:v>
                </c:pt>
                <c:pt idx="7">
                  <c:v>平成25年</c:v>
                </c:pt>
                <c:pt idx="8">
                  <c:v>平成26年</c:v>
                </c:pt>
                <c:pt idx="9">
                  <c:v>平成27年</c:v>
                </c:pt>
                <c:pt idx="10">
                  <c:v>平成28年</c:v>
                </c:pt>
                <c:pt idx="11">
                  <c:v>平成29年</c:v>
                </c:pt>
                <c:pt idx="12">
                  <c:v>平成30年</c:v>
                </c:pt>
                <c:pt idx="13">
                  <c:v>令和元年</c:v>
                </c:pt>
                <c:pt idx="14">
                  <c:v>令和2年</c:v>
                </c:pt>
              </c:strCache>
            </c:strRef>
          </c:cat>
          <c:val>
            <c:numRef>
              <c:f>Sheet1!$B$6:$P$6</c:f>
              <c:numCache>
                <c:formatCode>#,##0_);[Red]\(#,##0\)</c:formatCode>
                <c:ptCount val="15"/>
                <c:pt idx="0">
                  <c:v>162899</c:v>
                </c:pt>
                <c:pt idx="1">
                  <c:v>196354</c:v>
                </c:pt>
                <c:pt idx="2">
                  <c:v>174367</c:v>
                </c:pt>
                <c:pt idx="5">
                  <c:v>157878</c:v>
                </c:pt>
                <c:pt idx="8">
                  <c:v>116190</c:v>
                </c:pt>
                <c:pt idx="9">
                  <c:v>114168</c:v>
                </c:pt>
                <c:pt idx="10">
                  <c:v>122193</c:v>
                </c:pt>
                <c:pt idx="11">
                  <c:v>122974</c:v>
                </c:pt>
                <c:pt idx="12">
                  <c:v>136089</c:v>
                </c:pt>
                <c:pt idx="13">
                  <c:v>343297</c:v>
                </c:pt>
                <c:pt idx="14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平成18年</c:v>
                </c:pt>
                <c:pt idx="1">
                  <c:v>平成19年</c:v>
                </c:pt>
                <c:pt idx="2">
                  <c:v>平成20年</c:v>
                </c:pt>
                <c:pt idx="3">
                  <c:v>平成21年</c:v>
                </c:pt>
                <c:pt idx="4">
                  <c:v>平成22年</c:v>
                </c:pt>
                <c:pt idx="5">
                  <c:v>平成23年</c:v>
                </c:pt>
                <c:pt idx="6">
                  <c:v>平成24年</c:v>
                </c:pt>
                <c:pt idx="7">
                  <c:v>平成25年</c:v>
                </c:pt>
                <c:pt idx="8">
                  <c:v>平成26年</c:v>
                </c:pt>
                <c:pt idx="9">
                  <c:v>平成27年</c:v>
                </c:pt>
                <c:pt idx="10">
                  <c:v>平成28年</c:v>
                </c:pt>
                <c:pt idx="11">
                  <c:v>平成29年</c:v>
                </c:pt>
                <c:pt idx="12">
                  <c:v>平成30年</c:v>
                </c:pt>
                <c:pt idx="13">
                  <c:v>令和元年</c:v>
                </c:pt>
                <c:pt idx="14">
                  <c:v>令和2年</c:v>
                </c:pt>
              </c:strCache>
            </c:strRef>
          </c:cat>
          <c:val>
            <c:numRef>
              <c:f>Sheet1!$B$7:$P$7</c:f>
              <c:numCache>
                <c:formatCode>#,##0_);[Red]\(#,##0\)</c:formatCode>
                <c:ptCount val="15"/>
                <c:pt idx="13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lineChart>
        <c:grouping val="standard"/>
        <c:varyColors val="0"/>
        <c:ser>
          <c:idx val="6"/>
          <c:order val="6"/>
          <c:tx>
            <c:strRef>
              <c:f>Sheet1!$A$8</c:f>
              <c:strCache>
                <c:ptCount val="1"/>
                <c:pt idx="0">
                  <c:v>小計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Sheet1!$B$1:$P$1</c:f>
              <c:strCache>
                <c:ptCount val="15"/>
                <c:pt idx="0">
                  <c:v>平成18年</c:v>
                </c:pt>
                <c:pt idx="1">
                  <c:v>平成19年</c:v>
                </c:pt>
                <c:pt idx="2">
                  <c:v>平成20年</c:v>
                </c:pt>
                <c:pt idx="3">
                  <c:v>平成21年</c:v>
                </c:pt>
                <c:pt idx="4">
                  <c:v>平成22年</c:v>
                </c:pt>
                <c:pt idx="5">
                  <c:v>平成23年</c:v>
                </c:pt>
                <c:pt idx="6">
                  <c:v>平成24年</c:v>
                </c:pt>
                <c:pt idx="7">
                  <c:v>平成25年</c:v>
                </c:pt>
                <c:pt idx="8">
                  <c:v>平成26年</c:v>
                </c:pt>
                <c:pt idx="9">
                  <c:v>平成27年</c:v>
                </c:pt>
                <c:pt idx="10">
                  <c:v>平成28年</c:v>
                </c:pt>
                <c:pt idx="11">
                  <c:v>平成29年</c:v>
                </c:pt>
                <c:pt idx="12">
                  <c:v>平成30年</c:v>
                </c:pt>
                <c:pt idx="13">
                  <c:v>令和元年</c:v>
                </c:pt>
                <c:pt idx="14">
                  <c:v>令和2年</c:v>
                </c:pt>
              </c:strCache>
            </c:strRef>
          </c:cat>
          <c:val>
            <c:numRef>
              <c:f>Sheet1!$B$8:$P$8</c:f>
              <c:numCache>
                <c:formatCode>#,##0_);[Red]\(#,##0\)</c:formatCode>
                <c:ptCount val="15"/>
                <c:pt idx="0">
                  <c:v>6803402</c:v>
                </c:pt>
                <c:pt idx="1">
                  <c:v>7049745</c:v>
                </c:pt>
                <c:pt idx="2">
                  <c:v>7549166</c:v>
                </c:pt>
                <c:pt idx="3">
                  <c:v>0</c:v>
                </c:pt>
                <c:pt idx="4">
                  <c:v>0</c:v>
                </c:pt>
                <c:pt idx="5">
                  <c:v>8384968</c:v>
                </c:pt>
                <c:pt idx="6">
                  <c:v>0</c:v>
                </c:pt>
                <c:pt idx="7">
                  <c:v>0</c:v>
                </c:pt>
                <c:pt idx="8">
                  <c:v>8504890</c:v>
                </c:pt>
                <c:pt idx="9">
                  <c:v>8147948</c:v>
                </c:pt>
                <c:pt idx="10">
                  <c:v>8133708</c:v>
                </c:pt>
                <c:pt idx="11">
                  <c:v>7033542</c:v>
                </c:pt>
                <c:pt idx="12">
                  <c:v>6888517</c:v>
                </c:pt>
                <c:pt idx="13">
                  <c:v>7416990</c:v>
                </c:pt>
                <c:pt idx="14">
                  <c:v>6117133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29232"/>
        <c:axId val="757625072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valAx>
        <c:axId val="757625072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9232"/>
        <c:crosses val="max"/>
        <c:crossBetween val="between"/>
      </c:valAx>
      <c:catAx>
        <c:axId val="75762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62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445770</xdr:colOff>
      <xdr:row>0</xdr:row>
      <xdr:rowOff>0</xdr:rowOff>
    </xdr:from>
    <xdr:to>
      <xdr:col>42</xdr:col>
      <xdr:colOff>478154</xdr:colOff>
      <xdr:row>35</xdr:row>
      <xdr:rowOff>21556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82BBAFC-F7FC-4A45-8B22-E55CD3C43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9195" y="0"/>
          <a:ext cx="10696574" cy="8026366"/>
        </a:xfrm>
        <a:prstGeom prst="rect">
          <a:avLst/>
        </a:prstGeom>
      </xdr:spPr>
    </xdr:pic>
    <xdr:clientData/>
  </xdr:twoCellAnchor>
  <xdr:twoCellAnchor>
    <xdr:from>
      <xdr:col>17</xdr:col>
      <xdr:colOff>404812</xdr:colOff>
      <xdr:row>7</xdr:row>
      <xdr:rowOff>14287</xdr:rowOff>
    </xdr:from>
    <xdr:to>
      <xdr:col>25</xdr:col>
      <xdr:colOff>220980</xdr:colOff>
      <xdr:row>26</xdr:row>
      <xdr:rowOff>74295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0C1A78F-744A-443D-BB59-AFEEEA1B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339090</xdr:colOff>
      <xdr:row>0</xdr:row>
      <xdr:rowOff>64770</xdr:rowOff>
    </xdr:from>
    <xdr:to>
      <xdr:col>26</xdr:col>
      <xdr:colOff>217170</xdr:colOff>
      <xdr:row>12</xdr:row>
      <xdr:rowOff>64770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4DE0D3-A164-43A4-9E94-5A83BEDE7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136070</xdr:colOff>
      <xdr:row>27</xdr:row>
      <xdr:rowOff>68034</xdr:rowOff>
    </xdr:from>
    <xdr:to>
      <xdr:col>25</xdr:col>
      <xdr:colOff>472439</xdr:colOff>
      <xdr:row>43</xdr:row>
      <xdr:rowOff>25307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X44"/>
  <sheetViews>
    <sheetView tabSelected="1" topLeftCell="A6" zoomScale="70" zoomScaleNormal="70" workbookViewId="0">
      <selection activeCell="M43" sqref="M43"/>
    </sheetView>
  </sheetViews>
  <sheetFormatPr defaultRowHeight="18" x14ac:dyDescent="0.45"/>
  <cols>
    <col min="1" max="1" width="15.09765625" bestFit="1" customWidth="1"/>
    <col min="2" max="16" width="11.09765625" customWidth="1"/>
  </cols>
  <sheetData>
    <row r="1" spans="1:24" x14ac:dyDescent="0.45">
      <c r="B1" s="3" t="s">
        <v>46</v>
      </c>
      <c r="C1" s="3" t="s">
        <v>47</v>
      </c>
      <c r="D1" s="3" t="s">
        <v>43</v>
      </c>
      <c r="E1" s="3" t="s">
        <v>44</v>
      </c>
      <c r="F1" s="3" t="s">
        <v>45</v>
      </c>
      <c r="G1" s="3" t="s">
        <v>42</v>
      </c>
      <c r="H1" s="3" t="s">
        <v>40</v>
      </c>
      <c r="I1" s="3" t="s">
        <v>41</v>
      </c>
      <c r="J1" s="3" t="s">
        <v>38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</row>
    <row r="2" spans="1:24" x14ac:dyDescent="0.45">
      <c r="A2" t="s">
        <v>6</v>
      </c>
      <c r="B2" s="4">
        <v>3700842</v>
      </c>
      <c r="C2" s="4">
        <v>3917057</v>
      </c>
      <c r="D2" s="4">
        <v>4202612</v>
      </c>
      <c r="E2" s="4"/>
      <c r="F2" s="4"/>
      <c r="G2" s="5">
        <v>4889601</v>
      </c>
      <c r="H2" s="4"/>
      <c r="I2" s="4"/>
      <c r="J2" s="5">
        <v>4639367</v>
      </c>
      <c r="K2" s="4">
        <v>4360234</v>
      </c>
      <c r="L2" s="4">
        <v>4060058</v>
      </c>
      <c r="M2" s="4">
        <v>3165656</v>
      </c>
      <c r="N2" s="4">
        <v>3168532</v>
      </c>
      <c r="O2" s="4">
        <v>2923424</v>
      </c>
      <c r="P2" s="4">
        <v>3254925</v>
      </c>
    </row>
    <row r="3" spans="1:24" x14ac:dyDescent="0.45">
      <c r="A3" t="s">
        <v>7</v>
      </c>
      <c r="B3" s="4">
        <v>1358600</v>
      </c>
      <c r="C3" s="4">
        <v>1362400</v>
      </c>
      <c r="D3" s="4">
        <v>1492000</v>
      </c>
      <c r="E3" s="4"/>
      <c r="F3" s="4"/>
      <c r="G3" s="5">
        <v>1497200</v>
      </c>
      <c r="H3" s="4"/>
      <c r="I3" s="4"/>
      <c r="J3" s="5">
        <v>1480400</v>
      </c>
      <c r="K3" s="4">
        <v>1460000</v>
      </c>
      <c r="L3" s="4">
        <v>1456400</v>
      </c>
      <c r="M3" s="4">
        <v>1430800</v>
      </c>
      <c r="N3" s="4">
        <v>1420800</v>
      </c>
      <c r="O3" s="4">
        <v>1402800</v>
      </c>
      <c r="P3" s="4">
        <v>1396800</v>
      </c>
      <c r="S3">
        <f t="shared" ref="S3:X3" si="0">K3/4800</f>
        <v>304.16666666666669</v>
      </c>
      <c r="T3">
        <f t="shared" si="0"/>
        <v>303.41666666666669</v>
      </c>
      <c r="U3">
        <f t="shared" si="0"/>
        <v>298.08333333333331</v>
      </c>
      <c r="V3">
        <f t="shared" si="0"/>
        <v>296</v>
      </c>
      <c r="W3">
        <f t="shared" si="0"/>
        <v>292.25</v>
      </c>
      <c r="X3">
        <f t="shared" si="0"/>
        <v>291</v>
      </c>
    </row>
    <row r="4" spans="1:24" x14ac:dyDescent="0.45">
      <c r="A4" t="s">
        <v>8</v>
      </c>
      <c r="B4" s="4">
        <v>1114061</v>
      </c>
      <c r="C4" s="4">
        <v>1190934</v>
      </c>
      <c r="D4" s="4">
        <v>1253187</v>
      </c>
      <c r="E4" s="4"/>
      <c r="F4" s="4"/>
      <c r="G4" s="5">
        <v>1408289</v>
      </c>
      <c r="H4" s="4"/>
      <c r="I4" s="4"/>
      <c r="J4" s="5">
        <v>1920933</v>
      </c>
      <c r="K4" s="4">
        <v>1805546</v>
      </c>
      <c r="L4" s="4">
        <v>2112057</v>
      </c>
      <c r="M4" s="4">
        <v>1972112</v>
      </c>
      <c r="N4" s="4">
        <v>1870096</v>
      </c>
      <c r="O4" s="4">
        <v>2074970</v>
      </c>
      <c r="P4" s="4">
        <v>1408199</v>
      </c>
    </row>
    <row r="5" spans="1:24" x14ac:dyDescent="0.45">
      <c r="A5" t="s">
        <v>9</v>
      </c>
      <c r="B5" s="5">
        <v>467000</v>
      </c>
      <c r="C5" s="5">
        <v>383000</v>
      </c>
      <c r="D5" s="5">
        <v>427000</v>
      </c>
      <c r="E5" s="4"/>
      <c r="F5" s="4"/>
      <c r="G5" s="5">
        <v>432000</v>
      </c>
      <c r="H5" s="4"/>
      <c r="I5" s="4"/>
      <c r="J5" s="5">
        <v>348000</v>
      </c>
      <c r="K5" s="4">
        <v>408000</v>
      </c>
      <c r="L5" s="4">
        <v>383000</v>
      </c>
      <c r="M5" s="4">
        <v>342000</v>
      </c>
      <c r="N5" s="4">
        <v>293000</v>
      </c>
      <c r="O5" s="4">
        <v>321000</v>
      </c>
      <c r="P5" s="4">
        <v>0</v>
      </c>
    </row>
    <row r="6" spans="1:24" x14ac:dyDescent="0.45">
      <c r="A6" t="s">
        <v>10</v>
      </c>
      <c r="B6" s="5">
        <v>162899</v>
      </c>
      <c r="C6" s="5">
        <v>196354</v>
      </c>
      <c r="D6" s="5">
        <v>174367</v>
      </c>
      <c r="E6" s="4"/>
      <c r="F6" s="4"/>
      <c r="G6" s="5">
        <v>157878</v>
      </c>
      <c r="H6" s="4"/>
      <c r="I6" s="4"/>
      <c r="J6" s="5">
        <v>116190</v>
      </c>
      <c r="K6" s="4">
        <v>114168</v>
      </c>
      <c r="L6" s="4">
        <v>122193</v>
      </c>
      <c r="M6" s="4">
        <v>122974</v>
      </c>
      <c r="N6" s="4">
        <v>136089</v>
      </c>
      <c r="O6" s="4">
        <v>343297</v>
      </c>
      <c r="P6" s="4">
        <v>57209</v>
      </c>
    </row>
    <row r="7" spans="1:24" x14ac:dyDescent="0.45">
      <c r="A7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351499</v>
      </c>
      <c r="P7" s="4"/>
    </row>
    <row r="8" spans="1:24" x14ac:dyDescent="0.45">
      <c r="A8" t="s">
        <v>27</v>
      </c>
      <c r="B8" s="4">
        <f t="shared" ref="B8:P8" si="1">SUM(B2:B7)</f>
        <v>6803402</v>
      </c>
      <c r="C8" s="4">
        <f t="shared" si="1"/>
        <v>7049745</v>
      </c>
      <c r="D8" s="4">
        <f t="shared" si="1"/>
        <v>7549166</v>
      </c>
      <c r="E8" s="4">
        <f t="shared" si="1"/>
        <v>0</v>
      </c>
      <c r="F8" s="4">
        <f t="shared" si="1"/>
        <v>0</v>
      </c>
      <c r="G8" s="4">
        <f t="shared" si="1"/>
        <v>8384968</v>
      </c>
      <c r="H8" s="4">
        <f t="shared" si="1"/>
        <v>0</v>
      </c>
      <c r="I8" s="4">
        <f t="shared" si="1"/>
        <v>0</v>
      </c>
      <c r="J8" s="4">
        <f t="shared" si="1"/>
        <v>8504890</v>
      </c>
      <c r="K8" s="4">
        <f t="shared" si="1"/>
        <v>8147948</v>
      </c>
      <c r="L8" s="4">
        <f t="shared" si="1"/>
        <v>8133708</v>
      </c>
      <c r="M8" s="4">
        <f t="shared" si="1"/>
        <v>7033542</v>
      </c>
      <c r="N8" s="4">
        <f t="shared" si="1"/>
        <v>6888517</v>
      </c>
      <c r="O8" s="4">
        <f t="shared" si="1"/>
        <v>7416990</v>
      </c>
      <c r="P8" s="4">
        <f t="shared" si="1"/>
        <v>6117133</v>
      </c>
    </row>
    <row r="9" spans="1:24" x14ac:dyDescent="0.4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4" x14ac:dyDescent="0.4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4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4" x14ac:dyDescent="0.45">
      <c r="B12" s="4" t="s">
        <v>46</v>
      </c>
      <c r="C12" s="4" t="s">
        <v>47</v>
      </c>
      <c r="D12" s="4" t="s">
        <v>43</v>
      </c>
      <c r="E12" s="4" t="s">
        <v>44</v>
      </c>
      <c r="F12" s="4" t="s">
        <v>45</v>
      </c>
      <c r="G12" s="4" t="s">
        <v>42</v>
      </c>
      <c r="H12" s="4" t="s">
        <v>40</v>
      </c>
      <c r="I12" s="4" t="s">
        <v>41</v>
      </c>
      <c r="J12" s="4" t="s">
        <v>38</v>
      </c>
      <c r="K12" s="4" t="s">
        <v>0</v>
      </c>
      <c r="L12" s="4" t="s">
        <v>1</v>
      </c>
      <c r="M12" s="4" t="s">
        <v>2</v>
      </c>
      <c r="N12" s="4" t="s">
        <v>3</v>
      </c>
      <c r="O12" s="4" t="s">
        <v>4</v>
      </c>
      <c r="P12" s="4" t="s">
        <v>5</v>
      </c>
    </row>
    <row r="13" spans="1:24" x14ac:dyDescent="0.45">
      <c r="A13" t="s">
        <v>12</v>
      </c>
      <c r="B13" s="5">
        <v>549250</v>
      </c>
      <c r="C13" s="5">
        <v>819351</v>
      </c>
      <c r="D13" s="5">
        <v>836561</v>
      </c>
      <c r="E13" s="4"/>
      <c r="F13" s="4"/>
      <c r="G13" s="5">
        <v>923923</v>
      </c>
      <c r="H13" s="4"/>
      <c r="I13" s="4"/>
      <c r="J13" s="5">
        <v>1603503</v>
      </c>
      <c r="K13" s="4">
        <v>1247700</v>
      </c>
      <c r="L13" s="4">
        <v>1702950</v>
      </c>
      <c r="M13" s="4">
        <v>1505714</v>
      </c>
      <c r="N13" s="4">
        <v>1324931</v>
      </c>
      <c r="O13" s="4">
        <v>1169250</v>
      </c>
      <c r="P13" s="4">
        <v>844000</v>
      </c>
    </row>
    <row r="14" spans="1:24" x14ac:dyDescent="0.45">
      <c r="A14" t="s">
        <v>13</v>
      </c>
      <c r="B14" s="5">
        <v>573408</v>
      </c>
      <c r="C14" s="5">
        <v>591486</v>
      </c>
      <c r="D14" s="5">
        <v>566167</v>
      </c>
      <c r="E14" s="4"/>
      <c r="F14" s="4"/>
      <c r="G14" s="5">
        <v>418128</v>
      </c>
      <c r="H14" s="4"/>
      <c r="I14" s="4"/>
      <c r="J14" s="5">
        <v>421164</v>
      </c>
      <c r="K14" s="4">
        <v>434796</v>
      </c>
      <c r="L14" s="4">
        <v>483019</v>
      </c>
      <c r="M14" s="4">
        <v>590652</v>
      </c>
      <c r="N14" s="4">
        <v>574134</v>
      </c>
      <c r="O14" s="4">
        <v>582010</v>
      </c>
      <c r="P14" s="4">
        <v>0</v>
      </c>
    </row>
    <row r="15" spans="1:24" x14ac:dyDescent="0.45">
      <c r="A15" t="s">
        <v>14</v>
      </c>
      <c r="B15" s="5">
        <v>472612</v>
      </c>
      <c r="C15" s="5">
        <v>429733</v>
      </c>
      <c r="D15" s="5">
        <v>317338</v>
      </c>
      <c r="E15" s="4"/>
      <c r="F15" s="4"/>
      <c r="G15" s="5">
        <v>447572</v>
      </c>
      <c r="H15" s="4"/>
      <c r="I15" s="4"/>
      <c r="J15" s="5">
        <v>439192</v>
      </c>
      <c r="K15" s="4">
        <v>475414</v>
      </c>
      <c r="L15" s="4">
        <v>515757</v>
      </c>
      <c r="M15" s="4">
        <v>437401</v>
      </c>
      <c r="N15" s="4">
        <v>474925</v>
      </c>
      <c r="O15" s="4">
        <v>461946</v>
      </c>
      <c r="P15" s="4">
        <v>0</v>
      </c>
    </row>
    <row r="16" spans="1:24" x14ac:dyDescent="0.45">
      <c r="A16" t="s">
        <v>15</v>
      </c>
      <c r="B16" s="5">
        <v>306886</v>
      </c>
      <c r="C16" s="5">
        <v>248953</v>
      </c>
      <c r="D16" s="5">
        <v>251937</v>
      </c>
      <c r="E16" s="4"/>
      <c r="F16" s="4"/>
      <c r="G16" s="5">
        <v>215353</v>
      </c>
      <c r="H16" s="4"/>
      <c r="I16" s="4"/>
      <c r="J16" s="6">
        <v>363437</v>
      </c>
      <c r="K16" s="4">
        <v>361655</v>
      </c>
      <c r="L16" s="4">
        <v>307714</v>
      </c>
      <c r="M16" s="4">
        <v>335066</v>
      </c>
      <c r="N16" s="4">
        <v>314131</v>
      </c>
      <c r="O16" s="4">
        <v>292751</v>
      </c>
      <c r="P16" s="4">
        <v>70000</v>
      </c>
    </row>
    <row r="17" spans="1:19" x14ac:dyDescent="0.45">
      <c r="A17" t="s">
        <v>16</v>
      </c>
      <c r="B17" s="5">
        <v>200000</v>
      </c>
      <c r="C17" s="5">
        <v>200000</v>
      </c>
      <c r="D17" s="5">
        <v>200000</v>
      </c>
      <c r="E17" s="4"/>
      <c r="F17" s="4"/>
      <c r="G17" s="5">
        <v>200000</v>
      </c>
      <c r="H17" s="4"/>
      <c r="I17" s="4"/>
      <c r="J17" s="5">
        <v>219088</v>
      </c>
      <c r="K17" s="4">
        <v>334445</v>
      </c>
      <c r="L17" s="4">
        <v>264194</v>
      </c>
      <c r="M17" s="4">
        <v>243064</v>
      </c>
      <c r="N17" s="4">
        <v>265627</v>
      </c>
      <c r="O17" s="4">
        <v>189572</v>
      </c>
      <c r="P17" s="4">
        <v>123420</v>
      </c>
    </row>
    <row r="18" spans="1:19" x14ac:dyDescent="0.45">
      <c r="A18" t="s">
        <v>17</v>
      </c>
      <c r="B18" s="5">
        <v>160000</v>
      </c>
      <c r="C18" s="5">
        <v>170000</v>
      </c>
      <c r="D18" s="5">
        <v>140000</v>
      </c>
      <c r="E18" s="4"/>
      <c r="F18" s="4"/>
      <c r="G18" s="5">
        <v>143730</v>
      </c>
      <c r="H18" s="4"/>
      <c r="I18" s="4"/>
      <c r="J18" s="5">
        <v>146500</v>
      </c>
      <c r="K18" s="4">
        <v>150000</v>
      </c>
      <c r="L18" s="4">
        <v>150000</v>
      </c>
      <c r="M18" s="4">
        <v>150000</v>
      </c>
      <c r="N18" s="4">
        <v>145000</v>
      </c>
      <c r="O18" s="4">
        <v>145000</v>
      </c>
      <c r="P18" s="4">
        <v>145000</v>
      </c>
    </row>
    <row r="19" spans="1:19" x14ac:dyDescent="0.45">
      <c r="A19" t="s">
        <v>18</v>
      </c>
      <c r="B19" s="5">
        <v>141150</v>
      </c>
      <c r="C19" s="5">
        <v>104950</v>
      </c>
      <c r="D19" s="5">
        <v>103850</v>
      </c>
      <c r="E19" s="4"/>
      <c r="F19" s="4"/>
      <c r="G19" s="5">
        <v>145000</v>
      </c>
      <c r="H19" s="4"/>
      <c r="I19" s="4"/>
      <c r="J19" s="5">
        <v>150000</v>
      </c>
      <c r="K19" s="4">
        <v>156700</v>
      </c>
      <c r="L19" s="4">
        <v>161500</v>
      </c>
      <c r="M19" s="4">
        <v>245200</v>
      </c>
      <c r="N19" s="4">
        <v>238600</v>
      </c>
      <c r="O19" s="4">
        <v>369010</v>
      </c>
      <c r="P19" s="4">
        <v>396310</v>
      </c>
    </row>
    <row r="20" spans="1:19" x14ac:dyDescent="0.45">
      <c r="A20" t="s">
        <v>19</v>
      </c>
      <c r="B20" s="5">
        <v>121739</v>
      </c>
      <c r="C20" s="5">
        <v>77750</v>
      </c>
      <c r="D20" s="5">
        <v>76750</v>
      </c>
      <c r="E20" s="4"/>
      <c r="F20" s="4"/>
      <c r="G20" s="5">
        <v>463980</v>
      </c>
      <c r="H20" s="4"/>
      <c r="I20" s="4"/>
      <c r="J20" s="5">
        <v>104511</v>
      </c>
      <c r="K20" s="4">
        <v>112140</v>
      </c>
      <c r="L20" s="4">
        <v>132606</v>
      </c>
      <c r="M20" s="4">
        <v>94660</v>
      </c>
      <c r="N20" s="4">
        <v>77500</v>
      </c>
      <c r="O20" s="4">
        <v>0</v>
      </c>
      <c r="P20" s="4">
        <v>335650</v>
      </c>
    </row>
    <row r="21" spans="1:19" x14ac:dyDescent="0.45">
      <c r="A21" t="s">
        <v>20</v>
      </c>
      <c r="B21" s="5">
        <v>63840</v>
      </c>
      <c r="C21" s="5">
        <v>54170</v>
      </c>
      <c r="D21" s="5">
        <v>45500</v>
      </c>
      <c r="E21" s="4"/>
      <c r="F21" s="4"/>
      <c r="G21" s="5">
        <v>320410</v>
      </c>
      <c r="H21" s="4"/>
      <c r="I21" s="4"/>
      <c r="J21" s="5">
        <v>76250</v>
      </c>
      <c r="K21" s="4">
        <v>70000</v>
      </c>
      <c r="L21" s="4">
        <v>70000</v>
      </c>
      <c r="M21" s="4">
        <v>70000</v>
      </c>
      <c r="N21" s="4">
        <v>70000</v>
      </c>
      <c r="O21" s="4">
        <v>70000</v>
      </c>
      <c r="P21" s="4">
        <v>50000</v>
      </c>
    </row>
    <row r="22" spans="1:19" x14ac:dyDescent="0.45">
      <c r="A22" t="s">
        <v>21</v>
      </c>
      <c r="B22" s="5">
        <v>51847</v>
      </c>
      <c r="C22" s="5">
        <v>10762</v>
      </c>
      <c r="D22" s="5">
        <v>28893</v>
      </c>
      <c r="E22" s="4"/>
      <c r="F22" s="4"/>
      <c r="G22" s="5">
        <v>46313</v>
      </c>
      <c r="H22" s="4"/>
      <c r="I22" s="4"/>
      <c r="J22" s="5">
        <v>21742</v>
      </c>
      <c r="K22" s="4">
        <v>52335</v>
      </c>
      <c r="L22" s="4">
        <v>119436</v>
      </c>
      <c r="M22" s="4">
        <v>25472</v>
      </c>
      <c r="N22" s="4">
        <v>101317</v>
      </c>
      <c r="O22" s="4">
        <v>91192</v>
      </c>
      <c r="P22" s="4">
        <v>63520</v>
      </c>
    </row>
    <row r="23" spans="1:19" x14ac:dyDescent="0.45">
      <c r="A23" t="s">
        <v>22</v>
      </c>
      <c r="B23" s="5">
        <v>76017</v>
      </c>
      <c r="C23" s="5">
        <v>17818</v>
      </c>
      <c r="D23" s="5">
        <v>4189</v>
      </c>
      <c r="E23" s="4"/>
      <c r="F23" s="4"/>
      <c r="G23" s="5">
        <v>23755</v>
      </c>
      <c r="H23" s="4"/>
      <c r="I23" s="4"/>
      <c r="J23" s="5">
        <v>94269</v>
      </c>
      <c r="K23" s="4">
        <v>21397</v>
      </c>
      <c r="L23" s="4">
        <v>46264</v>
      </c>
      <c r="M23" s="4">
        <v>30316</v>
      </c>
      <c r="N23" s="4">
        <v>14092</v>
      </c>
      <c r="O23" s="4">
        <v>28500</v>
      </c>
      <c r="P23" s="4">
        <v>0</v>
      </c>
    </row>
    <row r="24" spans="1:19" x14ac:dyDescent="0.45">
      <c r="A24" t="s">
        <v>23</v>
      </c>
      <c r="B24" s="5">
        <v>39272</v>
      </c>
      <c r="C24" s="5">
        <v>52830</v>
      </c>
      <c r="D24" s="5">
        <v>25057</v>
      </c>
      <c r="E24" s="4"/>
      <c r="F24" s="4"/>
      <c r="G24" s="5">
        <v>64800</v>
      </c>
      <c r="H24" s="4"/>
      <c r="I24" s="4"/>
      <c r="J24" s="5">
        <v>70000</v>
      </c>
      <c r="K24" s="4">
        <v>40898</v>
      </c>
      <c r="L24" s="4">
        <v>49784</v>
      </c>
      <c r="M24" s="4">
        <v>90341</v>
      </c>
      <c r="N24" s="4">
        <v>109836</v>
      </c>
      <c r="O24" s="4">
        <v>33804</v>
      </c>
      <c r="P24" s="4">
        <v>0</v>
      </c>
    </row>
    <row r="25" spans="1:19" x14ac:dyDescent="0.45">
      <c r="A25" t="s">
        <v>24</v>
      </c>
      <c r="B25" s="5">
        <v>27000</v>
      </c>
      <c r="C25" s="5">
        <v>18000</v>
      </c>
      <c r="D25" s="5">
        <v>29000</v>
      </c>
      <c r="E25" s="4"/>
      <c r="F25" s="4"/>
      <c r="G25" s="5">
        <v>25000</v>
      </c>
      <c r="H25" s="4"/>
      <c r="I25" s="4"/>
      <c r="J25" s="5">
        <v>35000</v>
      </c>
      <c r="K25" s="4">
        <v>30000</v>
      </c>
      <c r="L25" s="4">
        <v>40000</v>
      </c>
      <c r="M25" s="4">
        <v>50000</v>
      </c>
      <c r="N25" s="4">
        <v>55000</v>
      </c>
      <c r="O25" s="4">
        <v>30000</v>
      </c>
      <c r="P25" s="4">
        <v>50000</v>
      </c>
    </row>
    <row r="26" spans="1:19" x14ac:dyDescent="0.45">
      <c r="A26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499030</v>
      </c>
      <c r="P26" s="4">
        <v>389186</v>
      </c>
    </row>
    <row r="27" spans="1:19" x14ac:dyDescent="0.45">
      <c r="A27" t="s">
        <v>26</v>
      </c>
      <c r="B27" s="5">
        <v>103324</v>
      </c>
      <c r="C27" s="5">
        <v>60000</v>
      </c>
      <c r="D27" s="5">
        <v>100000</v>
      </c>
      <c r="E27" s="4"/>
      <c r="F27" s="4"/>
      <c r="G27" s="5">
        <v>100000</v>
      </c>
      <c r="H27" s="4"/>
      <c r="I27" s="4"/>
      <c r="J27" s="5">
        <v>400000</v>
      </c>
      <c r="K27" s="4">
        <v>600410</v>
      </c>
      <c r="L27" s="4">
        <v>925364</v>
      </c>
      <c r="M27" s="4">
        <v>0</v>
      </c>
      <c r="N27" s="4">
        <v>200000</v>
      </c>
      <c r="O27" s="4">
        <v>200000</v>
      </c>
      <c r="P27" s="4">
        <v>200000</v>
      </c>
    </row>
    <row r="28" spans="1:19" x14ac:dyDescent="0.45">
      <c r="A28" t="s">
        <v>27</v>
      </c>
      <c r="B28" s="4">
        <f t="shared" ref="B28:I28" si="2">SUM(B13:B27)</f>
        <v>2886345</v>
      </c>
      <c r="C28" s="4">
        <f t="shared" si="2"/>
        <v>2855803</v>
      </c>
      <c r="D28" s="4">
        <f t="shared" si="2"/>
        <v>2725242</v>
      </c>
      <c r="E28" s="4">
        <f t="shared" si="2"/>
        <v>0</v>
      </c>
      <c r="F28" s="4">
        <f t="shared" si="2"/>
        <v>0</v>
      </c>
      <c r="G28" s="4">
        <f t="shared" si="2"/>
        <v>3537964</v>
      </c>
      <c r="H28" s="4">
        <f t="shared" si="2"/>
        <v>0</v>
      </c>
      <c r="I28" s="4">
        <f t="shared" si="2"/>
        <v>0</v>
      </c>
      <c r="J28" s="4">
        <f t="shared" ref="J28:P28" si="3">SUM(J13:J27)</f>
        <v>4144656</v>
      </c>
      <c r="K28" s="4">
        <f t="shared" si="3"/>
        <v>4087890</v>
      </c>
      <c r="L28" s="4">
        <f t="shared" si="3"/>
        <v>4968588</v>
      </c>
      <c r="M28" s="4">
        <f t="shared" si="3"/>
        <v>3867886</v>
      </c>
      <c r="N28" s="4">
        <f t="shared" si="3"/>
        <v>3965093</v>
      </c>
      <c r="O28" s="4">
        <f t="shared" si="3"/>
        <v>4162065</v>
      </c>
      <c r="P28" s="4">
        <f t="shared" si="3"/>
        <v>2667086</v>
      </c>
      <c r="S28" t="s">
        <v>29</v>
      </c>
    </row>
    <row r="29" spans="1:19" x14ac:dyDescent="0.45">
      <c r="A29" t="s">
        <v>28</v>
      </c>
      <c r="B29" s="4">
        <f t="shared" ref="B29:I29" si="4">B8-B28</f>
        <v>3917057</v>
      </c>
      <c r="C29" s="4">
        <f t="shared" si="4"/>
        <v>4193942</v>
      </c>
      <c r="D29" s="4">
        <f t="shared" si="4"/>
        <v>4823924</v>
      </c>
      <c r="E29" s="4">
        <f t="shared" si="4"/>
        <v>0</v>
      </c>
      <c r="F29" s="4">
        <f t="shared" si="4"/>
        <v>0</v>
      </c>
      <c r="G29" s="4">
        <f t="shared" si="4"/>
        <v>4847004</v>
      </c>
      <c r="H29" s="4">
        <f t="shared" si="4"/>
        <v>0</v>
      </c>
      <c r="I29" s="4">
        <f t="shared" si="4"/>
        <v>0</v>
      </c>
      <c r="J29" s="4">
        <f t="shared" ref="J29:P29" si="5">J8-J28</f>
        <v>4360234</v>
      </c>
      <c r="K29" s="4">
        <f t="shared" si="5"/>
        <v>4060058</v>
      </c>
      <c r="L29" s="4">
        <f t="shared" si="5"/>
        <v>3165120</v>
      </c>
      <c r="M29" s="4">
        <f t="shared" si="5"/>
        <v>3165656</v>
      </c>
      <c r="N29" s="4">
        <f t="shared" si="5"/>
        <v>2923424</v>
      </c>
      <c r="O29" s="4">
        <f t="shared" si="5"/>
        <v>3254925</v>
      </c>
      <c r="P29" s="4">
        <f t="shared" si="5"/>
        <v>3450047</v>
      </c>
      <c r="S29" t="s">
        <v>30</v>
      </c>
    </row>
    <row r="30" spans="1:19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9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9" x14ac:dyDescent="0.45">
      <c r="B32" s="1">
        <v>2006</v>
      </c>
      <c r="C32" s="1">
        <v>2007</v>
      </c>
      <c r="D32" s="1">
        <v>2008</v>
      </c>
      <c r="E32" s="1">
        <v>2009</v>
      </c>
      <c r="F32" s="1">
        <v>2010</v>
      </c>
      <c r="G32" s="1">
        <v>2011</v>
      </c>
      <c r="H32" s="1">
        <v>2012</v>
      </c>
      <c r="I32" s="1">
        <v>2013</v>
      </c>
      <c r="J32" s="1">
        <v>2014</v>
      </c>
      <c r="K32" s="1">
        <v>2015</v>
      </c>
      <c r="L32" s="1">
        <v>2016</v>
      </c>
      <c r="M32" s="1">
        <v>2017</v>
      </c>
      <c r="N32" s="1">
        <v>2018</v>
      </c>
      <c r="O32" s="1">
        <v>2019</v>
      </c>
      <c r="P32" s="1">
        <v>2020</v>
      </c>
    </row>
    <row r="33" spans="1:16" x14ac:dyDescent="0.45">
      <c r="B33" s="4" t="s">
        <v>46</v>
      </c>
      <c r="C33" s="4" t="s">
        <v>47</v>
      </c>
      <c r="D33" s="4" t="s">
        <v>43</v>
      </c>
      <c r="E33" s="4" t="s">
        <v>44</v>
      </c>
      <c r="F33" s="4" t="s">
        <v>45</v>
      </c>
      <c r="G33" s="4" t="s">
        <v>42</v>
      </c>
      <c r="H33" s="4" t="s">
        <v>40</v>
      </c>
      <c r="I33" s="4" t="s">
        <v>41</v>
      </c>
      <c r="J33" s="4" t="s">
        <v>38</v>
      </c>
      <c r="K33" s="4" t="s">
        <v>0</v>
      </c>
      <c r="L33" s="4" t="s">
        <v>1</v>
      </c>
      <c r="M33" s="4" t="s">
        <v>2</v>
      </c>
      <c r="N33" s="4" t="s">
        <v>3</v>
      </c>
      <c r="O33" s="4" t="s">
        <v>39</v>
      </c>
      <c r="P33" s="4" t="s">
        <v>5</v>
      </c>
    </row>
    <row r="34" spans="1:16" x14ac:dyDescent="0.45">
      <c r="A34" t="s">
        <v>31</v>
      </c>
      <c r="B34" s="5">
        <v>108410</v>
      </c>
      <c r="C34" s="5">
        <v>106930</v>
      </c>
      <c r="D34" s="5">
        <v>113590</v>
      </c>
      <c r="E34" s="4"/>
      <c r="F34" s="4"/>
      <c r="G34" s="5">
        <v>108460</v>
      </c>
      <c r="H34" s="4"/>
      <c r="I34" s="4"/>
      <c r="J34" s="5">
        <v>103700</v>
      </c>
      <c r="K34" s="4"/>
      <c r="L34" s="4"/>
      <c r="M34" s="4">
        <v>105740</v>
      </c>
      <c r="N34" s="4">
        <v>0</v>
      </c>
      <c r="O34" s="5">
        <v>0</v>
      </c>
      <c r="P34" s="5">
        <v>0</v>
      </c>
    </row>
    <row r="35" spans="1:16" x14ac:dyDescent="0.45">
      <c r="A35" t="s">
        <v>32</v>
      </c>
      <c r="B35" s="5">
        <v>320000</v>
      </c>
      <c r="C35" s="5">
        <v>332000</v>
      </c>
      <c r="D35" s="5">
        <v>342000</v>
      </c>
      <c r="E35" s="4"/>
      <c r="F35" s="4"/>
      <c r="G35" s="5">
        <v>254000</v>
      </c>
      <c r="H35" s="4"/>
      <c r="I35" s="4"/>
      <c r="J35" s="5">
        <v>266000</v>
      </c>
      <c r="K35" s="4"/>
      <c r="L35" s="4"/>
      <c r="M35" s="4">
        <v>346000</v>
      </c>
      <c r="N35" s="4">
        <v>316000</v>
      </c>
      <c r="O35" s="5">
        <v>316000</v>
      </c>
      <c r="P35" s="5">
        <v>316000</v>
      </c>
    </row>
    <row r="36" spans="1:16" x14ac:dyDescent="0.45">
      <c r="A36" t="s">
        <v>33</v>
      </c>
      <c r="B36" s="5">
        <v>92017</v>
      </c>
      <c r="C36" s="5">
        <v>87337</v>
      </c>
      <c r="D36" s="5">
        <v>78430</v>
      </c>
      <c r="E36" s="4"/>
      <c r="F36" s="4"/>
      <c r="G36" s="5">
        <v>49564</v>
      </c>
      <c r="H36" s="4"/>
      <c r="I36" s="4"/>
      <c r="J36" s="5">
        <v>90720</v>
      </c>
      <c r="K36" s="4"/>
      <c r="L36" s="4"/>
      <c r="M36" s="4">
        <v>13228</v>
      </c>
      <c r="N36" s="4">
        <v>72565</v>
      </c>
      <c r="O36" s="5">
        <v>72565</v>
      </c>
      <c r="P36" s="5">
        <v>72565</v>
      </c>
    </row>
    <row r="37" spans="1:16" x14ac:dyDescent="0.45">
      <c r="A37" t="s">
        <v>34</v>
      </c>
      <c r="B37" s="5">
        <v>2500</v>
      </c>
      <c r="C37" s="5">
        <v>2500</v>
      </c>
      <c r="D37" s="5">
        <v>2500</v>
      </c>
      <c r="E37" s="4"/>
      <c r="F37" s="4"/>
      <c r="G37" s="5">
        <v>2500</v>
      </c>
      <c r="H37" s="4"/>
      <c r="I37" s="4"/>
      <c r="J37" s="5">
        <v>2500</v>
      </c>
      <c r="K37" s="4"/>
      <c r="L37" s="4"/>
      <c r="M37" s="4">
        <v>2500</v>
      </c>
      <c r="N37" s="4">
        <v>0</v>
      </c>
      <c r="O37" s="5">
        <v>0</v>
      </c>
      <c r="P37" s="5">
        <v>0</v>
      </c>
    </row>
    <row r="38" spans="1:16" x14ac:dyDescent="0.45">
      <c r="A38" t="s">
        <v>35</v>
      </c>
      <c r="B38" s="5">
        <v>520200</v>
      </c>
      <c r="C38" s="5">
        <v>658622</v>
      </c>
      <c r="D38" s="5">
        <v>712892</v>
      </c>
      <c r="E38" s="4"/>
      <c r="F38" s="4"/>
      <c r="G38" s="5">
        <v>940305</v>
      </c>
      <c r="H38" s="4"/>
      <c r="I38" s="4"/>
      <c r="J38" s="5">
        <v>1454763</v>
      </c>
      <c r="K38" s="4"/>
      <c r="L38" s="4"/>
      <c r="M38" s="4">
        <v>1444644</v>
      </c>
      <c r="N38" s="4">
        <v>1481531</v>
      </c>
      <c r="O38" s="5">
        <v>1481531</v>
      </c>
      <c r="P38" s="5">
        <v>1481531</v>
      </c>
    </row>
    <row r="39" spans="1:16" x14ac:dyDescent="0.45">
      <c r="A39" t="s">
        <v>36</v>
      </c>
      <c r="B39" s="5">
        <v>4010</v>
      </c>
      <c r="C39" s="5">
        <v>3545</v>
      </c>
      <c r="D39" s="5">
        <v>3775</v>
      </c>
      <c r="E39" s="4"/>
      <c r="F39" s="4"/>
      <c r="G39" s="5">
        <v>53460</v>
      </c>
      <c r="H39" s="4"/>
      <c r="I39" s="4"/>
      <c r="J39" s="5">
        <v>3250</v>
      </c>
      <c r="K39" s="4"/>
      <c r="L39" s="4"/>
      <c r="M39" s="4">
        <v>0</v>
      </c>
      <c r="N39" s="4">
        <v>0</v>
      </c>
      <c r="O39" s="5">
        <v>0</v>
      </c>
      <c r="P39" s="5">
        <v>0</v>
      </c>
    </row>
    <row r="40" spans="1:16" x14ac:dyDescent="0.45">
      <c r="A40" t="s">
        <v>37</v>
      </c>
      <c r="B40" s="5">
        <v>23600</v>
      </c>
      <c r="C40" s="4"/>
      <c r="D40" s="4"/>
      <c r="E40" s="4"/>
      <c r="F40" s="4"/>
      <c r="G40" s="5">
        <v>0</v>
      </c>
      <c r="H40" s="4"/>
      <c r="I40" s="4"/>
      <c r="J40" s="5">
        <v>0</v>
      </c>
      <c r="K40" s="4"/>
      <c r="L40" s="4"/>
      <c r="M40" s="4">
        <v>0</v>
      </c>
      <c r="N40" s="4">
        <v>0</v>
      </c>
      <c r="O40" s="5">
        <v>0</v>
      </c>
      <c r="P40" s="5">
        <v>0</v>
      </c>
    </row>
    <row r="41" spans="1:16" x14ac:dyDescent="0.45">
      <c r="A41" t="s">
        <v>48</v>
      </c>
      <c r="B41" s="5">
        <v>43324</v>
      </c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3" spans="1:16" x14ac:dyDescent="0.45">
      <c r="M43" s="7">
        <v>6666</v>
      </c>
    </row>
    <row r="44" spans="1:16" x14ac:dyDescent="0.45">
      <c r="C44" s="2"/>
      <c r="D44" s="2"/>
    </row>
  </sheetData>
  <phoneticPr fontId="2"/>
  <conditionalFormatting sqref="K2:P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K14:P25 K13:N13 P13 K27:P27 K26:N26 P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13:P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B13:P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:P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B34:P41 M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K2:P7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K14:P25 K13:N13 P13 K27:P27 K26:N26 P26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K13:P27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B13:P27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B2:P7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B34:P41 M43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workbookViewId="0">
      <selection activeCell="A2" sqref="A2"/>
    </sheetView>
  </sheetViews>
  <sheetFormatPr defaultRowHeight="18" x14ac:dyDescent="0.4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2021-05-29T04:21:58Z</dcterms:modified>
</cp:coreProperties>
</file>