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支出" sheetId="1" r:id="rId1"/>
    <sheet name="光熱費" sheetId="4" r:id="rId2"/>
  </sheets>
  <calcPr calcId="145621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C9" i="1"/>
  <c r="B9" i="1"/>
  <c r="N4" i="1"/>
  <c r="N5" i="1"/>
  <c r="N6" i="1"/>
  <c r="N7" i="1"/>
  <c r="N3" i="1"/>
  <c r="N9" i="1" l="1"/>
  <c r="M13" i="4"/>
  <c r="M13" i="1" s="1"/>
  <c r="M21" i="1" s="1"/>
  <c r="L13" i="4"/>
  <c r="L13" i="1" s="1"/>
  <c r="L21" i="1" s="1"/>
  <c r="K13" i="4"/>
  <c r="K13" i="1" s="1"/>
  <c r="K21" i="1" s="1"/>
  <c r="J13" i="4"/>
  <c r="J13" i="1" s="1"/>
  <c r="J21" i="1" s="1"/>
  <c r="I13" i="4"/>
  <c r="I13" i="1" s="1"/>
  <c r="I21" i="1" s="1"/>
  <c r="H13" i="4"/>
  <c r="H13" i="1" s="1"/>
  <c r="H21" i="1" s="1"/>
  <c r="G13" i="4"/>
  <c r="G13" i="1" s="1"/>
  <c r="G21" i="1" s="1"/>
  <c r="F13" i="4"/>
  <c r="F13" i="1" s="1"/>
  <c r="F21" i="1" s="1"/>
  <c r="E13" i="4"/>
  <c r="E13" i="1" s="1"/>
  <c r="E21" i="1" s="1"/>
  <c r="D13" i="4"/>
  <c r="D13" i="1" s="1"/>
  <c r="D21" i="1" s="1"/>
  <c r="C13" i="4"/>
  <c r="C13" i="1" s="1"/>
  <c r="C21" i="1" s="1"/>
  <c r="B13" i="4"/>
  <c r="B13" i="1" s="1"/>
  <c r="B21" i="1" s="1"/>
  <c r="N11" i="4"/>
  <c r="N10" i="4"/>
  <c r="N9" i="4"/>
  <c r="N8" i="4"/>
  <c r="N7" i="4"/>
  <c r="N6" i="4"/>
  <c r="N5" i="4"/>
  <c r="N4" i="4"/>
  <c r="N3" i="4"/>
  <c r="N18" i="1"/>
  <c r="N15" i="1"/>
  <c r="N19" i="1"/>
  <c r="N17" i="1"/>
  <c r="N16" i="1"/>
  <c r="N14" i="1"/>
  <c r="N13" i="4" l="1"/>
  <c r="N13" i="1"/>
  <c r="N21" i="1" s="1"/>
  <c r="N23" i="1" s="1"/>
</calcChain>
</file>

<file path=xl/sharedStrings.xml><?xml version="1.0" encoding="utf-8"?>
<sst xmlns="http://schemas.openxmlformats.org/spreadsheetml/2006/main" count="62" uniqueCount="34">
  <si>
    <t>支出の部</t>
    <rPh sb="0" eb="2">
      <t>シシュツ</t>
    </rPh>
    <rPh sb="3" eb="4">
      <t>ブ</t>
    </rPh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</si>
  <si>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</si>
  <si>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</si>
  <si>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</si>
  <si>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</si>
  <si>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</si>
  <si>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</si>
  <si>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</si>
  <si>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</si>
  <si>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</si>
  <si>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</si>
  <si>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</si>
  <si>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</si>
  <si>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計</t>
    <rPh sb="0" eb="1">
      <t>ケイ</t>
    </rPh>
    <phoneticPr fontId="1"/>
  </si>
  <si>
    <t>光熱費</t>
    <rPh sb="0" eb="3">
      <t>コウネツヒ</t>
    </rPh>
    <phoneticPr fontId="1"/>
  </si>
  <si>
    <t>修理費</t>
    <rPh sb="0" eb="3">
      <t>シュウリヒ</t>
    </rPh>
    <phoneticPr fontId="1"/>
  </si>
  <si>
    <t>プロパンガス</t>
    <phoneticPr fontId="1"/>
  </si>
  <si>
    <t>電気代</t>
    <rPh sb="0" eb="2">
      <t>デンキ</t>
    </rPh>
    <rPh sb="2" eb="3">
      <t>ダイ</t>
    </rPh>
    <phoneticPr fontId="1"/>
  </si>
  <si>
    <t>〃</t>
    <phoneticPr fontId="1"/>
  </si>
  <si>
    <t>水道代</t>
    <rPh sb="0" eb="2">
      <t>スイドウ</t>
    </rPh>
    <rPh sb="2" eb="3">
      <t>ダイ</t>
    </rPh>
    <phoneticPr fontId="1"/>
  </si>
  <si>
    <t>維持費（地代、エイケン）</t>
    <rPh sb="0" eb="3">
      <t>イジヒ</t>
    </rPh>
    <rPh sb="4" eb="6">
      <t>チダイ</t>
    </rPh>
    <phoneticPr fontId="1"/>
  </si>
  <si>
    <t>水道・光熱費</t>
    <rPh sb="0" eb="2">
      <t>スイドウ</t>
    </rPh>
    <rPh sb="3" eb="6">
      <t>コウネツヒ</t>
    </rPh>
    <phoneticPr fontId="1"/>
  </si>
  <si>
    <t>火災保険料</t>
    <rPh sb="0" eb="2">
      <t>カサイ</t>
    </rPh>
    <rPh sb="2" eb="4">
      <t>ホケン</t>
    </rPh>
    <rPh sb="4" eb="5">
      <t>リョウ</t>
    </rPh>
    <phoneticPr fontId="1"/>
  </si>
  <si>
    <t>管理費（鍵管理（サニーフローラ、石津さん））</t>
    <rPh sb="0" eb="3">
      <t>カンリヒ</t>
    </rPh>
    <rPh sb="4" eb="5">
      <t>カギ</t>
    </rPh>
    <rPh sb="5" eb="7">
      <t>カンリ</t>
    </rPh>
    <rPh sb="16" eb="18">
      <t>イシヅ</t>
    </rPh>
    <phoneticPr fontId="1"/>
  </si>
  <si>
    <t>備品購入費</t>
    <rPh sb="0" eb="2">
      <t>ビヒン</t>
    </rPh>
    <rPh sb="2" eb="4">
      <t>コウニュウ</t>
    </rPh>
    <phoneticPr fontId="1"/>
  </si>
  <si>
    <t>雑費（処分費等）</t>
    <rPh sb="0" eb="2">
      <t>ザッピ</t>
    </rPh>
    <rPh sb="3" eb="5">
      <t>ショブン</t>
    </rPh>
    <rPh sb="5" eb="6">
      <t>ヒ</t>
    </rPh>
    <rPh sb="6" eb="7">
      <t>トウ</t>
    </rPh>
    <phoneticPr fontId="1"/>
  </si>
  <si>
    <t>前年度繰越金</t>
    <rPh sb="0" eb="3">
      <t>ゼンネンド</t>
    </rPh>
    <rPh sb="3" eb="5">
      <t>クリコシ</t>
    </rPh>
    <rPh sb="5" eb="6">
      <t>キン</t>
    </rPh>
    <phoneticPr fontId="1"/>
  </si>
  <si>
    <t>会館利用料</t>
    <rPh sb="0" eb="2">
      <t>カイカン</t>
    </rPh>
    <rPh sb="2" eb="5">
      <t>リヨウリョウ</t>
    </rPh>
    <phoneticPr fontId="1"/>
  </si>
  <si>
    <t>補助金（市より）</t>
    <rPh sb="0" eb="3">
      <t>ホジョキン</t>
    </rPh>
    <rPh sb="4" eb="5">
      <t>シ</t>
    </rPh>
    <phoneticPr fontId="1"/>
  </si>
  <si>
    <t>計</t>
    <rPh sb="0" eb="1">
      <t>ケイ</t>
    </rPh>
    <phoneticPr fontId="1"/>
  </si>
  <si>
    <t>収入の部</t>
    <phoneticPr fontId="1"/>
  </si>
  <si>
    <t>雑収入（利息）</t>
    <rPh sb="0" eb="3">
      <t>ザツシュウニュウ</t>
    </rPh>
    <rPh sb="4" eb="6">
      <t>リソク</t>
    </rPh>
    <phoneticPr fontId="1"/>
  </si>
  <si>
    <t>町会分担金
（一般会計より）</t>
    <rPh sb="0" eb="2">
      <t>チョウカイ</t>
    </rPh>
    <rPh sb="2" eb="5">
      <t>ブンタンキン</t>
    </rPh>
    <rPh sb="7" eb="9">
      <t>イッパン</t>
    </rPh>
    <rPh sb="9" eb="11">
      <t>カイケイ</t>
    </rPh>
    <phoneticPr fontId="1"/>
  </si>
  <si>
    <t>合 計</t>
    <rPh sb="0" eb="1">
      <t>ア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</si>
</sst>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distributed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>
      <alignment vertical="center"/>
    </xf>
    <xf numFmtId="3" fontId="0" fillId="0" borderId="5" xfId="0" applyNumberFormat="1" applyBorder="1">
      <alignment vertical="center"/>
    </xf>
    <xf numFmtId="3" fontId="2" fillId="0" borderId="6" xfId="0" applyNumberFormat="1" applyFont="1" applyBorder="1">
      <alignment vertical="center"/>
    </xf>
    <xf numFmtId="3" fontId="2" fillId="0" borderId="8" xfId="0" applyNumberFormat="1" applyFont="1" applyBorder="1">
      <alignment vertical="center"/>
    </xf>
    <xf numFmtId="176" fontId="0" fillId="0" borderId="5" xfId="0" applyNumberFormat="1" applyBorder="1">
      <alignment vertical="center"/>
    </xf>
    <xf numFmtId="176" fontId="2" fillId="0" borderId="6" xfId="0" applyNumberFormat="1" applyFont="1" applyBorder="1">
      <alignment vertical="center"/>
    </xf>
    <xf numFmtId="3" fontId="2" fillId="0" borderId="9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distributed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0" fontId="0" fillId="0" borderId="4" xfId="0" applyBorder="1" applyAlignment="1">
      <alignment horizontal="distributed" vertical="center" wrapText="1"/>
    </xf>
    <xf numFmtId="0" fontId="2" fillId="0" borderId="10" xfId="0" applyFont="1" applyBorder="1" applyAlignment="1">
      <alignment horizontal="center" vertical="center"/>
    </xf>
    <xf numFmtId="176" fontId="2" fillId="0" borderId="1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workbookViewId="0">
      <selection activeCell="L16" sqref="L16"/>
    </sheetView>
  </sheetViews>
  <sheetFormatPr defaultRowHeight="13.5" x14ac:dyDescent="0.15"/>
  <cols>
    <col min="1" max="1" width="19.875" bestFit="1" customWidth="1"/>
    <col min="2" max="14" width="11" customWidth="1"/>
  </cols>
  <sheetData>
    <row r="1" spans="1:14" ht="18" customHeight="1" x14ac:dyDescent="0.15">
      <c r="A1" t="s">
        <v>30</v>
      </c>
    </row>
    <row r="2" spans="1:14" ht="18" customHeight="1" x14ac:dyDescent="0.1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16" t="s">
        <v>13</v>
      </c>
    </row>
    <row r="3" spans="1:14" ht="18" customHeight="1" x14ac:dyDescent="0.15">
      <c r="A3" s="7" t="s">
        <v>26</v>
      </c>
      <c r="B3" s="13">
        <v>512636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>
        <f>SUM(B3:M3)</f>
        <v>512636</v>
      </c>
    </row>
    <row r="4" spans="1:14" ht="18" customHeight="1" x14ac:dyDescent="0.15">
      <c r="A4" s="7" t="s">
        <v>27</v>
      </c>
      <c r="B4" s="13"/>
      <c r="C4" s="13"/>
      <c r="D4" s="13"/>
      <c r="E4" s="13"/>
      <c r="F4" s="13"/>
      <c r="G4" s="13">
        <v>36000</v>
      </c>
      <c r="H4" s="13">
        <v>75800</v>
      </c>
      <c r="I4" s="13"/>
      <c r="J4" s="13"/>
      <c r="K4" s="13"/>
      <c r="L4" s="13"/>
      <c r="M4" s="13">
        <v>156600</v>
      </c>
      <c r="N4" s="14">
        <f t="shared" ref="N4:N7" si="0">SUM(B4:M4)</f>
        <v>268400</v>
      </c>
    </row>
    <row r="5" spans="1:14" ht="27" customHeight="1" x14ac:dyDescent="0.15">
      <c r="A5" s="20" t="s">
        <v>32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>
        <f t="shared" si="0"/>
        <v>0</v>
      </c>
    </row>
    <row r="6" spans="1:14" ht="18" customHeight="1" x14ac:dyDescent="0.15">
      <c r="A6" s="7" t="s">
        <v>28</v>
      </c>
      <c r="B6" s="13"/>
      <c r="C6" s="13"/>
      <c r="D6" s="13"/>
      <c r="E6" s="13">
        <v>50985</v>
      </c>
      <c r="F6" s="13"/>
      <c r="G6" s="13"/>
      <c r="H6" s="13"/>
      <c r="I6" s="13"/>
      <c r="J6" s="13"/>
      <c r="K6" s="13"/>
      <c r="L6" s="13"/>
      <c r="M6" s="13">
        <v>2500</v>
      </c>
      <c r="N6" s="14">
        <f t="shared" si="0"/>
        <v>53485</v>
      </c>
    </row>
    <row r="7" spans="1:14" ht="18" customHeight="1" x14ac:dyDescent="0.15">
      <c r="A7" s="7" t="s">
        <v>31</v>
      </c>
      <c r="B7" s="13"/>
      <c r="C7" s="13"/>
      <c r="D7" s="13"/>
      <c r="E7" s="13"/>
      <c r="F7" s="13">
        <v>2</v>
      </c>
      <c r="G7" s="13"/>
      <c r="H7" s="13"/>
      <c r="I7" s="13"/>
      <c r="J7" s="13"/>
      <c r="K7" s="13"/>
      <c r="L7" s="13">
        <v>2</v>
      </c>
      <c r="M7" s="13"/>
      <c r="N7" s="14">
        <f t="shared" si="0"/>
        <v>4</v>
      </c>
    </row>
    <row r="8" spans="1:14" ht="18" customHeight="1" x14ac:dyDescent="0.15">
      <c r="A8" s="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1:14" ht="18" customHeight="1" x14ac:dyDescent="0.15">
      <c r="A9" s="17" t="s">
        <v>29</v>
      </c>
      <c r="B9" s="18">
        <f>SUM(B3:B8)</f>
        <v>512636</v>
      </c>
      <c r="C9" s="18">
        <f>SUM(C3:C8)</f>
        <v>0</v>
      </c>
      <c r="D9" s="18">
        <f t="shared" ref="D9:M9" si="1">SUM(D3:D8)</f>
        <v>0</v>
      </c>
      <c r="E9" s="18">
        <f t="shared" si="1"/>
        <v>50985</v>
      </c>
      <c r="F9" s="18">
        <f t="shared" si="1"/>
        <v>2</v>
      </c>
      <c r="G9" s="18">
        <f t="shared" si="1"/>
        <v>36000</v>
      </c>
      <c r="H9" s="18">
        <f t="shared" si="1"/>
        <v>75800</v>
      </c>
      <c r="I9" s="18">
        <f t="shared" si="1"/>
        <v>0</v>
      </c>
      <c r="J9" s="18">
        <f t="shared" si="1"/>
        <v>0</v>
      </c>
      <c r="K9" s="18">
        <f t="shared" si="1"/>
        <v>0</v>
      </c>
      <c r="L9" s="18">
        <f t="shared" si="1"/>
        <v>2</v>
      </c>
      <c r="M9" s="18">
        <f t="shared" si="1"/>
        <v>159100</v>
      </c>
      <c r="N9" s="19">
        <f>SUM(N3:N7)</f>
        <v>834525</v>
      </c>
    </row>
    <row r="10" spans="1:14" ht="18" customHeight="1" x14ac:dyDescent="0.15"/>
    <row r="11" spans="1:14" ht="18" customHeight="1" x14ac:dyDescent="0.15">
      <c r="A11" t="s">
        <v>0</v>
      </c>
    </row>
    <row r="12" spans="1:14" ht="18" customHeight="1" x14ac:dyDescent="0.15">
      <c r="A12" s="1"/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  <c r="I12" s="5" t="s">
        <v>8</v>
      </c>
      <c r="J12" s="5" t="s">
        <v>9</v>
      </c>
      <c r="K12" s="5" t="s">
        <v>10</v>
      </c>
      <c r="L12" s="5" t="s">
        <v>11</v>
      </c>
      <c r="M12" s="5" t="s">
        <v>12</v>
      </c>
      <c r="N12" s="6" t="s">
        <v>13</v>
      </c>
    </row>
    <row r="13" spans="1:14" ht="18" customHeight="1" x14ac:dyDescent="0.15">
      <c r="A13" s="7" t="s">
        <v>21</v>
      </c>
      <c r="B13" s="13">
        <f>SUM(光熱費!B13)</f>
        <v>13270</v>
      </c>
      <c r="C13" s="13">
        <f>SUM(光熱費!C13)</f>
        <v>13056</v>
      </c>
      <c r="D13" s="13">
        <f>SUM(光熱費!D13)</f>
        <v>12487</v>
      </c>
      <c r="E13" s="13">
        <f>SUM(光熱費!E13)</f>
        <v>12617</v>
      </c>
      <c r="F13" s="13">
        <f>SUM(光熱費!F13)</f>
        <v>15481</v>
      </c>
      <c r="G13" s="13">
        <f>SUM(光熱費!G13)</f>
        <v>12873</v>
      </c>
      <c r="H13" s="13">
        <f>SUM(光熱費!H13)</f>
        <v>14129</v>
      </c>
      <c r="I13" s="13">
        <f>SUM(光熱費!I13)</f>
        <v>12410</v>
      </c>
      <c r="J13" s="13">
        <f>SUM(光熱費!J13)</f>
        <v>14196</v>
      </c>
      <c r="K13" s="13">
        <f>SUM(光熱費!K13)</f>
        <v>15881</v>
      </c>
      <c r="L13" s="13">
        <f>SUM(光熱費!L13)</f>
        <v>14815</v>
      </c>
      <c r="M13" s="13">
        <f>SUM(光熱費!M13)</f>
        <v>15172</v>
      </c>
      <c r="N13" s="14">
        <f>SUM(B13:M13)</f>
        <v>166387</v>
      </c>
    </row>
    <row r="14" spans="1:14" ht="18" customHeight="1" x14ac:dyDescent="0.15">
      <c r="A14" s="7" t="s">
        <v>22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>
        <v>48140</v>
      </c>
      <c r="N14" s="14">
        <f>SUM(B14:M14)</f>
        <v>48140</v>
      </c>
    </row>
    <row r="15" spans="1:14" ht="18" customHeight="1" x14ac:dyDescent="0.15">
      <c r="A15" s="7" t="s">
        <v>20</v>
      </c>
      <c r="B15" s="13"/>
      <c r="C15" s="13"/>
      <c r="D15" s="13">
        <v>4050</v>
      </c>
      <c r="E15" s="13"/>
      <c r="F15" s="13">
        <v>24050</v>
      </c>
      <c r="G15" s="13"/>
      <c r="H15" s="13">
        <v>4050</v>
      </c>
      <c r="I15" s="13"/>
      <c r="J15" s="13"/>
      <c r="K15" s="13">
        <v>4050</v>
      </c>
      <c r="L15" s="13"/>
      <c r="M15" s="13"/>
      <c r="N15" s="14">
        <f>SUM(B15:M15)</f>
        <v>36200</v>
      </c>
    </row>
    <row r="16" spans="1:14" ht="27" x14ac:dyDescent="0.15">
      <c r="A16" s="7" t="s">
        <v>23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>
        <v>35000</v>
      </c>
      <c r="N16" s="14">
        <f>SUM(B16:M16)</f>
        <v>35000</v>
      </c>
    </row>
    <row r="17" spans="1:14" ht="18" customHeight="1" x14ac:dyDescent="0.15">
      <c r="A17" s="7" t="s">
        <v>15</v>
      </c>
      <c r="B17" s="13"/>
      <c r="C17" s="13"/>
      <c r="D17" s="13"/>
      <c r="E17" s="13"/>
      <c r="F17" s="13"/>
      <c r="G17" s="13"/>
      <c r="H17" s="13">
        <v>15000</v>
      </c>
      <c r="I17" s="13"/>
      <c r="J17" s="13"/>
      <c r="K17" s="13"/>
      <c r="L17" s="13"/>
      <c r="M17" s="13"/>
      <c r="N17" s="14">
        <f>SUM(B17:M17)</f>
        <v>15000</v>
      </c>
    </row>
    <row r="18" spans="1:14" ht="18" customHeight="1" x14ac:dyDescent="0.15">
      <c r="A18" s="7" t="s">
        <v>24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>
        <v>699</v>
      </c>
      <c r="N18" s="14">
        <f t="shared" ref="N18:N19" si="2">SUM(B18:M18)</f>
        <v>699</v>
      </c>
    </row>
    <row r="19" spans="1:14" ht="18" customHeight="1" x14ac:dyDescent="0.15">
      <c r="A19" s="7" t="s">
        <v>25</v>
      </c>
      <c r="B19" s="13"/>
      <c r="C19" s="13"/>
      <c r="D19" s="13"/>
      <c r="E19" s="13">
        <v>10000</v>
      </c>
      <c r="F19" s="13"/>
      <c r="G19" s="13"/>
      <c r="H19" s="13"/>
      <c r="I19" s="13"/>
      <c r="J19" s="13"/>
      <c r="K19" s="13"/>
      <c r="L19" s="13"/>
      <c r="M19" s="13"/>
      <c r="N19" s="14">
        <f t="shared" si="2"/>
        <v>10000</v>
      </c>
    </row>
    <row r="20" spans="1:14" ht="18" customHeight="1" x14ac:dyDescent="0.1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</row>
    <row r="21" spans="1:14" ht="18" customHeight="1" x14ac:dyDescent="0.15">
      <c r="A21" s="8" t="s">
        <v>13</v>
      </c>
      <c r="B21" s="12">
        <f t="shared" ref="B21:N21" si="3">SUM(B13:B19)</f>
        <v>13270</v>
      </c>
      <c r="C21" s="12">
        <f t="shared" si="3"/>
        <v>13056</v>
      </c>
      <c r="D21" s="12">
        <f t="shared" si="3"/>
        <v>16537</v>
      </c>
      <c r="E21" s="12">
        <f t="shared" si="3"/>
        <v>22617</v>
      </c>
      <c r="F21" s="12">
        <f t="shared" si="3"/>
        <v>39531</v>
      </c>
      <c r="G21" s="12">
        <f t="shared" si="3"/>
        <v>12873</v>
      </c>
      <c r="H21" s="12">
        <f t="shared" si="3"/>
        <v>33179</v>
      </c>
      <c r="I21" s="12">
        <f t="shared" si="3"/>
        <v>12410</v>
      </c>
      <c r="J21" s="12">
        <f t="shared" si="3"/>
        <v>14196</v>
      </c>
      <c r="K21" s="12">
        <f t="shared" si="3"/>
        <v>19931</v>
      </c>
      <c r="L21" s="12">
        <f t="shared" si="3"/>
        <v>14815</v>
      </c>
      <c r="M21" s="12">
        <f t="shared" si="3"/>
        <v>99011</v>
      </c>
      <c r="N21" s="15">
        <f t="shared" si="3"/>
        <v>311426</v>
      </c>
    </row>
    <row r="22" spans="1:14" ht="16.5" customHeight="1" x14ac:dyDescent="0.15"/>
    <row r="23" spans="1:14" ht="16.5" customHeight="1" x14ac:dyDescent="0.15">
      <c r="M23" s="21" t="s">
        <v>33</v>
      </c>
      <c r="N23" s="22">
        <f>N9-N21</f>
        <v>523099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6" sqref="M6"/>
    </sheetView>
  </sheetViews>
  <sheetFormatPr defaultRowHeight="13.5" x14ac:dyDescent="0.15"/>
  <cols>
    <col min="1" max="1" width="11" bestFit="1" customWidth="1"/>
    <col min="2" max="14" width="11" customWidth="1"/>
  </cols>
  <sheetData>
    <row r="1" spans="1:14" ht="18" customHeight="1" x14ac:dyDescent="0.15">
      <c r="A1" t="s">
        <v>14</v>
      </c>
    </row>
    <row r="2" spans="1:14" ht="18" customHeight="1" x14ac:dyDescent="0.15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</row>
    <row r="3" spans="1:14" ht="18" customHeight="1" x14ac:dyDescent="0.15">
      <c r="A3" s="7" t="s">
        <v>16</v>
      </c>
      <c r="B3" s="10">
        <v>2246</v>
      </c>
      <c r="C3" s="10">
        <v>2246</v>
      </c>
      <c r="D3" s="10">
        <v>2246</v>
      </c>
      <c r="E3" s="10">
        <v>2246</v>
      </c>
      <c r="F3" s="10">
        <v>2246</v>
      </c>
      <c r="G3" s="10">
        <v>2246</v>
      </c>
      <c r="H3" s="10">
        <v>2246</v>
      </c>
      <c r="I3" s="10">
        <v>2246</v>
      </c>
      <c r="J3" s="10">
        <v>2246</v>
      </c>
      <c r="K3" s="10">
        <v>2246</v>
      </c>
      <c r="L3" s="10">
        <v>1728</v>
      </c>
      <c r="M3" s="10">
        <v>2246</v>
      </c>
      <c r="N3" s="11">
        <f>SUM(B3:M3)</f>
        <v>26434</v>
      </c>
    </row>
    <row r="4" spans="1:14" ht="18" customHeight="1" x14ac:dyDescent="0.15">
      <c r="A4" s="7" t="s">
        <v>17</v>
      </c>
      <c r="B4" s="10">
        <v>4398</v>
      </c>
      <c r="C4" s="10">
        <v>3971</v>
      </c>
      <c r="D4" s="10">
        <v>3442</v>
      </c>
      <c r="E4" s="10">
        <v>4229</v>
      </c>
      <c r="F4" s="10">
        <v>4653</v>
      </c>
      <c r="G4" s="10">
        <v>4250</v>
      </c>
      <c r="H4" s="10">
        <v>4659</v>
      </c>
      <c r="I4" s="10">
        <v>3925</v>
      </c>
      <c r="J4" s="10">
        <v>3917</v>
      </c>
      <c r="K4" s="10">
        <v>4811</v>
      </c>
      <c r="L4" s="10">
        <v>5078</v>
      </c>
      <c r="M4" s="10">
        <v>4363</v>
      </c>
      <c r="N4" s="11">
        <f t="shared" ref="N4:N11" si="0">SUM(B4:M4)</f>
        <v>51696</v>
      </c>
    </row>
    <row r="5" spans="1:14" ht="18" customHeight="1" x14ac:dyDescent="0.15">
      <c r="A5" s="7" t="s">
        <v>18</v>
      </c>
      <c r="B5" s="10">
        <v>6626</v>
      </c>
      <c r="C5" s="10">
        <v>5839</v>
      </c>
      <c r="D5" s="10">
        <v>5799</v>
      </c>
      <c r="E5" s="10">
        <v>6142</v>
      </c>
      <c r="F5" s="10">
        <v>7462</v>
      </c>
      <c r="G5" s="10">
        <v>6377</v>
      </c>
      <c r="H5" s="10">
        <v>6164</v>
      </c>
      <c r="I5" s="10">
        <v>6239</v>
      </c>
      <c r="J5" s="10">
        <v>6913</v>
      </c>
      <c r="K5" s="10">
        <v>8824</v>
      </c>
      <c r="L5" s="10">
        <v>8009</v>
      </c>
      <c r="M5" s="10">
        <v>7383</v>
      </c>
      <c r="N5" s="11">
        <f t="shared" si="0"/>
        <v>81777</v>
      </c>
    </row>
    <row r="6" spans="1:14" ht="18" customHeight="1" x14ac:dyDescent="0.15">
      <c r="A6" s="7" t="s">
        <v>19</v>
      </c>
      <c r="B6" s="10"/>
      <c r="C6" s="10">
        <v>1000</v>
      </c>
      <c r="D6" s="10">
        <v>1000</v>
      </c>
      <c r="E6" s="10"/>
      <c r="F6" s="10">
        <v>1120</v>
      </c>
      <c r="G6" s="10"/>
      <c r="H6" s="10">
        <v>1060</v>
      </c>
      <c r="I6" s="10"/>
      <c r="J6" s="10">
        <v>1120</v>
      </c>
      <c r="K6" s="10"/>
      <c r="L6" s="10"/>
      <c r="M6" s="10">
        <v>1180</v>
      </c>
      <c r="N6" s="11">
        <f t="shared" si="0"/>
        <v>6480</v>
      </c>
    </row>
    <row r="7" spans="1:14" ht="18" customHeight="1" x14ac:dyDescent="0.15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">
        <f t="shared" si="0"/>
        <v>0</v>
      </c>
    </row>
    <row r="8" spans="1:14" ht="18" customHeight="1" x14ac:dyDescent="0.15">
      <c r="A8" s="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9">
        <f t="shared" si="0"/>
        <v>0</v>
      </c>
    </row>
    <row r="9" spans="1:14" ht="18" customHeight="1" x14ac:dyDescent="0.15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">
        <f t="shared" si="0"/>
        <v>0</v>
      </c>
    </row>
    <row r="10" spans="1:14" ht="18" customHeight="1" x14ac:dyDescent="0.15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9">
        <f t="shared" si="0"/>
        <v>0</v>
      </c>
    </row>
    <row r="11" spans="1:14" ht="18" customHeight="1" x14ac:dyDescent="0.15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9">
        <f t="shared" si="0"/>
        <v>0</v>
      </c>
    </row>
    <row r="12" spans="1:14" ht="18" customHeight="1" x14ac:dyDescent="0.1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ht="18" customHeight="1" x14ac:dyDescent="0.15">
      <c r="A13" s="8" t="s">
        <v>13</v>
      </c>
      <c r="B13" s="12">
        <f>SUM(B3:B11)</f>
        <v>13270</v>
      </c>
      <c r="C13" s="12">
        <f>SUM(C3:C11)</f>
        <v>13056</v>
      </c>
      <c r="D13" s="12">
        <f t="shared" ref="D13:N13" si="1">SUM(D3:D11)</f>
        <v>12487</v>
      </c>
      <c r="E13" s="12">
        <f t="shared" si="1"/>
        <v>12617</v>
      </c>
      <c r="F13" s="12">
        <f t="shared" si="1"/>
        <v>15481</v>
      </c>
      <c r="G13" s="12">
        <f t="shared" si="1"/>
        <v>12873</v>
      </c>
      <c r="H13" s="12">
        <f t="shared" si="1"/>
        <v>14129</v>
      </c>
      <c r="I13" s="12">
        <f t="shared" si="1"/>
        <v>12410</v>
      </c>
      <c r="J13" s="12">
        <f t="shared" si="1"/>
        <v>14196</v>
      </c>
      <c r="K13" s="12">
        <f t="shared" si="1"/>
        <v>15881</v>
      </c>
      <c r="L13" s="12">
        <f t="shared" si="1"/>
        <v>14815</v>
      </c>
      <c r="M13" s="12">
        <f t="shared" si="1"/>
        <v>15172</v>
      </c>
      <c r="N13" s="12">
        <f t="shared" si="1"/>
        <v>166387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支出</vt:lpstr>
      <vt:lpstr>光熱費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2017-05-08T04:41:30Z</dcterms:created>
  <dcterms:modified xsi:type="dcterms:W3CDTF">2018-04-03T22:35:37Z</dcterms:modified>
</cp:coreProperties>
</file>