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 activeTab="1"/>
  </bookViews>
  <sheets>
    <sheet name="手順①「光熱費」" sheetId="4" r:id="rId1"/>
    <sheet name="手順②「収入」「支出」" sheetId="1" r:id="rId2"/>
  </sheets>
  <calcPr calcId="145621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C10" i="1"/>
  <c r="B10" i="1"/>
  <c r="N5" i="1"/>
  <c r="N6" i="1"/>
  <c r="N7" i="1"/>
  <c r="N8" i="1"/>
  <c r="N4" i="1"/>
  <c r="N10" i="1" l="1"/>
  <c r="M14" i="4"/>
  <c r="M14" i="1" s="1"/>
  <c r="M22" i="1" s="1"/>
  <c r="L14" i="4"/>
  <c r="L14" i="1" s="1"/>
  <c r="L22" i="1" s="1"/>
  <c r="K14" i="4"/>
  <c r="K14" i="1" s="1"/>
  <c r="K22" i="1" s="1"/>
  <c r="J14" i="4"/>
  <c r="J14" i="1" s="1"/>
  <c r="J22" i="1" s="1"/>
  <c r="I14" i="4"/>
  <c r="I14" i="1" s="1"/>
  <c r="I22" i="1" s="1"/>
  <c r="H14" i="4"/>
  <c r="H14" i="1" s="1"/>
  <c r="H22" i="1" s="1"/>
  <c r="G14" i="4"/>
  <c r="G14" i="1" s="1"/>
  <c r="G22" i="1" s="1"/>
  <c r="F14" i="4"/>
  <c r="F14" i="1" s="1"/>
  <c r="F22" i="1" s="1"/>
  <c r="E14" i="4"/>
  <c r="E14" i="1" s="1"/>
  <c r="E22" i="1" s="1"/>
  <c r="D14" i="4"/>
  <c r="D14" i="1" s="1"/>
  <c r="D22" i="1" s="1"/>
  <c r="C14" i="4"/>
  <c r="C14" i="1" s="1"/>
  <c r="C22" i="1" s="1"/>
  <c r="B14" i="4"/>
  <c r="B14" i="1" s="1"/>
  <c r="B22" i="1" s="1"/>
  <c r="N12" i="4"/>
  <c r="N11" i="4"/>
  <c r="N10" i="4"/>
  <c r="N9" i="4"/>
  <c r="N8" i="4"/>
  <c r="N7" i="4"/>
  <c r="N6" i="4"/>
  <c r="N5" i="4"/>
  <c r="N4" i="4"/>
  <c r="N19" i="1"/>
  <c r="N16" i="1"/>
  <c r="N20" i="1"/>
  <c r="N18" i="1"/>
  <c r="N17" i="1"/>
  <c r="N15" i="1"/>
  <c r="N14" i="4" l="1"/>
  <c r="N14" i="1"/>
  <c r="N22" i="1" s="1"/>
  <c r="N24" i="1" s="1"/>
</calcChain>
</file>

<file path=xl/comments1.xml><?xml version="1.0" encoding="utf-8"?>
<comments xmlns="http://schemas.openxmlformats.org/spreadsheetml/2006/main">
  <authors>
    <author>FJ-USER</author>
  </authors>
  <commentList>
    <comment ref="N3" authorId="0">
      <text>
        <r>
          <rPr>
            <b/>
            <sz val="9"/>
            <color indexed="81"/>
            <rFont val="ＭＳ Ｐゴシック"/>
            <family val="3"/>
            <charset val="128"/>
          </rPr>
          <t>この「計」欄を総会の冊子に記入します</t>
        </r>
      </text>
    </comment>
    <comment ref="A14" authorId="0">
      <text>
        <r>
          <rPr>
            <b/>
            <sz val="9"/>
            <color indexed="81"/>
            <rFont val="ＭＳ Ｐゴシック"/>
            <family val="3"/>
            <charset val="128"/>
          </rPr>
          <t>この列にはシート「光熱費」からの計算式が入っています</t>
        </r>
      </text>
    </comment>
  </commentList>
</comments>
</file>

<file path=xl/sharedStrings.xml><?xml version="1.0" encoding="utf-8"?>
<sst xmlns="http://schemas.openxmlformats.org/spreadsheetml/2006/main" count="64" uniqueCount="35">
  <si>
    <t>支出の部</t>
    <rPh sb="0" eb="2">
      <t>シシュツ</t>
    </rPh>
    <rPh sb="3" eb="4">
      <t>ブ</t>
    </rPh>
    <phoneticPr fontId="1"/>
  </si>
  <si>
    <t>4月</t>
    <rPh sb="1" eb="2">
      <t>ガツ</t>
    </rPh>
    <phoneticPr fontId="1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</si>
  <si>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</si>
  <si>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</si>
  <si>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</si>
  <si>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</si>
  <si>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</si>
  <si>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</si>
  <si>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</si>
  <si>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</si>
  <si>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</si>
  <si>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</si>
  <si>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</si>
  <si>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計</t>
    <rPh sb="0" eb="1">
      <t>ケイ</t>
    </rPh>
    <phoneticPr fontId="1"/>
  </si>
  <si>
    <t>修理費</t>
    <rPh sb="0" eb="3">
      <t>シュウリヒ</t>
    </rPh>
    <phoneticPr fontId="1"/>
  </si>
  <si>
    <t>プロパンガス</t>
    <phoneticPr fontId="1"/>
  </si>
  <si>
    <t>電気代</t>
    <rPh sb="0" eb="2">
      <t>デンキ</t>
    </rPh>
    <rPh sb="2" eb="3">
      <t>ダイ</t>
    </rPh>
    <phoneticPr fontId="1"/>
  </si>
  <si>
    <t>〃</t>
    <phoneticPr fontId="1"/>
  </si>
  <si>
    <t>水道代</t>
    <rPh sb="0" eb="2">
      <t>スイドウ</t>
    </rPh>
    <rPh sb="2" eb="3">
      <t>ダイ</t>
    </rPh>
    <phoneticPr fontId="1"/>
  </si>
  <si>
    <t>維持費（地代、エイケン）</t>
    <rPh sb="0" eb="3">
      <t>イジヒ</t>
    </rPh>
    <rPh sb="4" eb="6">
      <t>チダイ</t>
    </rPh>
    <phoneticPr fontId="1"/>
  </si>
  <si>
    <t>水道・光熱費</t>
    <rPh sb="0" eb="2">
      <t>スイドウ</t>
    </rPh>
    <rPh sb="3" eb="6">
      <t>コウネツヒ</t>
    </rPh>
    <phoneticPr fontId="1"/>
  </si>
  <si>
    <t>火災保険料</t>
    <rPh sb="0" eb="2">
      <t>カサイ</t>
    </rPh>
    <rPh sb="2" eb="4">
      <t>ホケン</t>
    </rPh>
    <rPh sb="4" eb="5">
      <t>リョウ</t>
    </rPh>
    <phoneticPr fontId="1"/>
  </si>
  <si>
    <t>備品購入費</t>
    <rPh sb="0" eb="2">
      <t>ビヒン</t>
    </rPh>
    <rPh sb="2" eb="4">
      <t>コウニュウ</t>
    </rPh>
    <phoneticPr fontId="1"/>
  </si>
  <si>
    <t>雑費（処分費等）</t>
    <rPh sb="0" eb="2">
      <t>ザッピ</t>
    </rPh>
    <rPh sb="3" eb="5">
      <t>ショブン</t>
    </rPh>
    <rPh sb="5" eb="6">
      <t>ヒ</t>
    </rPh>
    <rPh sb="6" eb="7">
      <t>トウ</t>
    </rPh>
    <phoneticPr fontId="1"/>
  </si>
  <si>
    <t>前年度繰越金</t>
    <rPh sb="0" eb="3">
      <t>ゼンネンド</t>
    </rPh>
    <rPh sb="3" eb="5">
      <t>クリコシ</t>
    </rPh>
    <rPh sb="5" eb="6">
      <t>キン</t>
    </rPh>
    <phoneticPr fontId="1"/>
  </si>
  <si>
    <t>会館利用料</t>
    <rPh sb="0" eb="2">
      <t>カイカン</t>
    </rPh>
    <rPh sb="2" eb="5">
      <t>リヨウリョウ</t>
    </rPh>
    <phoneticPr fontId="1"/>
  </si>
  <si>
    <t>補助金（市より）</t>
    <rPh sb="0" eb="3">
      <t>ホジョキン</t>
    </rPh>
    <rPh sb="4" eb="5">
      <t>シ</t>
    </rPh>
    <phoneticPr fontId="1"/>
  </si>
  <si>
    <t>計</t>
    <rPh sb="0" eb="1">
      <t>ケイ</t>
    </rPh>
    <phoneticPr fontId="1"/>
  </si>
  <si>
    <t>収入の部</t>
    <phoneticPr fontId="1"/>
  </si>
  <si>
    <t>町会分担金
（一般会計より）</t>
    <rPh sb="0" eb="2">
      <t>チョウカイ</t>
    </rPh>
    <rPh sb="2" eb="5">
      <t>ブンタンキン</t>
    </rPh>
    <rPh sb="7" eb="9">
      <t>イッパン</t>
    </rPh>
    <rPh sb="9" eb="11">
      <t>カイケイ</t>
    </rPh>
    <phoneticPr fontId="1"/>
  </si>
  <si>
    <t>合 計</t>
    <rPh sb="0" eb="1">
      <t>ア</t>
    </rPh>
    <rPh sb="2" eb="3">
      <t>ケイ</t>
    </rPh>
    <phoneticPr fontId="1"/>
  </si>
  <si>
    <t>管理費（鍵管理（サニーフローラ、岡商会））</t>
    <rPh sb="0" eb="3">
      <t>カンリヒ</t>
    </rPh>
    <rPh sb="4" eb="5">
      <t>カギ</t>
    </rPh>
    <rPh sb="5" eb="7">
      <t>カンリ</t>
    </rPh>
    <rPh sb="16" eb="17">
      <t>オカ</t>
    </rPh>
    <rPh sb="17" eb="19">
      <t>ショウカイ</t>
    </rPh>
    <phoneticPr fontId="1"/>
  </si>
  <si>
    <t>（手順①）</t>
    <rPh sb="1" eb="3">
      <t>テジュン</t>
    </rPh>
    <phoneticPr fontId="1"/>
  </si>
  <si>
    <t>（手順②）</t>
    <rPh sb="1" eb="3">
      <t>テジュン</t>
    </rPh>
    <phoneticPr fontId="1"/>
  </si>
  <si>
    <t>雑収入（利息等）</t>
    <rPh sb="0" eb="3">
      <t>ザツシュウニュウ</t>
    </rPh>
    <rPh sb="4" eb="6">
      <t>リソク</t>
    </rPh>
    <rPh sb="6" eb="7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</si>
</sst>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distributed" vertical="center"/>
    </xf>
    <xf numFmtId="0" fontId="0" fillId="0" borderId="5" xfId="0" applyBorder="1" applyAlignment="1">
      <alignment horizontal="center" vertical="center"/>
    </xf>
    <xf numFmtId="3" fontId="0" fillId="0" borderId="4" xfId="0" applyNumberFormat="1" applyBorder="1">
      <alignment vertical="center"/>
    </xf>
    <xf numFmtId="3" fontId="2" fillId="0" borderId="6" xfId="0" applyNumberFormat="1" applyFont="1" applyBorder="1">
      <alignment vertical="center"/>
    </xf>
    <xf numFmtId="176" fontId="0" fillId="0" borderId="4" xfId="0" applyNumberFormat="1" applyBorder="1">
      <alignment vertical="center"/>
    </xf>
    <xf numFmtId="0" fontId="2" fillId="0" borderId="5" xfId="0" applyFont="1" applyBorder="1" applyAlignment="1">
      <alignment horizontal="distributed" vertical="center"/>
    </xf>
    <xf numFmtId="176" fontId="2" fillId="0" borderId="6" xfId="0" applyNumberFormat="1" applyFont="1" applyBorder="1">
      <alignment vertical="center"/>
    </xf>
    <xf numFmtId="0" fontId="0" fillId="0" borderId="3" xfId="0" applyBorder="1" applyAlignment="1">
      <alignment horizontal="distributed" vertical="center" wrapText="1"/>
    </xf>
    <xf numFmtId="0" fontId="2" fillId="0" borderId="7" xfId="0" applyFont="1" applyBorder="1" applyAlignment="1">
      <alignment horizontal="center" vertical="center"/>
    </xf>
    <xf numFmtId="176" fontId="2" fillId="0" borderId="8" xfId="0" applyNumberFormat="1" applyFont="1" applyBorder="1">
      <alignment vertical="center"/>
    </xf>
    <xf numFmtId="0" fontId="0" fillId="0" borderId="9" xfId="0" applyBorder="1" applyAlignment="1">
      <alignment horizontal="center" vertical="center"/>
    </xf>
    <xf numFmtId="176" fontId="0" fillId="0" borderId="10" xfId="0" applyNumberFormat="1" applyBorder="1">
      <alignment vertical="center"/>
    </xf>
    <xf numFmtId="176" fontId="2" fillId="0" borderId="11" xfId="0" applyNumberFormat="1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176" fontId="2" fillId="0" borderId="13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0" fillId="0" borderId="10" xfId="0" applyBorder="1">
      <alignment vertical="center"/>
    </xf>
    <xf numFmtId="3" fontId="2" fillId="0" borderId="11" xfId="0" applyNumberFormat="1" applyFont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3" fontId="2" fillId="0" borderId="14" xfId="0" applyNumberFormat="1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distributed" vertical="center"/>
    </xf>
    <xf numFmtId="3" fontId="0" fillId="0" borderId="2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3" fontId="0" fillId="0" borderId="9" xfId="0" applyNumberFormat="1" applyBorder="1">
      <alignment vertical="center"/>
    </xf>
    <xf numFmtId="3" fontId="0" fillId="0" borderId="10" xfId="0" applyNumberFormat="1" applyBorder="1">
      <alignment vertical="center"/>
    </xf>
    <xf numFmtId="0" fontId="0" fillId="0" borderId="19" xfId="0" applyBorder="1" applyAlignment="1">
      <alignment horizontal="center" vertical="center"/>
    </xf>
    <xf numFmtId="3" fontId="2" fillId="0" borderId="15" xfId="0" applyNumberFormat="1" applyFont="1" applyBorder="1">
      <alignment vertical="center"/>
    </xf>
    <xf numFmtId="3" fontId="2" fillId="0" borderId="20" xfId="0" applyNumberFormat="1" applyFont="1" applyBorder="1">
      <alignment vertical="center"/>
    </xf>
    <xf numFmtId="0" fontId="2" fillId="0" borderId="20" xfId="0" applyFont="1" applyBorder="1">
      <alignment vertical="center"/>
    </xf>
    <xf numFmtId="0" fontId="0" fillId="0" borderId="20" xfId="0" applyBorder="1">
      <alignment vertical="center"/>
    </xf>
    <xf numFmtId="3" fontId="2" fillId="0" borderId="5" xfId="0" applyNumberFormat="1" applyFont="1" applyBorder="1">
      <alignment vertical="center"/>
    </xf>
    <xf numFmtId="176" fontId="0" fillId="0" borderId="22" xfId="0" applyNumberFormat="1" applyBorder="1">
      <alignment vertical="center"/>
    </xf>
    <xf numFmtId="0" fontId="0" fillId="0" borderId="23" xfId="0" applyBorder="1" applyAlignment="1">
      <alignment horizontal="distributed" vertical="center"/>
    </xf>
    <xf numFmtId="0" fontId="0" fillId="0" borderId="21" xfId="0" applyBorder="1" applyAlignment="1">
      <alignment horizontal="distributed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4"/>
  <sheetViews>
    <sheetView workbookViewId="0">
      <selection activeCell="B1" sqref="B1"/>
    </sheetView>
  </sheetViews>
  <sheetFormatPr defaultRowHeight="13.5" x14ac:dyDescent="0.15"/>
  <cols>
    <col min="1" max="1" width="11" bestFit="1" customWidth="1"/>
    <col min="2" max="14" width="11" customWidth="1"/>
  </cols>
  <sheetData>
    <row r="1" spans="1:14" ht="18" customHeight="1" x14ac:dyDescent="0.15">
      <c r="A1" t="s">
        <v>32</v>
      </c>
    </row>
    <row r="2" spans="1:14" ht="18" customHeight="1" x14ac:dyDescent="0.15">
      <c r="A2" t="s">
        <v>20</v>
      </c>
    </row>
    <row r="3" spans="1:14" ht="18" customHeight="1" x14ac:dyDescent="0.15">
      <c r="A3" s="26"/>
      <c r="B3" s="27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7" t="s">
        <v>6</v>
      </c>
      <c r="H3" s="27" t="s">
        <v>7</v>
      </c>
      <c r="I3" s="27" t="s">
        <v>8</v>
      </c>
      <c r="J3" s="27" t="s">
        <v>9</v>
      </c>
      <c r="K3" s="27" t="s">
        <v>10</v>
      </c>
      <c r="L3" s="27" t="s">
        <v>11</v>
      </c>
      <c r="M3" s="30" t="s">
        <v>12</v>
      </c>
      <c r="N3" s="33" t="s">
        <v>13</v>
      </c>
    </row>
    <row r="4" spans="1:14" ht="18" customHeight="1" x14ac:dyDescent="0.15">
      <c r="A4" s="28" t="s">
        <v>15</v>
      </c>
      <c r="B4" s="29">
        <v>2246</v>
      </c>
      <c r="C4" s="29">
        <v>2246</v>
      </c>
      <c r="D4" s="29">
        <v>2246</v>
      </c>
      <c r="E4" s="29">
        <v>2246</v>
      </c>
      <c r="F4" s="29">
        <v>2246</v>
      </c>
      <c r="G4" s="29">
        <v>1728</v>
      </c>
      <c r="H4" s="29">
        <v>1728</v>
      </c>
      <c r="I4" s="29">
        <v>2246</v>
      </c>
      <c r="J4" s="29">
        <v>2246</v>
      </c>
      <c r="K4" s="29">
        <v>2246</v>
      </c>
      <c r="L4" s="29">
        <v>1728</v>
      </c>
      <c r="M4" s="31">
        <v>2246</v>
      </c>
      <c r="N4" s="34">
        <f>SUM(B4:M4)</f>
        <v>25398</v>
      </c>
    </row>
    <row r="5" spans="1:14" ht="18" customHeight="1" x14ac:dyDescent="0.15">
      <c r="A5" s="5" t="s">
        <v>16</v>
      </c>
      <c r="B5" s="7">
        <v>4139</v>
      </c>
      <c r="C5" s="7">
        <v>4602</v>
      </c>
      <c r="D5" s="7">
        <v>3962</v>
      </c>
      <c r="E5" s="7">
        <v>4578</v>
      </c>
      <c r="F5" s="7">
        <v>5594</v>
      </c>
      <c r="G5" s="7">
        <v>4767</v>
      </c>
      <c r="H5" s="7">
        <v>5281</v>
      </c>
      <c r="I5" s="7">
        <v>4266</v>
      </c>
      <c r="J5" s="7">
        <v>4429</v>
      </c>
      <c r="K5" s="7">
        <v>4439</v>
      </c>
      <c r="L5" s="7">
        <v>4791</v>
      </c>
      <c r="M5" s="32">
        <v>4345</v>
      </c>
      <c r="N5" s="35">
        <f t="shared" ref="N5:N12" si="0">SUM(B5:M5)</f>
        <v>55193</v>
      </c>
    </row>
    <row r="6" spans="1:14" ht="18" customHeight="1" x14ac:dyDescent="0.15">
      <c r="A6" s="5" t="s">
        <v>17</v>
      </c>
      <c r="B6" s="7">
        <v>6187</v>
      </c>
      <c r="C6" s="7">
        <v>5872</v>
      </c>
      <c r="D6" s="7">
        <v>5827</v>
      </c>
      <c r="E6" s="7">
        <v>6245</v>
      </c>
      <c r="F6" s="7">
        <v>7667</v>
      </c>
      <c r="G6" s="7">
        <v>7570</v>
      </c>
      <c r="H6" s="7">
        <v>6354</v>
      </c>
      <c r="I6" s="7">
        <v>6679</v>
      </c>
      <c r="J6" s="7">
        <v>6116</v>
      </c>
      <c r="K6" s="7">
        <v>9216</v>
      </c>
      <c r="L6" s="7">
        <v>7691</v>
      </c>
      <c r="M6" s="32">
        <v>7158</v>
      </c>
      <c r="N6" s="35">
        <f t="shared" si="0"/>
        <v>82582</v>
      </c>
    </row>
    <row r="7" spans="1:14" ht="18" customHeight="1" x14ac:dyDescent="0.15">
      <c r="A7" s="5" t="s">
        <v>18</v>
      </c>
      <c r="B7" s="7"/>
      <c r="C7" s="7">
        <v>1000</v>
      </c>
      <c r="D7" s="7"/>
      <c r="E7" s="7">
        <v>1120</v>
      </c>
      <c r="F7" s="7"/>
      <c r="G7" s="7">
        <v>1180</v>
      </c>
      <c r="H7" s="7"/>
      <c r="I7" s="7">
        <v>1060</v>
      </c>
      <c r="J7" s="7"/>
      <c r="K7" s="7">
        <v>1060</v>
      </c>
      <c r="L7" s="7"/>
      <c r="M7" s="32">
        <v>1060</v>
      </c>
      <c r="N7" s="35">
        <f t="shared" si="0"/>
        <v>6480</v>
      </c>
    </row>
    <row r="8" spans="1:14" ht="18" customHeight="1" x14ac:dyDescent="0.1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21"/>
      <c r="N8" s="36">
        <f t="shared" si="0"/>
        <v>0</v>
      </c>
    </row>
    <row r="9" spans="1:14" ht="18" customHeight="1" x14ac:dyDescent="0.1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21"/>
      <c r="N9" s="36">
        <f t="shared" si="0"/>
        <v>0</v>
      </c>
    </row>
    <row r="10" spans="1:14" ht="18" customHeight="1" x14ac:dyDescent="0.1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21"/>
      <c r="N10" s="36">
        <f t="shared" si="0"/>
        <v>0</v>
      </c>
    </row>
    <row r="11" spans="1:14" ht="18" customHeight="1" x14ac:dyDescent="0.1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21"/>
      <c r="N11" s="36">
        <f t="shared" si="0"/>
        <v>0</v>
      </c>
    </row>
    <row r="12" spans="1:14" ht="18" customHeight="1" x14ac:dyDescent="0.1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1"/>
      <c r="N12" s="36">
        <f t="shared" si="0"/>
        <v>0</v>
      </c>
    </row>
    <row r="13" spans="1:14" ht="18" customHeight="1" x14ac:dyDescent="0.1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21"/>
      <c r="N13" s="37"/>
    </row>
    <row r="14" spans="1:14" ht="18" customHeight="1" x14ac:dyDescent="0.15">
      <c r="A14" s="6" t="s">
        <v>13</v>
      </c>
      <c r="B14" s="8">
        <f>SUM(B4:B12)</f>
        <v>12572</v>
      </c>
      <c r="C14" s="8">
        <f>SUM(C4:C12)</f>
        <v>13720</v>
      </c>
      <c r="D14" s="8">
        <f t="shared" ref="D14:N14" si="1">SUM(D4:D12)</f>
        <v>12035</v>
      </c>
      <c r="E14" s="8">
        <f t="shared" si="1"/>
        <v>14189</v>
      </c>
      <c r="F14" s="8">
        <f t="shared" si="1"/>
        <v>15507</v>
      </c>
      <c r="G14" s="8">
        <f t="shared" si="1"/>
        <v>15245</v>
      </c>
      <c r="H14" s="8">
        <f t="shared" si="1"/>
        <v>13363</v>
      </c>
      <c r="I14" s="8">
        <f t="shared" si="1"/>
        <v>14251</v>
      </c>
      <c r="J14" s="8">
        <f t="shared" si="1"/>
        <v>12791</v>
      </c>
      <c r="K14" s="8">
        <f t="shared" si="1"/>
        <v>16961</v>
      </c>
      <c r="L14" s="8">
        <f t="shared" si="1"/>
        <v>14210</v>
      </c>
      <c r="M14" s="22">
        <f t="shared" si="1"/>
        <v>14809</v>
      </c>
      <c r="N14" s="38">
        <f t="shared" si="1"/>
        <v>169653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N24"/>
  <sheetViews>
    <sheetView tabSelected="1" workbookViewId="0">
      <selection activeCell="B1" sqref="B1"/>
    </sheetView>
  </sheetViews>
  <sheetFormatPr defaultRowHeight="13.5" x14ac:dyDescent="0.15"/>
  <cols>
    <col min="1" max="1" width="19.875" bestFit="1" customWidth="1"/>
    <col min="2" max="14" width="11" customWidth="1"/>
  </cols>
  <sheetData>
    <row r="1" spans="1:14" ht="17.25" customHeight="1" x14ac:dyDescent="0.15">
      <c r="A1" t="s">
        <v>33</v>
      </c>
    </row>
    <row r="2" spans="1:14" ht="18" customHeight="1" thickBot="1" x14ac:dyDescent="0.2">
      <c r="A2" t="s">
        <v>28</v>
      </c>
    </row>
    <row r="3" spans="1:14" ht="18" customHeight="1" thickTop="1" x14ac:dyDescent="0.15">
      <c r="A3" s="1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15" t="s">
        <v>12</v>
      </c>
      <c r="N3" s="18" t="s">
        <v>13</v>
      </c>
    </row>
    <row r="4" spans="1:14" ht="18" customHeight="1" x14ac:dyDescent="0.15">
      <c r="A4" s="5" t="s">
        <v>24</v>
      </c>
      <c r="B4" s="9">
        <v>523099</v>
      </c>
      <c r="C4" s="9"/>
      <c r="D4" s="9"/>
      <c r="E4" s="9"/>
      <c r="F4" s="9"/>
      <c r="G4" s="9"/>
      <c r="H4" s="9"/>
      <c r="I4" s="9"/>
      <c r="J4" s="9"/>
      <c r="K4" s="9"/>
      <c r="L4" s="9"/>
      <c r="M4" s="16"/>
      <c r="N4" s="19">
        <f>SUM(B4:M4)</f>
        <v>523099</v>
      </c>
    </row>
    <row r="5" spans="1:14" ht="18" customHeight="1" x14ac:dyDescent="0.15">
      <c r="A5" s="5" t="s">
        <v>25</v>
      </c>
      <c r="B5" s="9"/>
      <c r="C5" s="9"/>
      <c r="D5" s="9"/>
      <c r="E5" s="9"/>
      <c r="F5" s="9"/>
      <c r="G5" s="9"/>
      <c r="H5" s="9">
        <v>162200</v>
      </c>
      <c r="I5" s="9"/>
      <c r="J5" s="9"/>
      <c r="K5" s="9"/>
      <c r="L5" s="9"/>
      <c r="M5" s="16">
        <v>120400</v>
      </c>
      <c r="N5" s="19">
        <f t="shared" ref="N5:N8" si="0">SUM(B5:M5)</f>
        <v>282600</v>
      </c>
    </row>
    <row r="6" spans="1:14" ht="27" customHeight="1" x14ac:dyDescent="0.15">
      <c r="A6" s="12" t="s">
        <v>29</v>
      </c>
      <c r="B6" s="9"/>
      <c r="C6" s="9"/>
      <c r="D6" s="9"/>
      <c r="E6" s="9">
        <v>200000</v>
      </c>
      <c r="F6" s="9"/>
      <c r="G6" s="9"/>
      <c r="H6" s="9"/>
      <c r="I6" s="9"/>
      <c r="J6" s="9"/>
      <c r="K6" s="9"/>
      <c r="L6" s="9"/>
      <c r="M6" s="16"/>
      <c r="N6" s="19">
        <f t="shared" si="0"/>
        <v>200000</v>
      </c>
    </row>
    <row r="7" spans="1:14" ht="18" customHeight="1" x14ac:dyDescent="0.15">
      <c r="A7" s="5" t="s">
        <v>26</v>
      </c>
      <c r="B7" s="9"/>
      <c r="C7" s="9"/>
      <c r="D7" s="9"/>
      <c r="E7" s="9">
        <v>50985</v>
      </c>
      <c r="F7" s="9"/>
      <c r="G7" s="9"/>
      <c r="H7" s="9"/>
      <c r="I7" s="9"/>
      <c r="J7" s="9"/>
      <c r="K7" s="9"/>
      <c r="L7" s="9"/>
      <c r="M7" s="16"/>
      <c r="N7" s="19">
        <f t="shared" si="0"/>
        <v>50985</v>
      </c>
    </row>
    <row r="8" spans="1:14" ht="18" customHeight="1" x14ac:dyDescent="0.15">
      <c r="A8" s="5" t="s">
        <v>34</v>
      </c>
      <c r="B8" s="9"/>
      <c r="C8" s="9"/>
      <c r="D8" s="9"/>
      <c r="E8" s="9"/>
      <c r="F8" s="9">
        <v>2</v>
      </c>
      <c r="G8" s="9"/>
      <c r="H8" s="9"/>
      <c r="I8" s="9"/>
      <c r="J8" s="9"/>
      <c r="K8" s="9"/>
      <c r="L8" s="9">
        <v>60</v>
      </c>
      <c r="M8" s="16"/>
      <c r="N8" s="19">
        <f t="shared" si="0"/>
        <v>62</v>
      </c>
    </row>
    <row r="9" spans="1:14" ht="18" customHeight="1" x14ac:dyDescent="0.15">
      <c r="A9" s="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6"/>
      <c r="N9" s="19"/>
    </row>
    <row r="10" spans="1:14" ht="18" customHeight="1" thickBot="1" x14ac:dyDescent="0.2">
      <c r="A10" s="10" t="s">
        <v>27</v>
      </c>
      <c r="B10" s="11">
        <f>SUM(B4:B9)</f>
        <v>523099</v>
      </c>
      <c r="C10" s="11">
        <f>SUM(C4:C9)</f>
        <v>0</v>
      </c>
      <c r="D10" s="11">
        <f t="shared" ref="D10:M10" si="1">SUM(D4:D9)</f>
        <v>0</v>
      </c>
      <c r="E10" s="11">
        <f t="shared" si="1"/>
        <v>250985</v>
      </c>
      <c r="F10" s="11">
        <f t="shared" si="1"/>
        <v>2</v>
      </c>
      <c r="G10" s="11">
        <f t="shared" si="1"/>
        <v>0</v>
      </c>
      <c r="H10" s="11">
        <f t="shared" si="1"/>
        <v>162200</v>
      </c>
      <c r="I10" s="11">
        <f t="shared" si="1"/>
        <v>0</v>
      </c>
      <c r="J10" s="11">
        <f t="shared" si="1"/>
        <v>0</v>
      </c>
      <c r="K10" s="11">
        <f t="shared" si="1"/>
        <v>0</v>
      </c>
      <c r="L10" s="11">
        <f t="shared" si="1"/>
        <v>60</v>
      </c>
      <c r="M10" s="17">
        <f t="shared" si="1"/>
        <v>120400</v>
      </c>
      <c r="N10" s="20">
        <f>SUM(N4:N8)</f>
        <v>1056746</v>
      </c>
    </row>
    <row r="11" spans="1:14" ht="18" customHeight="1" thickTop="1" x14ac:dyDescent="0.15"/>
    <row r="12" spans="1:14" ht="18" customHeight="1" thickBot="1" x14ac:dyDescent="0.2">
      <c r="A12" t="s">
        <v>0</v>
      </c>
    </row>
    <row r="13" spans="1:14" ht="18" customHeight="1" thickTop="1" thickBot="1" x14ac:dyDescent="0.2">
      <c r="A13" s="26"/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15" t="s">
        <v>12</v>
      </c>
      <c r="N13" s="23" t="s">
        <v>13</v>
      </c>
    </row>
    <row r="14" spans="1:14" ht="18" customHeight="1" thickBot="1" x14ac:dyDescent="0.2">
      <c r="A14" s="41" t="s">
        <v>20</v>
      </c>
      <c r="B14" s="39">
        <f>SUM(手順①「光熱費」!B14)</f>
        <v>12572</v>
      </c>
      <c r="C14" s="9">
        <f>SUM(手順①「光熱費」!C14)</f>
        <v>13720</v>
      </c>
      <c r="D14" s="9">
        <f>SUM(手順①「光熱費」!D14)</f>
        <v>12035</v>
      </c>
      <c r="E14" s="9">
        <f>SUM(手順①「光熱費」!E14)</f>
        <v>14189</v>
      </c>
      <c r="F14" s="9">
        <f>SUM(手順①「光熱費」!F14)</f>
        <v>15507</v>
      </c>
      <c r="G14" s="9">
        <f>SUM(手順①「光熱費」!G14)</f>
        <v>15245</v>
      </c>
      <c r="H14" s="9">
        <f>SUM(手順①「光熱費」!H14)</f>
        <v>13363</v>
      </c>
      <c r="I14" s="9">
        <f>SUM(手順①「光熱費」!I14)</f>
        <v>14251</v>
      </c>
      <c r="J14" s="9">
        <f>SUM(手順①「光熱費」!J14)</f>
        <v>12791</v>
      </c>
      <c r="K14" s="9">
        <f>SUM(手順①「光熱費」!K14)</f>
        <v>16961</v>
      </c>
      <c r="L14" s="9">
        <f>SUM(手順①「光熱費」!L14)</f>
        <v>14210</v>
      </c>
      <c r="M14" s="16">
        <f>SUM(手順①「光熱費」!M14)</f>
        <v>14809</v>
      </c>
      <c r="N14" s="19">
        <f>SUM(B14:M14)</f>
        <v>169653</v>
      </c>
    </row>
    <row r="15" spans="1:14" ht="18" customHeight="1" x14ac:dyDescent="0.15">
      <c r="A15" s="40" t="s">
        <v>21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48140</v>
      </c>
      <c r="M15" s="16"/>
      <c r="N15" s="19">
        <f>SUM(B15:M15)</f>
        <v>48140</v>
      </c>
    </row>
    <row r="16" spans="1:14" ht="18" customHeight="1" x14ac:dyDescent="0.15">
      <c r="A16" s="5" t="s">
        <v>19</v>
      </c>
      <c r="B16" s="9"/>
      <c r="C16" s="9">
        <v>4050</v>
      </c>
      <c r="D16" s="9"/>
      <c r="E16" s="9"/>
      <c r="F16" s="9">
        <v>4050</v>
      </c>
      <c r="G16" s="9">
        <v>20000</v>
      </c>
      <c r="H16" s="9"/>
      <c r="I16" s="9">
        <v>4050</v>
      </c>
      <c r="J16" s="9"/>
      <c r="K16" s="9">
        <v>4050</v>
      </c>
      <c r="L16" s="9"/>
      <c r="M16" s="16"/>
      <c r="N16" s="19">
        <f>SUM(B16:M16)</f>
        <v>36200</v>
      </c>
    </row>
    <row r="17" spans="1:14" ht="27" x14ac:dyDescent="0.15">
      <c r="A17" s="5" t="s">
        <v>31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6">
        <v>35000</v>
      </c>
      <c r="N17" s="19">
        <f>SUM(B17:M17)</f>
        <v>35000</v>
      </c>
    </row>
    <row r="18" spans="1:14" ht="18" customHeight="1" x14ac:dyDescent="0.15">
      <c r="A18" s="5" t="s">
        <v>14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16"/>
      <c r="N18" s="19">
        <f>SUM(B18:M18)</f>
        <v>0</v>
      </c>
    </row>
    <row r="19" spans="1:14" ht="18" customHeight="1" x14ac:dyDescent="0.15">
      <c r="A19" s="5" t="s">
        <v>22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6"/>
      <c r="N19" s="19">
        <f t="shared" ref="N19:N20" si="2">SUM(B19:M19)</f>
        <v>0</v>
      </c>
    </row>
    <row r="20" spans="1:14" ht="18" customHeight="1" x14ac:dyDescent="0.15">
      <c r="A20" s="5" t="s">
        <v>23</v>
      </c>
      <c r="B20" s="9"/>
      <c r="C20" s="9">
        <v>936</v>
      </c>
      <c r="D20" s="9"/>
      <c r="E20" s="9"/>
      <c r="F20" s="9"/>
      <c r="G20" s="9"/>
      <c r="H20" s="9"/>
      <c r="I20" s="9"/>
      <c r="J20" s="9"/>
      <c r="K20" s="9">
        <v>5427</v>
      </c>
      <c r="L20" s="9">
        <v>645</v>
      </c>
      <c r="M20" s="16"/>
      <c r="N20" s="19">
        <f t="shared" si="2"/>
        <v>7008</v>
      </c>
    </row>
    <row r="21" spans="1:14" ht="18" customHeight="1" x14ac:dyDescent="0.1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21"/>
      <c r="N21" s="24"/>
    </row>
    <row r="22" spans="1:14" ht="18" customHeight="1" thickBot="1" x14ac:dyDescent="0.2">
      <c r="A22" s="6" t="s">
        <v>13</v>
      </c>
      <c r="B22" s="8">
        <f t="shared" ref="B22:N22" si="3">SUM(B14:B20)</f>
        <v>12572</v>
      </c>
      <c r="C22" s="8">
        <f t="shared" si="3"/>
        <v>18706</v>
      </c>
      <c r="D22" s="8">
        <f t="shared" si="3"/>
        <v>12035</v>
      </c>
      <c r="E22" s="8">
        <f t="shared" si="3"/>
        <v>14189</v>
      </c>
      <c r="F22" s="8">
        <f t="shared" si="3"/>
        <v>19557</v>
      </c>
      <c r="G22" s="8">
        <f t="shared" si="3"/>
        <v>35245</v>
      </c>
      <c r="H22" s="8">
        <f t="shared" si="3"/>
        <v>13363</v>
      </c>
      <c r="I22" s="8">
        <f t="shared" si="3"/>
        <v>18301</v>
      </c>
      <c r="J22" s="8">
        <f t="shared" si="3"/>
        <v>12791</v>
      </c>
      <c r="K22" s="8">
        <f t="shared" si="3"/>
        <v>26438</v>
      </c>
      <c r="L22" s="8">
        <f t="shared" si="3"/>
        <v>62995</v>
      </c>
      <c r="M22" s="22">
        <f t="shared" si="3"/>
        <v>49809</v>
      </c>
      <c r="N22" s="25">
        <f t="shared" si="3"/>
        <v>296001</v>
      </c>
    </row>
    <row r="23" spans="1:14" ht="16.5" customHeight="1" thickTop="1" x14ac:dyDescent="0.15"/>
    <row r="24" spans="1:14" ht="16.5" customHeight="1" x14ac:dyDescent="0.15">
      <c r="M24" s="13" t="s">
        <v>30</v>
      </c>
      <c r="N24" s="14">
        <f>N10-N22</f>
        <v>760745</v>
      </c>
    </row>
  </sheetData>
  <phoneticPr fontId="1"/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手順①「光熱費」</vt:lpstr>
      <vt:lpstr>手順②「収入」「支出」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FJ-USER</cp:lastModifiedBy>
  <dcterms:created xsi:type="dcterms:W3CDTF">2017-05-08T04:41:30Z</dcterms:created>
  <dcterms:modified xsi:type="dcterms:W3CDTF">2019-03-22T14:43:21Z</dcterms:modified>
</cp:coreProperties>
</file>