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Samarpita\Downloads\"/>
    </mc:Choice>
  </mc:AlternateContent>
  <bookViews>
    <workbookView xWindow="0" yWindow="0" windowWidth="11496" windowHeight="5664"/>
  </bookViews>
  <sheets>
    <sheet name="Budget Final" sheetId="5" r:id="rId1"/>
    <sheet name="Sheet2" sheetId="7" r:id="rId2"/>
    <sheet name="Sheet1" sheetId="4" r:id="rId3"/>
  </sheets>
  <definedNames>
    <definedName name="solver_typ" localSheetId="0" hidden="1">2</definedName>
    <definedName name="solver_typ" localSheetId="1" hidden="1">2</definedName>
    <definedName name="solver_ver" localSheetId="0" hidden="1">16</definedName>
    <definedName name="solver_ver" localSheetId="1" hidden="1">16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7" l="1"/>
  <c r="M3" i="7"/>
  <c r="M4" i="7"/>
  <c r="M5" i="7"/>
  <c r="M6" i="7"/>
  <c r="M7" i="7"/>
  <c r="M8" i="7"/>
  <c r="M9" i="7"/>
  <c r="M10" i="7"/>
  <c r="H10" i="7"/>
  <c r="AU284" i="5"/>
  <c r="C284" i="5"/>
  <c r="AU285" i="5"/>
  <c r="C285" i="5"/>
  <c r="AU286" i="5"/>
  <c r="C286" i="5"/>
  <c r="AU287" i="5"/>
  <c r="C287" i="5"/>
  <c r="AU288" i="5"/>
  <c r="C288" i="5"/>
  <c r="AU289" i="5"/>
  <c r="C289" i="5"/>
  <c r="AU290" i="5"/>
  <c r="C290" i="5"/>
  <c r="AU283" i="5"/>
  <c r="C283" i="5"/>
  <c r="C282" i="5"/>
  <c r="AU221" i="5"/>
  <c r="AU222" i="5"/>
  <c r="AU223" i="5"/>
  <c r="AU224" i="5"/>
  <c r="AU225" i="5"/>
  <c r="AU226" i="5"/>
  <c r="AU227" i="5"/>
  <c r="AU220" i="5"/>
  <c r="AQ221" i="5"/>
  <c r="AQ222" i="5"/>
  <c r="AQ223" i="5"/>
  <c r="AQ224" i="5"/>
  <c r="AQ225" i="5"/>
  <c r="AQ226" i="5"/>
  <c r="AQ227" i="5"/>
  <c r="AQ220" i="5"/>
  <c r="AM220" i="5"/>
  <c r="AM221" i="5"/>
  <c r="C221" i="5"/>
  <c r="AM222" i="5"/>
  <c r="C222" i="5"/>
  <c r="AM223" i="5"/>
  <c r="C223" i="5"/>
  <c r="AM224" i="5"/>
  <c r="AM225" i="5"/>
  <c r="C225" i="5"/>
  <c r="AM226" i="5"/>
  <c r="C226" i="5"/>
  <c r="AM227" i="5"/>
  <c r="C227" i="5"/>
  <c r="AM158" i="5"/>
  <c r="AM159" i="5"/>
  <c r="AM160" i="5"/>
  <c r="AM161" i="5"/>
  <c r="AM162" i="5"/>
  <c r="AM163" i="5"/>
  <c r="AM164" i="5"/>
  <c r="AM157" i="5"/>
  <c r="AI158" i="5"/>
  <c r="AI159" i="5"/>
  <c r="AI160" i="5"/>
  <c r="AI161" i="5"/>
  <c r="AI162" i="5"/>
  <c r="AI163" i="5"/>
  <c r="AI164" i="5"/>
  <c r="AI157" i="5"/>
  <c r="AE158" i="5"/>
  <c r="C158" i="5"/>
  <c r="AE159" i="5"/>
  <c r="C159" i="5"/>
  <c r="AE160" i="5"/>
  <c r="C160" i="5"/>
  <c r="AE161" i="5"/>
  <c r="C161" i="5"/>
  <c r="AE162" i="5"/>
  <c r="C162" i="5"/>
  <c r="AE163" i="5"/>
  <c r="C163" i="5"/>
  <c r="AE164" i="5"/>
  <c r="C164" i="5"/>
  <c r="AE157" i="5"/>
  <c r="C157" i="5"/>
  <c r="AA104" i="5"/>
  <c r="AA105" i="5"/>
  <c r="AA106" i="5"/>
  <c r="AA107" i="5"/>
  <c r="AA108" i="5"/>
  <c r="AA109" i="5"/>
  <c r="AA110" i="5"/>
  <c r="AA103" i="5"/>
  <c r="W104" i="5"/>
  <c r="W105" i="5"/>
  <c r="W106" i="5"/>
  <c r="W107" i="5"/>
  <c r="W108" i="5"/>
  <c r="W109" i="5"/>
  <c r="W110" i="5"/>
  <c r="W103" i="5"/>
  <c r="S104" i="5"/>
  <c r="C104" i="5"/>
  <c r="S105" i="5"/>
  <c r="C105" i="5"/>
  <c r="S106" i="5"/>
  <c r="C106" i="5"/>
  <c r="S107" i="5"/>
  <c r="C107" i="5"/>
  <c r="S108" i="5"/>
  <c r="C108" i="5"/>
  <c r="S109" i="5"/>
  <c r="C109" i="5"/>
  <c r="S110" i="5"/>
  <c r="C110" i="5"/>
  <c r="S103" i="5"/>
  <c r="O59" i="5"/>
  <c r="O50" i="5"/>
  <c r="O60" i="5"/>
  <c r="O51" i="5"/>
  <c r="C51" i="5"/>
  <c r="O61" i="5"/>
  <c r="O52" i="5"/>
  <c r="C52" i="5"/>
  <c r="O62" i="5"/>
  <c r="O63" i="5"/>
  <c r="O54" i="5"/>
  <c r="O64" i="5"/>
  <c r="O55" i="5"/>
  <c r="O65" i="5"/>
  <c r="O58" i="5"/>
  <c r="O49" i="5"/>
  <c r="C49" i="5"/>
  <c r="K5" i="5"/>
  <c r="C5" i="5"/>
  <c r="K6" i="5"/>
  <c r="C6" i="5"/>
  <c r="K7" i="5"/>
  <c r="C7" i="5"/>
  <c r="K8" i="5"/>
  <c r="C8" i="5"/>
  <c r="K9" i="5"/>
  <c r="C9" i="5"/>
  <c r="K10" i="5"/>
  <c r="C10" i="5"/>
  <c r="K11" i="5"/>
  <c r="C11" i="5"/>
  <c r="K4" i="5"/>
  <c r="C4" i="5"/>
  <c r="C311" i="5"/>
  <c r="AV311" i="5"/>
  <c r="D311" i="5"/>
  <c r="C312" i="5"/>
  <c r="C313" i="5"/>
  <c r="C314" i="5"/>
  <c r="C315" i="5"/>
  <c r="C316" i="5"/>
  <c r="C317" i="5"/>
  <c r="AV317" i="5"/>
  <c r="D317" i="5"/>
  <c r="C310" i="5"/>
  <c r="C302" i="5"/>
  <c r="AV302" i="5"/>
  <c r="D302" i="5"/>
  <c r="C303" i="5"/>
  <c r="C304" i="5"/>
  <c r="C305" i="5"/>
  <c r="C306" i="5"/>
  <c r="C307" i="5"/>
  <c r="C308" i="5"/>
  <c r="C301" i="5"/>
  <c r="C293" i="5"/>
  <c r="AV293" i="5"/>
  <c r="D293" i="5"/>
  <c r="C294" i="5"/>
  <c r="C295" i="5"/>
  <c r="C296" i="5"/>
  <c r="C297" i="5"/>
  <c r="C298" i="5"/>
  <c r="C299" i="5"/>
  <c r="AV299" i="5"/>
  <c r="D299" i="5"/>
  <c r="C292" i="5"/>
  <c r="C275" i="5"/>
  <c r="AV275" i="5"/>
  <c r="D275" i="5"/>
  <c r="C276" i="5"/>
  <c r="C277" i="5"/>
  <c r="C278" i="5"/>
  <c r="C279" i="5"/>
  <c r="C280" i="5"/>
  <c r="C281" i="5"/>
  <c r="C274" i="5"/>
  <c r="C266" i="5"/>
  <c r="AV266" i="5"/>
  <c r="D266" i="5"/>
  <c r="C267" i="5"/>
  <c r="C268" i="5"/>
  <c r="C269" i="5"/>
  <c r="C270" i="5"/>
  <c r="C271" i="5"/>
  <c r="C272" i="5"/>
  <c r="AV272" i="5"/>
  <c r="D272" i="5"/>
  <c r="C265" i="5"/>
  <c r="C257" i="5"/>
  <c r="C258" i="5"/>
  <c r="C259" i="5"/>
  <c r="C260" i="5"/>
  <c r="C261" i="5"/>
  <c r="C262" i="5"/>
  <c r="C263" i="5"/>
  <c r="AR263" i="5"/>
  <c r="AV263" i="5"/>
  <c r="D263" i="5"/>
  <c r="C256" i="5"/>
  <c r="C248" i="5"/>
  <c r="C249" i="5"/>
  <c r="C250" i="5"/>
  <c r="C251" i="5"/>
  <c r="C252" i="5"/>
  <c r="C253" i="5"/>
  <c r="C254" i="5"/>
  <c r="AR254" i="5"/>
  <c r="D254" i="5"/>
  <c r="C247" i="5"/>
  <c r="C239" i="5"/>
  <c r="C240" i="5"/>
  <c r="C241" i="5"/>
  <c r="C242" i="5"/>
  <c r="C243" i="5"/>
  <c r="C244" i="5"/>
  <c r="C245" i="5"/>
  <c r="AR245" i="5"/>
  <c r="D245" i="5"/>
  <c r="C238" i="5"/>
  <c r="C230" i="5"/>
  <c r="C231" i="5"/>
  <c r="C232" i="5"/>
  <c r="C233" i="5"/>
  <c r="C234" i="5"/>
  <c r="C235" i="5"/>
  <c r="C236" i="5"/>
  <c r="AN236" i="5"/>
  <c r="D236" i="5"/>
  <c r="C229" i="5"/>
  <c r="C212" i="5"/>
  <c r="C213" i="5"/>
  <c r="C214" i="5"/>
  <c r="C215" i="5"/>
  <c r="C216" i="5"/>
  <c r="C217" i="5"/>
  <c r="C218" i="5"/>
  <c r="C211" i="5"/>
  <c r="C203" i="5"/>
  <c r="C204" i="5"/>
  <c r="C205" i="5"/>
  <c r="C206" i="5"/>
  <c r="C207" i="5"/>
  <c r="C208" i="5"/>
  <c r="C209" i="5"/>
  <c r="AJ209" i="5"/>
  <c r="AN209" i="5"/>
  <c r="D209" i="5"/>
  <c r="C202" i="5"/>
  <c r="C194" i="5"/>
  <c r="C195" i="5"/>
  <c r="C196" i="5"/>
  <c r="C197" i="5"/>
  <c r="C198" i="5"/>
  <c r="C199" i="5"/>
  <c r="C200" i="5"/>
  <c r="C193" i="5"/>
  <c r="C185" i="5"/>
  <c r="C186" i="5"/>
  <c r="C187" i="5"/>
  <c r="C188" i="5"/>
  <c r="C189" i="5"/>
  <c r="C190" i="5"/>
  <c r="C191" i="5"/>
  <c r="AF191" i="5"/>
  <c r="AJ191" i="5"/>
  <c r="D191" i="5"/>
  <c r="C184" i="5"/>
  <c r="C176" i="5"/>
  <c r="C177" i="5"/>
  <c r="C175" i="5"/>
  <c r="C178" i="5"/>
  <c r="C179" i="5"/>
  <c r="C180" i="5"/>
  <c r="C181" i="5"/>
  <c r="C182" i="5"/>
  <c r="C174" i="5"/>
  <c r="C167" i="5"/>
  <c r="C168" i="5"/>
  <c r="C169" i="5"/>
  <c r="C170" i="5"/>
  <c r="C171" i="5"/>
  <c r="C172" i="5"/>
  <c r="C173" i="5"/>
  <c r="AF173" i="5"/>
  <c r="D173" i="5"/>
  <c r="C166" i="5"/>
  <c r="C149" i="5"/>
  <c r="C150" i="5"/>
  <c r="C151" i="5"/>
  <c r="C152" i="5"/>
  <c r="C153" i="5"/>
  <c r="C154" i="5"/>
  <c r="C155" i="5"/>
  <c r="C148" i="5"/>
  <c r="C140" i="5"/>
  <c r="C141" i="5"/>
  <c r="C142" i="5"/>
  <c r="C143" i="5"/>
  <c r="C144" i="5"/>
  <c r="C145" i="5"/>
  <c r="C146" i="5"/>
  <c r="AB146" i="5"/>
  <c r="D146" i="5"/>
  <c r="C139" i="5"/>
  <c r="C131" i="5"/>
  <c r="C132" i="5"/>
  <c r="C133" i="5"/>
  <c r="C134" i="5"/>
  <c r="C135" i="5"/>
  <c r="C136" i="5"/>
  <c r="C137" i="5"/>
  <c r="C130" i="5"/>
  <c r="C122" i="5"/>
  <c r="C123" i="5"/>
  <c r="C124" i="5"/>
  <c r="C125" i="5"/>
  <c r="C126" i="5"/>
  <c r="C127" i="5"/>
  <c r="C128" i="5"/>
  <c r="C121" i="5"/>
  <c r="C113" i="5"/>
  <c r="C114" i="5"/>
  <c r="C115" i="5"/>
  <c r="C116" i="5"/>
  <c r="C117" i="5"/>
  <c r="C118" i="5"/>
  <c r="C119" i="5"/>
  <c r="C112" i="5"/>
  <c r="C95" i="5"/>
  <c r="C96" i="5"/>
  <c r="C97" i="5"/>
  <c r="C98" i="5"/>
  <c r="C99" i="5"/>
  <c r="C100" i="5"/>
  <c r="C101" i="5"/>
  <c r="C94" i="5"/>
  <c r="C86" i="5"/>
  <c r="C87" i="5"/>
  <c r="C88" i="5"/>
  <c r="C89" i="5"/>
  <c r="C90" i="5"/>
  <c r="C91" i="5"/>
  <c r="C92" i="5"/>
  <c r="C85" i="5"/>
  <c r="C77" i="5"/>
  <c r="C78" i="5"/>
  <c r="C79" i="5"/>
  <c r="C80" i="5"/>
  <c r="C81" i="5"/>
  <c r="C82" i="5"/>
  <c r="C83" i="5"/>
  <c r="C76" i="5"/>
  <c r="C68" i="5"/>
  <c r="C69" i="5"/>
  <c r="P69" i="5"/>
  <c r="D69" i="5"/>
  <c r="C70" i="5"/>
  <c r="C71" i="5"/>
  <c r="C72" i="5"/>
  <c r="C73" i="5"/>
  <c r="C74" i="5"/>
  <c r="C67" i="5"/>
  <c r="C59" i="5"/>
  <c r="C60" i="5"/>
  <c r="C61" i="5"/>
  <c r="C63" i="5"/>
  <c r="C64" i="5"/>
  <c r="C50" i="5"/>
  <c r="C54" i="5"/>
  <c r="C55" i="5"/>
  <c r="C41" i="5"/>
  <c r="L41" i="5"/>
  <c r="D41" i="5"/>
  <c r="C42" i="5"/>
  <c r="C43" i="5"/>
  <c r="C44" i="5"/>
  <c r="C45" i="5"/>
  <c r="C46" i="5"/>
  <c r="C47" i="5"/>
  <c r="C40" i="5"/>
  <c r="C32" i="5"/>
  <c r="C33" i="5"/>
  <c r="C34" i="5"/>
  <c r="C35" i="5"/>
  <c r="C36" i="5"/>
  <c r="C37" i="5"/>
  <c r="C38" i="5"/>
  <c r="C31" i="5"/>
  <c r="C22" i="5"/>
  <c r="C23" i="5"/>
  <c r="C24" i="5"/>
  <c r="C25" i="5"/>
  <c r="C26" i="5"/>
  <c r="C27" i="5"/>
  <c r="C28" i="5"/>
  <c r="C29" i="5"/>
  <c r="L28" i="5"/>
  <c r="D28" i="5"/>
  <c r="C14" i="5"/>
  <c r="C15" i="5"/>
  <c r="C16" i="5"/>
  <c r="C17" i="5"/>
  <c r="C18" i="5"/>
  <c r="C19" i="5"/>
  <c r="C20" i="5"/>
  <c r="C13" i="5"/>
  <c r="H19" i="5"/>
  <c r="D19" i="5"/>
  <c r="AV316" i="5"/>
  <c r="D316" i="5"/>
  <c r="AV315" i="5"/>
  <c r="D315" i="5"/>
  <c r="AV314" i="5"/>
  <c r="D314" i="5"/>
  <c r="AV313" i="5"/>
  <c r="D313" i="5"/>
  <c r="AV312" i="5"/>
  <c r="D312" i="5"/>
  <c r="AV310" i="5"/>
  <c r="D310" i="5"/>
  <c r="AV308" i="5"/>
  <c r="D308" i="5"/>
  <c r="AV307" i="5"/>
  <c r="D307" i="5"/>
  <c r="AV306" i="5"/>
  <c r="D306" i="5"/>
  <c r="AV305" i="5"/>
  <c r="D305" i="5"/>
  <c r="AV304" i="5"/>
  <c r="D304" i="5"/>
  <c r="AV303" i="5"/>
  <c r="D303" i="5"/>
  <c r="AV301" i="5"/>
  <c r="D301" i="5"/>
  <c r="AV290" i="5"/>
  <c r="D290" i="5"/>
  <c r="AV298" i="5"/>
  <c r="AV297" i="5"/>
  <c r="AV288" i="5"/>
  <c r="D288" i="5"/>
  <c r="AV296" i="5"/>
  <c r="AV295" i="5"/>
  <c r="AV294" i="5"/>
  <c r="AV284" i="5"/>
  <c r="D284" i="5"/>
  <c r="AV292" i="5"/>
  <c r="AV281" i="5"/>
  <c r="D281" i="5"/>
  <c r="AV280" i="5"/>
  <c r="D280" i="5"/>
  <c r="AV279" i="5"/>
  <c r="D279" i="5"/>
  <c r="AV278" i="5"/>
  <c r="D278" i="5"/>
  <c r="AV277" i="5"/>
  <c r="D277" i="5"/>
  <c r="AV276" i="5"/>
  <c r="D276" i="5"/>
  <c r="AV274" i="5"/>
  <c r="D274" i="5"/>
  <c r="AV271" i="5"/>
  <c r="D271" i="5"/>
  <c r="AV270" i="5"/>
  <c r="D270" i="5"/>
  <c r="AV269" i="5"/>
  <c r="D269" i="5"/>
  <c r="AV268" i="5"/>
  <c r="D268" i="5"/>
  <c r="AV267" i="5"/>
  <c r="D267" i="5"/>
  <c r="AV265" i="5"/>
  <c r="D265" i="5"/>
  <c r="AV257" i="5"/>
  <c r="AV258" i="5"/>
  <c r="AV222" i="5"/>
  <c r="AV259" i="5"/>
  <c r="AV260" i="5"/>
  <c r="AV224" i="5"/>
  <c r="AV261" i="5"/>
  <c r="AV262" i="5"/>
  <c r="AV226" i="5"/>
  <c r="AV256" i="5"/>
  <c r="AV220" i="5"/>
  <c r="AR257" i="5"/>
  <c r="D257" i="5"/>
  <c r="AR258" i="5"/>
  <c r="D258" i="5"/>
  <c r="AR259" i="5"/>
  <c r="D259" i="5"/>
  <c r="AR260" i="5"/>
  <c r="D260" i="5"/>
  <c r="AR261" i="5"/>
  <c r="D261" i="5"/>
  <c r="AR262" i="5"/>
  <c r="D262" i="5"/>
  <c r="AR256" i="5"/>
  <c r="D256" i="5"/>
  <c r="AR248" i="5"/>
  <c r="D248" i="5"/>
  <c r="AR249" i="5"/>
  <c r="D249" i="5"/>
  <c r="AR250" i="5"/>
  <c r="D250" i="5"/>
  <c r="AR251" i="5"/>
  <c r="D251" i="5"/>
  <c r="AR252" i="5"/>
  <c r="D252" i="5"/>
  <c r="AR253" i="5"/>
  <c r="D253" i="5"/>
  <c r="AR247" i="5"/>
  <c r="D247" i="5"/>
  <c r="AR239" i="5"/>
  <c r="AR221" i="5"/>
  <c r="AR240" i="5"/>
  <c r="AR241" i="5"/>
  <c r="AR242" i="5"/>
  <c r="AR243" i="5"/>
  <c r="AR244" i="5"/>
  <c r="AR227" i="5"/>
  <c r="AR238" i="5"/>
  <c r="AN227" i="5"/>
  <c r="AN235" i="5"/>
  <c r="AN234" i="5"/>
  <c r="AN233" i="5"/>
  <c r="AN232" i="5"/>
  <c r="AN231" i="5"/>
  <c r="AN230" i="5"/>
  <c r="AN221" i="5"/>
  <c r="AN229" i="5"/>
  <c r="AN218" i="5"/>
  <c r="D218" i="5"/>
  <c r="AN217" i="5"/>
  <c r="D217" i="5"/>
  <c r="AN216" i="5"/>
  <c r="D216" i="5"/>
  <c r="AN215" i="5"/>
  <c r="D215" i="5"/>
  <c r="AN214" i="5"/>
  <c r="D214" i="5"/>
  <c r="AN213" i="5"/>
  <c r="D213" i="5"/>
  <c r="AN212" i="5"/>
  <c r="D212" i="5"/>
  <c r="AN211" i="5"/>
  <c r="D211" i="5"/>
  <c r="AN203" i="5"/>
  <c r="AN204" i="5"/>
  <c r="AN159" i="5"/>
  <c r="AN205" i="5"/>
  <c r="AN206" i="5"/>
  <c r="AN161" i="5"/>
  <c r="AN207" i="5"/>
  <c r="AN208" i="5"/>
  <c r="AN163" i="5"/>
  <c r="AN202" i="5"/>
  <c r="AN157" i="5"/>
  <c r="AJ208" i="5"/>
  <c r="D208" i="5"/>
  <c r="AJ207" i="5"/>
  <c r="AJ206" i="5"/>
  <c r="D206" i="5"/>
  <c r="AJ205" i="5"/>
  <c r="D205" i="5"/>
  <c r="AJ204" i="5"/>
  <c r="D204" i="5"/>
  <c r="AJ203" i="5"/>
  <c r="D203" i="5"/>
  <c r="AJ202" i="5"/>
  <c r="D202" i="5"/>
  <c r="AJ200" i="5"/>
  <c r="AJ199" i="5"/>
  <c r="AJ198" i="5"/>
  <c r="AJ197" i="5"/>
  <c r="AJ196" i="5"/>
  <c r="AJ195" i="5"/>
  <c r="AJ194" i="5"/>
  <c r="AJ193" i="5"/>
  <c r="AF200" i="5"/>
  <c r="D200" i="5"/>
  <c r="AF199" i="5"/>
  <c r="D199" i="5"/>
  <c r="AF198" i="5"/>
  <c r="D198" i="5"/>
  <c r="AF197" i="5"/>
  <c r="D197" i="5"/>
  <c r="AF196" i="5"/>
  <c r="D196" i="5"/>
  <c r="AF195" i="5"/>
  <c r="D195" i="5"/>
  <c r="AF194" i="5"/>
  <c r="D194" i="5"/>
  <c r="AF193" i="5"/>
  <c r="D193" i="5"/>
  <c r="AJ185" i="5"/>
  <c r="AJ186" i="5"/>
  <c r="AJ187" i="5"/>
  <c r="AJ188" i="5"/>
  <c r="AJ189" i="5"/>
  <c r="AJ190" i="5"/>
  <c r="AJ184" i="5"/>
  <c r="AF190" i="5"/>
  <c r="D190" i="5"/>
  <c r="AF189" i="5"/>
  <c r="AF188" i="5"/>
  <c r="D188" i="5"/>
  <c r="AF187" i="5"/>
  <c r="D187" i="5"/>
  <c r="AF186" i="5"/>
  <c r="D186" i="5"/>
  <c r="AF185" i="5"/>
  <c r="D185" i="5"/>
  <c r="AF184" i="5"/>
  <c r="D184" i="5"/>
  <c r="AJ176" i="5"/>
  <c r="AJ177" i="5"/>
  <c r="AJ159" i="5"/>
  <c r="AJ178" i="5"/>
  <c r="AJ179" i="5"/>
  <c r="AJ161" i="5"/>
  <c r="AJ180" i="5"/>
  <c r="AJ181" i="5"/>
  <c r="AJ163" i="5"/>
  <c r="AJ182" i="5"/>
  <c r="AJ175" i="5"/>
  <c r="AJ157" i="5"/>
  <c r="AF182" i="5"/>
  <c r="D182" i="5"/>
  <c r="AF181" i="5"/>
  <c r="D181" i="5"/>
  <c r="AF180" i="5"/>
  <c r="AF179" i="5"/>
  <c r="D179" i="5"/>
  <c r="AF178" i="5"/>
  <c r="D178" i="5"/>
  <c r="AF177" i="5"/>
  <c r="D177" i="5"/>
  <c r="AF176" i="5"/>
  <c r="D176" i="5"/>
  <c r="AF175" i="5"/>
  <c r="D175" i="5"/>
  <c r="AF167" i="5"/>
  <c r="D167" i="5"/>
  <c r="AF168" i="5"/>
  <c r="AF169" i="5"/>
  <c r="AF170" i="5"/>
  <c r="AF171" i="5"/>
  <c r="D171" i="5"/>
  <c r="AF172" i="5"/>
  <c r="AF166" i="5"/>
  <c r="AB149" i="5"/>
  <c r="D149" i="5"/>
  <c r="AB150" i="5"/>
  <c r="D150" i="5"/>
  <c r="AB151" i="5"/>
  <c r="D151" i="5"/>
  <c r="AB152" i="5"/>
  <c r="D152" i="5"/>
  <c r="AB153" i="5"/>
  <c r="D153" i="5"/>
  <c r="AB154" i="5"/>
  <c r="D154" i="5"/>
  <c r="AB155" i="5"/>
  <c r="D155" i="5"/>
  <c r="AB148" i="5"/>
  <c r="D148" i="5"/>
  <c r="AB145" i="5"/>
  <c r="D145" i="5"/>
  <c r="AB144" i="5"/>
  <c r="D144" i="5"/>
  <c r="AB143" i="5"/>
  <c r="D143" i="5"/>
  <c r="AB142" i="5"/>
  <c r="D142" i="5"/>
  <c r="AB141" i="5"/>
  <c r="D141" i="5"/>
  <c r="AB140" i="5"/>
  <c r="D140" i="5"/>
  <c r="AB139" i="5"/>
  <c r="D139" i="5"/>
  <c r="AB131" i="5"/>
  <c r="AB104" i="5"/>
  <c r="AB132" i="5"/>
  <c r="AB105" i="5"/>
  <c r="AB133" i="5"/>
  <c r="AB134" i="5"/>
  <c r="AB107" i="5"/>
  <c r="AB135" i="5"/>
  <c r="AB108" i="5"/>
  <c r="AB136" i="5"/>
  <c r="AB109" i="5"/>
  <c r="AB137" i="5"/>
  <c r="AB130" i="5"/>
  <c r="AB103" i="5"/>
  <c r="X137" i="5"/>
  <c r="D137" i="5"/>
  <c r="X136" i="5"/>
  <c r="D136" i="5"/>
  <c r="X135" i="5"/>
  <c r="X134" i="5"/>
  <c r="D134" i="5"/>
  <c r="X133" i="5"/>
  <c r="D133" i="5"/>
  <c r="X132" i="5"/>
  <c r="D132" i="5"/>
  <c r="X131" i="5"/>
  <c r="D131" i="5"/>
  <c r="X130" i="5"/>
  <c r="D130" i="5"/>
  <c r="X128" i="5"/>
  <c r="X127" i="5"/>
  <c r="X126" i="5"/>
  <c r="X125" i="5"/>
  <c r="X124" i="5"/>
  <c r="X123" i="5"/>
  <c r="X122" i="5"/>
  <c r="X121" i="5"/>
  <c r="T128" i="5"/>
  <c r="D128" i="5"/>
  <c r="T127" i="5"/>
  <c r="D127" i="5"/>
  <c r="T126" i="5"/>
  <c r="D126" i="5"/>
  <c r="T125" i="5"/>
  <c r="D125" i="5"/>
  <c r="T124" i="5"/>
  <c r="D124" i="5"/>
  <c r="T123" i="5"/>
  <c r="D123" i="5"/>
  <c r="T122" i="5"/>
  <c r="D122" i="5"/>
  <c r="T121" i="5"/>
  <c r="D121" i="5"/>
  <c r="X113" i="5"/>
  <c r="X104" i="5"/>
  <c r="X114" i="5"/>
  <c r="X105" i="5"/>
  <c r="X115" i="5"/>
  <c r="X116" i="5"/>
  <c r="X107" i="5"/>
  <c r="X117" i="5"/>
  <c r="X108" i="5"/>
  <c r="X118" i="5"/>
  <c r="X109" i="5"/>
  <c r="X119" i="5"/>
  <c r="X112" i="5"/>
  <c r="X103" i="5"/>
  <c r="T113" i="5"/>
  <c r="T104" i="5"/>
  <c r="D104" i="5"/>
  <c r="T114" i="5"/>
  <c r="T115" i="5"/>
  <c r="D115" i="5"/>
  <c r="T116" i="5"/>
  <c r="T117" i="5"/>
  <c r="T118" i="5"/>
  <c r="D118" i="5"/>
  <c r="T119" i="5"/>
  <c r="D119" i="5"/>
  <c r="T112" i="5"/>
  <c r="P101" i="5"/>
  <c r="D101" i="5"/>
  <c r="P100" i="5"/>
  <c r="D100" i="5"/>
  <c r="P99" i="5"/>
  <c r="D99" i="5"/>
  <c r="P98" i="5"/>
  <c r="D98" i="5"/>
  <c r="P97" i="5"/>
  <c r="D97" i="5"/>
  <c r="P96" i="5"/>
  <c r="D96" i="5"/>
  <c r="P95" i="5"/>
  <c r="D95" i="5"/>
  <c r="P94" i="5"/>
  <c r="D94" i="5"/>
  <c r="P92" i="5"/>
  <c r="D92" i="5"/>
  <c r="P91" i="5"/>
  <c r="D91" i="5"/>
  <c r="P90" i="5"/>
  <c r="D90" i="5"/>
  <c r="P89" i="5"/>
  <c r="D89" i="5"/>
  <c r="P88" i="5"/>
  <c r="D88" i="5"/>
  <c r="P87" i="5"/>
  <c r="D87" i="5"/>
  <c r="P86" i="5"/>
  <c r="D86" i="5"/>
  <c r="P85" i="5"/>
  <c r="D85" i="5"/>
  <c r="P83" i="5"/>
  <c r="D83" i="5"/>
  <c r="P82" i="5"/>
  <c r="D82" i="5"/>
  <c r="P81" i="5"/>
  <c r="D81" i="5"/>
  <c r="P80" i="5"/>
  <c r="D80" i="5"/>
  <c r="P79" i="5"/>
  <c r="D79" i="5"/>
  <c r="P78" i="5"/>
  <c r="D78" i="5"/>
  <c r="P77" i="5"/>
  <c r="D77" i="5"/>
  <c r="P76" i="5"/>
  <c r="D76" i="5"/>
  <c r="P74" i="5"/>
  <c r="P65" i="5"/>
  <c r="P68" i="5"/>
  <c r="P60" i="5"/>
  <c r="P70" i="5"/>
  <c r="P61" i="5"/>
  <c r="P52" i="5"/>
  <c r="D52" i="5"/>
  <c r="P71" i="5"/>
  <c r="D71" i="5"/>
  <c r="P72" i="5"/>
  <c r="P73" i="5"/>
  <c r="P67" i="5"/>
  <c r="L47" i="5"/>
  <c r="D47" i="5"/>
  <c r="L46" i="5"/>
  <c r="D46" i="5"/>
  <c r="L45" i="5"/>
  <c r="D45" i="5"/>
  <c r="L44" i="5"/>
  <c r="D44" i="5"/>
  <c r="L43" i="5"/>
  <c r="D43" i="5"/>
  <c r="L42" i="5"/>
  <c r="D42" i="5"/>
  <c r="L40" i="5"/>
  <c r="D40" i="5"/>
  <c r="L32" i="5"/>
  <c r="D32" i="5"/>
  <c r="L33" i="5"/>
  <c r="D33" i="5"/>
  <c r="L34" i="5"/>
  <c r="D34" i="5"/>
  <c r="L35" i="5"/>
  <c r="D35" i="5"/>
  <c r="L36" i="5"/>
  <c r="D36" i="5"/>
  <c r="L37" i="5"/>
  <c r="D37" i="5"/>
  <c r="L38" i="5"/>
  <c r="D38" i="5"/>
  <c r="L31" i="5"/>
  <c r="D31" i="5"/>
  <c r="L29" i="5"/>
  <c r="D29" i="5"/>
  <c r="L10" i="5"/>
  <c r="L27" i="5"/>
  <c r="D27" i="5"/>
  <c r="L26" i="5"/>
  <c r="L8" i="5"/>
  <c r="L25" i="5"/>
  <c r="L7" i="5"/>
  <c r="L24" i="5"/>
  <c r="L6" i="5"/>
  <c r="L23" i="5"/>
  <c r="D23" i="5"/>
  <c r="L22" i="5"/>
  <c r="L4" i="5"/>
  <c r="H20" i="5"/>
  <c r="D20" i="5"/>
  <c r="H18" i="5"/>
  <c r="D18" i="5"/>
  <c r="H17" i="5"/>
  <c r="D17" i="5"/>
  <c r="H16" i="5"/>
  <c r="D16" i="5"/>
  <c r="H15" i="5"/>
  <c r="D15" i="5"/>
  <c r="H14" i="5"/>
  <c r="D14" i="5"/>
  <c r="H13" i="5"/>
  <c r="D13" i="5"/>
  <c r="H5" i="5"/>
  <c r="H6" i="5"/>
  <c r="H7" i="5"/>
  <c r="H8" i="5"/>
  <c r="D8" i="5"/>
  <c r="H9" i="5"/>
  <c r="H10" i="5"/>
  <c r="D10" i="5"/>
  <c r="H11" i="5"/>
  <c r="H4" i="5"/>
  <c r="D4" i="5"/>
  <c r="D84" i="5"/>
  <c r="D138" i="5"/>
  <c r="P64" i="5"/>
  <c r="D73" i="5"/>
  <c r="AB110" i="5"/>
  <c r="AB106" i="5"/>
  <c r="AF164" i="5"/>
  <c r="AF160" i="5"/>
  <c r="D169" i="5"/>
  <c r="D180" i="5"/>
  <c r="D174" i="5"/>
  <c r="AJ164" i="5"/>
  <c r="AJ160" i="5"/>
  <c r="D189" i="5"/>
  <c r="D207" i="5"/>
  <c r="D201" i="5"/>
  <c r="AN164" i="5"/>
  <c r="AN160" i="5"/>
  <c r="AN225" i="5"/>
  <c r="D234" i="5"/>
  <c r="AR223" i="5"/>
  <c r="D241" i="5"/>
  <c r="AV227" i="5"/>
  <c r="C58" i="5"/>
  <c r="C62" i="5"/>
  <c r="C65" i="5"/>
  <c r="C57" i="5"/>
  <c r="D74" i="5"/>
  <c r="D113" i="5"/>
  <c r="D239" i="5"/>
  <c r="D93" i="5"/>
  <c r="D120" i="5"/>
  <c r="D147" i="5"/>
  <c r="D183" i="5"/>
  <c r="D135" i="5"/>
  <c r="D129" i="5"/>
  <c r="L11" i="5"/>
  <c r="O53" i="5"/>
  <c r="C53" i="5"/>
  <c r="D75" i="5"/>
  <c r="P56" i="5"/>
  <c r="D56" i="5"/>
  <c r="D65" i="5"/>
  <c r="T108" i="5"/>
  <c r="D108" i="5"/>
  <c r="D117" i="5"/>
  <c r="AN223" i="5"/>
  <c r="D232" i="5"/>
  <c r="D227" i="5"/>
  <c r="AR225" i="5"/>
  <c r="D243" i="5"/>
  <c r="AV286" i="5"/>
  <c r="D286" i="5"/>
  <c r="D295" i="5"/>
  <c r="D230" i="5"/>
  <c r="O56" i="5"/>
  <c r="C56" i="5"/>
  <c r="AV223" i="5"/>
  <c r="C12" i="5"/>
  <c r="P63" i="5"/>
  <c r="P59" i="5"/>
  <c r="P50" i="5"/>
  <c r="D50" i="5"/>
  <c r="C30" i="5"/>
  <c r="C39" i="5"/>
  <c r="C66" i="5"/>
  <c r="C75" i="5"/>
  <c r="C84" i="5"/>
  <c r="C93" i="5"/>
  <c r="C111" i="5"/>
  <c r="C120" i="5"/>
  <c r="C129" i="5"/>
  <c r="C138" i="5"/>
  <c r="C165" i="5"/>
  <c r="C183" i="5"/>
  <c r="C192" i="5"/>
  <c r="C201" i="5"/>
  <c r="C210" i="5"/>
  <c r="C228" i="5"/>
  <c r="C237" i="5"/>
  <c r="C246" i="5"/>
  <c r="C291" i="5"/>
  <c r="D297" i="5"/>
  <c r="C309" i="5"/>
  <c r="C3" i="5"/>
  <c r="C224" i="5"/>
  <c r="D12" i="5"/>
  <c r="T107" i="5"/>
  <c r="D107" i="5"/>
  <c r="D116" i="5"/>
  <c r="P55" i="5"/>
  <c r="D55" i="5"/>
  <c r="D64" i="5"/>
  <c r="AF159" i="5"/>
  <c r="D159" i="5"/>
  <c r="D168" i="5"/>
  <c r="AN222" i="5"/>
  <c r="D231" i="5"/>
  <c r="D244" i="5"/>
  <c r="AR226" i="5"/>
  <c r="D294" i="5"/>
  <c r="AV285" i="5"/>
  <c r="D285" i="5"/>
  <c r="AV289" i="5"/>
  <c r="D289" i="5"/>
  <c r="D298" i="5"/>
  <c r="D26" i="5"/>
  <c r="C21" i="5"/>
  <c r="D72" i="5"/>
  <c r="D70" i="5"/>
  <c r="D68" i="5"/>
  <c r="C48" i="5"/>
  <c r="P62" i="5"/>
  <c r="T109" i="5"/>
  <c r="D109" i="5"/>
  <c r="D30" i="5"/>
  <c r="D60" i="5"/>
  <c r="P51" i="5"/>
  <c r="D51" i="5"/>
  <c r="D6" i="5"/>
  <c r="D114" i="5"/>
  <c r="T105" i="5"/>
  <c r="D105" i="5"/>
  <c r="D172" i="5"/>
  <c r="AF163" i="5"/>
  <c r="D163" i="5"/>
  <c r="AN226" i="5"/>
  <c r="D235" i="5"/>
  <c r="AR222" i="5"/>
  <c r="D240" i="5"/>
  <c r="D24" i="5"/>
  <c r="D59" i="5"/>
  <c r="D39" i="5"/>
  <c r="P58" i="5"/>
  <c r="D67" i="5"/>
  <c r="T103" i="5"/>
  <c r="D103" i="5"/>
  <c r="D112" i="5"/>
  <c r="AF157" i="5"/>
  <c r="D157" i="5"/>
  <c r="D166" i="5"/>
  <c r="D170" i="5"/>
  <c r="AF161" i="5"/>
  <c r="D161" i="5"/>
  <c r="D192" i="5"/>
  <c r="D210" i="5"/>
  <c r="D229" i="5"/>
  <c r="AN220" i="5"/>
  <c r="AR220" i="5"/>
  <c r="D220" i="5"/>
  <c r="D233" i="5"/>
  <c r="AN224" i="5"/>
  <c r="AR224" i="5"/>
  <c r="D224" i="5"/>
  <c r="D238" i="5"/>
  <c r="D242" i="5"/>
  <c r="D246" i="5"/>
  <c r="D255" i="5"/>
  <c r="D264" i="5"/>
  <c r="D273" i="5"/>
  <c r="AV283" i="5"/>
  <c r="D283" i="5"/>
  <c r="D292" i="5"/>
  <c r="D296" i="5"/>
  <c r="D291" i="5"/>
  <c r="AV287" i="5"/>
  <c r="D287" i="5"/>
  <c r="D300" i="5"/>
  <c r="D309" i="5"/>
  <c r="D22" i="5"/>
  <c r="D61" i="5"/>
  <c r="AF162" i="5"/>
  <c r="AF158" i="5"/>
  <c r="AJ162" i="5"/>
  <c r="AJ158" i="5"/>
  <c r="AN162" i="5"/>
  <c r="AN158" i="5"/>
  <c r="AV225" i="5"/>
  <c r="AV221" i="5"/>
  <c r="D221" i="5"/>
  <c r="C220" i="5"/>
  <c r="C219" i="5"/>
  <c r="C255" i="5"/>
  <c r="C264" i="5"/>
  <c r="C273" i="5"/>
  <c r="C300" i="5"/>
  <c r="C103" i="5"/>
  <c r="C102" i="5"/>
  <c r="C147" i="5"/>
  <c r="D11" i="5"/>
  <c r="D7" i="5"/>
  <c r="L5" i="5"/>
  <c r="D5" i="5"/>
  <c r="L9" i="5"/>
  <c r="D9" i="5"/>
  <c r="T110" i="5"/>
  <c r="T106" i="5"/>
  <c r="X110" i="5"/>
  <c r="X106" i="5"/>
  <c r="D25" i="5"/>
  <c r="C156" i="5"/>
  <c r="D106" i="5"/>
  <c r="D160" i="5"/>
  <c r="D225" i="5"/>
  <c r="D226" i="5"/>
  <c r="P54" i="5"/>
  <c r="D54" i="5"/>
  <c r="D63" i="5"/>
  <c r="D223" i="5"/>
  <c r="D164" i="5"/>
  <c r="D3" i="5"/>
  <c r="D158" i="5"/>
  <c r="D162" i="5"/>
  <c r="D21" i="5"/>
  <c r="D165" i="5"/>
  <c r="D66" i="5"/>
  <c r="D282" i="5"/>
  <c r="D62" i="5"/>
  <c r="P53" i="5"/>
  <c r="D53" i="5"/>
  <c r="D237" i="5"/>
  <c r="P49" i="5"/>
  <c r="D49" i="5"/>
  <c r="D48" i="5"/>
  <c r="D58" i="5"/>
  <c r="D57" i="5"/>
  <c r="D222" i="5"/>
  <c r="D110" i="5"/>
  <c r="D102" i="5"/>
  <c r="D228" i="5"/>
  <c r="D111" i="5"/>
  <c r="D156" i="5"/>
  <c r="D219" i="5"/>
</calcChain>
</file>

<file path=xl/sharedStrings.xml><?xml version="1.0" encoding="utf-8"?>
<sst xmlns="http://schemas.openxmlformats.org/spreadsheetml/2006/main" count="1196" uniqueCount="154">
  <si>
    <t>Week1</t>
  </si>
  <si>
    <t>Resource</t>
  </si>
  <si>
    <t>Hours</t>
  </si>
  <si>
    <t>Task Name</t>
  </si>
  <si>
    <t>Initiation Phase</t>
  </si>
  <si>
    <t xml:space="preserve">   Project Charter Documentation</t>
  </si>
  <si>
    <t xml:space="preserve">   Project Charter Signoff</t>
  </si>
  <si>
    <t xml:space="preserve">   Kickoff Meeting</t>
  </si>
  <si>
    <t xml:space="preserve">   Project Initiated</t>
  </si>
  <si>
    <t>Planning Phase</t>
  </si>
  <si>
    <t xml:space="preserve">   Operations Planning </t>
  </si>
  <si>
    <t xml:space="preserve">      Task Identification</t>
  </si>
  <si>
    <t xml:space="preserve">      Task Assignment</t>
  </si>
  <si>
    <t xml:space="preserve">      Task Dependency and Priority</t>
  </si>
  <si>
    <t xml:space="preserve">   Statement of work</t>
  </si>
  <si>
    <t>Research Phase</t>
  </si>
  <si>
    <t xml:space="preserve">   Research on the Case</t>
  </si>
  <si>
    <t xml:space="preserve">   Information Gathering</t>
  </si>
  <si>
    <t xml:space="preserve">   Peer Review Incorporation</t>
  </si>
  <si>
    <t xml:space="preserve">   Analysis Documentation</t>
  </si>
  <si>
    <t xml:space="preserve">   Analysis Document Completion</t>
  </si>
  <si>
    <t>Case Inference Phase</t>
  </si>
  <si>
    <t xml:space="preserve">   Operation Failure Identification</t>
  </si>
  <si>
    <t xml:space="preserve">   Systematic Bias Analysis</t>
  </si>
  <si>
    <t xml:space="preserve">   Resource Utilization Analysis</t>
  </si>
  <si>
    <t xml:space="preserve">   Contingency Plan Analysis</t>
  </si>
  <si>
    <t xml:space="preserve">   Inference Documentation</t>
  </si>
  <si>
    <t xml:space="preserve">   Inference Document Complete</t>
  </si>
  <si>
    <t>Solution Proposal Phase</t>
  </si>
  <si>
    <t xml:space="preserve">   Operation Execution</t>
  </si>
  <si>
    <t xml:space="preserve">   Systematic Bias Curb</t>
  </si>
  <si>
    <t xml:space="preserve">   Resource Optimization</t>
  </si>
  <si>
    <t xml:space="preserve">   Contingency Plan Proposals</t>
  </si>
  <si>
    <t xml:space="preserve">   Solution Documentation</t>
  </si>
  <si>
    <t xml:space="preserve">   Proposed Solution Document</t>
  </si>
  <si>
    <t>Project Closure Phase</t>
  </si>
  <si>
    <t xml:space="preserve">   Case Report Documentation</t>
  </si>
  <si>
    <t xml:space="preserve">   Case Presentation</t>
  </si>
  <si>
    <t xml:space="preserve">   Project Completion</t>
  </si>
  <si>
    <t>Prasraban</t>
  </si>
  <si>
    <t>Pratarshi</t>
  </si>
  <si>
    <t>Debaleena</t>
  </si>
  <si>
    <t>Xiangyi</t>
  </si>
  <si>
    <t>Yaxin</t>
  </si>
  <si>
    <t>Shoeb</t>
  </si>
  <si>
    <t>Task Number</t>
  </si>
  <si>
    <t>Project Manager</t>
  </si>
  <si>
    <t>Samarpita</t>
  </si>
  <si>
    <t>Kunja</t>
  </si>
  <si>
    <t>Team member 1</t>
  </si>
  <si>
    <t>Team member 2</t>
  </si>
  <si>
    <t>Team member 3</t>
  </si>
  <si>
    <t>Team member 4</t>
  </si>
  <si>
    <t>Team member 5</t>
  </si>
  <si>
    <t>Team member 6</t>
  </si>
  <si>
    <t>Team member 7</t>
  </si>
  <si>
    <t>Total ($)</t>
  </si>
  <si>
    <t>Week2</t>
  </si>
  <si>
    <t>Week3</t>
  </si>
  <si>
    <t>Week4</t>
  </si>
  <si>
    <t>2.1.1</t>
  </si>
  <si>
    <t>2.1.2</t>
  </si>
  <si>
    <t>2.1.3</t>
  </si>
  <si>
    <t>Task Mode</t>
  </si>
  <si>
    <t>Duration</t>
  </si>
  <si>
    <t>Start</t>
  </si>
  <si>
    <t>Finish</t>
  </si>
  <si>
    <t>Predecessors</t>
  </si>
  <si>
    <t>Resource Names</t>
  </si>
  <si>
    <t>Actual Duration</t>
  </si>
  <si>
    <t>Auto Scheduled</t>
  </si>
  <si>
    <t>6 days</t>
  </si>
  <si>
    <t>Fri 9/16/16</t>
  </si>
  <si>
    <t>Fri 9/23/16</t>
  </si>
  <si>
    <t>4.69 days</t>
  </si>
  <si>
    <t>8 hrs</t>
  </si>
  <si>
    <t xml:space="preserve">Debaleena Saha,Kunja Dutta,Mohammed Shoeb Ahmed Shakeb,Prasraban Mukhopadhyay,Pratarshi Saha,Samarpita Chakrabarty,Xiangyi Zhang,Yaxin Jiang </t>
  </si>
  <si>
    <t>2 days</t>
  </si>
  <si>
    <t>Mon 9/19/16</t>
  </si>
  <si>
    <t>Tue 9/20/16</t>
  </si>
  <si>
    <t>Kunja Dutta</t>
  </si>
  <si>
    <t>1 day</t>
  </si>
  <si>
    <t>0 days</t>
  </si>
  <si>
    <t>5 days</t>
  </si>
  <si>
    <t>Mon 9/26/16</t>
  </si>
  <si>
    <t>Fri 9/30/16</t>
  </si>
  <si>
    <t>3 days</t>
  </si>
  <si>
    <t>Wed 9/28/16</t>
  </si>
  <si>
    <t xml:space="preserve">Pratarshi Saha,Samarpita Chakrabarty,Mohammed Shoeb Ahmed Shakeb,Yaxin Jiang </t>
  </si>
  <si>
    <t>Tue 9/27/16</t>
  </si>
  <si>
    <t>Debaleena Saha,Prasraban Mukhopadhyay,Xiangyi Zhang</t>
  </si>
  <si>
    <t>Thu 9/29/16</t>
  </si>
  <si>
    <t>15 days</t>
  </si>
  <si>
    <t>Mon 10/3/16</t>
  </si>
  <si>
    <t>Fri 10/21/16</t>
  </si>
  <si>
    <t>7 days</t>
  </si>
  <si>
    <t>Tue 10/11/16</t>
  </si>
  <si>
    <t>Debaleena Saha,Mohammed Shoeb Ahmed Shakeb,Prasraban Mukhopadhyay</t>
  </si>
  <si>
    <t>Wed 10/5/16</t>
  </si>
  <si>
    <t>Thu 10/13/16</t>
  </si>
  <si>
    <t xml:space="preserve">Pratarshi Saha,Samarpita Chakrabarty,Xiangyi Zhang,Yaxin Jiang </t>
  </si>
  <si>
    <t>4 days</t>
  </si>
  <si>
    <t>Fri 10/14/16</t>
  </si>
  <si>
    <t>Wed 10/19/16</t>
  </si>
  <si>
    <t>15,14</t>
  </si>
  <si>
    <t xml:space="preserve">Debaleena Saha,Mohammed Shoeb Ahmed Shakeb,Prasraban Mukhopadhyay,Pratarshi Saha,Samarpita Chakrabarty,Xiangyi Zhang,Yaxin Jiang </t>
  </si>
  <si>
    <t>Thu 10/20/16</t>
  </si>
  <si>
    <t>12 days</t>
  </si>
  <si>
    <t>Mon 10/24/16</t>
  </si>
  <si>
    <t>Tue 11/8/16</t>
  </si>
  <si>
    <t>Tue 10/25/16</t>
  </si>
  <si>
    <t>9 days</t>
  </si>
  <si>
    <t>Wed 10/26/16</t>
  </si>
  <si>
    <t>Thu 11/3/16</t>
  </si>
  <si>
    <t>Debaleena Saha,Samarpita Chakrabarty,Pratarshi Saha</t>
  </si>
  <si>
    <t>Mohammed Shoeb Ahmed Shakeb,Xiangyi Zhang,Prasraban Mukhopadhyay</t>
  </si>
  <si>
    <t xml:space="preserve">Kunja Dutta,Pratarshi Saha,Yaxin Jiang </t>
  </si>
  <si>
    <t>Fri 11/4/16</t>
  </si>
  <si>
    <t>13 days</t>
  </si>
  <si>
    <t>Wed 11/9/16</t>
  </si>
  <si>
    <t>Fri 11/25/16</t>
  </si>
  <si>
    <t>Fri 11/11/16</t>
  </si>
  <si>
    <t>Mon 11/14/16</t>
  </si>
  <si>
    <t>Tue 11/15/16</t>
  </si>
  <si>
    <t>Debaleena Saha,Samarpita Chakrabarty</t>
  </si>
  <si>
    <t>Wed 11/16/16</t>
  </si>
  <si>
    <t>Thu 11/17/16</t>
  </si>
  <si>
    <t>Fri 11/18/16</t>
  </si>
  <si>
    <t>Tue 11/22/16</t>
  </si>
  <si>
    <t>Wed 11/23/16</t>
  </si>
  <si>
    <t>Mon 11/28/16</t>
  </si>
  <si>
    <t>Fri 12/2/16</t>
  </si>
  <si>
    <t>Thu 12/1/16</t>
  </si>
  <si>
    <t>Weekly Status Meeting</t>
  </si>
  <si>
    <t>50.02 days</t>
  </si>
  <si>
    <t>Wed 9/21/16</t>
  </si>
  <si>
    <t>Wed 11/30/16</t>
  </si>
  <si>
    <t>TOTAL</t>
  </si>
  <si>
    <t>HOURS</t>
  </si>
  <si>
    <t>COST</t>
  </si>
  <si>
    <t>RATE ($/hr)</t>
  </si>
  <si>
    <t>TASK Description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</si>
  <si>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</si>
  <si>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</si>
  <si>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</si>
  <si>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</si>
  <si>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</si>
  <si>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</si>
  <si>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</si>
  <si>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</si>
  <si>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</si>
  <si>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</si>
  <si>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Total</t>
  </si>
  <si>
    <t>Team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</si>
</sst>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14" borderId="0" applyNumberFormat="0" applyBorder="0" applyAlignment="0" applyProtection="0"/>
  </cellStyleXfs>
  <cellXfs count="77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0" fillId="0" borderId="2" xfId="0" applyBorder="1"/>
    <xf numFmtId="0" fontId="0" fillId="0" borderId="2" xfId="0" applyFill="1" applyBorder="1"/>
    <xf numFmtId="0" fontId="2" fillId="0" borderId="9" xfId="0" applyFont="1" applyBorder="1"/>
    <xf numFmtId="0" fontId="2" fillId="0" borderId="10" xfId="0" applyFon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2" fillId="0" borderId="13" xfId="0" applyFont="1" applyBorder="1"/>
    <xf numFmtId="0" fontId="0" fillId="0" borderId="9" xfId="0" applyFill="1" applyBorder="1"/>
    <xf numFmtId="0" fontId="0" fillId="0" borderId="10" xfId="0" applyFill="1" applyBorder="1"/>
    <xf numFmtId="0" fontId="0" fillId="0" borderId="14" xfId="0" applyBorder="1"/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3" borderId="0" xfId="0" applyFill="1"/>
    <xf numFmtId="0" fontId="3" fillId="3" borderId="2" xfId="0" applyFont="1" applyFill="1" applyBorder="1" applyAlignment="1">
      <alignment vertical="center" wrapText="1"/>
    </xf>
    <xf numFmtId="0" fontId="2" fillId="3" borderId="2" xfId="0" applyFont="1" applyFill="1" applyBorder="1"/>
    <xf numFmtId="0" fontId="2" fillId="3" borderId="10" xfId="0" applyFont="1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2" xfId="0" applyFill="1" applyBorder="1"/>
    <xf numFmtId="0" fontId="0" fillId="3" borderId="10" xfId="0" applyFill="1" applyBorder="1"/>
    <xf numFmtId="0" fontId="3" fillId="3" borderId="1" xfId="0" applyFont="1" applyFill="1" applyBorder="1" applyAlignment="1">
      <alignment vertical="center" wrapText="1"/>
    </xf>
    <xf numFmtId="0" fontId="2" fillId="3" borderId="0" xfId="0" applyFont="1" applyFill="1" applyBorder="1"/>
    <xf numFmtId="0" fontId="2" fillId="3" borderId="9" xfId="0" applyFont="1" applyFill="1" applyBorder="1"/>
    <xf numFmtId="0" fontId="0" fillId="3" borderId="0" xfId="0" applyFont="1" applyFill="1" applyBorder="1"/>
    <xf numFmtId="0" fontId="0" fillId="3" borderId="9" xfId="0" applyFill="1" applyBorder="1"/>
    <xf numFmtId="0" fontId="0" fillId="0" borderId="15" xfId="0" applyBorder="1"/>
    <xf numFmtId="0" fontId="2" fillId="0" borderId="15" xfId="0" applyFont="1" applyBorder="1"/>
    <xf numFmtId="0" fontId="2" fillId="3" borderId="15" xfId="0" applyFont="1" applyFill="1" applyBorder="1"/>
    <xf numFmtId="0" fontId="0" fillId="3" borderId="15" xfId="0" applyFill="1" applyBorder="1"/>
    <xf numFmtId="0" fontId="2" fillId="11" borderId="2" xfId="0" applyFont="1" applyFill="1" applyBorder="1"/>
    <xf numFmtId="0" fontId="2" fillId="3" borderId="14" xfId="0" applyFont="1" applyFill="1" applyBorder="1"/>
    <xf numFmtId="0" fontId="0" fillId="3" borderId="16" xfId="0" applyFill="1" applyBorder="1"/>
    <xf numFmtId="0" fontId="2" fillId="13" borderId="3" xfId="0" applyFont="1" applyFill="1" applyBorder="1"/>
    <xf numFmtId="164" fontId="0" fillId="0" borderId="0" xfId="1" applyNumberFormat="1" applyFont="1" applyBorder="1"/>
    <xf numFmtId="164" fontId="0" fillId="12" borderId="2" xfId="1" applyNumberFormat="1" applyFont="1" applyFill="1" applyBorder="1"/>
    <xf numFmtId="164" fontId="0" fillId="12" borderId="16" xfId="1" applyNumberFormat="1" applyFont="1" applyFill="1" applyBorder="1"/>
    <xf numFmtId="164" fontId="2" fillId="13" borderId="4" xfId="1" applyNumberFormat="1" applyFont="1" applyFill="1" applyBorder="1"/>
    <xf numFmtId="164" fontId="2" fillId="13" borderId="5" xfId="1" applyNumberFormat="1" applyFont="1" applyFill="1" applyBorder="1"/>
    <xf numFmtId="0" fontId="6" fillId="14" borderId="0" xfId="2"/>
    <xf numFmtId="0" fontId="0" fillId="0" borderId="0" xfId="0" applyAlignment="1">
      <alignment horizontal="right"/>
    </xf>
    <xf numFmtId="0" fontId="5" fillId="4" borderId="9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2" fillId="3" borderId="0" xfId="0" applyFont="1" applyFill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17"/>
  <sheetViews>
    <sheetView tabSelected="1" zoomScale="90" zoomScaleNormal="90" zoomScalePageLayoutView="90" workbookViewId="0">
      <selection activeCell="L24" sqref="L24"/>
    </sheetView>
  </sheetViews>
  <sheetFormatPr defaultColWidth="8.77734375" defaultRowHeight="14.4" x14ac:dyDescent="0.3"/>
  <cols>
    <col min="1" max="1" width="12.44140625" style="18" bestFit="1" customWidth="1"/>
    <col min="2" max="2" width="30" bestFit="1" customWidth="1"/>
    <col min="3" max="3" width="7" bestFit="1" customWidth="1"/>
    <col min="4" max="4" width="6.44140625" bestFit="1" customWidth="1"/>
    <col min="5" max="5" width="11.109375" style="17" bestFit="1" customWidth="1"/>
    <col min="6" max="6" width="9.44140625" style="10" bestFit="1" customWidth="1"/>
    <col min="7" max="7" width="6" style="20" bestFit="1" customWidth="1"/>
    <col min="8" max="8" width="8" style="11" bestFit="1" customWidth="1"/>
    <col min="10" max="10" width="10" style="10" bestFit="1" customWidth="1"/>
    <col min="11" max="11" width="8.109375" style="20" customWidth="1"/>
    <col min="12" max="12" width="8.77734375" style="11"/>
    <col min="14" max="14" width="8.77734375" style="10"/>
    <col min="15" max="15" width="8.77734375" style="20"/>
    <col min="16" max="16" width="8.77734375" style="11"/>
    <col min="18" max="18" width="8.77734375" style="10"/>
    <col min="19" max="19" width="8.77734375" style="20"/>
    <col min="20" max="20" width="8.77734375" style="11"/>
    <col min="21" max="21" width="8.77734375" style="17"/>
    <col min="22" max="22" width="8.77734375" style="10"/>
    <col min="23" max="23" width="8.77734375" style="20"/>
    <col min="24" max="24" width="8.77734375" style="11"/>
    <col min="25" max="25" width="8.77734375" style="17"/>
    <col min="26" max="26" width="8.77734375" style="10"/>
    <col min="27" max="27" width="8.77734375" style="20"/>
    <col min="28" max="28" width="8.77734375" style="11"/>
    <col min="29" max="29" width="8.77734375" style="17"/>
    <col min="30" max="30" width="8.77734375" style="10"/>
    <col min="31" max="31" width="8.77734375" style="20"/>
    <col min="32" max="32" width="8.77734375" style="11"/>
    <col min="33" max="33" width="8.77734375" style="17"/>
    <col min="34" max="34" width="8.77734375" style="10"/>
    <col min="35" max="35" width="8.77734375" style="20"/>
    <col min="36" max="36" width="8.77734375" style="11"/>
    <col min="37" max="37" width="8.77734375" style="17"/>
    <col min="38" max="38" width="8.77734375" style="10"/>
    <col min="39" max="39" width="8.77734375" style="20"/>
    <col min="40" max="40" width="8.77734375" style="11"/>
    <col min="42" max="42" width="8.77734375" style="10"/>
    <col min="43" max="43" width="8.77734375" style="20"/>
    <col min="44" max="44" width="8.77734375" style="11"/>
    <col min="45" max="45" width="8.77734375" style="17"/>
    <col min="46" max="46" width="8.77734375" style="10"/>
    <col min="47" max="47" width="8.77734375" style="20"/>
    <col min="48" max="48" width="8.77734375" style="11"/>
    <col min="49" max="49" width="8.77734375" style="17"/>
    <col min="50" max="50" width="8.77734375" style="10"/>
    <col min="51" max="51" width="8.77734375" style="20"/>
    <col min="52" max="52" width="8.77734375" style="11"/>
    <col min="53" max="53" width="8.77734375" style="17"/>
    <col min="54" max="54" width="8.77734375" style="10"/>
    <col min="55" max="55" width="8.77734375" style="20"/>
    <col min="56" max="56" width="8.77734375" style="11"/>
    <col min="57" max="57" width="8.77734375" style="17"/>
    <col min="58" max="58" width="8.77734375" style="10"/>
    <col min="59" max="59" width="8.77734375" style="20"/>
    <col min="60" max="60" width="8.77734375" style="11"/>
  </cols>
  <sheetData>
    <row r="1" spans="1:60" s="17" customFormat="1" x14ac:dyDescent="0.3">
      <c r="A1" s="18"/>
      <c r="B1" s="3"/>
      <c r="C1" s="2" t="s">
        <v>137</v>
      </c>
      <c r="D1" s="2" t="s">
        <v>137</v>
      </c>
      <c r="E1" s="39"/>
      <c r="F1" s="21"/>
      <c r="G1" s="22"/>
      <c r="H1" s="23"/>
      <c r="J1" s="21"/>
      <c r="K1" s="22"/>
      <c r="L1" s="23"/>
      <c r="N1" s="21"/>
      <c r="O1" s="22"/>
      <c r="P1" s="23"/>
      <c r="R1" s="21"/>
      <c r="S1" s="22"/>
      <c r="T1" s="23"/>
      <c r="V1" s="21"/>
      <c r="W1" s="22"/>
      <c r="X1" s="23"/>
      <c r="Z1" s="21"/>
      <c r="AA1" s="22"/>
      <c r="AB1" s="23"/>
      <c r="AD1" s="10"/>
      <c r="AE1" s="20"/>
      <c r="AF1" s="11"/>
      <c r="AH1" s="10"/>
      <c r="AI1" s="20"/>
      <c r="AJ1" s="11"/>
      <c r="AL1" s="10"/>
      <c r="AM1" s="20"/>
      <c r="AN1" s="11"/>
      <c r="AP1" s="21"/>
      <c r="AQ1" s="22"/>
      <c r="AR1" s="23"/>
      <c r="AT1" s="21"/>
      <c r="AU1" s="22"/>
      <c r="AV1" s="23"/>
      <c r="AX1" s="21"/>
      <c r="AY1" s="22"/>
      <c r="AZ1" s="23"/>
      <c r="BB1" s="21"/>
      <c r="BC1" s="22"/>
      <c r="BD1" s="23"/>
      <c r="BF1" s="21"/>
      <c r="BG1" s="22"/>
      <c r="BH1" s="23"/>
    </row>
    <row r="2" spans="1:60" x14ac:dyDescent="0.3">
      <c r="A2" s="18" t="s">
        <v>45</v>
      </c>
      <c r="B2" s="2" t="s">
        <v>141</v>
      </c>
      <c r="C2" s="2" t="s">
        <v>138</v>
      </c>
      <c r="D2" s="2" t="s">
        <v>139</v>
      </c>
      <c r="E2" s="40" t="s">
        <v>140</v>
      </c>
      <c r="F2" s="54" t="s">
        <v>0</v>
      </c>
      <c r="G2" s="55"/>
      <c r="H2" s="56"/>
      <c r="J2" s="57" t="s">
        <v>57</v>
      </c>
      <c r="K2" s="58"/>
      <c r="L2" s="59"/>
      <c r="N2" s="60" t="s">
        <v>58</v>
      </c>
      <c r="O2" s="61"/>
      <c r="P2" s="62"/>
      <c r="R2" s="63" t="s">
        <v>59</v>
      </c>
      <c r="S2" s="64"/>
      <c r="T2" s="65"/>
      <c r="V2" s="66" t="s">
        <v>142</v>
      </c>
      <c r="W2" s="67"/>
      <c r="X2" s="68"/>
      <c r="Z2" s="69" t="s">
        <v>143</v>
      </c>
      <c r="AA2" s="70"/>
      <c r="AB2" s="71"/>
      <c r="AD2" s="72" t="s">
        <v>144</v>
      </c>
      <c r="AE2" s="73"/>
      <c r="AF2" s="74"/>
      <c r="AH2" s="54" t="s">
        <v>145</v>
      </c>
      <c r="AI2" s="55"/>
      <c r="AJ2" s="56"/>
      <c r="AL2" s="57" t="s">
        <v>146</v>
      </c>
      <c r="AM2" s="58"/>
      <c r="AN2" s="59"/>
      <c r="AP2" s="60" t="s">
        <v>147</v>
      </c>
      <c r="AQ2" s="61"/>
      <c r="AR2" s="62"/>
      <c r="AT2" s="63" t="s">
        <v>148</v>
      </c>
      <c r="AU2" s="64"/>
      <c r="AV2" s="65"/>
      <c r="AX2" s="66" t="s">
        <v>149</v>
      </c>
      <c r="AY2" s="67"/>
      <c r="AZ2" s="68"/>
      <c r="BB2" s="69" t="s">
        <v>150</v>
      </c>
      <c r="BC2" s="70"/>
      <c r="BD2" s="71"/>
      <c r="BF2" s="72" t="s">
        <v>151</v>
      </c>
      <c r="BG2" s="73"/>
      <c r="BH2" s="74"/>
    </row>
    <row r="3" spans="1:60" s="25" customFormat="1" x14ac:dyDescent="0.3">
      <c r="A3" s="76">
        <v>1</v>
      </c>
      <c r="B3" s="26" t="s">
        <v>4</v>
      </c>
      <c r="C3" s="27">
        <f>SUM(C4:C11)</f>
        <v>144</v>
      </c>
      <c r="D3" s="27">
        <f>SUM(D4:D11)</f>
        <v>4960</v>
      </c>
      <c r="E3" s="41"/>
      <c r="F3" s="36" t="s">
        <v>1</v>
      </c>
      <c r="G3" s="27" t="s">
        <v>2</v>
      </c>
      <c r="H3" s="28" t="s">
        <v>56</v>
      </c>
      <c r="J3" s="36" t="s">
        <v>1</v>
      </c>
      <c r="K3" s="27" t="s">
        <v>2</v>
      </c>
      <c r="L3" s="28" t="s">
        <v>56</v>
      </c>
      <c r="N3" s="29"/>
      <c r="O3" s="30"/>
      <c r="P3" s="31"/>
      <c r="R3" s="29"/>
      <c r="S3" s="30"/>
      <c r="T3" s="31"/>
      <c r="V3" s="29"/>
      <c r="W3" s="30"/>
      <c r="X3" s="31"/>
      <c r="Z3" s="29"/>
      <c r="AA3" s="30"/>
      <c r="AB3" s="31"/>
      <c r="AD3" s="29"/>
      <c r="AE3" s="30"/>
      <c r="AF3" s="31"/>
      <c r="AH3" s="29"/>
      <c r="AI3" s="30"/>
      <c r="AJ3" s="31"/>
      <c r="AL3" s="29"/>
      <c r="AM3" s="30"/>
      <c r="AN3" s="31"/>
      <c r="AP3" s="29"/>
      <c r="AQ3" s="30"/>
      <c r="AR3" s="31"/>
      <c r="AT3" s="29"/>
      <c r="AU3" s="30"/>
      <c r="AV3" s="31"/>
      <c r="AX3" s="29"/>
      <c r="AY3" s="30"/>
      <c r="AZ3" s="31"/>
      <c r="BB3" s="29"/>
      <c r="BC3" s="30"/>
      <c r="BD3" s="31"/>
      <c r="BF3" s="29"/>
      <c r="BG3" s="30"/>
      <c r="BH3" s="31"/>
    </row>
    <row r="4" spans="1:60" s="25" customFormat="1" x14ac:dyDescent="0.3">
      <c r="A4" s="76"/>
      <c r="B4" s="32" t="s">
        <v>46</v>
      </c>
      <c r="C4" s="25">
        <f>G4+K4</f>
        <v>32</v>
      </c>
      <c r="D4" s="25">
        <f>H4+L4</f>
        <v>1600</v>
      </c>
      <c r="E4" s="42">
        <v>50</v>
      </c>
      <c r="F4" s="36" t="s">
        <v>48</v>
      </c>
      <c r="G4" s="32">
        <v>8</v>
      </c>
      <c r="H4" s="33">
        <f>E4*G4</f>
        <v>400</v>
      </c>
      <c r="J4" s="36" t="s">
        <v>48</v>
      </c>
      <c r="K4" s="32">
        <f>K22+K31+K40</f>
        <v>24</v>
      </c>
      <c r="L4" s="33">
        <f>L22+L31+L40</f>
        <v>1200</v>
      </c>
      <c r="N4" s="29"/>
      <c r="O4" s="30"/>
      <c r="P4" s="31"/>
      <c r="R4" s="29"/>
      <c r="S4" s="30"/>
      <c r="T4" s="31"/>
      <c r="V4" s="29"/>
      <c r="W4" s="30"/>
      <c r="X4" s="31"/>
      <c r="Z4" s="29"/>
      <c r="AA4" s="30"/>
      <c r="AB4" s="31"/>
      <c r="AD4" s="29"/>
      <c r="AE4" s="30"/>
      <c r="AF4" s="31"/>
      <c r="AH4" s="29"/>
      <c r="AI4" s="30"/>
      <c r="AJ4" s="31"/>
      <c r="AL4" s="29"/>
      <c r="AM4" s="30"/>
      <c r="AN4" s="31"/>
      <c r="AP4" s="29"/>
      <c r="AQ4" s="30"/>
      <c r="AR4" s="31"/>
      <c r="AT4" s="29"/>
      <c r="AU4" s="30"/>
      <c r="AV4" s="31"/>
      <c r="AX4" s="29"/>
      <c r="AY4" s="30"/>
      <c r="AZ4" s="31"/>
      <c r="BB4" s="29"/>
      <c r="BC4" s="30"/>
      <c r="BD4" s="31"/>
      <c r="BF4" s="29"/>
      <c r="BG4" s="30"/>
      <c r="BH4" s="31"/>
    </row>
    <row r="5" spans="1:60" s="25" customFormat="1" x14ac:dyDescent="0.3">
      <c r="A5" s="76"/>
      <c r="B5" s="32" t="s">
        <v>49</v>
      </c>
      <c r="C5" s="25">
        <f t="shared" ref="C5:C11" si="0">G5+K5</f>
        <v>16</v>
      </c>
      <c r="D5" s="25">
        <f t="shared" ref="D5:D11" si="1">H5+L5</f>
        <v>480</v>
      </c>
      <c r="E5" s="42">
        <v>30</v>
      </c>
      <c r="F5" s="38" t="s">
        <v>42</v>
      </c>
      <c r="G5" s="32">
        <v>8</v>
      </c>
      <c r="H5" s="33">
        <f t="shared" ref="H5:H11" si="2">E5*G5</f>
        <v>240</v>
      </c>
      <c r="J5" s="38" t="s">
        <v>42</v>
      </c>
      <c r="K5" s="32">
        <f t="shared" ref="K5:L5" si="3">K23+K32+K41</f>
        <v>8</v>
      </c>
      <c r="L5" s="33">
        <f t="shared" si="3"/>
        <v>240</v>
      </c>
      <c r="N5" s="29"/>
      <c r="O5" s="30"/>
      <c r="P5" s="31"/>
      <c r="R5" s="29"/>
      <c r="S5" s="30"/>
      <c r="T5" s="31"/>
      <c r="V5" s="29"/>
      <c r="W5" s="30"/>
      <c r="X5" s="31"/>
      <c r="Z5" s="29"/>
      <c r="AA5" s="30"/>
      <c r="AB5" s="31"/>
      <c r="AD5" s="29"/>
      <c r="AE5" s="30"/>
      <c r="AF5" s="31"/>
      <c r="AH5" s="29"/>
      <c r="AI5" s="30"/>
      <c r="AJ5" s="31"/>
      <c r="AL5" s="29"/>
      <c r="AM5" s="30"/>
      <c r="AN5" s="31"/>
      <c r="AP5" s="29"/>
      <c r="AQ5" s="30"/>
      <c r="AR5" s="31"/>
      <c r="AT5" s="29"/>
      <c r="AU5" s="30"/>
      <c r="AV5" s="31"/>
      <c r="AX5" s="29"/>
      <c r="AY5" s="30"/>
      <c r="AZ5" s="31"/>
      <c r="BB5" s="29"/>
      <c r="BC5" s="30"/>
      <c r="BD5" s="31"/>
      <c r="BF5" s="29"/>
      <c r="BG5" s="30"/>
      <c r="BH5" s="31"/>
    </row>
    <row r="6" spans="1:60" s="25" customFormat="1" x14ac:dyDescent="0.3">
      <c r="A6" s="76"/>
      <c r="B6" s="32" t="s">
        <v>50</v>
      </c>
      <c r="C6" s="25">
        <f t="shared" si="0"/>
        <v>16</v>
      </c>
      <c r="D6" s="25">
        <f t="shared" si="1"/>
        <v>480</v>
      </c>
      <c r="E6" s="42">
        <v>30</v>
      </c>
      <c r="F6" s="38" t="s">
        <v>43</v>
      </c>
      <c r="G6" s="32">
        <v>8</v>
      </c>
      <c r="H6" s="33">
        <f t="shared" si="2"/>
        <v>240</v>
      </c>
      <c r="J6" s="38" t="s">
        <v>43</v>
      </c>
      <c r="K6" s="32">
        <f t="shared" ref="K6:L6" si="4">K24+K33+K42</f>
        <v>8</v>
      </c>
      <c r="L6" s="33">
        <f t="shared" si="4"/>
        <v>240</v>
      </c>
      <c r="N6" s="29"/>
      <c r="O6" s="30"/>
      <c r="P6" s="31"/>
      <c r="R6" s="29"/>
      <c r="S6" s="30"/>
      <c r="T6" s="31"/>
      <c r="V6" s="29"/>
      <c r="W6" s="30"/>
      <c r="X6" s="31"/>
      <c r="Z6" s="29"/>
      <c r="AA6" s="30"/>
      <c r="AB6" s="31"/>
      <c r="AD6" s="29"/>
      <c r="AE6" s="30"/>
      <c r="AF6" s="31"/>
      <c r="AH6" s="29"/>
      <c r="AI6" s="30"/>
      <c r="AJ6" s="31"/>
      <c r="AL6" s="29"/>
      <c r="AM6" s="30"/>
      <c r="AN6" s="31"/>
      <c r="AP6" s="29"/>
      <c r="AQ6" s="30"/>
      <c r="AR6" s="31"/>
      <c r="AT6" s="29"/>
      <c r="AU6" s="30"/>
      <c r="AV6" s="31"/>
      <c r="AX6" s="29"/>
      <c r="AY6" s="30"/>
      <c r="AZ6" s="31"/>
      <c r="BB6" s="29"/>
      <c r="BC6" s="30"/>
      <c r="BD6" s="31"/>
      <c r="BF6" s="29"/>
      <c r="BG6" s="30"/>
      <c r="BH6" s="31"/>
    </row>
    <row r="7" spans="1:60" s="25" customFormat="1" x14ac:dyDescent="0.3">
      <c r="A7" s="76"/>
      <c r="B7" s="32" t="s">
        <v>51</v>
      </c>
      <c r="C7" s="25">
        <f t="shared" si="0"/>
        <v>16</v>
      </c>
      <c r="D7" s="25">
        <f t="shared" si="1"/>
        <v>480</v>
      </c>
      <c r="E7" s="42">
        <v>30</v>
      </c>
      <c r="F7" s="38" t="s">
        <v>47</v>
      </c>
      <c r="G7" s="32">
        <v>8</v>
      </c>
      <c r="H7" s="33">
        <f t="shared" si="2"/>
        <v>240</v>
      </c>
      <c r="J7" s="38" t="s">
        <v>47</v>
      </c>
      <c r="K7" s="32">
        <f t="shared" ref="K7:L7" si="5">K25+K34+K43</f>
        <v>8</v>
      </c>
      <c r="L7" s="33">
        <f t="shared" si="5"/>
        <v>240</v>
      </c>
      <c r="N7" s="29"/>
      <c r="O7" s="30"/>
      <c r="P7" s="31"/>
      <c r="R7" s="29"/>
      <c r="S7" s="30"/>
      <c r="T7" s="31"/>
      <c r="V7" s="29"/>
      <c r="W7" s="30"/>
      <c r="X7" s="31"/>
      <c r="Z7" s="29"/>
      <c r="AA7" s="30"/>
      <c r="AB7" s="31"/>
      <c r="AD7" s="29"/>
      <c r="AE7" s="30"/>
      <c r="AF7" s="31"/>
      <c r="AH7" s="29"/>
      <c r="AI7" s="30"/>
      <c r="AJ7" s="31"/>
      <c r="AL7" s="29"/>
      <c r="AM7" s="30"/>
      <c r="AN7" s="31"/>
      <c r="AP7" s="29"/>
      <c r="AQ7" s="30"/>
      <c r="AR7" s="31"/>
      <c r="AT7" s="29"/>
      <c r="AU7" s="30"/>
      <c r="AV7" s="31"/>
      <c r="AX7" s="29"/>
      <c r="AY7" s="30"/>
      <c r="AZ7" s="31"/>
      <c r="BB7" s="29"/>
      <c r="BC7" s="30"/>
      <c r="BD7" s="31"/>
      <c r="BF7" s="29"/>
      <c r="BG7" s="30"/>
      <c r="BH7" s="31"/>
    </row>
    <row r="8" spans="1:60" s="25" customFormat="1" x14ac:dyDescent="0.3">
      <c r="A8" s="76"/>
      <c r="B8" s="32" t="s">
        <v>52</v>
      </c>
      <c r="C8" s="25">
        <f t="shared" si="0"/>
        <v>16</v>
      </c>
      <c r="D8" s="25">
        <f t="shared" si="1"/>
        <v>480</v>
      </c>
      <c r="E8" s="42">
        <v>30</v>
      </c>
      <c r="F8" s="38" t="s">
        <v>44</v>
      </c>
      <c r="G8" s="32">
        <v>8</v>
      </c>
      <c r="H8" s="33">
        <f t="shared" si="2"/>
        <v>240</v>
      </c>
      <c r="J8" s="38" t="s">
        <v>44</v>
      </c>
      <c r="K8" s="32">
        <f t="shared" ref="K8:L8" si="6">K26+K35+K44</f>
        <v>8</v>
      </c>
      <c r="L8" s="33">
        <f t="shared" si="6"/>
        <v>240</v>
      </c>
      <c r="N8" s="29"/>
      <c r="O8" s="30"/>
      <c r="P8" s="31"/>
      <c r="R8" s="29"/>
      <c r="S8" s="30"/>
      <c r="T8" s="31"/>
      <c r="V8" s="29"/>
      <c r="W8" s="30"/>
      <c r="X8" s="31"/>
      <c r="Z8" s="29"/>
      <c r="AA8" s="30"/>
      <c r="AB8" s="31"/>
      <c r="AD8" s="29"/>
      <c r="AE8" s="30"/>
      <c r="AF8" s="31"/>
      <c r="AH8" s="29"/>
      <c r="AI8" s="30"/>
      <c r="AJ8" s="31"/>
      <c r="AL8" s="29"/>
      <c r="AM8" s="30"/>
      <c r="AN8" s="31"/>
      <c r="AP8" s="29"/>
      <c r="AQ8" s="30"/>
      <c r="AR8" s="31"/>
      <c r="AT8" s="29"/>
      <c r="AU8" s="30"/>
      <c r="AV8" s="31"/>
      <c r="AX8" s="29"/>
      <c r="AY8" s="30"/>
      <c r="AZ8" s="31"/>
      <c r="BB8" s="29"/>
      <c r="BC8" s="30"/>
      <c r="BD8" s="31"/>
      <c r="BF8" s="29"/>
      <c r="BG8" s="30"/>
      <c r="BH8" s="31"/>
    </row>
    <row r="9" spans="1:60" s="25" customFormat="1" x14ac:dyDescent="0.3">
      <c r="A9" s="76"/>
      <c r="B9" s="32" t="s">
        <v>53</v>
      </c>
      <c r="C9" s="25">
        <f t="shared" si="0"/>
        <v>16</v>
      </c>
      <c r="D9" s="25">
        <f t="shared" si="1"/>
        <v>480</v>
      </c>
      <c r="E9" s="42">
        <v>30</v>
      </c>
      <c r="F9" s="38" t="s">
        <v>39</v>
      </c>
      <c r="G9" s="32">
        <v>8</v>
      </c>
      <c r="H9" s="33">
        <f t="shared" si="2"/>
        <v>240</v>
      </c>
      <c r="J9" s="38" t="s">
        <v>39</v>
      </c>
      <c r="K9" s="32">
        <f t="shared" ref="K9:L9" si="7">K27+K36+K45</f>
        <v>8</v>
      </c>
      <c r="L9" s="33">
        <f t="shared" si="7"/>
        <v>240</v>
      </c>
      <c r="N9" s="29"/>
      <c r="O9" s="30"/>
      <c r="P9" s="31"/>
      <c r="R9" s="29"/>
      <c r="S9" s="30"/>
      <c r="T9" s="31"/>
      <c r="V9" s="29"/>
      <c r="W9" s="30"/>
      <c r="X9" s="31"/>
      <c r="Z9" s="29"/>
      <c r="AA9" s="30"/>
      <c r="AB9" s="31"/>
      <c r="AD9" s="29"/>
      <c r="AE9" s="30"/>
      <c r="AF9" s="31"/>
      <c r="AH9" s="29"/>
      <c r="AI9" s="30"/>
      <c r="AJ9" s="31"/>
      <c r="AL9" s="29"/>
      <c r="AM9" s="30"/>
      <c r="AN9" s="31"/>
      <c r="AP9" s="29"/>
      <c r="AQ9" s="30"/>
      <c r="AR9" s="31"/>
      <c r="AT9" s="29"/>
      <c r="AU9" s="30"/>
      <c r="AV9" s="31"/>
      <c r="AX9" s="29"/>
      <c r="AY9" s="30"/>
      <c r="AZ9" s="31"/>
      <c r="BB9" s="29"/>
      <c r="BC9" s="30"/>
      <c r="BD9" s="31"/>
      <c r="BF9" s="29"/>
      <c r="BG9" s="30"/>
      <c r="BH9" s="31"/>
    </row>
    <row r="10" spans="1:60" s="25" customFormat="1" x14ac:dyDescent="0.3">
      <c r="A10" s="76"/>
      <c r="B10" s="32" t="s">
        <v>54</v>
      </c>
      <c r="C10" s="25">
        <f t="shared" si="0"/>
        <v>16</v>
      </c>
      <c r="D10" s="25">
        <f t="shared" si="1"/>
        <v>480</v>
      </c>
      <c r="E10" s="42">
        <v>30</v>
      </c>
      <c r="F10" s="38" t="s">
        <v>40</v>
      </c>
      <c r="G10" s="32">
        <v>8</v>
      </c>
      <c r="H10" s="33">
        <f t="shared" si="2"/>
        <v>240</v>
      </c>
      <c r="J10" s="38" t="s">
        <v>40</v>
      </c>
      <c r="K10" s="32">
        <f t="shared" ref="K10:L10" si="8">K28+K37+K46</f>
        <v>8</v>
      </c>
      <c r="L10" s="33">
        <f t="shared" si="8"/>
        <v>240</v>
      </c>
      <c r="N10" s="29"/>
      <c r="O10" s="30"/>
      <c r="P10" s="31"/>
      <c r="R10" s="29"/>
      <c r="S10" s="30"/>
      <c r="T10" s="31"/>
      <c r="V10" s="29"/>
      <c r="W10" s="30"/>
      <c r="X10" s="31"/>
      <c r="Z10" s="29"/>
      <c r="AA10" s="30"/>
      <c r="AB10" s="31"/>
      <c r="AD10" s="29"/>
      <c r="AE10" s="30"/>
      <c r="AF10" s="31"/>
      <c r="AH10" s="29"/>
      <c r="AI10" s="30"/>
      <c r="AJ10" s="31"/>
      <c r="AL10" s="29"/>
      <c r="AM10" s="30"/>
      <c r="AN10" s="31"/>
      <c r="AP10" s="29"/>
      <c r="AQ10" s="30"/>
      <c r="AR10" s="31"/>
      <c r="AT10" s="29"/>
      <c r="AU10" s="30"/>
      <c r="AV10" s="31"/>
      <c r="AX10" s="29"/>
      <c r="AY10" s="30"/>
      <c r="AZ10" s="31"/>
      <c r="BB10" s="29"/>
      <c r="BC10" s="30"/>
      <c r="BD10" s="31"/>
      <c r="BF10" s="29"/>
      <c r="BG10" s="30"/>
      <c r="BH10" s="31"/>
    </row>
    <row r="11" spans="1:60" s="25" customFormat="1" x14ac:dyDescent="0.3">
      <c r="A11" s="76"/>
      <c r="B11" s="32" t="s">
        <v>55</v>
      </c>
      <c r="C11" s="25">
        <f t="shared" si="0"/>
        <v>16</v>
      </c>
      <c r="D11" s="25">
        <f t="shared" si="1"/>
        <v>480</v>
      </c>
      <c r="E11" s="42">
        <v>30</v>
      </c>
      <c r="F11" s="38" t="s">
        <v>41</v>
      </c>
      <c r="G11" s="32">
        <v>8</v>
      </c>
      <c r="H11" s="33">
        <f t="shared" si="2"/>
        <v>240</v>
      </c>
      <c r="J11" s="38" t="s">
        <v>41</v>
      </c>
      <c r="K11" s="32">
        <f t="shared" ref="K11:L11" si="9">K29+K38+K47</f>
        <v>8</v>
      </c>
      <c r="L11" s="33">
        <f t="shared" si="9"/>
        <v>240</v>
      </c>
      <c r="N11" s="29"/>
      <c r="O11" s="30"/>
      <c r="P11" s="31"/>
      <c r="R11" s="29"/>
      <c r="S11" s="30"/>
      <c r="T11" s="31"/>
      <c r="V11" s="29"/>
      <c r="W11" s="30"/>
      <c r="X11" s="31"/>
      <c r="Z11" s="29"/>
      <c r="AA11" s="30"/>
      <c r="AB11" s="31"/>
      <c r="AD11" s="29"/>
      <c r="AE11" s="30"/>
      <c r="AF11" s="31"/>
      <c r="AH11" s="29"/>
      <c r="AI11" s="30"/>
      <c r="AJ11" s="31"/>
      <c r="AL11" s="29"/>
      <c r="AM11" s="30"/>
      <c r="AN11" s="31"/>
      <c r="AP11" s="29"/>
      <c r="AQ11" s="30"/>
      <c r="AR11" s="31"/>
      <c r="AT11" s="29"/>
      <c r="AU11" s="30"/>
      <c r="AV11" s="31"/>
      <c r="AX11" s="29"/>
      <c r="AY11" s="30"/>
      <c r="AZ11" s="31"/>
      <c r="BB11" s="29"/>
      <c r="BC11" s="30"/>
      <c r="BD11" s="31"/>
      <c r="BF11" s="29"/>
      <c r="BG11" s="30"/>
      <c r="BH11" s="31"/>
    </row>
    <row r="12" spans="1:60" s="17" customFormat="1" x14ac:dyDescent="0.3">
      <c r="A12" s="18">
        <v>1.1000000000000001</v>
      </c>
      <c r="B12" s="75" t="s">
        <v>5</v>
      </c>
      <c r="C12" s="27">
        <f>SUM(C13:C20)</f>
        <v>64</v>
      </c>
      <c r="D12" s="27">
        <f>SUM(D13:D20)</f>
        <v>2080</v>
      </c>
      <c r="E12" s="19"/>
      <c r="F12" s="5" t="s">
        <v>1</v>
      </c>
      <c r="G12" s="2" t="s">
        <v>2</v>
      </c>
      <c r="H12" s="6" t="s">
        <v>56</v>
      </c>
      <c r="J12" s="5"/>
      <c r="K12" s="2"/>
      <c r="L12" s="6"/>
      <c r="N12" s="10"/>
      <c r="O12" s="20"/>
      <c r="P12" s="11"/>
      <c r="R12" s="10"/>
      <c r="S12" s="20"/>
      <c r="T12" s="11"/>
      <c r="V12" s="10"/>
      <c r="W12" s="20"/>
      <c r="X12" s="11"/>
      <c r="Z12" s="10"/>
      <c r="AA12" s="20"/>
      <c r="AB12" s="11"/>
      <c r="AD12" s="10"/>
      <c r="AE12" s="20"/>
      <c r="AF12" s="11"/>
      <c r="AH12" s="10"/>
      <c r="AI12" s="20"/>
      <c r="AJ12" s="11"/>
      <c r="AL12" s="10"/>
      <c r="AM12" s="20"/>
      <c r="AN12" s="11"/>
      <c r="AP12" s="10"/>
      <c r="AQ12" s="20"/>
      <c r="AR12" s="11"/>
      <c r="AT12" s="10"/>
      <c r="AU12" s="20"/>
      <c r="AV12" s="11"/>
      <c r="AX12" s="10"/>
      <c r="AY12" s="20"/>
      <c r="AZ12" s="11"/>
      <c r="BB12" s="10"/>
      <c r="BC12" s="20"/>
      <c r="BD12" s="11"/>
      <c r="BF12" s="10"/>
      <c r="BG12" s="20"/>
      <c r="BH12" s="11"/>
    </row>
    <row r="13" spans="1:60" s="17" customFormat="1" x14ac:dyDescent="0.3">
      <c r="A13" s="18"/>
      <c r="B13" s="3" t="s">
        <v>46</v>
      </c>
      <c r="C13" s="24">
        <f>SUM(G13)</f>
        <v>8</v>
      </c>
      <c r="D13" s="24">
        <f>SUM(H13)</f>
        <v>400</v>
      </c>
      <c r="E13" s="39">
        <v>50</v>
      </c>
      <c r="F13" s="5" t="s">
        <v>48</v>
      </c>
      <c r="G13" s="3">
        <v>8</v>
      </c>
      <c r="H13" s="7">
        <f>E13*G13</f>
        <v>400</v>
      </c>
      <c r="J13" s="5"/>
      <c r="K13" s="3"/>
      <c r="L13" s="7"/>
      <c r="N13" s="10"/>
      <c r="O13" s="20"/>
      <c r="P13" s="11"/>
      <c r="R13" s="10"/>
      <c r="S13" s="20"/>
      <c r="T13" s="11"/>
      <c r="V13" s="10"/>
      <c r="W13" s="20"/>
      <c r="X13" s="11"/>
      <c r="Z13" s="10"/>
      <c r="AA13" s="20"/>
      <c r="AB13" s="11"/>
      <c r="AD13" s="10"/>
      <c r="AE13" s="20"/>
      <c r="AF13" s="11"/>
      <c r="AH13" s="10"/>
      <c r="AI13" s="20"/>
      <c r="AJ13" s="11"/>
      <c r="AL13" s="10"/>
      <c r="AM13" s="20"/>
      <c r="AN13" s="11"/>
      <c r="AP13" s="10"/>
      <c r="AQ13" s="20"/>
      <c r="AR13" s="11"/>
      <c r="AT13" s="10"/>
      <c r="AU13" s="20"/>
      <c r="AV13" s="11"/>
      <c r="AX13" s="10"/>
      <c r="AY13" s="20"/>
      <c r="AZ13" s="11"/>
      <c r="BB13" s="10"/>
      <c r="BC13" s="20"/>
      <c r="BD13" s="11"/>
      <c r="BF13" s="10"/>
      <c r="BG13" s="20"/>
      <c r="BH13" s="11"/>
    </row>
    <row r="14" spans="1:60" s="17" customFormat="1" x14ac:dyDescent="0.3">
      <c r="A14" s="18"/>
      <c r="B14" s="3" t="s">
        <v>49</v>
      </c>
      <c r="C14" s="24">
        <f t="shared" ref="C14:C20" si="10">SUM(G14)</f>
        <v>8</v>
      </c>
      <c r="D14" s="24">
        <f t="shared" ref="D14:D20" si="11">SUM(H14)</f>
        <v>240</v>
      </c>
      <c r="E14" s="39">
        <v>30</v>
      </c>
      <c r="F14" s="8" t="s">
        <v>42</v>
      </c>
      <c r="G14" s="3">
        <v>8</v>
      </c>
      <c r="H14" s="7">
        <f t="shared" ref="H14:H20" si="12">E14*G14</f>
        <v>240</v>
      </c>
      <c r="J14" s="8"/>
      <c r="K14" s="3"/>
      <c r="L14" s="7"/>
      <c r="N14" s="10"/>
      <c r="O14" s="20"/>
      <c r="P14" s="11"/>
      <c r="R14" s="10"/>
      <c r="S14" s="20"/>
      <c r="T14" s="11"/>
      <c r="V14" s="10"/>
      <c r="W14" s="20"/>
      <c r="X14" s="11"/>
      <c r="Z14" s="10"/>
      <c r="AA14" s="20"/>
      <c r="AB14" s="11"/>
      <c r="AD14" s="10"/>
      <c r="AE14" s="20"/>
      <c r="AF14" s="11"/>
      <c r="AH14" s="10"/>
      <c r="AI14" s="20"/>
      <c r="AJ14" s="11"/>
      <c r="AL14" s="10"/>
      <c r="AM14" s="20"/>
      <c r="AN14" s="11"/>
      <c r="AP14" s="10"/>
      <c r="AQ14" s="20"/>
      <c r="AR14" s="11"/>
      <c r="AT14" s="10"/>
      <c r="AU14" s="20"/>
      <c r="AV14" s="11"/>
      <c r="AX14" s="10"/>
      <c r="AY14" s="20"/>
      <c r="AZ14" s="11"/>
      <c r="BB14" s="10"/>
      <c r="BC14" s="20"/>
      <c r="BD14" s="11"/>
      <c r="BF14" s="10"/>
      <c r="BG14" s="20"/>
      <c r="BH14" s="11"/>
    </row>
    <row r="15" spans="1:60" s="17" customFormat="1" x14ac:dyDescent="0.3">
      <c r="A15" s="18"/>
      <c r="B15" s="3" t="s">
        <v>50</v>
      </c>
      <c r="C15" s="24">
        <f t="shared" si="10"/>
        <v>8</v>
      </c>
      <c r="D15" s="24">
        <f t="shared" si="11"/>
        <v>240</v>
      </c>
      <c r="E15" s="39">
        <v>30</v>
      </c>
      <c r="F15" s="8" t="s">
        <v>43</v>
      </c>
      <c r="G15" s="3">
        <v>8</v>
      </c>
      <c r="H15" s="7">
        <f t="shared" si="12"/>
        <v>240</v>
      </c>
      <c r="J15" s="8"/>
      <c r="K15" s="3"/>
      <c r="L15" s="7"/>
      <c r="N15" s="10"/>
      <c r="O15" s="20"/>
      <c r="P15" s="11"/>
      <c r="R15" s="10"/>
      <c r="S15" s="20"/>
      <c r="T15" s="11"/>
      <c r="V15" s="10"/>
      <c r="W15" s="20"/>
      <c r="X15" s="11"/>
      <c r="Z15" s="10"/>
      <c r="AA15" s="20"/>
      <c r="AB15" s="11"/>
      <c r="AD15" s="10"/>
      <c r="AE15" s="20"/>
      <c r="AF15" s="11"/>
      <c r="AH15" s="10"/>
      <c r="AI15" s="20"/>
      <c r="AJ15" s="11"/>
      <c r="AL15" s="10"/>
      <c r="AM15" s="20"/>
      <c r="AN15" s="11"/>
      <c r="AP15" s="10"/>
      <c r="AQ15" s="20"/>
      <c r="AR15" s="11"/>
      <c r="AT15" s="10"/>
      <c r="AU15" s="20"/>
      <c r="AV15" s="11"/>
      <c r="AX15" s="10"/>
      <c r="AY15" s="20"/>
      <c r="AZ15" s="11"/>
      <c r="BB15" s="10"/>
      <c r="BC15" s="20"/>
      <c r="BD15" s="11"/>
      <c r="BF15" s="10"/>
      <c r="BG15" s="20"/>
      <c r="BH15" s="11"/>
    </row>
    <row r="16" spans="1:60" s="17" customFormat="1" x14ac:dyDescent="0.3">
      <c r="A16" s="18"/>
      <c r="B16" s="3" t="s">
        <v>51</v>
      </c>
      <c r="C16" s="24">
        <f t="shared" si="10"/>
        <v>8</v>
      </c>
      <c r="D16" s="24">
        <f t="shared" si="11"/>
        <v>240</v>
      </c>
      <c r="E16" s="39">
        <v>30</v>
      </c>
      <c r="F16" s="8" t="s">
        <v>47</v>
      </c>
      <c r="G16" s="3">
        <v>8</v>
      </c>
      <c r="H16" s="7">
        <f t="shared" si="12"/>
        <v>240</v>
      </c>
      <c r="J16" s="8"/>
      <c r="K16" s="3"/>
      <c r="L16" s="7"/>
      <c r="N16" s="10"/>
      <c r="O16" s="20"/>
      <c r="P16" s="11"/>
      <c r="R16" s="10"/>
      <c r="S16" s="20"/>
      <c r="T16" s="11"/>
      <c r="V16" s="10"/>
      <c r="W16" s="20"/>
      <c r="X16" s="11"/>
      <c r="Z16" s="10"/>
      <c r="AA16" s="20"/>
      <c r="AB16" s="11"/>
      <c r="AD16" s="10"/>
      <c r="AE16" s="20"/>
      <c r="AF16" s="11"/>
      <c r="AH16" s="10"/>
      <c r="AI16" s="20"/>
      <c r="AJ16" s="11"/>
      <c r="AL16" s="10"/>
      <c r="AM16" s="20"/>
      <c r="AN16" s="11"/>
      <c r="AP16" s="10"/>
      <c r="AQ16" s="20"/>
      <c r="AR16" s="11"/>
      <c r="AT16" s="10"/>
      <c r="AU16" s="20"/>
      <c r="AV16" s="11"/>
      <c r="AX16" s="10"/>
      <c r="AY16" s="20"/>
      <c r="AZ16" s="11"/>
      <c r="BB16" s="10"/>
      <c r="BC16" s="20"/>
      <c r="BD16" s="11"/>
      <c r="BF16" s="10"/>
      <c r="BG16" s="20"/>
      <c r="BH16" s="11"/>
    </row>
    <row r="17" spans="1:60" s="17" customFormat="1" x14ac:dyDescent="0.3">
      <c r="A17" s="18"/>
      <c r="B17" s="3" t="s">
        <v>52</v>
      </c>
      <c r="C17" s="24">
        <f t="shared" si="10"/>
        <v>8</v>
      </c>
      <c r="D17" s="24">
        <f t="shared" si="11"/>
        <v>240</v>
      </c>
      <c r="E17" s="39">
        <v>30</v>
      </c>
      <c r="F17" s="8" t="s">
        <v>44</v>
      </c>
      <c r="G17" s="3">
        <v>8</v>
      </c>
      <c r="H17" s="7">
        <f t="shared" si="12"/>
        <v>240</v>
      </c>
      <c r="J17" s="8"/>
      <c r="K17" s="3"/>
      <c r="L17" s="7"/>
      <c r="N17" s="10"/>
      <c r="O17" s="20"/>
      <c r="P17" s="11"/>
      <c r="R17" s="10"/>
      <c r="S17" s="20"/>
      <c r="T17" s="11"/>
      <c r="V17" s="10"/>
      <c r="W17" s="20"/>
      <c r="X17" s="11"/>
      <c r="Z17" s="10"/>
      <c r="AA17" s="20"/>
      <c r="AB17" s="11"/>
      <c r="AD17" s="10"/>
      <c r="AE17" s="20"/>
      <c r="AF17" s="11"/>
      <c r="AH17" s="10"/>
      <c r="AI17" s="20"/>
      <c r="AJ17" s="11"/>
      <c r="AL17" s="10"/>
      <c r="AM17" s="20"/>
      <c r="AN17" s="11"/>
      <c r="AP17" s="10"/>
      <c r="AQ17" s="20"/>
      <c r="AR17" s="11"/>
      <c r="AT17" s="10"/>
      <c r="AU17" s="20"/>
      <c r="AV17" s="11"/>
      <c r="AX17" s="10"/>
      <c r="AY17" s="20"/>
      <c r="AZ17" s="11"/>
      <c r="BB17" s="10"/>
      <c r="BC17" s="20"/>
      <c r="BD17" s="11"/>
      <c r="BF17" s="10"/>
      <c r="BG17" s="20"/>
      <c r="BH17" s="11"/>
    </row>
    <row r="18" spans="1:60" s="17" customFormat="1" x14ac:dyDescent="0.3">
      <c r="A18" s="18"/>
      <c r="B18" s="3" t="s">
        <v>53</v>
      </c>
      <c r="C18" s="24">
        <f t="shared" si="10"/>
        <v>8</v>
      </c>
      <c r="D18" s="24">
        <f t="shared" si="11"/>
        <v>240</v>
      </c>
      <c r="E18" s="39">
        <v>30</v>
      </c>
      <c r="F18" s="8" t="s">
        <v>39</v>
      </c>
      <c r="G18" s="3">
        <v>8</v>
      </c>
      <c r="H18" s="7">
        <f t="shared" si="12"/>
        <v>240</v>
      </c>
      <c r="J18" s="8"/>
      <c r="K18" s="3"/>
      <c r="L18" s="7"/>
      <c r="N18" s="10"/>
      <c r="O18" s="20"/>
      <c r="P18" s="11"/>
      <c r="R18" s="10"/>
      <c r="S18" s="20"/>
      <c r="T18" s="11"/>
      <c r="V18" s="10"/>
      <c r="W18" s="20"/>
      <c r="X18" s="11"/>
      <c r="Z18" s="10"/>
      <c r="AA18" s="20"/>
      <c r="AB18" s="11"/>
      <c r="AD18" s="10"/>
      <c r="AE18" s="20"/>
      <c r="AF18" s="11"/>
      <c r="AH18" s="10"/>
      <c r="AI18" s="20"/>
      <c r="AJ18" s="11"/>
      <c r="AL18" s="10"/>
      <c r="AM18" s="20"/>
      <c r="AN18" s="11"/>
      <c r="AP18" s="10"/>
      <c r="AQ18" s="20"/>
      <c r="AR18" s="11"/>
      <c r="AT18" s="10"/>
      <c r="AU18" s="20"/>
      <c r="AV18" s="11"/>
      <c r="AX18" s="10"/>
      <c r="AY18" s="20"/>
      <c r="AZ18" s="11"/>
      <c r="BB18" s="10"/>
      <c r="BC18" s="20"/>
      <c r="BD18" s="11"/>
      <c r="BF18" s="10"/>
      <c r="BG18" s="20"/>
      <c r="BH18" s="11"/>
    </row>
    <row r="19" spans="1:60" s="17" customFormat="1" x14ac:dyDescent="0.3">
      <c r="A19" s="18"/>
      <c r="B19" s="3" t="s">
        <v>54</v>
      </c>
      <c r="C19" s="24">
        <f t="shared" si="10"/>
        <v>8</v>
      </c>
      <c r="D19" s="24">
        <f t="shared" si="11"/>
        <v>240</v>
      </c>
      <c r="E19" s="39">
        <v>30</v>
      </c>
      <c r="F19" s="8" t="s">
        <v>40</v>
      </c>
      <c r="G19" s="3">
        <v>8</v>
      </c>
      <c r="H19" s="7">
        <f t="shared" si="12"/>
        <v>240</v>
      </c>
      <c r="J19" s="8"/>
      <c r="K19" s="3"/>
      <c r="L19" s="7"/>
      <c r="N19" s="10"/>
      <c r="O19" s="20"/>
      <c r="P19" s="11"/>
      <c r="R19" s="10"/>
      <c r="S19" s="20"/>
      <c r="T19" s="11"/>
      <c r="V19" s="10"/>
      <c r="W19" s="20"/>
      <c r="X19" s="11"/>
      <c r="Z19" s="10"/>
      <c r="AA19" s="20"/>
      <c r="AB19" s="11"/>
      <c r="AD19" s="10"/>
      <c r="AE19" s="20"/>
      <c r="AF19" s="11"/>
      <c r="AH19" s="10"/>
      <c r="AI19" s="20"/>
      <c r="AJ19" s="11"/>
      <c r="AL19" s="10"/>
      <c r="AM19" s="20"/>
      <c r="AN19" s="11"/>
      <c r="AP19" s="10"/>
      <c r="AQ19" s="20"/>
      <c r="AR19" s="11"/>
      <c r="AT19" s="10"/>
      <c r="AU19" s="20"/>
      <c r="AV19" s="11"/>
      <c r="AX19" s="10"/>
      <c r="AY19" s="20"/>
      <c r="AZ19" s="11"/>
      <c r="BB19" s="10"/>
      <c r="BC19" s="20"/>
      <c r="BD19" s="11"/>
      <c r="BF19" s="10"/>
      <c r="BG19" s="20"/>
      <c r="BH19" s="11"/>
    </row>
    <row r="20" spans="1:60" s="17" customFormat="1" x14ac:dyDescent="0.3">
      <c r="A20" s="18"/>
      <c r="B20" s="3" t="s">
        <v>55</v>
      </c>
      <c r="C20" s="24">
        <f t="shared" si="10"/>
        <v>8</v>
      </c>
      <c r="D20" s="24">
        <f t="shared" si="11"/>
        <v>240</v>
      </c>
      <c r="E20" s="39">
        <v>30</v>
      </c>
      <c r="F20" s="8" t="s">
        <v>41</v>
      </c>
      <c r="G20" s="3">
        <v>8</v>
      </c>
      <c r="H20" s="7">
        <f t="shared" si="12"/>
        <v>240</v>
      </c>
      <c r="J20" s="8"/>
      <c r="K20" s="3"/>
      <c r="L20" s="7"/>
      <c r="N20" s="10"/>
      <c r="O20" s="20"/>
      <c r="P20" s="11"/>
      <c r="R20" s="10"/>
      <c r="S20" s="20"/>
      <c r="T20" s="11"/>
      <c r="V20" s="10"/>
      <c r="W20" s="20"/>
      <c r="X20" s="11"/>
      <c r="Z20" s="10"/>
      <c r="AA20" s="20"/>
      <c r="AB20" s="11"/>
      <c r="AD20" s="10"/>
      <c r="AE20" s="20"/>
      <c r="AF20" s="11"/>
      <c r="AH20" s="10"/>
      <c r="AI20" s="20"/>
      <c r="AJ20" s="11"/>
      <c r="AL20" s="10"/>
      <c r="AM20" s="20"/>
      <c r="AN20" s="11"/>
      <c r="AP20" s="10"/>
      <c r="AQ20" s="20"/>
      <c r="AR20" s="11"/>
      <c r="AT20" s="10"/>
      <c r="AU20" s="20"/>
      <c r="AV20" s="11"/>
      <c r="AX20" s="10"/>
      <c r="AY20" s="20"/>
      <c r="AZ20" s="11"/>
      <c r="BB20" s="10"/>
      <c r="BC20" s="20"/>
      <c r="BD20" s="11"/>
      <c r="BF20" s="10"/>
      <c r="BG20" s="20"/>
      <c r="BH20" s="11"/>
    </row>
    <row r="21" spans="1:60" s="17" customFormat="1" x14ac:dyDescent="0.3">
      <c r="A21" s="18">
        <v>1.2</v>
      </c>
      <c r="B21" s="75" t="s">
        <v>6</v>
      </c>
      <c r="C21" s="27">
        <f>SUM(C22:C29)</f>
        <v>16</v>
      </c>
      <c r="D21" s="27">
        <f>SUM(D22:D29)</f>
        <v>800</v>
      </c>
      <c r="E21" s="19"/>
      <c r="F21" s="5"/>
      <c r="G21" s="2"/>
      <c r="H21" s="6"/>
      <c r="J21" s="5" t="s">
        <v>1</v>
      </c>
      <c r="K21" s="2" t="s">
        <v>2</v>
      </c>
      <c r="L21" s="6" t="s">
        <v>56</v>
      </c>
      <c r="N21" s="5"/>
      <c r="O21" s="2"/>
      <c r="P21" s="6"/>
      <c r="R21" s="10"/>
      <c r="S21" s="20"/>
      <c r="T21" s="11"/>
      <c r="V21" s="10"/>
      <c r="W21" s="20"/>
      <c r="X21" s="11"/>
      <c r="Z21" s="10"/>
      <c r="AA21" s="20"/>
      <c r="AB21" s="11"/>
      <c r="AD21" s="10"/>
      <c r="AE21" s="20"/>
      <c r="AF21" s="11"/>
      <c r="AH21" s="10"/>
      <c r="AI21" s="20"/>
      <c r="AJ21" s="11"/>
      <c r="AL21" s="10"/>
      <c r="AM21" s="20"/>
      <c r="AN21" s="11"/>
      <c r="AP21" s="10"/>
      <c r="AQ21" s="20"/>
      <c r="AR21" s="11"/>
      <c r="AT21" s="10"/>
      <c r="AU21" s="20"/>
      <c r="AV21" s="11"/>
      <c r="AX21" s="10"/>
      <c r="AY21" s="20"/>
      <c r="AZ21" s="11"/>
      <c r="BB21" s="10"/>
      <c r="BC21" s="20"/>
      <c r="BD21" s="11"/>
      <c r="BF21" s="10"/>
      <c r="BG21" s="20"/>
      <c r="BH21" s="11"/>
    </row>
    <row r="22" spans="1:60" s="17" customFormat="1" x14ac:dyDescent="0.3">
      <c r="A22" s="18"/>
      <c r="B22" s="3" t="s">
        <v>46</v>
      </c>
      <c r="C22" s="24">
        <f>SUM(K22)</f>
        <v>16</v>
      </c>
      <c r="D22" s="24">
        <f>SUM(L22)</f>
        <v>800</v>
      </c>
      <c r="E22" s="39">
        <v>50</v>
      </c>
      <c r="F22" s="5"/>
      <c r="G22" s="2"/>
      <c r="H22" s="6"/>
      <c r="J22" s="5" t="s">
        <v>48</v>
      </c>
      <c r="K22" s="3">
        <v>16</v>
      </c>
      <c r="L22" s="7">
        <f>E22*K22</f>
        <v>800</v>
      </c>
      <c r="N22" s="5"/>
      <c r="O22" s="3"/>
      <c r="P22" s="7"/>
      <c r="R22" s="10"/>
      <c r="S22" s="20"/>
      <c r="T22" s="11"/>
      <c r="V22" s="10"/>
      <c r="W22" s="20"/>
      <c r="X22" s="11"/>
      <c r="Z22" s="10"/>
      <c r="AA22" s="20"/>
      <c r="AB22" s="11"/>
      <c r="AD22" s="10"/>
      <c r="AE22" s="20"/>
      <c r="AF22" s="11"/>
      <c r="AH22" s="10"/>
      <c r="AI22" s="20"/>
      <c r="AJ22" s="11"/>
      <c r="AL22" s="10"/>
      <c r="AM22" s="20"/>
      <c r="AN22" s="11"/>
      <c r="AP22" s="10"/>
      <c r="AQ22" s="20"/>
      <c r="AR22" s="11"/>
      <c r="AT22" s="10"/>
      <c r="AU22" s="20"/>
      <c r="AV22" s="11"/>
      <c r="AX22" s="10"/>
      <c r="AY22" s="20"/>
      <c r="AZ22" s="11"/>
      <c r="BB22" s="10"/>
      <c r="BC22" s="20"/>
      <c r="BD22" s="11"/>
      <c r="BF22" s="10"/>
      <c r="BG22" s="20"/>
      <c r="BH22" s="11"/>
    </row>
    <row r="23" spans="1:60" s="17" customFormat="1" x14ac:dyDescent="0.3">
      <c r="A23" s="18"/>
      <c r="B23" s="3" t="s">
        <v>49</v>
      </c>
      <c r="C23" s="24">
        <f t="shared" ref="C23:D29" si="13">SUM(K23)</f>
        <v>0</v>
      </c>
      <c r="D23" s="24">
        <f t="shared" si="13"/>
        <v>0</v>
      </c>
      <c r="E23" s="39">
        <v>30</v>
      </c>
      <c r="F23" s="5"/>
      <c r="G23" s="2"/>
      <c r="H23" s="6"/>
      <c r="J23" s="8" t="s">
        <v>42</v>
      </c>
      <c r="K23" s="3">
        <v>0</v>
      </c>
      <c r="L23" s="7">
        <f t="shared" ref="L23:L29" si="14">E23*K23</f>
        <v>0</v>
      </c>
      <c r="N23" s="8"/>
      <c r="O23" s="3"/>
      <c r="P23" s="7"/>
      <c r="R23" s="10"/>
      <c r="S23" s="20"/>
      <c r="T23" s="11"/>
      <c r="V23" s="10"/>
      <c r="W23" s="20"/>
      <c r="X23" s="11"/>
      <c r="Z23" s="10"/>
      <c r="AA23" s="20"/>
      <c r="AB23" s="11"/>
      <c r="AD23" s="10"/>
      <c r="AE23" s="20"/>
      <c r="AF23" s="11"/>
      <c r="AH23" s="10"/>
      <c r="AI23" s="20"/>
      <c r="AJ23" s="11"/>
      <c r="AL23" s="10"/>
      <c r="AM23" s="20"/>
      <c r="AN23" s="11"/>
      <c r="AP23" s="10"/>
      <c r="AQ23" s="20"/>
      <c r="AR23" s="11"/>
      <c r="AT23" s="10"/>
      <c r="AU23" s="20"/>
      <c r="AV23" s="11"/>
      <c r="AX23" s="10"/>
      <c r="AY23" s="20"/>
      <c r="AZ23" s="11"/>
      <c r="BB23" s="10"/>
      <c r="BC23" s="20"/>
      <c r="BD23" s="11"/>
      <c r="BF23" s="10"/>
      <c r="BG23" s="20"/>
      <c r="BH23" s="11"/>
    </row>
    <row r="24" spans="1:60" s="17" customFormat="1" x14ac:dyDescent="0.3">
      <c r="A24" s="18"/>
      <c r="B24" s="3" t="s">
        <v>50</v>
      </c>
      <c r="C24" s="24">
        <f t="shared" si="13"/>
        <v>0</v>
      </c>
      <c r="D24" s="24">
        <f t="shared" si="13"/>
        <v>0</v>
      </c>
      <c r="E24" s="39">
        <v>30</v>
      </c>
      <c r="F24" s="5"/>
      <c r="G24" s="2"/>
      <c r="H24" s="6"/>
      <c r="J24" s="8" t="s">
        <v>43</v>
      </c>
      <c r="K24" s="3">
        <v>0</v>
      </c>
      <c r="L24" s="7">
        <f t="shared" si="14"/>
        <v>0</v>
      </c>
      <c r="N24" s="8"/>
      <c r="O24" s="3"/>
      <c r="P24" s="7"/>
      <c r="R24" s="10"/>
      <c r="S24" s="20"/>
      <c r="T24" s="11"/>
      <c r="V24" s="10"/>
      <c r="W24" s="20"/>
      <c r="X24" s="11"/>
      <c r="Z24" s="10"/>
      <c r="AA24" s="20"/>
      <c r="AB24" s="11"/>
      <c r="AD24" s="10"/>
      <c r="AE24" s="20"/>
      <c r="AF24" s="11"/>
      <c r="AH24" s="10"/>
      <c r="AI24" s="20"/>
      <c r="AJ24" s="11"/>
      <c r="AL24" s="10"/>
      <c r="AM24" s="20"/>
      <c r="AN24" s="11"/>
      <c r="AP24" s="10"/>
      <c r="AQ24" s="20"/>
      <c r="AR24" s="11"/>
      <c r="AT24" s="10"/>
      <c r="AU24" s="20"/>
      <c r="AV24" s="11"/>
      <c r="AX24" s="10"/>
      <c r="AY24" s="20"/>
      <c r="AZ24" s="11"/>
      <c r="BB24" s="10"/>
      <c r="BC24" s="20"/>
      <c r="BD24" s="11"/>
      <c r="BF24" s="10"/>
      <c r="BG24" s="20"/>
      <c r="BH24" s="11"/>
    </row>
    <row r="25" spans="1:60" s="17" customFormat="1" x14ac:dyDescent="0.3">
      <c r="A25" s="18"/>
      <c r="B25" s="3" t="s">
        <v>51</v>
      </c>
      <c r="C25" s="24">
        <f t="shared" si="13"/>
        <v>0</v>
      </c>
      <c r="D25" s="24">
        <f t="shared" si="13"/>
        <v>0</v>
      </c>
      <c r="E25" s="39">
        <v>30</v>
      </c>
      <c r="F25" s="5"/>
      <c r="G25" s="2"/>
      <c r="H25" s="6"/>
      <c r="J25" s="8" t="s">
        <v>47</v>
      </c>
      <c r="K25" s="3">
        <v>0</v>
      </c>
      <c r="L25" s="7">
        <f t="shared" si="14"/>
        <v>0</v>
      </c>
      <c r="N25" s="8"/>
      <c r="O25" s="3"/>
      <c r="P25" s="7"/>
      <c r="R25" s="10"/>
      <c r="S25" s="20"/>
      <c r="T25" s="11"/>
      <c r="V25" s="10"/>
      <c r="W25" s="20"/>
      <c r="X25" s="11"/>
      <c r="Z25" s="10"/>
      <c r="AA25" s="20"/>
      <c r="AB25" s="11"/>
      <c r="AD25" s="10"/>
      <c r="AE25" s="20"/>
      <c r="AF25" s="11"/>
      <c r="AH25" s="10"/>
      <c r="AI25" s="20"/>
      <c r="AJ25" s="11"/>
      <c r="AL25" s="10"/>
      <c r="AM25" s="20"/>
      <c r="AN25" s="11"/>
      <c r="AP25" s="10"/>
      <c r="AQ25" s="20"/>
      <c r="AR25" s="11"/>
      <c r="AT25" s="10"/>
      <c r="AU25" s="20"/>
      <c r="AV25" s="11"/>
      <c r="AX25" s="10"/>
      <c r="AY25" s="20"/>
      <c r="AZ25" s="11"/>
      <c r="BB25" s="10"/>
      <c r="BC25" s="20"/>
      <c r="BD25" s="11"/>
      <c r="BF25" s="10"/>
      <c r="BG25" s="20"/>
      <c r="BH25" s="11"/>
    </row>
    <row r="26" spans="1:60" s="17" customFormat="1" x14ac:dyDescent="0.3">
      <c r="A26" s="18"/>
      <c r="B26" s="3" t="s">
        <v>52</v>
      </c>
      <c r="C26" s="24">
        <f t="shared" si="13"/>
        <v>0</v>
      </c>
      <c r="D26" s="24">
        <f t="shared" si="13"/>
        <v>0</v>
      </c>
      <c r="E26" s="39">
        <v>30</v>
      </c>
      <c r="F26" s="5"/>
      <c r="G26" s="2"/>
      <c r="H26" s="6"/>
      <c r="J26" s="8" t="s">
        <v>44</v>
      </c>
      <c r="K26" s="3">
        <v>0</v>
      </c>
      <c r="L26" s="7">
        <f t="shared" si="14"/>
        <v>0</v>
      </c>
      <c r="N26" s="8"/>
      <c r="O26" s="3"/>
      <c r="P26" s="7"/>
      <c r="R26" s="10"/>
      <c r="S26" s="20"/>
      <c r="T26" s="11"/>
      <c r="V26" s="10"/>
      <c r="W26" s="20"/>
      <c r="X26" s="11"/>
      <c r="Z26" s="10"/>
      <c r="AA26" s="20"/>
      <c r="AB26" s="11"/>
      <c r="AD26" s="10"/>
      <c r="AE26" s="20"/>
      <c r="AF26" s="11"/>
      <c r="AH26" s="10"/>
      <c r="AI26" s="20"/>
      <c r="AJ26" s="11"/>
      <c r="AL26" s="10"/>
      <c r="AM26" s="20"/>
      <c r="AN26" s="11"/>
      <c r="AP26" s="10"/>
      <c r="AQ26" s="20"/>
      <c r="AR26" s="11"/>
      <c r="AT26" s="10"/>
      <c r="AU26" s="20"/>
      <c r="AV26" s="11"/>
      <c r="AX26" s="10"/>
      <c r="AY26" s="20"/>
      <c r="AZ26" s="11"/>
      <c r="BB26" s="10"/>
      <c r="BC26" s="20"/>
      <c r="BD26" s="11"/>
      <c r="BF26" s="10"/>
      <c r="BG26" s="20"/>
      <c r="BH26" s="11"/>
    </row>
    <row r="27" spans="1:60" s="17" customFormat="1" x14ac:dyDescent="0.3">
      <c r="A27" s="18"/>
      <c r="B27" s="3" t="s">
        <v>53</v>
      </c>
      <c r="C27" s="24">
        <f t="shared" si="13"/>
        <v>0</v>
      </c>
      <c r="D27" s="24">
        <f t="shared" si="13"/>
        <v>0</v>
      </c>
      <c r="E27" s="39">
        <v>30</v>
      </c>
      <c r="F27" s="5"/>
      <c r="G27" s="2"/>
      <c r="H27" s="6"/>
      <c r="J27" s="8" t="s">
        <v>39</v>
      </c>
      <c r="K27" s="3">
        <v>0</v>
      </c>
      <c r="L27" s="7">
        <f t="shared" si="14"/>
        <v>0</v>
      </c>
      <c r="N27" s="8"/>
      <c r="O27" s="3"/>
      <c r="P27" s="7"/>
      <c r="R27" s="10"/>
      <c r="S27" s="20"/>
      <c r="T27" s="11"/>
      <c r="V27" s="10"/>
      <c r="W27" s="20"/>
      <c r="X27" s="11"/>
      <c r="Z27" s="10"/>
      <c r="AA27" s="20"/>
      <c r="AB27" s="11"/>
      <c r="AD27" s="10"/>
      <c r="AE27" s="20"/>
      <c r="AF27" s="11"/>
      <c r="AH27" s="10"/>
      <c r="AI27" s="20"/>
      <c r="AJ27" s="11"/>
      <c r="AL27" s="10"/>
      <c r="AM27" s="20"/>
      <c r="AN27" s="11"/>
      <c r="AP27" s="10"/>
      <c r="AQ27" s="20"/>
      <c r="AR27" s="11"/>
      <c r="AT27" s="10"/>
      <c r="AU27" s="20"/>
      <c r="AV27" s="11"/>
      <c r="AX27" s="10"/>
      <c r="AY27" s="20"/>
      <c r="AZ27" s="11"/>
      <c r="BB27" s="10"/>
      <c r="BC27" s="20"/>
      <c r="BD27" s="11"/>
      <c r="BF27" s="10"/>
      <c r="BG27" s="20"/>
      <c r="BH27" s="11"/>
    </row>
    <row r="28" spans="1:60" s="17" customFormat="1" x14ac:dyDescent="0.3">
      <c r="A28" s="18"/>
      <c r="B28" s="3" t="s">
        <v>54</v>
      </c>
      <c r="C28" s="24">
        <f t="shared" si="13"/>
        <v>0</v>
      </c>
      <c r="D28" s="24">
        <f t="shared" si="13"/>
        <v>0</v>
      </c>
      <c r="E28" s="39">
        <v>30</v>
      </c>
      <c r="F28" s="5"/>
      <c r="G28" s="2"/>
      <c r="H28" s="6"/>
      <c r="J28" s="8" t="s">
        <v>40</v>
      </c>
      <c r="K28" s="3">
        <v>0</v>
      </c>
      <c r="L28" s="7">
        <f t="shared" si="14"/>
        <v>0</v>
      </c>
      <c r="N28" s="8"/>
      <c r="O28" s="3"/>
      <c r="P28" s="7"/>
      <c r="R28" s="10"/>
      <c r="S28" s="20"/>
      <c r="T28" s="11"/>
      <c r="V28" s="10"/>
      <c r="W28" s="20"/>
      <c r="X28" s="11"/>
      <c r="Z28" s="10"/>
      <c r="AA28" s="20"/>
      <c r="AB28" s="11"/>
      <c r="AD28" s="10"/>
      <c r="AE28" s="20"/>
      <c r="AF28" s="11"/>
      <c r="AH28" s="10"/>
      <c r="AI28" s="20"/>
      <c r="AJ28" s="11"/>
      <c r="AL28" s="10"/>
      <c r="AM28" s="20"/>
      <c r="AN28" s="11"/>
      <c r="AP28" s="10"/>
      <c r="AQ28" s="20"/>
      <c r="AR28" s="11"/>
      <c r="AT28" s="10"/>
      <c r="AU28" s="20"/>
      <c r="AV28" s="11"/>
      <c r="AX28" s="10"/>
      <c r="AY28" s="20"/>
      <c r="AZ28" s="11"/>
      <c r="BB28" s="10"/>
      <c r="BC28" s="20"/>
      <c r="BD28" s="11"/>
      <c r="BF28" s="10"/>
      <c r="BG28" s="20"/>
      <c r="BH28" s="11"/>
    </row>
    <row r="29" spans="1:60" s="17" customFormat="1" x14ac:dyDescent="0.3">
      <c r="A29" s="18"/>
      <c r="B29" s="3" t="s">
        <v>55</v>
      </c>
      <c r="C29" s="24">
        <f t="shared" si="13"/>
        <v>0</v>
      </c>
      <c r="D29" s="24">
        <f t="shared" si="13"/>
        <v>0</v>
      </c>
      <c r="E29" s="39">
        <v>30</v>
      </c>
      <c r="F29" s="5"/>
      <c r="G29" s="2"/>
      <c r="H29" s="6"/>
      <c r="J29" s="8" t="s">
        <v>41</v>
      </c>
      <c r="K29" s="3">
        <v>0</v>
      </c>
      <c r="L29" s="7">
        <f t="shared" si="14"/>
        <v>0</v>
      </c>
      <c r="N29" s="8"/>
      <c r="O29" s="3"/>
      <c r="P29" s="7"/>
      <c r="R29" s="10"/>
      <c r="S29" s="20"/>
      <c r="T29" s="11"/>
      <c r="V29" s="10"/>
      <c r="W29" s="20"/>
      <c r="X29" s="11"/>
      <c r="Z29" s="10"/>
      <c r="AA29" s="20"/>
      <c r="AB29" s="11"/>
      <c r="AD29" s="10"/>
      <c r="AE29" s="20"/>
      <c r="AF29" s="11"/>
      <c r="AH29" s="10"/>
      <c r="AI29" s="20"/>
      <c r="AJ29" s="11"/>
      <c r="AL29" s="10"/>
      <c r="AM29" s="20"/>
      <c r="AN29" s="11"/>
      <c r="AP29" s="10"/>
      <c r="AQ29" s="20"/>
      <c r="AR29" s="11"/>
      <c r="AT29" s="10"/>
      <c r="AU29" s="20"/>
      <c r="AV29" s="11"/>
      <c r="AX29" s="10"/>
      <c r="AY29" s="20"/>
      <c r="AZ29" s="11"/>
      <c r="BB29" s="10"/>
      <c r="BC29" s="20"/>
      <c r="BD29" s="11"/>
      <c r="BF29" s="10"/>
      <c r="BG29" s="20"/>
      <c r="BH29" s="11"/>
    </row>
    <row r="30" spans="1:60" s="17" customFormat="1" x14ac:dyDescent="0.3">
      <c r="A30" s="18">
        <v>1.3</v>
      </c>
      <c r="B30" s="75" t="s">
        <v>7</v>
      </c>
      <c r="C30" s="27">
        <f>SUM(C31:C38)</f>
        <v>64</v>
      </c>
      <c r="D30" s="27">
        <f>SUM(D31:D38)</f>
        <v>2080</v>
      </c>
      <c r="E30" s="19"/>
      <c r="F30" s="5"/>
      <c r="G30" s="2"/>
      <c r="H30" s="6"/>
      <c r="J30" s="5" t="s">
        <v>1</v>
      </c>
      <c r="K30" s="2" t="s">
        <v>2</v>
      </c>
      <c r="L30" s="6" t="s">
        <v>56</v>
      </c>
      <c r="N30" s="5"/>
      <c r="O30" s="2"/>
      <c r="P30" s="6"/>
      <c r="R30" s="10"/>
      <c r="S30" s="20"/>
      <c r="T30" s="11"/>
      <c r="V30" s="10"/>
      <c r="W30" s="20"/>
      <c r="X30" s="11"/>
      <c r="Z30" s="10"/>
      <c r="AA30" s="20"/>
      <c r="AB30" s="11"/>
      <c r="AD30" s="10"/>
      <c r="AE30" s="20"/>
      <c r="AF30" s="11"/>
      <c r="AH30" s="10"/>
      <c r="AI30" s="20"/>
      <c r="AJ30" s="11"/>
      <c r="AL30" s="10"/>
      <c r="AM30" s="20"/>
      <c r="AN30" s="11"/>
      <c r="AP30" s="10"/>
      <c r="AQ30" s="20"/>
      <c r="AR30" s="11"/>
      <c r="AT30" s="10"/>
      <c r="AU30" s="20"/>
      <c r="AV30" s="11"/>
      <c r="AX30" s="10"/>
      <c r="AY30" s="20"/>
      <c r="AZ30" s="11"/>
      <c r="BB30" s="10"/>
      <c r="BC30" s="20"/>
      <c r="BD30" s="11"/>
      <c r="BF30" s="10"/>
      <c r="BG30" s="20"/>
      <c r="BH30" s="11"/>
    </row>
    <row r="31" spans="1:60" s="17" customFormat="1" x14ac:dyDescent="0.3">
      <c r="A31" s="18"/>
      <c r="B31" s="3" t="s">
        <v>46</v>
      </c>
      <c r="C31" s="24">
        <f>SUM(K31)</f>
        <v>8</v>
      </c>
      <c r="D31" s="24">
        <f>SUM(L31)</f>
        <v>400</v>
      </c>
      <c r="E31" s="39">
        <v>50</v>
      </c>
      <c r="F31" s="5"/>
      <c r="G31" s="2"/>
      <c r="H31" s="6"/>
      <c r="J31" s="5" t="s">
        <v>48</v>
      </c>
      <c r="K31" s="3">
        <v>8</v>
      </c>
      <c r="L31" s="7">
        <f>K31*E31</f>
        <v>400</v>
      </c>
      <c r="N31" s="5"/>
      <c r="O31" s="3"/>
      <c r="P31" s="7"/>
      <c r="R31" s="10"/>
      <c r="S31" s="20"/>
      <c r="T31" s="11"/>
      <c r="V31" s="10"/>
      <c r="W31" s="20"/>
      <c r="X31" s="11"/>
      <c r="Z31" s="10"/>
      <c r="AA31" s="20"/>
      <c r="AB31" s="11"/>
      <c r="AD31" s="10"/>
      <c r="AE31" s="20"/>
      <c r="AF31" s="11"/>
      <c r="AH31" s="10"/>
      <c r="AI31" s="20"/>
      <c r="AJ31" s="11"/>
      <c r="AL31" s="10"/>
      <c r="AM31" s="20"/>
      <c r="AN31" s="11"/>
      <c r="AP31" s="10"/>
      <c r="AQ31" s="20"/>
      <c r="AR31" s="11"/>
      <c r="AT31" s="10"/>
      <c r="AU31" s="20"/>
      <c r="AV31" s="11"/>
      <c r="AX31" s="10"/>
      <c r="AY31" s="20"/>
      <c r="AZ31" s="11"/>
      <c r="BB31" s="10"/>
      <c r="BC31" s="20"/>
      <c r="BD31" s="11"/>
      <c r="BF31" s="10"/>
      <c r="BG31" s="20"/>
      <c r="BH31" s="11"/>
    </row>
    <row r="32" spans="1:60" s="17" customFormat="1" x14ac:dyDescent="0.3">
      <c r="A32" s="18"/>
      <c r="B32" s="3" t="s">
        <v>49</v>
      </c>
      <c r="C32" s="24">
        <f t="shared" ref="C32:C38" si="15">SUM(K32)</f>
        <v>8</v>
      </c>
      <c r="D32" s="24">
        <f t="shared" ref="D32:D38" si="16">SUM(L32)</f>
        <v>240</v>
      </c>
      <c r="E32" s="39">
        <v>30</v>
      </c>
      <c r="F32" s="5"/>
      <c r="G32" s="2"/>
      <c r="H32" s="6"/>
      <c r="J32" s="8" t="s">
        <v>42</v>
      </c>
      <c r="K32" s="3">
        <v>8</v>
      </c>
      <c r="L32" s="7">
        <f t="shared" ref="L32:L38" si="17">K32*E32</f>
        <v>240</v>
      </c>
      <c r="N32" s="8"/>
      <c r="O32" s="3"/>
      <c r="P32" s="7"/>
      <c r="R32" s="10"/>
      <c r="S32" s="20"/>
      <c r="T32" s="11"/>
      <c r="V32" s="10"/>
      <c r="W32" s="20"/>
      <c r="X32" s="11"/>
      <c r="Z32" s="10"/>
      <c r="AA32" s="20"/>
      <c r="AB32" s="11"/>
      <c r="AD32" s="10"/>
      <c r="AE32" s="20"/>
      <c r="AF32" s="11"/>
      <c r="AH32" s="10"/>
      <c r="AI32" s="20"/>
      <c r="AJ32" s="11"/>
      <c r="AL32" s="10"/>
      <c r="AM32" s="20"/>
      <c r="AN32" s="11"/>
      <c r="AP32" s="10"/>
      <c r="AQ32" s="20"/>
      <c r="AR32" s="11"/>
      <c r="AT32" s="10"/>
      <c r="AU32" s="20"/>
      <c r="AV32" s="11"/>
      <c r="AX32" s="10"/>
      <c r="AY32" s="20"/>
      <c r="AZ32" s="11"/>
      <c r="BB32" s="10"/>
      <c r="BC32" s="20"/>
      <c r="BD32" s="11"/>
      <c r="BF32" s="10"/>
      <c r="BG32" s="20"/>
      <c r="BH32" s="11"/>
    </row>
    <row r="33" spans="1:60" s="17" customFormat="1" x14ac:dyDescent="0.3">
      <c r="A33" s="18"/>
      <c r="B33" s="3" t="s">
        <v>50</v>
      </c>
      <c r="C33" s="24">
        <f t="shared" si="15"/>
        <v>8</v>
      </c>
      <c r="D33" s="24">
        <f t="shared" si="16"/>
        <v>240</v>
      </c>
      <c r="E33" s="39">
        <v>30</v>
      </c>
      <c r="F33" s="5"/>
      <c r="G33" s="2"/>
      <c r="H33" s="6"/>
      <c r="J33" s="8" t="s">
        <v>43</v>
      </c>
      <c r="K33" s="3">
        <v>8</v>
      </c>
      <c r="L33" s="7">
        <f t="shared" si="17"/>
        <v>240</v>
      </c>
      <c r="N33" s="8"/>
      <c r="O33" s="3"/>
      <c r="P33" s="7"/>
      <c r="R33" s="10"/>
      <c r="S33" s="20"/>
      <c r="T33" s="11"/>
      <c r="V33" s="10"/>
      <c r="W33" s="20"/>
      <c r="X33" s="11"/>
      <c r="Z33" s="10"/>
      <c r="AA33" s="20"/>
      <c r="AB33" s="11"/>
      <c r="AD33" s="10"/>
      <c r="AE33" s="20"/>
      <c r="AF33" s="11"/>
      <c r="AH33" s="10"/>
      <c r="AI33" s="20"/>
      <c r="AJ33" s="11"/>
      <c r="AL33" s="10"/>
      <c r="AM33" s="20"/>
      <c r="AN33" s="11"/>
      <c r="AP33" s="10"/>
      <c r="AQ33" s="20"/>
      <c r="AR33" s="11"/>
      <c r="AT33" s="10"/>
      <c r="AU33" s="20"/>
      <c r="AV33" s="11"/>
      <c r="AX33" s="10"/>
      <c r="AY33" s="20"/>
      <c r="AZ33" s="11"/>
      <c r="BB33" s="10"/>
      <c r="BC33" s="20"/>
      <c r="BD33" s="11"/>
      <c r="BF33" s="10"/>
      <c r="BG33" s="20"/>
      <c r="BH33" s="11"/>
    </row>
    <row r="34" spans="1:60" s="17" customFormat="1" x14ac:dyDescent="0.3">
      <c r="A34" s="18"/>
      <c r="B34" s="3" t="s">
        <v>51</v>
      </c>
      <c r="C34" s="24">
        <f t="shared" si="15"/>
        <v>8</v>
      </c>
      <c r="D34" s="24">
        <f t="shared" si="16"/>
        <v>240</v>
      </c>
      <c r="E34" s="39">
        <v>30</v>
      </c>
      <c r="F34" s="5"/>
      <c r="G34" s="2"/>
      <c r="H34" s="6"/>
      <c r="J34" s="8" t="s">
        <v>47</v>
      </c>
      <c r="K34" s="3">
        <v>8</v>
      </c>
      <c r="L34" s="7">
        <f t="shared" si="17"/>
        <v>240</v>
      </c>
      <c r="N34" s="8"/>
      <c r="O34" s="3"/>
      <c r="P34" s="7"/>
      <c r="R34" s="10"/>
      <c r="S34" s="20"/>
      <c r="T34" s="11"/>
      <c r="V34" s="10"/>
      <c r="W34" s="20"/>
      <c r="X34" s="11"/>
      <c r="Z34" s="10"/>
      <c r="AA34" s="20"/>
      <c r="AB34" s="11"/>
      <c r="AD34" s="10"/>
      <c r="AE34" s="20"/>
      <c r="AF34" s="11"/>
      <c r="AH34" s="10"/>
      <c r="AI34" s="20"/>
      <c r="AJ34" s="11"/>
      <c r="AL34" s="10"/>
      <c r="AM34" s="20"/>
      <c r="AN34" s="11"/>
      <c r="AP34" s="10"/>
      <c r="AQ34" s="20"/>
      <c r="AR34" s="11"/>
      <c r="AT34" s="10"/>
      <c r="AU34" s="20"/>
      <c r="AV34" s="11"/>
      <c r="AX34" s="10"/>
      <c r="AY34" s="20"/>
      <c r="AZ34" s="11"/>
      <c r="BB34" s="10"/>
      <c r="BC34" s="20"/>
      <c r="BD34" s="11"/>
      <c r="BF34" s="10"/>
      <c r="BG34" s="20"/>
      <c r="BH34" s="11"/>
    </row>
    <row r="35" spans="1:60" s="17" customFormat="1" x14ac:dyDescent="0.3">
      <c r="A35" s="18"/>
      <c r="B35" s="3" t="s">
        <v>52</v>
      </c>
      <c r="C35" s="24">
        <f t="shared" si="15"/>
        <v>8</v>
      </c>
      <c r="D35" s="24">
        <f t="shared" si="16"/>
        <v>240</v>
      </c>
      <c r="E35" s="39">
        <v>30</v>
      </c>
      <c r="F35" s="5"/>
      <c r="G35" s="2"/>
      <c r="H35" s="6"/>
      <c r="J35" s="8" t="s">
        <v>44</v>
      </c>
      <c r="K35" s="3">
        <v>8</v>
      </c>
      <c r="L35" s="7">
        <f t="shared" si="17"/>
        <v>240</v>
      </c>
      <c r="N35" s="8"/>
      <c r="O35" s="3"/>
      <c r="P35" s="7"/>
      <c r="R35" s="10"/>
      <c r="S35" s="20"/>
      <c r="T35" s="11"/>
      <c r="V35" s="10"/>
      <c r="W35" s="20"/>
      <c r="X35" s="11"/>
      <c r="Z35" s="10"/>
      <c r="AA35" s="20"/>
      <c r="AB35" s="11"/>
      <c r="AD35" s="10"/>
      <c r="AE35" s="20"/>
      <c r="AF35" s="11"/>
      <c r="AH35" s="10"/>
      <c r="AI35" s="20"/>
      <c r="AJ35" s="11"/>
      <c r="AL35" s="10"/>
      <c r="AM35" s="20"/>
      <c r="AN35" s="11"/>
      <c r="AP35" s="10"/>
      <c r="AQ35" s="20"/>
      <c r="AR35" s="11"/>
      <c r="AT35" s="10"/>
      <c r="AU35" s="20"/>
      <c r="AV35" s="11"/>
      <c r="AX35" s="10"/>
      <c r="AY35" s="20"/>
      <c r="AZ35" s="11"/>
      <c r="BB35" s="10"/>
      <c r="BC35" s="20"/>
      <c r="BD35" s="11"/>
      <c r="BF35" s="10"/>
      <c r="BG35" s="20"/>
      <c r="BH35" s="11"/>
    </row>
    <row r="36" spans="1:60" s="17" customFormat="1" x14ac:dyDescent="0.3">
      <c r="A36" s="18"/>
      <c r="B36" s="3" t="s">
        <v>53</v>
      </c>
      <c r="C36" s="24">
        <f t="shared" si="15"/>
        <v>8</v>
      </c>
      <c r="D36" s="24">
        <f t="shared" si="16"/>
        <v>240</v>
      </c>
      <c r="E36" s="39">
        <v>30</v>
      </c>
      <c r="F36" s="5"/>
      <c r="G36" s="2"/>
      <c r="H36" s="6"/>
      <c r="J36" s="8" t="s">
        <v>39</v>
      </c>
      <c r="K36" s="3">
        <v>8</v>
      </c>
      <c r="L36" s="7">
        <f t="shared" si="17"/>
        <v>240</v>
      </c>
      <c r="N36" s="8"/>
      <c r="O36" s="3"/>
      <c r="P36" s="7"/>
      <c r="R36" s="10"/>
      <c r="S36" s="20"/>
      <c r="T36" s="11"/>
      <c r="V36" s="10"/>
      <c r="W36" s="20"/>
      <c r="X36" s="11"/>
      <c r="Z36" s="10"/>
      <c r="AA36" s="20"/>
      <c r="AB36" s="11"/>
      <c r="AD36" s="10"/>
      <c r="AE36" s="20"/>
      <c r="AF36" s="11"/>
      <c r="AH36" s="10"/>
      <c r="AI36" s="20"/>
      <c r="AJ36" s="11"/>
      <c r="AL36" s="10"/>
      <c r="AM36" s="20"/>
      <c r="AN36" s="11"/>
      <c r="AP36" s="10"/>
      <c r="AQ36" s="20"/>
      <c r="AR36" s="11"/>
      <c r="AT36" s="10"/>
      <c r="AU36" s="20"/>
      <c r="AV36" s="11"/>
      <c r="AX36" s="10"/>
      <c r="AY36" s="20"/>
      <c r="AZ36" s="11"/>
      <c r="BB36" s="10"/>
      <c r="BC36" s="20"/>
      <c r="BD36" s="11"/>
      <c r="BF36" s="10"/>
      <c r="BG36" s="20"/>
      <c r="BH36" s="11"/>
    </row>
    <row r="37" spans="1:60" s="17" customFormat="1" x14ac:dyDescent="0.3">
      <c r="A37" s="18"/>
      <c r="B37" s="3" t="s">
        <v>54</v>
      </c>
      <c r="C37" s="24">
        <f t="shared" si="15"/>
        <v>8</v>
      </c>
      <c r="D37" s="24">
        <f t="shared" si="16"/>
        <v>240</v>
      </c>
      <c r="E37" s="39">
        <v>30</v>
      </c>
      <c r="F37" s="5"/>
      <c r="G37" s="2"/>
      <c r="H37" s="6"/>
      <c r="J37" s="8" t="s">
        <v>40</v>
      </c>
      <c r="K37" s="3">
        <v>8</v>
      </c>
      <c r="L37" s="7">
        <f t="shared" si="17"/>
        <v>240</v>
      </c>
      <c r="N37" s="8"/>
      <c r="O37" s="3"/>
      <c r="P37" s="7"/>
      <c r="R37" s="10"/>
      <c r="S37" s="20"/>
      <c r="T37" s="11"/>
      <c r="V37" s="10"/>
      <c r="W37" s="20"/>
      <c r="X37" s="11"/>
      <c r="Z37" s="10"/>
      <c r="AA37" s="20"/>
      <c r="AB37" s="11"/>
      <c r="AD37" s="10"/>
      <c r="AE37" s="20"/>
      <c r="AF37" s="11"/>
      <c r="AH37" s="10"/>
      <c r="AI37" s="20"/>
      <c r="AJ37" s="11"/>
      <c r="AL37" s="10"/>
      <c r="AM37" s="20"/>
      <c r="AN37" s="11"/>
      <c r="AP37" s="10"/>
      <c r="AQ37" s="20"/>
      <c r="AR37" s="11"/>
      <c r="AT37" s="10"/>
      <c r="AU37" s="20"/>
      <c r="AV37" s="11"/>
      <c r="AX37" s="10"/>
      <c r="AY37" s="20"/>
      <c r="AZ37" s="11"/>
      <c r="BB37" s="10"/>
      <c r="BC37" s="20"/>
      <c r="BD37" s="11"/>
      <c r="BF37" s="10"/>
      <c r="BG37" s="20"/>
      <c r="BH37" s="11"/>
    </row>
    <row r="38" spans="1:60" s="17" customFormat="1" x14ac:dyDescent="0.3">
      <c r="A38" s="18"/>
      <c r="B38" s="3" t="s">
        <v>55</v>
      </c>
      <c r="C38" s="24">
        <f t="shared" si="15"/>
        <v>8</v>
      </c>
      <c r="D38" s="24">
        <f t="shared" si="16"/>
        <v>240</v>
      </c>
      <c r="E38" s="39">
        <v>30</v>
      </c>
      <c r="F38" s="5"/>
      <c r="G38" s="2"/>
      <c r="H38" s="6"/>
      <c r="J38" s="8" t="s">
        <v>41</v>
      </c>
      <c r="K38" s="3">
        <v>8</v>
      </c>
      <c r="L38" s="7">
        <f t="shared" si="17"/>
        <v>240</v>
      </c>
      <c r="N38" s="8"/>
      <c r="O38" s="3"/>
      <c r="P38" s="7"/>
      <c r="R38" s="10"/>
      <c r="S38" s="20"/>
      <c r="T38" s="11"/>
      <c r="V38" s="10"/>
      <c r="W38" s="20"/>
      <c r="X38" s="11"/>
      <c r="Z38" s="10"/>
      <c r="AA38" s="20"/>
      <c r="AB38" s="11"/>
      <c r="AD38" s="10"/>
      <c r="AE38" s="20"/>
      <c r="AF38" s="11"/>
      <c r="AH38" s="10"/>
      <c r="AI38" s="20"/>
      <c r="AJ38" s="11"/>
      <c r="AL38" s="10"/>
      <c r="AM38" s="20"/>
      <c r="AN38" s="11"/>
      <c r="AP38" s="10"/>
      <c r="AQ38" s="20"/>
      <c r="AR38" s="11"/>
      <c r="AT38" s="10"/>
      <c r="AU38" s="20"/>
      <c r="AV38" s="11"/>
      <c r="AX38" s="10"/>
      <c r="AY38" s="20"/>
      <c r="AZ38" s="11"/>
      <c r="BB38" s="10"/>
      <c r="BC38" s="20"/>
      <c r="BD38" s="11"/>
      <c r="BF38" s="10"/>
      <c r="BG38" s="20"/>
      <c r="BH38" s="11"/>
    </row>
    <row r="39" spans="1:60" s="17" customFormat="1" x14ac:dyDescent="0.3">
      <c r="A39" s="18">
        <v>1.4</v>
      </c>
      <c r="B39" s="75" t="s">
        <v>8</v>
      </c>
      <c r="C39" s="27">
        <f>SUM(C40:C47)</f>
        <v>0</v>
      </c>
      <c r="D39" s="27">
        <f>SUM(D40:D47)</f>
        <v>0</v>
      </c>
      <c r="E39" s="19"/>
      <c r="F39" s="5"/>
      <c r="G39" s="2"/>
      <c r="H39" s="6"/>
      <c r="J39" s="5" t="s">
        <v>1</v>
      </c>
      <c r="K39" s="2" t="s">
        <v>2</v>
      </c>
      <c r="L39" s="6" t="s">
        <v>56</v>
      </c>
      <c r="N39" s="10"/>
      <c r="O39" s="20"/>
      <c r="P39" s="11"/>
      <c r="R39" s="10"/>
      <c r="S39" s="20"/>
      <c r="T39" s="11"/>
      <c r="V39" s="10"/>
      <c r="W39" s="20"/>
      <c r="X39" s="11"/>
      <c r="Z39" s="10"/>
      <c r="AA39" s="20"/>
      <c r="AB39" s="11"/>
      <c r="AD39" s="10"/>
      <c r="AE39" s="20"/>
      <c r="AF39" s="11"/>
      <c r="AH39" s="10"/>
      <c r="AI39" s="20"/>
      <c r="AJ39" s="11"/>
      <c r="AL39" s="10"/>
      <c r="AM39" s="20"/>
      <c r="AN39" s="11"/>
      <c r="AP39" s="10"/>
      <c r="AQ39" s="20"/>
      <c r="AR39" s="11"/>
      <c r="AT39" s="10"/>
      <c r="AU39" s="20"/>
      <c r="AV39" s="11"/>
      <c r="AX39" s="10"/>
      <c r="AY39" s="20"/>
      <c r="AZ39" s="11"/>
      <c r="BB39" s="10"/>
      <c r="BC39" s="20"/>
      <c r="BD39" s="11"/>
      <c r="BF39" s="10"/>
      <c r="BG39" s="20"/>
      <c r="BH39" s="11"/>
    </row>
    <row r="40" spans="1:60" s="17" customFormat="1" x14ac:dyDescent="0.3">
      <c r="A40" s="18"/>
      <c r="B40" s="3" t="s">
        <v>46</v>
      </c>
      <c r="C40" s="24">
        <f>SUM(K40)</f>
        <v>0</v>
      </c>
      <c r="D40" s="24">
        <f>SUM(L40)</f>
        <v>0</v>
      </c>
      <c r="E40" s="39">
        <v>50</v>
      </c>
      <c r="F40" s="5"/>
      <c r="G40" s="2"/>
      <c r="H40" s="6"/>
      <c r="J40" s="5" t="s">
        <v>48</v>
      </c>
      <c r="K40" s="3">
        <v>0</v>
      </c>
      <c r="L40" s="7">
        <f>K40*E40</f>
        <v>0</v>
      </c>
      <c r="N40" s="10"/>
      <c r="O40" s="20"/>
      <c r="P40" s="11"/>
      <c r="R40" s="10"/>
      <c r="S40" s="20"/>
      <c r="T40" s="11"/>
      <c r="V40" s="10"/>
      <c r="W40" s="20"/>
      <c r="X40" s="11"/>
      <c r="Z40" s="10"/>
      <c r="AA40" s="20"/>
      <c r="AB40" s="11"/>
      <c r="AD40" s="10"/>
      <c r="AE40" s="20"/>
      <c r="AF40" s="11"/>
      <c r="AH40" s="10"/>
      <c r="AI40" s="20"/>
      <c r="AJ40" s="11"/>
      <c r="AL40" s="10"/>
      <c r="AM40" s="20"/>
      <c r="AN40" s="11"/>
      <c r="AP40" s="10"/>
      <c r="AQ40" s="20"/>
      <c r="AR40" s="11"/>
      <c r="AT40" s="10"/>
      <c r="AU40" s="20"/>
      <c r="AV40" s="11"/>
      <c r="AX40" s="10"/>
      <c r="AY40" s="20"/>
      <c r="AZ40" s="11"/>
      <c r="BB40" s="10"/>
      <c r="BC40" s="20"/>
      <c r="BD40" s="11"/>
      <c r="BF40" s="10"/>
      <c r="BG40" s="20"/>
      <c r="BH40" s="11"/>
    </row>
    <row r="41" spans="1:60" s="17" customFormat="1" x14ac:dyDescent="0.3">
      <c r="A41" s="18"/>
      <c r="B41" s="3" t="s">
        <v>49</v>
      </c>
      <c r="C41" s="24">
        <f t="shared" ref="C41:C47" si="18">SUM(K41)</f>
        <v>0</v>
      </c>
      <c r="D41" s="24">
        <f t="shared" ref="D41:D47" si="19">SUM(L41)</f>
        <v>0</v>
      </c>
      <c r="E41" s="39">
        <v>30</v>
      </c>
      <c r="F41" s="5"/>
      <c r="G41" s="2"/>
      <c r="H41" s="6"/>
      <c r="J41" s="8" t="s">
        <v>42</v>
      </c>
      <c r="K41" s="3">
        <v>0</v>
      </c>
      <c r="L41" s="7">
        <f t="shared" ref="L41:L47" si="20">K41*E41</f>
        <v>0</v>
      </c>
      <c r="N41" s="10"/>
      <c r="O41" s="20"/>
      <c r="P41" s="11"/>
      <c r="R41" s="10"/>
      <c r="S41" s="20"/>
      <c r="T41" s="11"/>
      <c r="V41" s="10"/>
      <c r="W41" s="20"/>
      <c r="X41" s="11"/>
      <c r="Z41" s="10"/>
      <c r="AA41" s="20"/>
      <c r="AB41" s="11"/>
      <c r="AD41" s="10"/>
      <c r="AE41" s="20"/>
      <c r="AF41" s="11"/>
      <c r="AH41" s="10"/>
      <c r="AI41" s="20"/>
      <c r="AJ41" s="11"/>
      <c r="AL41" s="10"/>
      <c r="AM41" s="20"/>
      <c r="AN41" s="11"/>
      <c r="AP41" s="10"/>
      <c r="AQ41" s="20"/>
      <c r="AR41" s="11"/>
      <c r="AT41" s="10"/>
      <c r="AU41" s="20"/>
      <c r="AV41" s="11"/>
      <c r="AX41" s="10"/>
      <c r="AY41" s="20"/>
      <c r="AZ41" s="11"/>
      <c r="BB41" s="10"/>
      <c r="BC41" s="20"/>
      <c r="BD41" s="11"/>
      <c r="BF41" s="10"/>
      <c r="BG41" s="20"/>
      <c r="BH41" s="11"/>
    </row>
    <row r="42" spans="1:60" s="17" customFormat="1" x14ac:dyDescent="0.3">
      <c r="A42" s="18"/>
      <c r="B42" s="3" t="s">
        <v>50</v>
      </c>
      <c r="C42" s="24">
        <f t="shared" si="18"/>
        <v>0</v>
      </c>
      <c r="D42" s="24">
        <f t="shared" si="19"/>
        <v>0</v>
      </c>
      <c r="E42" s="39">
        <v>30</v>
      </c>
      <c r="F42" s="5"/>
      <c r="G42" s="2"/>
      <c r="H42" s="6"/>
      <c r="J42" s="8" t="s">
        <v>43</v>
      </c>
      <c r="K42" s="3">
        <v>0</v>
      </c>
      <c r="L42" s="7">
        <f t="shared" si="20"/>
        <v>0</v>
      </c>
      <c r="N42" s="10"/>
      <c r="O42" s="20"/>
      <c r="P42" s="11"/>
      <c r="R42" s="10"/>
      <c r="S42" s="20"/>
      <c r="T42" s="11"/>
      <c r="V42" s="10"/>
      <c r="W42" s="20"/>
      <c r="X42" s="11"/>
      <c r="Z42" s="10"/>
      <c r="AA42" s="20"/>
      <c r="AB42" s="11"/>
      <c r="AD42" s="10"/>
      <c r="AE42" s="20"/>
      <c r="AF42" s="11"/>
      <c r="AH42" s="10"/>
      <c r="AI42" s="20"/>
      <c r="AJ42" s="11"/>
      <c r="AL42" s="10"/>
      <c r="AM42" s="20"/>
      <c r="AN42" s="11"/>
      <c r="AP42" s="10"/>
      <c r="AQ42" s="20"/>
      <c r="AR42" s="11"/>
      <c r="AT42" s="10"/>
      <c r="AU42" s="20"/>
      <c r="AV42" s="11"/>
      <c r="AX42" s="10"/>
      <c r="AY42" s="20"/>
      <c r="AZ42" s="11"/>
      <c r="BB42" s="10"/>
      <c r="BC42" s="20"/>
      <c r="BD42" s="11"/>
      <c r="BF42" s="10"/>
      <c r="BG42" s="20"/>
      <c r="BH42" s="11"/>
    </row>
    <row r="43" spans="1:60" s="17" customFormat="1" x14ac:dyDescent="0.3">
      <c r="A43" s="18"/>
      <c r="B43" s="3" t="s">
        <v>51</v>
      </c>
      <c r="C43" s="24">
        <f t="shared" si="18"/>
        <v>0</v>
      </c>
      <c r="D43" s="24">
        <f t="shared" si="19"/>
        <v>0</v>
      </c>
      <c r="E43" s="39">
        <v>30</v>
      </c>
      <c r="F43" s="5"/>
      <c r="G43" s="2"/>
      <c r="H43" s="6"/>
      <c r="J43" s="8" t="s">
        <v>47</v>
      </c>
      <c r="K43" s="3">
        <v>0</v>
      </c>
      <c r="L43" s="7">
        <f t="shared" si="20"/>
        <v>0</v>
      </c>
      <c r="N43" s="10"/>
      <c r="O43" s="20"/>
      <c r="P43" s="11"/>
      <c r="R43" s="10"/>
      <c r="S43" s="20"/>
      <c r="T43" s="11"/>
      <c r="V43" s="10"/>
      <c r="W43" s="20"/>
      <c r="X43" s="11"/>
      <c r="Z43" s="10"/>
      <c r="AA43" s="20"/>
      <c r="AB43" s="11"/>
      <c r="AD43" s="10"/>
      <c r="AE43" s="20"/>
      <c r="AF43" s="11"/>
      <c r="AH43" s="10"/>
      <c r="AI43" s="20"/>
      <c r="AJ43" s="11"/>
      <c r="AL43" s="10"/>
      <c r="AM43" s="20"/>
      <c r="AN43" s="11"/>
      <c r="AP43" s="10"/>
      <c r="AQ43" s="20"/>
      <c r="AR43" s="11"/>
      <c r="AT43" s="10"/>
      <c r="AU43" s="20"/>
      <c r="AV43" s="11"/>
      <c r="AX43" s="10"/>
      <c r="AY43" s="20"/>
      <c r="AZ43" s="11"/>
      <c r="BB43" s="10"/>
      <c r="BC43" s="20"/>
      <c r="BD43" s="11"/>
      <c r="BF43" s="10"/>
      <c r="BG43" s="20"/>
      <c r="BH43" s="11"/>
    </row>
    <row r="44" spans="1:60" s="17" customFormat="1" x14ac:dyDescent="0.3">
      <c r="A44" s="18"/>
      <c r="B44" s="3" t="s">
        <v>52</v>
      </c>
      <c r="C44" s="24">
        <f t="shared" si="18"/>
        <v>0</v>
      </c>
      <c r="D44" s="24">
        <f t="shared" si="19"/>
        <v>0</v>
      </c>
      <c r="E44" s="39">
        <v>30</v>
      </c>
      <c r="F44" s="5"/>
      <c r="G44" s="2"/>
      <c r="H44" s="6"/>
      <c r="J44" s="8" t="s">
        <v>44</v>
      </c>
      <c r="K44" s="3">
        <v>0</v>
      </c>
      <c r="L44" s="7">
        <f t="shared" si="20"/>
        <v>0</v>
      </c>
      <c r="N44" s="10"/>
      <c r="O44" s="20"/>
      <c r="P44" s="11"/>
      <c r="R44" s="10"/>
      <c r="S44" s="20"/>
      <c r="T44" s="11"/>
      <c r="V44" s="10"/>
      <c r="W44" s="20"/>
      <c r="X44" s="11"/>
      <c r="Z44" s="10"/>
      <c r="AA44" s="20"/>
      <c r="AB44" s="11"/>
      <c r="AD44" s="10"/>
      <c r="AE44" s="20"/>
      <c r="AF44" s="11"/>
      <c r="AH44" s="10"/>
      <c r="AI44" s="20"/>
      <c r="AJ44" s="11"/>
      <c r="AL44" s="10"/>
      <c r="AM44" s="20"/>
      <c r="AN44" s="11"/>
      <c r="AP44" s="10"/>
      <c r="AQ44" s="20"/>
      <c r="AR44" s="11"/>
      <c r="AT44" s="10"/>
      <c r="AU44" s="20"/>
      <c r="AV44" s="11"/>
      <c r="AX44" s="10"/>
      <c r="AY44" s="20"/>
      <c r="AZ44" s="11"/>
      <c r="BB44" s="10"/>
      <c r="BC44" s="20"/>
      <c r="BD44" s="11"/>
      <c r="BF44" s="10"/>
      <c r="BG44" s="20"/>
      <c r="BH44" s="11"/>
    </row>
    <row r="45" spans="1:60" s="17" customFormat="1" x14ac:dyDescent="0.3">
      <c r="A45" s="18"/>
      <c r="B45" s="3" t="s">
        <v>53</v>
      </c>
      <c r="C45" s="24">
        <f t="shared" si="18"/>
        <v>0</v>
      </c>
      <c r="D45" s="24">
        <f t="shared" si="19"/>
        <v>0</v>
      </c>
      <c r="E45" s="39">
        <v>30</v>
      </c>
      <c r="F45" s="5"/>
      <c r="G45" s="2"/>
      <c r="H45" s="6"/>
      <c r="J45" s="8" t="s">
        <v>39</v>
      </c>
      <c r="K45" s="3">
        <v>0</v>
      </c>
      <c r="L45" s="7">
        <f t="shared" si="20"/>
        <v>0</v>
      </c>
      <c r="N45" s="10"/>
      <c r="O45" s="20"/>
      <c r="P45" s="11"/>
      <c r="R45" s="10"/>
      <c r="S45" s="20"/>
      <c r="T45" s="11"/>
      <c r="V45" s="10"/>
      <c r="W45" s="20"/>
      <c r="X45" s="11"/>
      <c r="Z45" s="10"/>
      <c r="AA45" s="20"/>
      <c r="AB45" s="11"/>
      <c r="AD45" s="10"/>
      <c r="AE45" s="20"/>
      <c r="AF45" s="11"/>
      <c r="AH45" s="10"/>
      <c r="AI45" s="20"/>
      <c r="AJ45" s="11"/>
      <c r="AL45" s="10"/>
      <c r="AM45" s="20"/>
      <c r="AN45" s="11"/>
      <c r="AP45" s="10"/>
      <c r="AQ45" s="20"/>
      <c r="AR45" s="11"/>
      <c r="AT45" s="10"/>
      <c r="AU45" s="20"/>
      <c r="AV45" s="11"/>
      <c r="AX45" s="10"/>
      <c r="AY45" s="20"/>
      <c r="AZ45" s="11"/>
      <c r="BB45" s="10"/>
      <c r="BC45" s="20"/>
      <c r="BD45" s="11"/>
      <c r="BF45" s="10"/>
      <c r="BG45" s="20"/>
      <c r="BH45" s="11"/>
    </row>
    <row r="46" spans="1:60" s="17" customFormat="1" x14ac:dyDescent="0.3">
      <c r="A46" s="18"/>
      <c r="B46" s="3" t="s">
        <v>54</v>
      </c>
      <c r="C46" s="24">
        <f t="shared" si="18"/>
        <v>0</v>
      </c>
      <c r="D46" s="24">
        <f t="shared" si="19"/>
        <v>0</v>
      </c>
      <c r="E46" s="39">
        <v>30</v>
      </c>
      <c r="F46" s="5"/>
      <c r="G46" s="2"/>
      <c r="H46" s="6"/>
      <c r="J46" s="8" t="s">
        <v>40</v>
      </c>
      <c r="K46" s="3">
        <v>0</v>
      </c>
      <c r="L46" s="7">
        <f t="shared" si="20"/>
        <v>0</v>
      </c>
      <c r="N46" s="10"/>
      <c r="O46" s="20"/>
      <c r="P46" s="11"/>
      <c r="R46" s="10"/>
      <c r="S46" s="20"/>
      <c r="T46" s="11"/>
      <c r="V46" s="10"/>
      <c r="W46" s="20"/>
      <c r="X46" s="11"/>
      <c r="Z46" s="10"/>
      <c r="AA46" s="20"/>
      <c r="AB46" s="11"/>
      <c r="AD46" s="10"/>
      <c r="AE46" s="20"/>
      <c r="AF46" s="11"/>
      <c r="AH46" s="10"/>
      <c r="AI46" s="20"/>
      <c r="AJ46" s="11"/>
      <c r="AL46" s="10"/>
      <c r="AM46" s="20"/>
      <c r="AN46" s="11"/>
      <c r="AP46" s="10"/>
      <c r="AQ46" s="20"/>
      <c r="AR46" s="11"/>
      <c r="AT46" s="10"/>
      <c r="AU46" s="20"/>
      <c r="AV46" s="11"/>
      <c r="AX46" s="10"/>
      <c r="AY46" s="20"/>
      <c r="AZ46" s="11"/>
      <c r="BB46" s="10"/>
      <c r="BC46" s="20"/>
      <c r="BD46" s="11"/>
      <c r="BF46" s="10"/>
      <c r="BG46" s="20"/>
      <c r="BH46" s="11"/>
    </row>
    <row r="47" spans="1:60" s="17" customFormat="1" x14ac:dyDescent="0.3">
      <c r="A47" s="18"/>
      <c r="B47" s="3" t="s">
        <v>55</v>
      </c>
      <c r="C47" s="24">
        <f t="shared" si="18"/>
        <v>0</v>
      </c>
      <c r="D47" s="24">
        <f t="shared" si="19"/>
        <v>0</v>
      </c>
      <c r="E47" s="39">
        <v>30</v>
      </c>
      <c r="F47" s="5"/>
      <c r="G47" s="2"/>
      <c r="H47" s="6"/>
      <c r="J47" s="8" t="s">
        <v>41</v>
      </c>
      <c r="K47" s="3">
        <v>0</v>
      </c>
      <c r="L47" s="7">
        <f t="shared" si="20"/>
        <v>0</v>
      </c>
      <c r="N47" s="10"/>
      <c r="O47" s="20"/>
      <c r="P47" s="11"/>
      <c r="R47" s="10"/>
      <c r="S47" s="20"/>
      <c r="T47" s="11"/>
      <c r="V47" s="10"/>
      <c r="W47" s="20"/>
      <c r="X47" s="11"/>
      <c r="Z47" s="10"/>
      <c r="AA47" s="20"/>
      <c r="AB47" s="11"/>
      <c r="AD47" s="10"/>
      <c r="AE47" s="20"/>
      <c r="AF47" s="11"/>
      <c r="AH47" s="10"/>
      <c r="AI47" s="20"/>
      <c r="AJ47" s="11"/>
      <c r="AL47" s="10"/>
      <c r="AM47" s="20"/>
      <c r="AN47" s="11"/>
      <c r="AP47" s="10"/>
      <c r="AQ47" s="20"/>
      <c r="AR47" s="11"/>
      <c r="AT47" s="10"/>
      <c r="AU47" s="20"/>
      <c r="AV47" s="11"/>
      <c r="AX47" s="10"/>
      <c r="AY47" s="20"/>
      <c r="AZ47" s="11"/>
      <c r="BB47" s="10"/>
      <c r="BC47" s="20"/>
      <c r="BD47" s="11"/>
      <c r="BF47" s="10"/>
      <c r="BG47" s="20"/>
      <c r="BH47" s="11"/>
    </row>
    <row r="48" spans="1:60" s="25" customFormat="1" x14ac:dyDescent="0.3">
      <c r="A48" s="76">
        <v>2</v>
      </c>
      <c r="B48" s="34" t="s">
        <v>9</v>
      </c>
      <c r="C48" s="27">
        <f>SUM(C49:C56)</f>
        <v>192</v>
      </c>
      <c r="D48" s="27">
        <f>SUM(D49:D56)</f>
        <v>6240</v>
      </c>
      <c r="E48" s="35"/>
      <c r="F48" s="36"/>
      <c r="G48" s="27"/>
      <c r="H48" s="28"/>
      <c r="J48" s="36"/>
      <c r="K48" s="27"/>
      <c r="L48" s="28"/>
      <c r="N48" s="36" t="s">
        <v>1</v>
      </c>
      <c r="O48" s="27" t="s">
        <v>2</v>
      </c>
      <c r="P48" s="28" t="s">
        <v>56</v>
      </c>
      <c r="R48" s="29"/>
      <c r="S48" s="30"/>
      <c r="T48" s="31"/>
      <c r="V48" s="29"/>
      <c r="W48" s="30"/>
      <c r="X48" s="31"/>
      <c r="Z48" s="29"/>
      <c r="AA48" s="30"/>
      <c r="AB48" s="31"/>
      <c r="AD48" s="29"/>
      <c r="AE48" s="30"/>
      <c r="AF48" s="31"/>
      <c r="AH48" s="29"/>
      <c r="AI48" s="30"/>
      <c r="AJ48" s="31"/>
      <c r="AL48" s="29"/>
      <c r="AM48" s="30"/>
      <c r="AN48" s="31"/>
      <c r="AP48" s="29"/>
      <c r="AQ48" s="30"/>
      <c r="AR48" s="31"/>
      <c r="AT48" s="29"/>
      <c r="AU48" s="30"/>
      <c r="AV48" s="31"/>
      <c r="AX48" s="29"/>
      <c r="AY48" s="30"/>
      <c r="AZ48" s="31"/>
      <c r="BB48" s="29"/>
      <c r="BC48" s="30"/>
      <c r="BD48" s="31"/>
      <c r="BF48" s="29"/>
      <c r="BG48" s="30"/>
      <c r="BH48" s="31"/>
    </row>
    <row r="49" spans="1:60" s="25" customFormat="1" x14ac:dyDescent="0.3">
      <c r="A49" s="76"/>
      <c r="B49" s="32" t="s">
        <v>46</v>
      </c>
      <c r="C49" s="37">
        <f>SUM(O49)</f>
        <v>24</v>
      </c>
      <c r="D49" s="37">
        <f>SUM(P49)</f>
        <v>1200</v>
      </c>
      <c r="E49" s="42">
        <v>50</v>
      </c>
      <c r="F49" s="36"/>
      <c r="G49" s="27"/>
      <c r="H49" s="28"/>
      <c r="J49" s="36"/>
      <c r="K49" s="27"/>
      <c r="L49" s="28"/>
      <c r="N49" s="36" t="s">
        <v>48</v>
      </c>
      <c r="O49" s="32">
        <f>O58+O94</f>
        <v>24</v>
      </c>
      <c r="P49" s="33">
        <f>P58+P94</f>
        <v>1200</v>
      </c>
      <c r="R49" s="29"/>
      <c r="S49" s="30"/>
      <c r="T49" s="31"/>
      <c r="V49" s="29"/>
      <c r="W49" s="30"/>
      <c r="X49" s="31"/>
      <c r="Z49" s="29"/>
      <c r="AA49" s="30"/>
      <c r="AB49" s="31"/>
      <c r="AD49" s="29"/>
      <c r="AE49" s="30"/>
      <c r="AF49" s="31"/>
      <c r="AH49" s="29"/>
      <c r="AI49" s="30"/>
      <c r="AJ49" s="31"/>
      <c r="AL49" s="29"/>
      <c r="AM49" s="30"/>
      <c r="AN49" s="31"/>
      <c r="AP49" s="29"/>
      <c r="AQ49" s="30"/>
      <c r="AR49" s="31"/>
      <c r="AT49" s="29"/>
      <c r="AU49" s="30"/>
      <c r="AV49" s="31"/>
      <c r="AX49" s="29"/>
      <c r="AY49" s="30"/>
      <c r="AZ49" s="31"/>
      <c r="BB49" s="29"/>
      <c r="BC49" s="30"/>
      <c r="BD49" s="31"/>
      <c r="BF49" s="29"/>
      <c r="BG49" s="30"/>
      <c r="BH49" s="31"/>
    </row>
    <row r="50" spans="1:60" s="25" customFormat="1" x14ac:dyDescent="0.3">
      <c r="A50" s="76"/>
      <c r="B50" s="32" t="s">
        <v>49</v>
      </c>
      <c r="C50" s="37">
        <f t="shared" ref="C50:C56" si="21">SUM(O50)</f>
        <v>24</v>
      </c>
      <c r="D50" s="37">
        <f t="shared" ref="D50:D56" si="22">SUM(P50)</f>
        <v>720</v>
      </c>
      <c r="E50" s="42">
        <v>30</v>
      </c>
      <c r="F50" s="36"/>
      <c r="G50" s="27"/>
      <c r="H50" s="28"/>
      <c r="J50" s="36"/>
      <c r="K50" s="27"/>
      <c r="L50" s="28"/>
      <c r="N50" s="38" t="s">
        <v>42</v>
      </c>
      <c r="O50" s="32">
        <f t="shared" ref="O50:P50" si="23">O59+O95</f>
        <v>24</v>
      </c>
      <c r="P50" s="33">
        <f t="shared" si="23"/>
        <v>720</v>
      </c>
      <c r="R50" s="29"/>
      <c r="S50" s="30"/>
      <c r="T50" s="31"/>
      <c r="V50" s="29"/>
      <c r="W50" s="30"/>
      <c r="X50" s="31"/>
      <c r="Z50" s="29"/>
      <c r="AA50" s="30"/>
      <c r="AB50" s="31"/>
      <c r="AD50" s="29"/>
      <c r="AE50" s="30"/>
      <c r="AF50" s="31"/>
      <c r="AH50" s="29"/>
      <c r="AI50" s="30"/>
      <c r="AJ50" s="31"/>
      <c r="AL50" s="29"/>
      <c r="AM50" s="30"/>
      <c r="AN50" s="31"/>
      <c r="AP50" s="29"/>
      <c r="AQ50" s="30"/>
      <c r="AR50" s="31"/>
      <c r="AT50" s="29"/>
      <c r="AU50" s="30"/>
      <c r="AV50" s="31"/>
      <c r="AX50" s="29"/>
      <c r="AY50" s="30"/>
      <c r="AZ50" s="31"/>
      <c r="BB50" s="29"/>
      <c r="BC50" s="30"/>
      <c r="BD50" s="31"/>
      <c r="BF50" s="29"/>
      <c r="BG50" s="30"/>
      <c r="BH50" s="31"/>
    </row>
    <row r="51" spans="1:60" s="25" customFormat="1" x14ac:dyDescent="0.3">
      <c r="A51" s="76"/>
      <c r="B51" s="32" t="s">
        <v>50</v>
      </c>
      <c r="C51" s="37">
        <f t="shared" si="21"/>
        <v>24</v>
      </c>
      <c r="D51" s="37">
        <f t="shared" si="22"/>
        <v>720</v>
      </c>
      <c r="E51" s="42">
        <v>30</v>
      </c>
      <c r="F51" s="36"/>
      <c r="G51" s="27"/>
      <c r="H51" s="28"/>
      <c r="J51" s="36"/>
      <c r="K51" s="27"/>
      <c r="L51" s="28"/>
      <c r="N51" s="38" t="s">
        <v>43</v>
      </c>
      <c r="O51" s="32">
        <f t="shared" ref="O51:P51" si="24">O60+O96</f>
        <v>24</v>
      </c>
      <c r="P51" s="33">
        <f t="shared" si="24"/>
        <v>720</v>
      </c>
      <c r="R51" s="29"/>
      <c r="S51" s="30"/>
      <c r="T51" s="31"/>
      <c r="V51" s="29"/>
      <c r="W51" s="30"/>
      <c r="X51" s="31"/>
      <c r="Z51" s="29"/>
      <c r="AA51" s="30"/>
      <c r="AB51" s="31"/>
      <c r="AD51" s="29"/>
      <c r="AE51" s="30"/>
      <c r="AF51" s="31"/>
      <c r="AH51" s="29"/>
      <c r="AI51" s="30"/>
      <c r="AJ51" s="31"/>
      <c r="AL51" s="29"/>
      <c r="AM51" s="30"/>
      <c r="AN51" s="31"/>
      <c r="AP51" s="29"/>
      <c r="AQ51" s="30"/>
      <c r="AR51" s="31"/>
      <c r="AT51" s="29"/>
      <c r="AU51" s="30"/>
      <c r="AV51" s="31"/>
      <c r="AX51" s="29"/>
      <c r="AY51" s="30"/>
      <c r="AZ51" s="31"/>
      <c r="BB51" s="29"/>
      <c r="BC51" s="30"/>
      <c r="BD51" s="31"/>
      <c r="BF51" s="29"/>
      <c r="BG51" s="30"/>
      <c r="BH51" s="31"/>
    </row>
    <row r="52" spans="1:60" s="25" customFormat="1" x14ac:dyDescent="0.3">
      <c r="A52" s="76"/>
      <c r="B52" s="32" t="s">
        <v>51</v>
      </c>
      <c r="C52" s="37">
        <f t="shared" si="21"/>
        <v>24</v>
      </c>
      <c r="D52" s="37">
        <f t="shared" si="22"/>
        <v>720</v>
      </c>
      <c r="E52" s="42">
        <v>30</v>
      </c>
      <c r="F52" s="36"/>
      <c r="G52" s="27"/>
      <c r="H52" s="28"/>
      <c r="J52" s="36"/>
      <c r="K52" s="27"/>
      <c r="L52" s="28"/>
      <c r="N52" s="38" t="s">
        <v>47</v>
      </c>
      <c r="O52" s="32">
        <f t="shared" ref="O52:P52" si="25">O61+O97</f>
        <v>24</v>
      </c>
      <c r="P52" s="33">
        <f t="shared" si="25"/>
        <v>720</v>
      </c>
      <c r="R52" s="29"/>
      <c r="S52" s="30"/>
      <c r="T52" s="31"/>
      <c r="V52" s="29"/>
      <c r="W52" s="30"/>
      <c r="X52" s="31"/>
      <c r="Z52" s="29"/>
      <c r="AA52" s="30"/>
      <c r="AB52" s="31"/>
      <c r="AD52" s="29"/>
      <c r="AE52" s="30"/>
      <c r="AF52" s="31"/>
      <c r="AH52" s="29"/>
      <c r="AI52" s="30"/>
      <c r="AJ52" s="31"/>
      <c r="AL52" s="29"/>
      <c r="AM52" s="30"/>
      <c r="AN52" s="31"/>
      <c r="AP52" s="29"/>
      <c r="AQ52" s="30"/>
      <c r="AR52" s="31"/>
      <c r="AT52" s="29"/>
      <c r="AU52" s="30"/>
      <c r="AV52" s="31"/>
      <c r="AX52" s="29"/>
      <c r="AY52" s="30"/>
      <c r="AZ52" s="31"/>
      <c r="BB52" s="29"/>
      <c r="BC52" s="30"/>
      <c r="BD52" s="31"/>
      <c r="BF52" s="29"/>
      <c r="BG52" s="30"/>
      <c r="BH52" s="31"/>
    </row>
    <row r="53" spans="1:60" s="25" customFormat="1" x14ac:dyDescent="0.3">
      <c r="A53" s="76"/>
      <c r="B53" s="32" t="s">
        <v>52</v>
      </c>
      <c r="C53" s="37">
        <f t="shared" si="21"/>
        <v>24</v>
      </c>
      <c r="D53" s="37">
        <f t="shared" si="22"/>
        <v>720</v>
      </c>
      <c r="E53" s="42">
        <v>30</v>
      </c>
      <c r="F53" s="36"/>
      <c r="G53" s="27"/>
      <c r="H53" s="28"/>
      <c r="J53" s="36"/>
      <c r="K53" s="27"/>
      <c r="L53" s="28"/>
      <c r="N53" s="38" t="s">
        <v>44</v>
      </c>
      <c r="O53" s="32">
        <f t="shared" ref="O53:P53" si="26">O62+O98</f>
        <v>24</v>
      </c>
      <c r="P53" s="33">
        <f t="shared" si="26"/>
        <v>720</v>
      </c>
      <c r="R53" s="29"/>
      <c r="S53" s="30"/>
      <c r="T53" s="31"/>
      <c r="V53" s="29"/>
      <c r="W53" s="30"/>
      <c r="X53" s="31"/>
      <c r="Z53" s="29"/>
      <c r="AA53" s="30"/>
      <c r="AB53" s="31"/>
      <c r="AD53" s="29"/>
      <c r="AE53" s="30"/>
      <c r="AF53" s="31"/>
      <c r="AH53" s="29"/>
      <c r="AI53" s="30"/>
      <c r="AJ53" s="31"/>
      <c r="AL53" s="29"/>
      <c r="AM53" s="30"/>
      <c r="AN53" s="31"/>
      <c r="AP53" s="29"/>
      <c r="AQ53" s="30"/>
      <c r="AR53" s="31"/>
      <c r="AT53" s="29"/>
      <c r="AU53" s="30"/>
      <c r="AV53" s="31"/>
      <c r="AX53" s="29"/>
      <c r="AY53" s="30"/>
      <c r="AZ53" s="31"/>
      <c r="BB53" s="29"/>
      <c r="BC53" s="30"/>
      <c r="BD53" s="31"/>
      <c r="BF53" s="29"/>
      <c r="BG53" s="30"/>
      <c r="BH53" s="31"/>
    </row>
    <row r="54" spans="1:60" s="25" customFormat="1" x14ac:dyDescent="0.3">
      <c r="A54" s="76"/>
      <c r="B54" s="32" t="s">
        <v>53</v>
      </c>
      <c r="C54" s="37">
        <f t="shared" si="21"/>
        <v>24</v>
      </c>
      <c r="D54" s="37">
        <f t="shared" si="22"/>
        <v>720</v>
      </c>
      <c r="E54" s="42">
        <v>30</v>
      </c>
      <c r="F54" s="36"/>
      <c r="G54" s="27"/>
      <c r="H54" s="28"/>
      <c r="J54" s="36"/>
      <c r="K54" s="27"/>
      <c r="L54" s="28"/>
      <c r="N54" s="38" t="s">
        <v>39</v>
      </c>
      <c r="O54" s="32">
        <f t="shared" ref="O54:P54" si="27">O63+O99</f>
        <v>24</v>
      </c>
      <c r="P54" s="33">
        <f t="shared" si="27"/>
        <v>720</v>
      </c>
      <c r="R54" s="29"/>
      <c r="S54" s="30"/>
      <c r="T54" s="31"/>
      <c r="V54" s="29"/>
      <c r="W54" s="30"/>
      <c r="X54" s="31"/>
      <c r="Z54" s="29"/>
      <c r="AA54" s="30"/>
      <c r="AB54" s="31"/>
      <c r="AD54" s="29"/>
      <c r="AE54" s="30"/>
      <c r="AF54" s="31"/>
      <c r="AH54" s="29"/>
      <c r="AI54" s="30"/>
      <c r="AJ54" s="31"/>
      <c r="AL54" s="29"/>
      <c r="AM54" s="30"/>
      <c r="AN54" s="31"/>
      <c r="AP54" s="29"/>
      <c r="AQ54" s="30"/>
      <c r="AR54" s="31"/>
      <c r="AT54" s="29"/>
      <c r="AU54" s="30"/>
      <c r="AV54" s="31"/>
      <c r="AX54" s="29"/>
      <c r="AY54" s="30"/>
      <c r="AZ54" s="31"/>
      <c r="BB54" s="29"/>
      <c r="BC54" s="30"/>
      <c r="BD54" s="31"/>
      <c r="BF54" s="29"/>
      <c r="BG54" s="30"/>
      <c r="BH54" s="31"/>
    </row>
    <row r="55" spans="1:60" s="25" customFormat="1" x14ac:dyDescent="0.3">
      <c r="A55" s="76"/>
      <c r="B55" s="32" t="s">
        <v>54</v>
      </c>
      <c r="C55" s="37">
        <f t="shared" si="21"/>
        <v>24</v>
      </c>
      <c r="D55" s="37">
        <f t="shared" si="22"/>
        <v>720</v>
      </c>
      <c r="E55" s="42">
        <v>30</v>
      </c>
      <c r="F55" s="36"/>
      <c r="G55" s="27"/>
      <c r="H55" s="28"/>
      <c r="J55" s="36"/>
      <c r="K55" s="27"/>
      <c r="L55" s="28"/>
      <c r="N55" s="38" t="s">
        <v>40</v>
      </c>
      <c r="O55" s="32">
        <f t="shared" ref="O55:P55" si="28">O64+O100</f>
        <v>24</v>
      </c>
      <c r="P55" s="33">
        <f t="shared" si="28"/>
        <v>720</v>
      </c>
      <c r="R55" s="29"/>
      <c r="S55" s="30"/>
      <c r="T55" s="31"/>
      <c r="V55" s="29"/>
      <c r="W55" s="30"/>
      <c r="X55" s="31"/>
      <c r="Z55" s="29"/>
      <c r="AA55" s="30"/>
      <c r="AB55" s="31"/>
      <c r="AD55" s="29"/>
      <c r="AE55" s="30"/>
      <c r="AF55" s="31"/>
      <c r="AH55" s="29"/>
      <c r="AI55" s="30"/>
      <c r="AJ55" s="31"/>
      <c r="AL55" s="29"/>
      <c r="AM55" s="30"/>
      <c r="AN55" s="31"/>
      <c r="AP55" s="29"/>
      <c r="AQ55" s="30"/>
      <c r="AR55" s="31"/>
      <c r="AT55" s="29"/>
      <c r="AU55" s="30"/>
      <c r="AV55" s="31"/>
      <c r="AX55" s="29"/>
      <c r="AY55" s="30"/>
      <c r="AZ55" s="31"/>
      <c r="BB55" s="29"/>
      <c r="BC55" s="30"/>
      <c r="BD55" s="31"/>
      <c r="BF55" s="29"/>
      <c r="BG55" s="30"/>
      <c r="BH55" s="31"/>
    </row>
    <row r="56" spans="1:60" s="25" customFormat="1" x14ac:dyDescent="0.3">
      <c r="A56" s="76"/>
      <c r="B56" s="32" t="s">
        <v>55</v>
      </c>
      <c r="C56" s="37">
        <f t="shared" si="21"/>
        <v>24</v>
      </c>
      <c r="D56" s="37">
        <f t="shared" si="22"/>
        <v>720</v>
      </c>
      <c r="E56" s="42">
        <v>30</v>
      </c>
      <c r="F56" s="36"/>
      <c r="G56" s="27"/>
      <c r="H56" s="28"/>
      <c r="J56" s="36"/>
      <c r="K56" s="27"/>
      <c r="L56" s="28"/>
      <c r="N56" s="38" t="s">
        <v>41</v>
      </c>
      <c r="O56" s="32">
        <f t="shared" ref="O56:P56" si="29">O65+O101</f>
        <v>24</v>
      </c>
      <c r="P56" s="33">
        <f t="shared" si="29"/>
        <v>720</v>
      </c>
      <c r="R56" s="29"/>
      <c r="S56" s="30"/>
      <c r="T56" s="31"/>
      <c r="V56" s="29"/>
      <c r="W56" s="30"/>
      <c r="X56" s="31"/>
      <c r="Z56" s="29"/>
      <c r="AA56" s="30"/>
      <c r="AB56" s="31"/>
      <c r="AD56" s="29"/>
      <c r="AE56" s="30"/>
      <c r="AF56" s="31"/>
      <c r="AH56" s="29"/>
      <c r="AI56" s="30"/>
      <c r="AJ56" s="31"/>
      <c r="AL56" s="29"/>
      <c r="AM56" s="30"/>
      <c r="AN56" s="31"/>
      <c r="AP56" s="29"/>
      <c r="AQ56" s="30"/>
      <c r="AR56" s="31"/>
      <c r="AT56" s="29"/>
      <c r="AU56" s="30"/>
      <c r="AV56" s="31"/>
      <c r="AX56" s="29"/>
      <c r="AY56" s="30"/>
      <c r="AZ56" s="31"/>
      <c r="BB56" s="29"/>
      <c r="BC56" s="30"/>
      <c r="BD56" s="31"/>
      <c r="BF56" s="29"/>
      <c r="BG56" s="30"/>
      <c r="BH56" s="31"/>
    </row>
    <row r="57" spans="1:60" s="17" customFormat="1" x14ac:dyDescent="0.3">
      <c r="A57" s="18">
        <v>2.1</v>
      </c>
      <c r="B57" s="75" t="s">
        <v>10</v>
      </c>
      <c r="C57" s="27">
        <f>SUM(C58:C65)</f>
        <v>64</v>
      </c>
      <c r="D57" s="27">
        <f>SUM(D58:D65)</f>
        <v>2080</v>
      </c>
      <c r="E57" s="19"/>
      <c r="F57" s="5"/>
      <c r="G57" s="2"/>
      <c r="H57" s="6"/>
      <c r="J57" s="5"/>
      <c r="K57" s="2"/>
      <c r="L57" s="6"/>
      <c r="N57" s="5" t="s">
        <v>1</v>
      </c>
      <c r="O57" s="2" t="s">
        <v>2</v>
      </c>
      <c r="P57" s="6" t="s">
        <v>56</v>
      </c>
      <c r="R57" s="10"/>
      <c r="S57" s="20"/>
      <c r="T57" s="11"/>
      <c r="V57" s="10"/>
      <c r="W57" s="20"/>
      <c r="X57" s="11"/>
      <c r="Z57" s="10"/>
      <c r="AA57" s="20"/>
      <c r="AB57" s="11"/>
      <c r="AD57" s="10"/>
      <c r="AE57" s="20"/>
      <c r="AF57" s="11"/>
      <c r="AH57" s="10"/>
      <c r="AI57" s="20"/>
      <c r="AJ57" s="11"/>
      <c r="AL57" s="10"/>
      <c r="AM57" s="20"/>
      <c r="AN57" s="11"/>
      <c r="AP57" s="10"/>
      <c r="AQ57" s="20"/>
      <c r="AR57" s="11"/>
      <c r="AT57" s="10"/>
      <c r="AU57" s="20"/>
      <c r="AV57" s="11"/>
      <c r="AX57" s="10"/>
      <c r="AY57" s="20"/>
      <c r="AZ57" s="11"/>
      <c r="BB57" s="10"/>
      <c r="BC57" s="20"/>
      <c r="BD57" s="11"/>
      <c r="BF57" s="10"/>
      <c r="BG57" s="20"/>
      <c r="BH57" s="11"/>
    </row>
    <row r="58" spans="1:60" s="17" customFormat="1" x14ac:dyDescent="0.3">
      <c r="A58" s="18"/>
      <c r="B58" s="3" t="s">
        <v>46</v>
      </c>
      <c r="C58" s="24">
        <f>SUM(O58)</f>
        <v>8</v>
      </c>
      <c r="D58" s="24">
        <f>SUM(P58)</f>
        <v>400</v>
      </c>
      <c r="E58" s="39">
        <v>50</v>
      </c>
      <c r="F58" s="5"/>
      <c r="G58" s="2"/>
      <c r="H58" s="6"/>
      <c r="J58" s="5"/>
      <c r="K58" s="2"/>
      <c r="L58" s="6"/>
      <c r="N58" s="5" t="s">
        <v>48</v>
      </c>
      <c r="O58" s="3">
        <f>O67+O76+O85</f>
        <v>8</v>
      </c>
      <c r="P58" s="7">
        <f>P67+P76+P85</f>
        <v>400</v>
      </c>
      <c r="R58" s="10"/>
      <c r="S58" s="20"/>
      <c r="T58" s="11"/>
      <c r="V58" s="10"/>
      <c r="W58" s="20"/>
      <c r="X58" s="11"/>
      <c r="Z58" s="10"/>
      <c r="AA58" s="20"/>
      <c r="AB58" s="11"/>
      <c r="AD58" s="10"/>
      <c r="AE58" s="20"/>
      <c r="AF58" s="11"/>
      <c r="AH58" s="10"/>
      <c r="AI58" s="20"/>
      <c r="AJ58" s="11"/>
      <c r="AL58" s="10"/>
      <c r="AM58" s="20"/>
      <c r="AN58" s="11"/>
      <c r="AP58" s="10"/>
      <c r="AQ58" s="20"/>
      <c r="AR58" s="11"/>
      <c r="AT58" s="10"/>
      <c r="AU58" s="20"/>
      <c r="AV58" s="11"/>
      <c r="AX58" s="10"/>
      <c r="AY58" s="20"/>
      <c r="AZ58" s="11"/>
      <c r="BB58" s="10"/>
      <c r="BC58" s="20"/>
      <c r="BD58" s="11"/>
      <c r="BF58" s="10"/>
      <c r="BG58" s="20"/>
      <c r="BH58" s="11"/>
    </row>
    <row r="59" spans="1:60" s="17" customFormat="1" x14ac:dyDescent="0.3">
      <c r="A59" s="18"/>
      <c r="B59" s="3" t="s">
        <v>49</v>
      </c>
      <c r="C59" s="24">
        <f t="shared" ref="C59:C65" si="30">SUM(O59)</f>
        <v>8</v>
      </c>
      <c r="D59" s="24">
        <f t="shared" ref="D59:D65" si="31">SUM(P59)</f>
        <v>240</v>
      </c>
      <c r="E59" s="39">
        <v>30</v>
      </c>
      <c r="F59" s="5"/>
      <c r="G59" s="2"/>
      <c r="H59" s="6"/>
      <c r="J59" s="5"/>
      <c r="K59" s="2"/>
      <c r="L59" s="6"/>
      <c r="N59" s="8" t="s">
        <v>42</v>
      </c>
      <c r="O59" s="3">
        <f t="shared" ref="O59:P59" si="32">O68+O77+O86</f>
        <v>8</v>
      </c>
      <c r="P59" s="7">
        <f t="shared" si="32"/>
        <v>240</v>
      </c>
      <c r="R59" s="10"/>
      <c r="S59" s="20"/>
      <c r="T59" s="11"/>
      <c r="V59" s="10"/>
      <c r="W59" s="20"/>
      <c r="X59" s="11"/>
      <c r="Z59" s="10"/>
      <c r="AA59" s="20"/>
      <c r="AB59" s="11"/>
      <c r="AD59" s="10"/>
      <c r="AE59" s="20"/>
      <c r="AF59" s="11"/>
      <c r="AH59" s="10"/>
      <c r="AI59" s="20"/>
      <c r="AJ59" s="11"/>
      <c r="AL59" s="10"/>
      <c r="AM59" s="20"/>
      <c r="AN59" s="11"/>
      <c r="AP59" s="10"/>
      <c r="AQ59" s="20"/>
      <c r="AR59" s="11"/>
      <c r="AT59" s="10"/>
      <c r="AU59" s="20"/>
      <c r="AV59" s="11"/>
      <c r="AX59" s="10"/>
      <c r="AY59" s="20"/>
      <c r="AZ59" s="11"/>
      <c r="BB59" s="10"/>
      <c r="BC59" s="20"/>
      <c r="BD59" s="11"/>
      <c r="BF59" s="10"/>
      <c r="BG59" s="20"/>
      <c r="BH59" s="11"/>
    </row>
    <row r="60" spans="1:60" s="17" customFormat="1" x14ac:dyDescent="0.3">
      <c r="A60" s="18"/>
      <c r="B60" s="3" t="s">
        <v>50</v>
      </c>
      <c r="C60" s="24">
        <f t="shared" si="30"/>
        <v>8</v>
      </c>
      <c r="D60" s="24">
        <f t="shared" si="31"/>
        <v>240</v>
      </c>
      <c r="E60" s="39">
        <v>30</v>
      </c>
      <c r="F60" s="5"/>
      <c r="G60" s="2"/>
      <c r="H60" s="6"/>
      <c r="J60" s="5"/>
      <c r="K60" s="2"/>
      <c r="L60" s="6"/>
      <c r="N60" s="8" t="s">
        <v>43</v>
      </c>
      <c r="O60" s="3">
        <f t="shared" ref="O60:P60" si="33">O69+O78+O87</f>
        <v>8</v>
      </c>
      <c r="P60" s="7">
        <f t="shared" si="33"/>
        <v>240</v>
      </c>
      <c r="R60" s="10"/>
      <c r="S60" s="20"/>
      <c r="T60" s="11"/>
      <c r="V60" s="10"/>
      <c r="W60" s="20"/>
      <c r="X60" s="11"/>
      <c r="Z60" s="10"/>
      <c r="AA60" s="20"/>
      <c r="AB60" s="11"/>
      <c r="AD60" s="10"/>
      <c r="AE60" s="20"/>
      <c r="AF60" s="11"/>
      <c r="AH60" s="10"/>
      <c r="AI60" s="20"/>
      <c r="AJ60" s="11"/>
      <c r="AL60" s="10"/>
      <c r="AM60" s="20"/>
      <c r="AN60" s="11"/>
      <c r="AP60" s="10"/>
      <c r="AQ60" s="20"/>
      <c r="AR60" s="11"/>
      <c r="AT60" s="10"/>
      <c r="AU60" s="20"/>
      <c r="AV60" s="11"/>
      <c r="AX60" s="10"/>
      <c r="AY60" s="20"/>
      <c r="AZ60" s="11"/>
      <c r="BB60" s="10"/>
      <c r="BC60" s="20"/>
      <c r="BD60" s="11"/>
      <c r="BF60" s="10"/>
      <c r="BG60" s="20"/>
      <c r="BH60" s="11"/>
    </row>
    <row r="61" spans="1:60" s="17" customFormat="1" x14ac:dyDescent="0.3">
      <c r="A61" s="18"/>
      <c r="B61" s="3" t="s">
        <v>51</v>
      </c>
      <c r="C61" s="24">
        <f t="shared" si="30"/>
        <v>8</v>
      </c>
      <c r="D61" s="24">
        <f t="shared" si="31"/>
        <v>240</v>
      </c>
      <c r="E61" s="39">
        <v>30</v>
      </c>
      <c r="F61" s="5"/>
      <c r="G61" s="2"/>
      <c r="H61" s="6"/>
      <c r="J61" s="5"/>
      <c r="K61" s="2"/>
      <c r="L61" s="6"/>
      <c r="N61" s="8" t="s">
        <v>47</v>
      </c>
      <c r="O61" s="3">
        <f t="shared" ref="O61:P61" si="34">O70+O79+O88</f>
        <v>8</v>
      </c>
      <c r="P61" s="7">
        <f t="shared" si="34"/>
        <v>240</v>
      </c>
      <c r="R61" s="10"/>
      <c r="S61" s="20"/>
      <c r="T61" s="11"/>
      <c r="V61" s="10"/>
      <c r="W61" s="20"/>
      <c r="X61" s="11"/>
      <c r="Z61" s="10"/>
      <c r="AA61" s="20"/>
      <c r="AB61" s="11"/>
      <c r="AD61" s="10"/>
      <c r="AE61" s="20"/>
      <c r="AF61" s="11"/>
      <c r="AH61" s="10"/>
      <c r="AI61" s="20"/>
      <c r="AJ61" s="11"/>
      <c r="AL61" s="10"/>
      <c r="AM61" s="20"/>
      <c r="AN61" s="11"/>
      <c r="AP61" s="10"/>
      <c r="AQ61" s="20"/>
      <c r="AR61" s="11"/>
      <c r="AT61" s="10"/>
      <c r="AU61" s="20"/>
      <c r="AV61" s="11"/>
      <c r="AX61" s="10"/>
      <c r="AY61" s="20"/>
      <c r="AZ61" s="11"/>
      <c r="BB61" s="10"/>
      <c r="BC61" s="20"/>
      <c r="BD61" s="11"/>
      <c r="BF61" s="10"/>
      <c r="BG61" s="20"/>
      <c r="BH61" s="11"/>
    </row>
    <row r="62" spans="1:60" s="17" customFormat="1" x14ac:dyDescent="0.3">
      <c r="A62" s="18"/>
      <c r="B62" s="3" t="s">
        <v>52</v>
      </c>
      <c r="C62" s="24">
        <f t="shared" si="30"/>
        <v>8</v>
      </c>
      <c r="D62" s="24">
        <f t="shared" si="31"/>
        <v>240</v>
      </c>
      <c r="E62" s="39">
        <v>30</v>
      </c>
      <c r="F62" s="5"/>
      <c r="G62" s="2"/>
      <c r="H62" s="6"/>
      <c r="J62" s="5"/>
      <c r="K62" s="2"/>
      <c r="L62" s="6"/>
      <c r="N62" s="8" t="s">
        <v>44</v>
      </c>
      <c r="O62" s="3">
        <f t="shared" ref="O62:P62" si="35">O71+O80+O89</f>
        <v>8</v>
      </c>
      <c r="P62" s="7">
        <f t="shared" si="35"/>
        <v>240</v>
      </c>
      <c r="R62" s="10"/>
      <c r="S62" s="20"/>
      <c r="T62" s="11"/>
      <c r="V62" s="10"/>
      <c r="W62" s="20"/>
      <c r="X62" s="11"/>
      <c r="Z62" s="10"/>
      <c r="AA62" s="20"/>
      <c r="AB62" s="11"/>
      <c r="AD62" s="10"/>
      <c r="AE62" s="20"/>
      <c r="AF62" s="11"/>
      <c r="AH62" s="10"/>
      <c r="AI62" s="20"/>
      <c r="AJ62" s="11"/>
      <c r="AL62" s="10"/>
      <c r="AM62" s="20"/>
      <c r="AN62" s="11"/>
      <c r="AP62" s="10"/>
      <c r="AQ62" s="20"/>
      <c r="AR62" s="11"/>
      <c r="AT62" s="10"/>
      <c r="AU62" s="20"/>
      <c r="AV62" s="11"/>
      <c r="AX62" s="10"/>
      <c r="AY62" s="20"/>
      <c r="AZ62" s="11"/>
      <c r="BB62" s="10"/>
      <c r="BC62" s="20"/>
      <c r="BD62" s="11"/>
      <c r="BF62" s="10"/>
      <c r="BG62" s="20"/>
      <c r="BH62" s="11"/>
    </row>
    <row r="63" spans="1:60" s="17" customFormat="1" x14ac:dyDescent="0.3">
      <c r="A63" s="18"/>
      <c r="B63" s="3" t="s">
        <v>53</v>
      </c>
      <c r="C63" s="24">
        <f t="shared" si="30"/>
        <v>8</v>
      </c>
      <c r="D63" s="24">
        <f t="shared" si="31"/>
        <v>240</v>
      </c>
      <c r="E63" s="39">
        <v>30</v>
      </c>
      <c r="F63" s="5"/>
      <c r="G63" s="2"/>
      <c r="H63" s="6"/>
      <c r="J63" s="5"/>
      <c r="K63" s="2"/>
      <c r="L63" s="6"/>
      <c r="N63" s="8" t="s">
        <v>39</v>
      </c>
      <c r="O63" s="3">
        <f t="shared" ref="O63:P63" si="36">O72+O81+O90</f>
        <v>8</v>
      </c>
      <c r="P63" s="7">
        <f t="shared" si="36"/>
        <v>240</v>
      </c>
      <c r="R63" s="10"/>
      <c r="S63" s="20"/>
      <c r="T63" s="11"/>
      <c r="V63" s="10"/>
      <c r="W63" s="20"/>
      <c r="X63" s="11"/>
      <c r="Z63" s="10"/>
      <c r="AA63" s="20"/>
      <c r="AB63" s="11"/>
      <c r="AD63" s="10"/>
      <c r="AE63" s="20"/>
      <c r="AF63" s="11"/>
      <c r="AH63" s="10"/>
      <c r="AI63" s="20"/>
      <c r="AJ63" s="11"/>
      <c r="AL63" s="10"/>
      <c r="AM63" s="20"/>
      <c r="AN63" s="11"/>
      <c r="AP63" s="10"/>
      <c r="AQ63" s="20"/>
      <c r="AR63" s="11"/>
      <c r="AT63" s="10"/>
      <c r="AU63" s="20"/>
      <c r="AV63" s="11"/>
      <c r="AX63" s="10"/>
      <c r="AY63" s="20"/>
      <c r="AZ63" s="11"/>
      <c r="BB63" s="10"/>
      <c r="BC63" s="20"/>
      <c r="BD63" s="11"/>
      <c r="BF63" s="10"/>
      <c r="BG63" s="20"/>
      <c r="BH63" s="11"/>
    </row>
    <row r="64" spans="1:60" s="17" customFormat="1" x14ac:dyDescent="0.3">
      <c r="A64" s="18"/>
      <c r="B64" s="3" t="s">
        <v>54</v>
      </c>
      <c r="C64" s="24">
        <f t="shared" si="30"/>
        <v>8</v>
      </c>
      <c r="D64" s="24">
        <f t="shared" si="31"/>
        <v>240</v>
      </c>
      <c r="E64" s="39">
        <v>30</v>
      </c>
      <c r="F64" s="5"/>
      <c r="G64" s="2"/>
      <c r="H64" s="6"/>
      <c r="J64" s="5"/>
      <c r="K64" s="2"/>
      <c r="L64" s="6"/>
      <c r="N64" s="8" t="s">
        <v>40</v>
      </c>
      <c r="O64" s="3">
        <f t="shared" ref="O64:P64" si="37">O73+O82+O91</f>
        <v>8</v>
      </c>
      <c r="P64" s="7">
        <f t="shared" si="37"/>
        <v>240</v>
      </c>
      <c r="R64" s="10"/>
      <c r="S64" s="20"/>
      <c r="T64" s="11"/>
      <c r="V64" s="10"/>
      <c r="W64" s="20"/>
      <c r="X64" s="11"/>
      <c r="Z64" s="10"/>
      <c r="AA64" s="20"/>
      <c r="AB64" s="11"/>
      <c r="AD64" s="10"/>
      <c r="AE64" s="20"/>
      <c r="AF64" s="11"/>
      <c r="AH64" s="10"/>
      <c r="AI64" s="20"/>
      <c r="AJ64" s="11"/>
      <c r="AL64" s="10"/>
      <c r="AM64" s="20"/>
      <c r="AN64" s="11"/>
      <c r="AP64" s="10"/>
      <c r="AQ64" s="20"/>
      <c r="AR64" s="11"/>
      <c r="AT64" s="10"/>
      <c r="AU64" s="20"/>
      <c r="AV64" s="11"/>
      <c r="AX64" s="10"/>
      <c r="AY64" s="20"/>
      <c r="AZ64" s="11"/>
      <c r="BB64" s="10"/>
      <c r="BC64" s="20"/>
      <c r="BD64" s="11"/>
      <c r="BF64" s="10"/>
      <c r="BG64" s="20"/>
      <c r="BH64" s="11"/>
    </row>
    <row r="65" spans="1:60" s="17" customFormat="1" x14ac:dyDescent="0.3">
      <c r="A65" s="18"/>
      <c r="B65" s="3" t="s">
        <v>55</v>
      </c>
      <c r="C65" s="24">
        <f t="shared" si="30"/>
        <v>8</v>
      </c>
      <c r="D65" s="24">
        <f t="shared" si="31"/>
        <v>240</v>
      </c>
      <c r="E65" s="39">
        <v>30</v>
      </c>
      <c r="F65" s="5"/>
      <c r="G65" s="2"/>
      <c r="H65" s="6"/>
      <c r="J65" s="5"/>
      <c r="K65" s="2"/>
      <c r="L65" s="6"/>
      <c r="N65" s="8" t="s">
        <v>41</v>
      </c>
      <c r="O65" s="3">
        <f t="shared" ref="O65:P65" si="38">O74+O83+O92</f>
        <v>8</v>
      </c>
      <c r="P65" s="7">
        <f t="shared" si="38"/>
        <v>240</v>
      </c>
      <c r="R65" s="10"/>
      <c r="S65" s="20"/>
      <c r="T65" s="11"/>
      <c r="V65" s="10"/>
      <c r="W65" s="20"/>
      <c r="X65" s="11"/>
      <c r="Z65" s="10"/>
      <c r="AA65" s="20"/>
      <c r="AB65" s="11"/>
      <c r="AD65" s="10"/>
      <c r="AE65" s="20"/>
      <c r="AF65" s="11"/>
      <c r="AH65" s="10"/>
      <c r="AI65" s="20"/>
      <c r="AJ65" s="11"/>
      <c r="AL65" s="10"/>
      <c r="AM65" s="20"/>
      <c r="AN65" s="11"/>
      <c r="AP65" s="10"/>
      <c r="AQ65" s="20"/>
      <c r="AR65" s="11"/>
      <c r="AT65" s="10"/>
      <c r="AU65" s="20"/>
      <c r="AV65" s="11"/>
      <c r="AX65" s="10"/>
      <c r="AY65" s="20"/>
      <c r="AZ65" s="11"/>
      <c r="BB65" s="10"/>
      <c r="BC65" s="20"/>
      <c r="BD65" s="11"/>
      <c r="BF65" s="10"/>
      <c r="BG65" s="20"/>
      <c r="BH65" s="11"/>
    </row>
    <row r="66" spans="1:60" s="17" customFormat="1" x14ac:dyDescent="0.3">
      <c r="A66" s="18" t="s">
        <v>60</v>
      </c>
      <c r="B66" s="75" t="s">
        <v>11</v>
      </c>
      <c r="C66" s="27">
        <f>SUM(C67:C74)</f>
        <v>32</v>
      </c>
      <c r="D66" s="27">
        <f>SUM(D67:D74)</f>
        <v>960</v>
      </c>
      <c r="E66" s="19"/>
      <c r="F66" s="5"/>
      <c r="G66" s="2"/>
      <c r="H66" s="6"/>
      <c r="J66" s="5"/>
      <c r="K66" s="2"/>
      <c r="L66" s="6"/>
      <c r="N66" s="5" t="s">
        <v>1</v>
      </c>
      <c r="O66" s="2" t="s">
        <v>2</v>
      </c>
      <c r="P66" s="6" t="s">
        <v>56</v>
      </c>
      <c r="R66" s="10"/>
      <c r="S66" s="20"/>
      <c r="T66" s="11"/>
      <c r="V66" s="10"/>
      <c r="W66" s="20"/>
      <c r="X66" s="11"/>
      <c r="Z66" s="10"/>
      <c r="AA66" s="20"/>
      <c r="AB66" s="11"/>
      <c r="AD66" s="10"/>
      <c r="AE66" s="20"/>
      <c r="AF66" s="11"/>
      <c r="AH66" s="10"/>
      <c r="AI66" s="20"/>
      <c r="AJ66" s="11"/>
      <c r="AL66" s="10"/>
      <c r="AM66" s="20"/>
      <c r="AN66" s="11"/>
      <c r="AP66" s="10"/>
      <c r="AQ66" s="20"/>
      <c r="AR66" s="11"/>
      <c r="AT66" s="10"/>
      <c r="AU66" s="20"/>
      <c r="AV66" s="11"/>
      <c r="AX66" s="10"/>
      <c r="AY66" s="20"/>
      <c r="AZ66" s="11"/>
      <c r="BB66" s="10"/>
      <c r="BC66" s="20"/>
      <c r="BD66" s="11"/>
      <c r="BF66" s="10"/>
      <c r="BG66" s="20"/>
      <c r="BH66" s="11"/>
    </row>
    <row r="67" spans="1:60" s="17" customFormat="1" x14ac:dyDescent="0.3">
      <c r="A67" s="18"/>
      <c r="B67" s="3" t="s">
        <v>46</v>
      </c>
      <c r="C67" s="24">
        <f>SUM(O67)</f>
        <v>0</v>
      </c>
      <c r="D67" s="24">
        <f>SUM(P67)</f>
        <v>0</v>
      </c>
      <c r="E67" s="39">
        <v>50</v>
      </c>
      <c r="F67" s="5"/>
      <c r="G67" s="2"/>
      <c r="H67" s="6"/>
      <c r="J67" s="5"/>
      <c r="K67" s="2"/>
      <c r="L67" s="6"/>
      <c r="N67" s="5" t="s">
        <v>48</v>
      </c>
      <c r="O67" s="3">
        <v>0</v>
      </c>
      <c r="P67" s="7">
        <f>E67*O67</f>
        <v>0</v>
      </c>
      <c r="R67" s="10"/>
      <c r="S67" s="20"/>
      <c r="T67" s="11"/>
      <c r="V67" s="10"/>
      <c r="W67" s="20"/>
      <c r="X67" s="11"/>
      <c r="Z67" s="10"/>
      <c r="AA67" s="20"/>
      <c r="AB67" s="11"/>
      <c r="AD67" s="10"/>
      <c r="AE67" s="20"/>
      <c r="AF67" s="11"/>
      <c r="AH67" s="10"/>
      <c r="AI67" s="20"/>
      <c r="AJ67" s="11"/>
      <c r="AL67" s="10"/>
      <c r="AM67" s="20"/>
      <c r="AN67" s="11"/>
      <c r="AP67" s="10"/>
      <c r="AQ67" s="20"/>
      <c r="AR67" s="11"/>
      <c r="AT67" s="10"/>
      <c r="AU67" s="20"/>
      <c r="AV67" s="11"/>
      <c r="AX67" s="10"/>
      <c r="AY67" s="20"/>
      <c r="AZ67" s="11"/>
      <c r="BB67" s="10"/>
      <c r="BC67" s="20"/>
      <c r="BD67" s="11"/>
      <c r="BF67" s="10"/>
      <c r="BG67" s="20"/>
      <c r="BH67" s="11"/>
    </row>
    <row r="68" spans="1:60" s="17" customFormat="1" x14ac:dyDescent="0.3">
      <c r="A68" s="18"/>
      <c r="B68" s="3" t="s">
        <v>49</v>
      </c>
      <c r="C68" s="24">
        <f t="shared" ref="C68:C74" si="39">SUM(O68)</f>
        <v>0</v>
      </c>
      <c r="D68" s="24">
        <f t="shared" ref="D68:D74" si="40">SUM(P68)</f>
        <v>0</v>
      </c>
      <c r="E68" s="39">
        <v>30</v>
      </c>
      <c r="F68" s="5"/>
      <c r="G68" s="2"/>
      <c r="H68" s="6"/>
      <c r="J68" s="5"/>
      <c r="K68" s="2"/>
      <c r="L68" s="6"/>
      <c r="N68" s="8" t="s">
        <v>42</v>
      </c>
      <c r="O68" s="3">
        <v>0</v>
      </c>
      <c r="P68" s="7">
        <f t="shared" ref="P68:P73" si="41">E68*O68</f>
        <v>0</v>
      </c>
      <c r="R68" s="10"/>
      <c r="S68" s="20"/>
      <c r="T68" s="11"/>
      <c r="V68" s="10"/>
      <c r="W68" s="20"/>
      <c r="X68" s="11"/>
      <c r="Z68" s="10"/>
      <c r="AA68" s="20"/>
      <c r="AB68" s="11"/>
      <c r="AD68" s="10"/>
      <c r="AE68" s="20"/>
      <c r="AF68" s="11"/>
      <c r="AH68" s="10"/>
      <c r="AI68" s="20"/>
      <c r="AJ68" s="11"/>
      <c r="AL68" s="10"/>
      <c r="AM68" s="20"/>
      <c r="AN68" s="11"/>
      <c r="AP68" s="10"/>
      <c r="AQ68" s="20"/>
      <c r="AR68" s="11"/>
      <c r="AT68" s="10"/>
      <c r="AU68" s="20"/>
      <c r="AV68" s="11"/>
      <c r="AX68" s="10"/>
      <c r="AY68" s="20"/>
      <c r="AZ68" s="11"/>
      <c r="BB68" s="10"/>
      <c r="BC68" s="20"/>
      <c r="BD68" s="11"/>
      <c r="BF68" s="10"/>
      <c r="BG68" s="20"/>
      <c r="BH68" s="11"/>
    </row>
    <row r="69" spans="1:60" s="17" customFormat="1" x14ac:dyDescent="0.3">
      <c r="A69" s="18"/>
      <c r="B69" s="3" t="s">
        <v>50</v>
      </c>
      <c r="C69" s="24">
        <f t="shared" si="39"/>
        <v>8</v>
      </c>
      <c r="D69" s="24">
        <f t="shared" si="40"/>
        <v>240</v>
      </c>
      <c r="E69" s="39">
        <v>30</v>
      </c>
      <c r="F69" s="5"/>
      <c r="G69" s="2"/>
      <c r="H69" s="6"/>
      <c r="J69" s="5"/>
      <c r="K69" s="2"/>
      <c r="L69" s="6"/>
      <c r="N69" s="8" t="s">
        <v>43</v>
      </c>
      <c r="O69" s="3">
        <v>8</v>
      </c>
      <c r="P69" s="7">
        <f t="shared" si="41"/>
        <v>240</v>
      </c>
      <c r="R69" s="10"/>
      <c r="S69" s="20"/>
      <c r="T69" s="11"/>
      <c r="V69" s="10"/>
      <c r="W69" s="20"/>
      <c r="X69" s="11"/>
      <c r="Z69" s="10"/>
      <c r="AA69" s="20"/>
      <c r="AB69" s="11"/>
      <c r="AD69" s="10"/>
      <c r="AE69" s="20"/>
      <c r="AF69" s="11"/>
      <c r="AH69" s="10"/>
      <c r="AI69" s="20"/>
      <c r="AJ69" s="11"/>
      <c r="AL69" s="10"/>
      <c r="AM69" s="20"/>
      <c r="AN69" s="11"/>
      <c r="AP69" s="10"/>
      <c r="AQ69" s="20"/>
      <c r="AR69" s="11"/>
      <c r="AT69" s="10"/>
      <c r="AU69" s="20"/>
      <c r="AV69" s="11"/>
      <c r="AX69" s="10"/>
      <c r="AY69" s="20"/>
      <c r="AZ69" s="11"/>
      <c r="BB69" s="10"/>
      <c r="BC69" s="20"/>
      <c r="BD69" s="11"/>
      <c r="BF69" s="10"/>
      <c r="BG69" s="20"/>
      <c r="BH69" s="11"/>
    </row>
    <row r="70" spans="1:60" s="17" customFormat="1" x14ac:dyDescent="0.3">
      <c r="A70" s="18"/>
      <c r="B70" s="3" t="s">
        <v>51</v>
      </c>
      <c r="C70" s="24">
        <f t="shared" si="39"/>
        <v>8</v>
      </c>
      <c r="D70" s="24">
        <f t="shared" si="40"/>
        <v>240</v>
      </c>
      <c r="E70" s="39">
        <v>30</v>
      </c>
      <c r="F70" s="5"/>
      <c r="G70" s="2"/>
      <c r="H70" s="6"/>
      <c r="J70" s="5"/>
      <c r="K70" s="2"/>
      <c r="L70" s="6"/>
      <c r="N70" s="8" t="s">
        <v>47</v>
      </c>
      <c r="O70" s="3">
        <v>8</v>
      </c>
      <c r="P70" s="7">
        <f t="shared" si="41"/>
        <v>240</v>
      </c>
      <c r="R70" s="10"/>
      <c r="S70" s="20"/>
      <c r="T70" s="11"/>
      <c r="V70" s="10"/>
      <c r="W70" s="20"/>
      <c r="X70" s="11"/>
      <c r="Z70" s="10"/>
      <c r="AA70" s="20"/>
      <c r="AB70" s="11"/>
      <c r="AD70" s="10"/>
      <c r="AE70" s="20"/>
      <c r="AF70" s="11"/>
      <c r="AH70" s="10"/>
      <c r="AI70" s="20"/>
      <c r="AJ70" s="11"/>
      <c r="AL70" s="10"/>
      <c r="AM70" s="20"/>
      <c r="AN70" s="11"/>
      <c r="AP70" s="10"/>
      <c r="AQ70" s="20"/>
      <c r="AR70" s="11"/>
      <c r="AT70" s="10"/>
      <c r="AU70" s="20"/>
      <c r="AV70" s="11"/>
      <c r="AX70" s="10"/>
      <c r="AY70" s="20"/>
      <c r="AZ70" s="11"/>
      <c r="BB70" s="10"/>
      <c r="BC70" s="20"/>
      <c r="BD70" s="11"/>
      <c r="BF70" s="10"/>
      <c r="BG70" s="20"/>
      <c r="BH70" s="11"/>
    </row>
    <row r="71" spans="1:60" s="17" customFormat="1" x14ac:dyDescent="0.3">
      <c r="A71" s="18"/>
      <c r="B71" s="3" t="s">
        <v>52</v>
      </c>
      <c r="C71" s="24">
        <f t="shared" si="39"/>
        <v>8</v>
      </c>
      <c r="D71" s="24">
        <f t="shared" si="40"/>
        <v>240</v>
      </c>
      <c r="E71" s="39">
        <v>30</v>
      </c>
      <c r="F71" s="5"/>
      <c r="G71" s="2"/>
      <c r="H71" s="6"/>
      <c r="J71" s="5"/>
      <c r="K71" s="2"/>
      <c r="L71" s="6"/>
      <c r="N71" s="8" t="s">
        <v>44</v>
      </c>
      <c r="O71" s="3">
        <v>8</v>
      </c>
      <c r="P71" s="7">
        <f t="shared" si="41"/>
        <v>240</v>
      </c>
      <c r="R71" s="10"/>
      <c r="S71" s="20"/>
      <c r="T71" s="11"/>
      <c r="V71" s="10"/>
      <c r="W71" s="20"/>
      <c r="X71" s="11"/>
      <c r="Z71" s="10"/>
      <c r="AA71" s="20"/>
      <c r="AB71" s="11"/>
      <c r="AD71" s="10"/>
      <c r="AE71" s="20"/>
      <c r="AF71" s="11"/>
      <c r="AH71" s="10"/>
      <c r="AI71" s="20"/>
      <c r="AJ71" s="11"/>
      <c r="AL71" s="10"/>
      <c r="AM71" s="20"/>
      <c r="AN71" s="11"/>
      <c r="AP71" s="10"/>
      <c r="AQ71" s="20"/>
      <c r="AR71" s="11"/>
      <c r="AT71" s="10"/>
      <c r="AU71" s="20"/>
      <c r="AV71" s="11"/>
      <c r="AX71" s="10"/>
      <c r="AY71" s="20"/>
      <c r="AZ71" s="11"/>
      <c r="BB71" s="10"/>
      <c r="BC71" s="20"/>
      <c r="BD71" s="11"/>
      <c r="BF71" s="10"/>
      <c r="BG71" s="20"/>
      <c r="BH71" s="11"/>
    </row>
    <row r="72" spans="1:60" s="17" customFormat="1" x14ac:dyDescent="0.3">
      <c r="A72" s="18"/>
      <c r="B72" s="3" t="s">
        <v>53</v>
      </c>
      <c r="C72" s="24">
        <f t="shared" si="39"/>
        <v>0</v>
      </c>
      <c r="D72" s="24">
        <f t="shared" si="40"/>
        <v>0</v>
      </c>
      <c r="E72" s="39">
        <v>30</v>
      </c>
      <c r="F72" s="5"/>
      <c r="G72" s="2"/>
      <c r="H72" s="6"/>
      <c r="J72" s="5"/>
      <c r="K72" s="2"/>
      <c r="L72" s="6"/>
      <c r="N72" s="8" t="s">
        <v>39</v>
      </c>
      <c r="O72" s="3">
        <v>0</v>
      </c>
      <c r="P72" s="7">
        <f t="shared" si="41"/>
        <v>0</v>
      </c>
      <c r="R72" s="10"/>
      <c r="S72" s="20"/>
      <c r="T72" s="11"/>
      <c r="V72" s="10"/>
      <c r="W72" s="20"/>
      <c r="X72" s="11"/>
      <c r="Z72" s="10"/>
      <c r="AA72" s="20"/>
      <c r="AB72" s="11"/>
      <c r="AD72" s="10"/>
      <c r="AE72" s="20"/>
      <c r="AF72" s="11"/>
      <c r="AH72" s="10"/>
      <c r="AI72" s="20"/>
      <c r="AJ72" s="11"/>
      <c r="AL72" s="10"/>
      <c r="AM72" s="20"/>
      <c r="AN72" s="11"/>
      <c r="AP72" s="10"/>
      <c r="AQ72" s="20"/>
      <c r="AR72" s="11"/>
      <c r="AT72" s="10"/>
      <c r="AU72" s="20"/>
      <c r="AV72" s="11"/>
      <c r="AX72" s="10"/>
      <c r="AY72" s="20"/>
      <c r="AZ72" s="11"/>
      <c r="BB72" s="10"/>
      <c r="BC72" s="20"/>
      <c r="BD72" s="11"/>
      <c r="BF72" s="10"/>
      <c r="BG72" s="20"/>
      <c r="BH72" s="11"/>
    </row>
    <row r="73" spans="1:60" s="17" customFormat="1" x14ac:dyDescent="0.3">
      <c r="A73" s="18"/>
      <c r="B73" s="3" t="s">
        <v>54</v>
      </c>
      <c r="C73" s="24">
        <f t="shared" si="39"/>
        <v>8</v>
      </c>
      <c r="D73" s="24">
        <f t="shared" si="40"/>
        <v>240</v>
      </c>
      <c r="E73" s="39">
        <v>30</v>
      </c>
      <c r="F73" s="5"/>
      <c r="G73" s="2"/>
      <c r="H73" s="6"/>
      <c r="J73" s="5"/>
      <c r="K73" s="2"/>
      <c r="L73" s="6"/>
      <c r="N73" s="8" t="s">
        <v>40</v>
      </c>
      <c r="O73" s="3">
        <v>8</v>
      </c>
      <c r="P73" s="7">
        <f t="shared" si="41"/>
        <v>240</v>
      </c>
      <c r="R73" s="10"/>
      <c r="S73" s="20"/>
      <c r="T73" s="11"/>
      <c r="V73" s="10"/>
      <c r="W73" s="20"/>
      <c r="X73" s="11"/>
      <c r="Z73" s="10"/>
      <c r="AA73" s="20"/>
      <c r="AB73" s="11"/>
      <c r="AD73" s="10"/>
      <c r="AE73" s="20"/>
      <c r="AF73" s="11"/>
      <c r="AH73" s="10"/>
      <c r="AI73" s="20"/>
      <c r="AJ73" s="11"/>
      <c r="AL73" s="10"/>
      <c r="AM73" s="20"/>
      <c r="AN73" s="11"/>
      <c r="AP73" s="10"/>
      <c r="AQ73" s="20"/>
      <c r="AR73" s="11"/>
      <c r="AT73" s="10"/>
      <c r="AU73" s="20"/>
      <c r="AV73" s="11"/>
      <c r="AX73" s="10"/>
      <c r="AY73" s="20"/>
      <c r="AZ73" s="11"/>
      <c r="BB73" s="10"/>
      <c r="BC73" s="20"/>
      <c r="BD73" s="11"/>
      <c r="BF73" s="10"/>
      <c r="BG73" s="20"/>
      <c r="BH73" s="11"/>
    </row>
    <row r="74" spans="1:60" s="17" customFormat="1" x14ac:dyDescent="0.3">
      <c r="A74" s="18"/>
      <c r="B74" s="3" t="s">
        <v>55</v>
      </c>
      <c r="C74" s="24">
        <f t="shared" si="39"/>
        <v>0</v>
      </c>
      <c r="D74" s="24">
        <f t="shared" si="40"/>
        <v>0</v>
      </c>
      <c r="E74" s="39">
        <v>30</v>
      </c>
      <c r="F74" s="5"/>
      <c r="G74" s="2"/>
      <c r="H74" s="6"/>
      <c r="J74" s="5"/>
      <c r="K74" s="2"/>
      <c r="L74" s="6"/>
      <c r="N74" s="8" t="s">
        <v>41</v>
      </c>
      <c r="O74" s="3">
        <v>0</v>
      </c>
      <c r="P74" s="7">
        <f>E74*O74</f>
        <v>0</v>
      </c>
      <c r="R74" s="10"/>
      <c r="S74" s="20"/>
      <c r="T74" s="11"/>
      <c r="V74" s="10"/>
      <c r="W74" s="20"/>
      <c r="X74" s="11"/>
      <c r="Z74" s="10"/>
      <c r="AA74" s="20"/>
      <c r="AB74" s="11"/>
      <c r="AD74" s="10"/>
      <c r="AE74" s="20"/>
      <c r="AF74" s="11"/>
      <c r="AH74" s="10"/>
      <c r="AI74" s="20"/>
      <c r="AJ74" s="11"/>
      <c r="AL74" s="10"/>
      <c r="AM74" s="20"/>
      <c r="AN74" s="11"/>
      <c r="AP74" s="10"/>
      <c r="AQ74" s="20"/>
      <c r="AR74" s="11"/>
      <c r="AT74" s="10"/>
      <c r="AU74" s="20"/>
      <c r="AV74" s="11"/>
      <c r="AX74" s="10"/>
      <c r="AY74" s="20"/>
      <c r="AZ74" s="11"/>
      <c r="BB74" s="10"/>
      <c r="BC74" s="20"/>
      <c r="BD74" s="11"/>
      <c r="BF74" s="10"/>
      <c r="BG74" s="20"/>
      <c r="BH74" s="11"/>
    </row>
    <row r="75" spans="1:60" s="17" customFormat="1" x14ac:dyDescent="0.3">
      <c r="A75" s="18" t="s">
        <v>61</v>
      </c>
      <c r="B75" s="1" t="s">
        <v>12</v>
      </c>
      <c r="C75" s="27">
        <f>SUM(C76:C83)</f>
        <v>8</v>
      </c>
      <c r="D75" s="27">
        <f>SUM(D76:D83)</f>
        <v>400</v>
      </c>
      <c r="E75" s="19"/>
      <c r="F75" s="5"/>
      <c r="G75" s="2"/>
      <c r="H75" s="6"/>
      <c r="J75" s="5"/>
      <c r="K75" s="2"/>
      <c r="L75" s="6"/>
      <c r="N75" s="5" t="s">
        <v>1</v>
      </c>
      <c r="O75" s="2" t="s">
        <v>2</v>
      </c>
      <c r="P75" s="6" t="s">
        <v>56</v>
      </c>
      <c r="R75" s="10"/>
      <c r="S75" s="20"/>
      <c r="T75" s="11"/>
      <c r="V75" s="10"/>
      <c r="W75" s="20"/>
      <c r="X75" s="11"/>
      <c r="Z75" s="10"/>
      <c r="AA75" s="20"/>
      <c r="AB75" s="11"/>
      <c r="AD75" s="10"/>
      <c r="AE75" s="20"/>
      <c r="AF75" s="11"/>
      <c r="AH75" s="10"/>
      <c r="AI75" s="20"/>
      <c r="AJ75" s="11"/>
      <c r="AL75" s="10"/>
      <c r="AM75" s="20"/>
      <c r="AN75" s="11"/>
      <c r="AP75" s="10"/>
      <c r="AQ75" s="20"/>
      <c r="AR75" s="11"/>
      <c r="AT75" s="10"/>
      <c r="AU75" s="20"/>
      <c r="AV75" s="11"/>
      <c r="AX75" s="10"/>
      <c r="AY75" s="20"/>
      <c r="AZ75" s="11"/>
      <c r="BB75" s="10"/>
      <c r="BC75" s="20"/>
      <c r="BD75" s="11"/>
      <c r="BF75" s="10"/>
      <c r="BG75" s="20"/>
      <c r="BH75" s="11"/>
    </row>
    <row r="76" spans="1:60" s="17" customFormat="1" x14ac:dyDescent="0.3">
      <c r="A76" s="18"/>
      <c r="B76" s="3" t="s">
        <v>46</v>
      </c>
      <c r="C76" s="24">
        <f>SUM(O76)</f>
        <v>8</v>
      </c>
      <c r="D76" s="24">
        <f>SUM(P76)</f>
        <v>400</v>
      </c>
      <c r="E76" s="39">
        <v>50</v>
      </c>
      <c r="F76" s="5"/>
      <c r="G76" s="2"/>
      <c r="H76" s="6"/>
      <c r="J76" s="5"/>
      <c r="K76" s="2"/>
      <c r="L76" s="6"/>
      <c r="N76" s="5" t="s">
        <v>48</v>
      </c>
      <c r="O76" s="3">
        <v>8</v>
      </c>
      <c r="P76" s="7">
        <f>E76*O76</f>
        <v>400</v>
      </c>
      <c r="R76" s="10"/>
      <c r="S76" s="20"/>
      <c r="T76" s="11"/>
      <c r="V76" s="10"/>
      <c r="W76" s="20"/>
      <c r="X76" s="11"/>
      <c r="Z76" s="10"/>
      <c r="AA76" s="20"/>
      <c r="AB76" s="11"/>
      <c r="AD76" s="10"/>
      <c r="AE76" s="20"/>
      <c r="AF76" s="11"/>
      <c r="AH76" s="10"/>
      <c r="AI76" s="20"/>
      <c r="AJ76" s="11"/>
      <c r="AL76" s="10"/>
      <c r="AM76" s="20"/>
      <c r="AN76" s="11"/>
      <c r="AP76" s="10"/>
      <c r="AQ76" s="20"/>
      <c r="AR76" s="11"/>
      <c r="AT76" s="10"/>
      <c r="AU76" s="20"/>
      <c r="AV76" s="11"/>
      <c r="AX76" s="10"/>
      <c r="AY76" s="20"/>
      <c r="AZ76" s="11"/>
      <c r="BB76" s="10"/>
      <c r="BC76" s="20"/>
      <c r="BD76" s="11"/>
      <c r="BF76" s="10"/>
      <c r="BG76" s="20"/>
      <c r="BH76" s="11"/>
    </row>
    <row r="77" spans="1:60" s="17" customFormat="1" x14ac:dyDescent="0.3">
      <c r="A77" s="18"/>
      <c r="B77" s="3" t="s">
        <v>49</v>
      </c>
      <c r="C77" s="24">
        <f t="shared" ref="C77:C83" si="42">SUM(O77)</f>
        <v>0</v>
      </c>
      <c r="D77" s="24">
        <f t="shared" ref="D77:D83" si="43">SUM(P77)</f>
        <v>0</v>
      </c>
      <c r="E77" s="39">
        <v>30</v>
      </c>
      <c r="F77" s="5"/>
      <c r="G77" s="2"/>
      <c r="H77" s="6"/>
      <c r="J77" s="5"/>
      <c r="K77" s="2"/>
      <c r="L77" s="6"/>
      <c r="N77" s="8" t="s">
        <v>42</v>
      </c>
      <c r="O77" s="3">
        <v>0</v>
      </c>
      <c r="P77" s="7">
        <f t="shared" ref="P77:P82" si="44">E77*O77</f>
        <v>0</v>
      </c>
      <c r="R77" s="10"/>
      <c r="S77" s="20"/>
      <c r="T77" s="11"/>
      <c r="V77" s="10"/>
      <c r="W77" s="20"/>
      <c r="X77" s="11"/>
      <c r="Z77" s="10"/>
      <c r="AA77" s="20"/>
      <c r="AB77" s="11"/>
      <c r="AD77" s="10"/>
      <c r="AE77" s="20"/>
      <c r="AF77" s="11"/>
      <c r="AH77" s="10"/>
      <c r="AI77" s="20"/>
      <c r="AJ77" s="11"/>
      <c r="AL77" s="10"/>
      <c r="AM77" s="20"/>
      <c r="AN77" s="11"/>
      <c r="AP77" s="10"/>
      <c r="AQ77" s="20"/>
      <c r="AR77" s="11"/>
      <c r="AT77" s="10"/>
      <c r="AU77" s="20"/>
      <c r="AV77" s="11"/>
      <c r="AX77" s="10"/>
      <c r="AY77" s="20"/>
      <c r="AZ77" s="11"/>
      <c r="BB77" s="10"/>
      <c r="BC77" s="20"/>
      <c r="BD77" s="11"/>
      <c r="BF77" s="10"/>
      <c r="BG77" s="20"/>
      <c r="BH77" s="11"/>
    </row>
    <row r="78" spans="1:60" s="17" customFormat="1" x14ac:dyDescent="0.3">
      <c r="A78" s="18"/>
      <c r="B78" s="3" t="s">
        <v>50</v>
      </c>
      <c r="C78" s="24">
        <f t="shared" si="42"/>
        <v>0</v>
      </c>
      <c r="D78" s="24">
        <f t="shared" si="43"/>
        <v>0</v>
      </c>
      <c r="E78" s="39">
        <v>30</v>
      </c>
      <c r="F78" s="5"/>
      <c r="G78" s="2"/>
      <c r="H78" s="6"/>
      <c r="J78" s="5"/>
      <c r="K78" s="2"/>
      <c r="L78" s="6"/>
      <c r="N78" s="8" t="s">
        <v>43</v>
      </c>
      <c r="O78" s="3">
        <v>0</v>
      </c>
      <c r="P78" s="7">
        <f t="shared" si="44"/>
        <v>0</v>
      </c>
      <c r="R78" s="10"/>
      <c r="S78" s="20"/>
      <c r="T78" s="11"/>
      <c r="V78" s="10"/>
      <c r="W78" s="20"/>
      <c r="X78" s="11"/>
      <c r="Z78" s="10"/>
      <c r="AA78" s="20"/>
      <c r="AB78" s="11"/>
      <c r="AD78" s="10"/>
      <c r="AE78" s="20"/>
      <c r="AF78" s="11"/>
      <c r="AH78" s="10"/>
      <c r="AI78" s="20"/>
      <c r="AJ78" s="11"/>
      <c r="AL78" s="10"/>
      <c r="AM78" s="20"/>
      <c r="AN78" s="11"/>
      <c r="AP78" s="10"/>
      <c r="AQ78" s="20"/>
      <c r="AR78" s="11"/>
      <c r="AT78" s="10"/>
      <c r="AU78" s="20"/>
      <c r="AV78" s="11"/>
      <c r="AX78" s="10"/>
      <c r="AY78" s="20"/>
      <c r="AZ78" s="11"/>
      <c r="BB78" s="10"/>
      <c r="BC78" s="20"/>
      <c r="BD78" s="11"/>
      <c r="BF78" s="10"/>
      <c r="BG78" s="20"/>
      <c r="BH78" s="11"/>
    </row>
    <row r="79" spans="1:60" s="17" customFormat="1" x14ac:dyDescent="0.3">
      <c r="A79" s="18"/>
      <c r="B79" s="3" t="s">
        <v>51</v>
      </c>
      <c r="C79" s="24">
        <f t="shared" si="42"/>
        <v>0</v>
      </c>
      <c r="D79" s="24">
        <f t="shared" si="43"/>
        <v>0</v>
      </c>
      <c r="E79" s="39">
        <v>30</v>
      </c>
      <c r="F79" s="5"/>
      <c r="G79" s="2"/>
      <c r="H79" s="6"/>
      <c r="J79" s="5"/>
      <c r="K79" s="2"/>
      <c r="L79" s="6"/>
      <c r="N79" s="8" t="s">
        <v>47</v>
      </c>
      <c r="O79" s="3">
        <v>0</v>
      </c>
      <c r="P79" s="7">
        <f t="shared" si="44"/>
        <v>0</v>
      </c>
      <c r="R79" s="10"/>
      <c r="S79" s="20"/>
      <c r="T79" s="11"/>
      <c r="V79" s="10"/>
      <c r="W79" s="20"/>
      <c r="X79" s="11"/>
      <c r="Z79" s="10"/>
      <c r="AA79" s="20"/>
      <c r="AB79" s="11"/>
      <c r="AD79" s="10"/>
      <c r="AE79" s="20"/>
      <c r="AF79" s="11"/>
      <c r="AH79" s="10"/>
      <c r="AI79" s="20"/>
      <c r="AJ79" s="11"/>
      <c r="AL79" s="10"/>
      <c r="AM79" s="20"/>
      <c r="AN79" s="11"/>
      <c r="AP79" s="10"/>
      <c r="AQ79" s="20"/>
      <c r="AR79" s="11"/>
      <c r="AT79" s="10"/>
      <c r="AU79" s="20"/>
      <c r="AV79" s="11"/>
      <c r="AX79" s="10"/>
      <c r="AY79" s="20"/>
      <c r="AZ79" s="11"/>
      <c r="BB79" s="10"/>
      <c r="BC79" s="20"/>
      <c r="BD79" s="11"/>
      <c r="BF79" s="10"/>
      <c r="BG79" s="20"/>
      <c r="BH79" s="11"/>
    </row>
    <row r="80" spans="1:60" s="17" customFormat="1" x14ac:dyDescent="0.3">
      <c r="A80" s="18"/>
      <c r="B80" s="3" t="s">
        <v>52</v>
      </c>
      <c r="C80" s="24">
        <f t="shared" si="42"/>
        <v>0</v>
      </c>
      <c r="D80" s="24">
        <f t="shared" si="43"/>
        <v>0</v>
      </c>
      <c r="E80" s="39">
        <v>30</v>
      </c>
      <c r="F80" s="5"/>
      <c r="G80" s="2"/>
      <c r="H80" s="6"/>
      <c r="J80" s="5"/>
      <c r="K80" s="2"/>
      <c r="L80" s="6"/>
      <c r="N80" s="8" t="s">
        <v>44</v>
      </c>
      <c r="O80" s="3">
        <v>0</v>
      </c>
      <c r="P80" s="7">
        <f t="shared" si="44"/>
        <v>0</v>
      </c>
      <c r="R80" s="10"/>
      <c r="S80" s="20"/>
      <c r="T80" s="11"/>
      <c r="V80" s="10"/>
      <c r="W80" s="20"/>
      <c r="X80" s="11"/>
      <c r="Z80" s="10"/>
      <c r="AA80" s="20"/>
      <c r="AB80" s="11"/>
      <c r="AD80" s="10"/>
      <c r="AE80" s="20"/>
      <c r="AF80" s="11"/>
      <c r="AH80" s="10"/>
      <c r="AI80" s="20"/>
      <c r="AJ80" s="11"/>
      <c r="AL80" s="10"/>
      <c r="AM80" s="20"/>
      <c r="AN80" s="11"/>
      <c r="AP80" s="10"/>
      <c r="AQ80" s="20"/>
      <c r="AR80" s="11"/>
      <c r="AT80" s="10"/>
      <c r="AU80" s="20"/>
      <c r="AV80" s="11"/>
      <c r="AX80" s="10"/>
      <c r="AY80" s="20"/>
      <c r="AZ80" s="11"/>
      <c r="BB80" s="10"/>
      <c r="BC80" s="20"/>
      <c r="BD80" s="11"/>
      <c r="BF80" s="10"/>
      <c r="BG80" s="20"/>
      <c r="BH80" s="11"/>
    </row>
    <row r="81" spans="1:60" s="17" customFormat="1" x14ac:dyDescent="0.3">
      <c r="A81" s="18"/>
      <c r="B81" s="3" t="s">
        <v>53</v>
      </c>
      <c r="C81" s="24">
        <f t="shared" si="42"/>
        <v>0</v>
      </c>
      <c r="D81" s="24">
        <f t="shared" si="43"/>
        <v>0</v>
      </c>
      <c r="E81" s="39">
        <v>30</v>
      </c>
      <c r="F81" s="5"/>
      <c r="G81" s="2"/>
      <c r="H81" s="6"/>
      <c r="J81" s="5"/>
      <c r="K81" s="2"/>
      <c r="L81" s="6"/>
      <c r="N81" s="8" t="s">
        <v>39</v>
      </c>
      <c r="O81" s="3">
        <v>0</v>
      </c>
      <c r="P81" s="7">
        <f t="shared" si="44"/>
        <v>0</v>
      </c>
      <c r="R81" s="10"/>
      <c r="S81" s="20"/>
      <c r="T81" s="11"/>
      <c r="V81" s="10"/>
      <c r="W81" s="20"/>
      <c r="X81" s="11"/>
      <c r="Z81" s="10"/>
      <c r="AA81" s="20"/>
      <c r="AB81" s="11"/>
      <c r="AD81" s="10"/>
      <c r="AE81" s="20"/>
      <c r="AF81" s="11"/>
      <c r="AH81" s="10"/>
      <c r="AI81" s="20"/>
      <c r="AJ81" s="11"/>
      <c r="AL81" s="10"/>
      <c r="AM81" s="20"/>
      <c r="AN81" s="11"/>
      <c r="AP81" s="10"/>
      <c r="AQ81" s="20"/>
      <c r="AR81" s="11"/>
      <c r="AT81" s="10"/>
      <c r="AU81" s="20"/>
      <c r="AV81" s="11"/>
      <c r="AX81" s="10"/>
      <c r="AY81" s="20"/>
      <c r="AZ81" s="11"/>
      <c r="BB81" s="10"/>
      <c r="BC81" s="20"/>
      <c r="BD81" s="11"/>
      <c r="BF81" s="10"/>
      <c r="BG81" s="20"/>
      <c r="BH81" s="11"/>
    </row>
    <row r="82" spans="1:60" s="17" customFormat="1" x14ac:dyDescent="0.3">
      <c r="A82" s="18"/>
      <c r="B82" s="3" t="s">
        <v>54</v>
      </c>
      <c r="C82" s="24">
        <f t="shared" si="42"/>
        <v>0</v>
      </c>
      <c r="D82" s="24">
        <f t="shared" si="43"/>
        <v>0</v>
      </c>
      <c r="E82" s="39">
        <v>30</v>
      </c>
      <c r="F82" s="5"/>
      <c r="G82" s="2"/>
      <c r="H82" s="6"/>
      <c r="J82" s="5"/>
      <c r="K82" s="2"/>
      <c r="L82" s="6"/>
      <c r="N82" s="8" t="s">
        <v>40</v>
      </c>
      <c r="O82" s="3">
        <v>0</v>
      </c>
      <c r="P82" s="7">
        <f t="shared" si="44"/>
        <v>0</v>
      </c>
      <c r="R82" s="10"/>
      <c r="S82" s="20"/>
      <c r="T82" s="11"/>
      <c r="V82" s="10"/>
      <c r="W82" s="20"/>
      <c r="X82" s="11"/>
      <c r="Z82" s="10"/>
      <c r="AA82" s="20"/>
      <c r="AB82" s="11"/>
      <c r="AD82" s="10"/>
      <c r="AE82" s="20"/>
      <c r="AF82" s="11"/>
      <c r="AH82" s="10"/>
      <c r="AI82" s="20"/>
      <c r="AJ82" s="11"/>
      <c r="AL82" s="10"/>
      <c r="AM82" s="20"/>
      <c r="AN82" s="11"/>
      <c r="AP82" s="10"/>
      <c r="AQ82" s="20"/>
      <c r="AR82" s="11"/>
      <c r="AT82" s="10"/>
      <c r="AU82" s="20"/>
      <c r="AV82" s="11"/>
      <c r="AX82" s="10"/>
      <c r="AY82" s="20"/>
      <c r="AZ82" s="11"/>
      <c r="BB82" s="10"/>
      <c r="BC82" s="20"/>
      <c r="BD82" s="11"/>
      <c r="BF82" s="10"/>
      <c r="BG82" s="20"/>
      <c r="BH82" s="11"/>
    </row>
    <row r="83" spans="1:60" s="17" customFormat="1" x14ac:dyDescent="0.3">
      <c r="A83" s="18"/>
      <c r="B83" s="3" t="s">
        <v>55</v>
      </c>
      <c r="C83" s="24">
        <f t="shared" si="42"/>
        <v>0</v>
      </c>
      <c r="D83" s="24">
        <f t="shared" si="43"/>
        <v>0</v>
      </c>
      <c r="E83" s="39">
        <v>30</v>
      </c>
      <c r="F83" s="5"/>
      <c r="G83" s="2"/>
      <c r="H83" s="6"/>
      <c r="J83" s="5"/>
      <c r="K83" s="2"/>
      <c r="L83" s="6"/>
      <c r="N83" s="8" t="s">
        <v>41</v>
      </c>
      <c r="O83" s="3">
        <v>0</v>
      </c>
      <c r="P83" s="7">
        <f>E83*O83</f>
        <v>0</v>
      </c>
      <c r="R83" s="10"/>
      <c r="S83" s="20"/>
      <c r="T83" s="11"/>
      <c r="V83" s="10"/>
      <c r="W83" s="20"/>
      <c r="X83" s="11"/>
      <c r="Z83" s="10"/>
      <c r="AA83" s="20"/>
      <c r="AB83" s="11"/>
      <c r="AD83" s="10"/>
      <c r="AE83" s="20"/>
      <c r="AF83" s="11"/>
      <c r="AH83" s="10"/>
      <c r="AI83" s="20"/>
      <c r="AJ83" s="11"/>
      <c r="AL83" s="10"/>
      <c r="AM83" s="20"/>
      <c r="AN83" s="11"/>
      <c r="AP83" s="10"/>
      <c r="AQ83" s="20"/>
      <c r="AR83" s="11"/>
      <c r="AT83" s="10"/>
      <c r="AU83" s="20"/>
      <c r="AV83" s="11"/>
      <c r="AX83" s="10"/>
      <c r="AY83" s="20"/>
      <c r="AZ83" s="11"/>
      <c r="BB83" s="10"/>
      <c r="BC83" s="20"/>
      <c r="BD83" s="11"/>
      <c r="BF83" s="10"/>
      <c r="BG83" s="20"/>
      <c r="BH83" s="11"/>
    </row>
    <row r="84" spans="1:60" s="17" customFormat="1" x14ac:dyDescent="0.3">
      <c r="A84" s="18" t="s">
        <v>62</v>
      </c>
      <c r="B84" s="75" t="s">
        <v>13</v>
      </c>
      <c r="C84" s="27">
        <f>SUM(C85:C92)</f>
        <v>24</v>
      </c>
      <c r="D84" s="27">
        <f>SUM(D85:D92)</f>
        <v>720</v>
      </c>
      <c r="E84" s="19"/>
      <c r="F84" s="5"/>
      <c r="G84" s="2"/>
      <c r="H84" s="6"/>
      <c r="J84" s="5"/>
      <c r="K84" s="2"/>
      <c r="L84" s="6"/>
      <c r="N84" s="5" t="s">
        <v>1</v>
      </c>
      <c r="O84" s="2" t="s">
        <v>2</v>
      </c>
      <c r="P84" s="6" t="s">
        <v>56</v>
      </c>
      <c r="R84" s="10"/>
      <c r="S84" s="20"/>
      <c r="T84" s="11"/>
      <c r="V84" s="10"/>
      <c r="W84" s="20"/>
      <c r="X84" s="11"/>
      <c r="Z84" s="10"/>
      <c r="AA84" s="20"/>
      <c r="AB84" s="11"/>
      <c r="AD84" s="10"/>
      <c r="AE84" s="20"/>
      <c r="AF84" s="11"/>
      <c r="AH84" s="10"/>
      <c r="AI84" s="20"/>
      <c r="AJ84" s="11"/>
      <c r="AL84" s="10"/>
      <c r="AM84" s="20"/>
      <c r="AN84" s="11"/>
      <c r="AP84" s="10"/>
      <c r="AQ84" s="20"/>
      <c r="AR84" s="11"/>
      <c r="AT84" s="10"/>
      <c r="AU84" s="20"/>
      <c r="AV84" s="11"/>
      <c r="AX84" s="10"/>
      <c r="AY84" s="20"/>
      <c r="AZ84" s="11"/>
      <c r="BB84" s="10"/>
      <c r="BC84" s="20"/>
      <c r="BD84" s="11"/>
      <c r="BF84" s="10"/>
      <c r="BG84" s="20"/>
      <c r="BH84" s="11"/>
    </row>
    <row r="85" spans="1:60" s="17" customFormat="1" x14ac:dyDescent="0.3">
      <c r="A85" s="18"/>
      <c r="B85" s="3" t="s">
        <v>46</v>
      </c>
      <c r="C85" s="24">
        <f>SUM(O85)</f>
        <v>0</v>
      </c>
      <c r="D85" s="24">
        <f>SUM(P85)</f>
        <v>0</v>
      </c>
      <c r="E85" s="39">
        <v>50</v>
      </c>
      <c r="F85" s="5"/>
      <c r="G85" s="2"/>
      <c r="H85" s="6"/>
      <c r="J85" s="5"/>
      <c r="K85" s="2"/>
      <c r="L85" s="6"/>
      <c r="N85" s="5" t="s">
        <v>48</v>
      </c>
      <c r="O85" s="3">
        <v>0</v>
      </c>
      <c r="P85" s="7">
        <f>E85*O85</f>
        <v>0</v>
      </c>
      <c r="R85" s="10"/>
      <c r="S85" s="20"/>
      <c r="T85" s="11"/>
      <c r="V85" s="10"/>
      <c r="W85" s="20"/>
      <c r="X85" s="11"/>
      <c r="Z85" s="10"/>
      <c r="AA85" s="20"/>
      <c r="AB85" s="11"/>
      <c r="AD85" s="10"/>
      <c r="AE85" s="20"/>
      <c r="AF85" s="11"/>
      <c r="AH85" s="10"/>
      <c r="AI85" s="20"/>
      <c r="AJ85" s="11"/>
      <c r="AL85" s="10"/>
      <c r="AM85" s="20"/>
      <c r="AN85" s="11"/>
      <c r="AP85" s="10"/>
      <c r="AQ85" s="20"/>
      <c r="AR85" s="11"/>
      <c r="AT85" s="10"/>
      <c r="AU85" s="20"/>
      <c r="AV85" s="11"/>
      <c r="AX85" s="10"/>
      <c r="AY85" s="20"/>
      <c r="AZ85" s="11"/>
      <c r="BB85" s="10"/>
      <c r="BC85" s="20"/>
      <c r="BD85" s="11"/>
      <c r="BF85" s="10"/>
      <c r="BG85" s="20"/>
      <c r="BH85" s="11"/>
    </row>
    <row r="86" spans="1:60" s="17" customFormat="1" x14ac:dyDescent="0.3">
      <c r="A86" s="18"/>
      <c r="B86" s="3" t="s">
        <v>49</v>
      </c>
      <c r="C86" s="24">
        <f t="shared" ref="C86:C92" si="45">SUM(O86)</f>
        <v>8</v>
      </c>
      <c r="D86" s="24">
        <f t="shared" ref="D86:D92" si="46">SUM(P86)</f>
        <v>240</v>
      </c>
      <c r="E86" s="39">
        <v>30</v>
      </c>
      <c r="F86" s="5"/>
      <c r="G86" s="2"/>
      <c r="H86" s="6"/>
      <c r="J86" s="5"/>
      <c r="K86" s="2"/>
      <c r="L86" s="6"/>
      <c r="N86" s="8" t="s">
        <v>42</v>
      </c>
      <c r="O86" s="3">
        <v>8</v>
      </c>
      <c r="P86" s="7">
        <f t="shared" ref="P86:P91" si="47">E86*O86</f>
        <v>240</v>
      </c>
      <c r="R86" s="10"/>
      <c r="S86" s="20"/>
      <c r="T86" s="11"/>
      <c r="V86" s="10"/>
      <c r="W86" s="20"/>
      <c r="X86" s="11"/>
      <c r="Z86" s="10"/>
      <c r="AA86" s="20"/>
      <c r="AB86" s="11"/>
      <c r="AD86" s="10"/>
      <c r="AE86" s="20"/>
      <c r="AF86" s="11"/>
      <c r="AH86" s="10"/>
      <c r="AI86" s="20"/>
      <c r="AJ86" s="11"/>
      <c r="AL86" s="10"/>
      <c r="AM86" s="20"/>
      <c r="AN86" s="11"/>
      <c r="AP86" s="10"/>
      <c r="AQ86" s="20"/>
      <c r="AR86" s="11"/>
      <c r="AT86" s="10"/>
      <c r="AU86" s="20"/>
      <c r="AV86" s="11"/>
      <c r="AX86" s="10"/>
      <c r="AY86" s="20"/>
      <c r="AZ86" s="11"/>
      <c r="BB86" s="10"/>
      <c r="BC86" s="20"/>
      <c r="BD86" s="11"/>
      <c r="BF86" s="10"/>
      <c r="BG86" s="20"/>
      <c r="BH86" s="11"/>
    </row>
    <row r="87" spans="1:60" s="17" customFormat="1" x14ac:dyDescent="0.3">
      <c r="A87" s="18"/>
      <c r="B87" s="3" t="s">
        <v>50</v>
      </c>
      <c r="C87" s="24">
        <f t="shared" si="45"/>
        <v>0</v>
      </c>
      <c r="D87" s="24">
        <f t="shared" si="46"/>
        <v>0</v>
      </c>
      <c r="E87" s="39">
        <v>30</v>
      </c>
      <c r="F87" s="5"/>
      <c r="G87" s="2"/>
      <c r="H87" s="6"/>
      <c r="J87" s="5"/>
      <c r="K87" s="2"/>
      <c r="L87" s="6"/>
      <c r="N87" s="8" t="s">
        <v>43</v>
      </c>
      <c r="O87" s="3">
        <v>0</v>
      </c>
      <c r="P87" s="7">
        <f t="shared" si="47"/>
        <v>0</v>
      </c>
      <c r="R87" s="10"/>
      <c r="S87" s="20"/>
      <c r="T87" s="11"/>
      <c r="V87" s="10"/>
      <c r="W87" s="20"/>
      <c r="X87" s="11"/>
      <c r="Z87" s="10"/>
      <c r="AA87" s="20"/>
      <c r="AB87" s="11"/>
      <c r="AD87" s="10"/>
      <c r="AE87" s="20"/>
      <c r="AF87" s="11"/>
      <c r="AH87" s="10"/>
      <c r="AI87" s="20"/>
      <c r="AJ87" s="11"/>
      <c r="AL87" s="10"/>
      <c r="AM87" s="20"/>
      <c r="AN87" s="11"/>
      <c r="AP87" s="10"/>
      <c r="AQ87" s="20"/>
      <c r="AR87" s="11"/>
      <c r="AT87" s="10"/>
      <c r="AU87" s="20"/>
      <c r="AV87" s="11"/>
      <c r="AX87" s="10"/>
      <c r="AY87" s="20"/>
      <c r="AZ87" s="11"/>
      <c r="BB87" s="10"/>
      <c r="BC87" s="20"/>
      <c r="BD87" s="11"/>
      <c r="BF87" s="10"/>
      <c r="BG87" s="20"/>
      <c r="BH87" s="11"/>
    </row>
    <row r="88" spans="1:60" s="17" customFormat="1" x14ac:dyDescent="0.3">
      <c r="A88" s="18"/>
      <c r="B88" s="3" t="s">
        <v>51</v>
      </c>
      <c r="C88" s="24">
        <f t="shared" si="45"/>
        <v>0</v>
      </c>
      <c r="D88" s="24">
        <f t="shared" si="46"/>
        <v>0</v>
      </c>
      <c r="E88" s="39">
        <v>30</v>
      </c>
      <c r="F88" s="5"/>
      <c r="G88" s="2"/>
      <c r="H88" s="6"/>
      <c r="J88" s="5"/>
      <c r="K88" s="2"/>
      <c r="L88" s="6"/>
      <c r="N88" s="8" t="s">
        <v>47</v>
      </c>
      <c r="O88" s="3">
        <v>0</v>
      </c>
      <c r="P88" s="7">
        <f t="shared" si="47"/>
        <v>0</v>
      </c>
      <c r="R88" s="10"/>
      <c r="S88" s="20"/>
      <c r="T88" s="11"/>
      <c r="V88" s="10"/>
      <c r="W88" s="20"/>
      <c r="X88" s="11"/>
      <c r="Z88" s="10"/>
      <c r="AA88" s="20"/>
      <c r="AB88" s="11"/>
      <c r="AD88" s="10"/>
      <c r="AE88" s="20"/>
      <c r="AF88" s="11"/>
      <c r="AH88" s="10"/>
      <c r="AI88" s="20"/>
      <c r="AJ88" s="11"/>
      <c r="AL88" s="10"/>
      <c r="AM88" s="20"/>
      <c r="AN88" s="11"/>
      <c r="AP88" s="10"/>
      <c r="AQ88" s="20"/>
      <c r="AR88" s="11"/>
      <c r="AT88" s="10"/>
      <c r="AU88" s="20"/>
      <c r="AV88" s="11"/>
      <c r="AX88" s="10"/>
      <c r="AY88" s="20"/>
      <c r="AZ88" s="11"/>
      <c r="BB88" s="10"/>
      <c r="BC88" s="20"/>
      <c r="BD88" s="11"/>
      <c r="BF88" s="10"/>
      <c r="BG88" s="20"/>
      <c r="BH88" s="11"/>
    </row>
    <row r="89" spans="1:60" s="17" customFormat="1" x14ac:dyDescent="0.3">
      <c r="A89" s="18"/>
      <c r="B89" s="3" t="s">
        <v>52</v>
      </c>
      <c r="C89" s="24">
        <f t="shared" si="45"/>
        <v>0</v>
      </c>
      <c r="D89" s="24">
        <f t="shared" si="46"/>
        <v>0</v>
      </c>
      <c r="E89" s="39">
        <v>30</v>
      </c>
      <c r="F89" s="5"/>
      <c r="G89" s="2"/>
      <c r="H89" s="6"/>
      <c r="J89" s="5"/>
      <c r="K89" s="2"/>
      <c r="L89" s="6"/>
      <c r="N89" s="8" t="s">
        <v>44</v>
      </c>
      <c r="O89" s="3">
        <v>0</v>
      </c>
      <c r="P89" s="7">
        <f t="shared" si="47"/>
        <v>0</v>
      </c>
      <c r="R89" s="10"/>
      <c r="S89" s="20"/>
      <c r="T89" s="11"/>
      <c r="V89" s="10"/>
      <c r="W89" s="20"/>
      <c r="X89" s="11"/>
      <c r="Z89" s="10"/>
      <c r="AA89" s="20"/>
      <c r="AB89" s="11"/>
      <c r="AD89" s="10"/>
      <c r="AE89" s="20"/>
      <c r="AF89" s="11"/>
      <c r="AH89" s="10"/>
      <c r="AI89" s="20"/>
      <c r="AJ89" s="11"/>
      <c r="AL89" s="10"/>
      <c r="AM89" s="20"/>
      <c r="AN89" s="11"/>
      <c r="AP89" s="10"/>
      <c r="AQ89" s="20"/>
      <c r="AR89" s="11"/>
      <c r="AT89" s="10"/>
      <c r="AU89" s="20"/>
      <c r="AV89" s="11"/>
      <c r="AX89" s="10"/>
      <c r="AY89" s="20"/>
      <c r="AZ89" s="11"/>
      <c r="BB89" s="10"/>
      <c r="BC89" s="20"/>
      <c r="BD89" s="11"/>
      <c r="BF89" s="10"/>
      <c r="BG89" s="20"/>
      <c r="BH89" s="11"/>
    </row>
    <row r="90" spans="1:60" s="17" customFormat="1" x14ac:dyDescent="0.3">
      <c r="A90" s="18"/>
      <c r="B90" s="3" t="s">
        <v>53</v>
      </c>
      <c r="C90" s="24">
        <f t="shared" si="45"/>
        <v>8</v>
      </c>
      <c r="D90" s="24">
        <f t="shared" si="46"/>
        <v>240</v>
      </c>
      <c r="E90" s="39">
        <v>30</v>
      </c>
      <c r="F90" s="5"/>
      <c r="G90" s="2"/>
      <c r="H90" s="6"/>
      <c r="J90" s="5"/>
      <c r="K90" s="2"/>
      <c r="L90" s="6"/>
      <c r="N90" s="8" t="s">
        <v>39</v>
      </c>
      <c r="O90" s="3">
        <v>8</v>
      </c>
      <c r="P90" s="7">
        <f t="shared" si="47"/>
        <v>240</v>
      </c>
      <c r="R90" s="10"/>
      <c r="S90" s="20"/>
      <c r="T90" s="11"/>
      <c r="V90" s="10"/>
      <c r="W90" s="20"/>
      <c r="X90" s="11"/>
      <c r="Z90" s="10"/>
      <c r="AA90" s="20"/>
      <c r="AB90" s="11"/>
      <c r="AD90" s="10"/>
      <c r="AE90" s="20"/>
      <c r="AF90" s="11"/>
      <c r="AH90" s="10"/>
      <c r="AI90" s="20"/>
      <c r="AJ90" s="11"/>
      <c r="AL90" s="10"/>
      <c r="AM90" s="20"/>
      <c r="AN90" s="11"/>
      <c r="AP90" s="10"/>
      <c r="AQ90" s="20"/>
      <c r="AR90" s="11"/>
      <c r="AT90" s="10"/>
      <c r="AU90" s="20"/>
      <c r="AV90" s="11"/>
      <c r="AX90" s="10"/>
      <c r="AY90" s="20"/>
      <c r="AZ90" s="11"/>
      <c r="BB90" s="10"/>
      <c r="BC90" s="20"/>
      <c r="BD90" s="11"/>
      <c r="BF90" s="10"/>
      <c r="BG90" s="20"/>
      <c r="BH90" s="11"/>
    </row>
    <row r="91" spans="1:60" s="17" customFormat="1" x14ac:dyDescent="0.3">
      <c r="A91" s="18"/>
      <c r="B91" s="3" t="s">
        <v>54</v>
      </c>
      <c r="C91" s="24">
        <f t="shared" si="45"/>
        <v>0</v>
      </c>
      <c r="D91" s="24">
        <f t="shared" si="46"/>
        <v>0</v>
      </c>
      <c r="E91" s="39">
        <v>30</v>
      </c>
      <c r="F91" s="5"/>
      <c r="G91" s="2"/>
      <c r="H91" s="6"/>
      <c r="J91" s="5"/>
      <c r="K91" s="2"/>
      <c r="L91" s="6"/>
      <c r="N91" s="8" t="s">
        <v>40</v>
      </c>
      <c r="O91" s="3">
        <v>0</v>
      </c>
      <c r="P91" s="7">
        <f t="shared" si="47"/>
        <v>0</v>
      </c>
      <c r="R91" s="10"/>
      <c r="S91" s="20"/>
      <c r="T91" s="11"/>
      <c r="V91" s="10"/>
      <c r="W91" s="20"/>
      <c r="X91" s="11"/>
      <c r="Z91" s="10"/>
      <c r="AA91" s="20"/>
      <c r="AB91" s="11"/>
      <c r="AD91" s="10"/>
      <c r="AE91" s="20"/>
      <c r="AF91" s="11"/>
      <c r="AH91" s="10"/>
      <c r="AI91" s="20"/>
      <c r="AJ91" s="11"/>
      <c r="AL91" s="10"/>
      <c r="AM91" s="20"/>
      <c r="AN91" s="11"/>
      <c r="AP91" s="10"/>
      <c r="AQ91" s="20"/>
      <c r="AR91" s="11"/>
      <c r="AT91" s="10"/>
      <c r="AU91" s="20"/>
      <c r="AV91" s="11"/>
      <c r="AX91" s="10"/>
      <c r="AY91" s="20"/>
      <c r="AZ91" s="11"/>
      <c r="BB91" s="10"/>
      <c r="BC91" s="20"/>
      <c r="BD91" s="11"/>
      <c r="BF91" s="10"/>
      <c r="BG91" s="20"/>
      <c r="BH91" s="11"/>
    </row>
    <row r="92" spans="1:60" s="17" customFormat="1" x14ac:dyDescent="0.3">
      <c r="A92" s="18"/>
      <c r="B92" s="3" t="s">
        <v>55</v>
      </c>
      <c r="C92" s="24">
        <f t="shared" si="45"/>
        <v>8</v>
      </c>
      <c r="D92" s="24">
        <f t="shared" si="46"/>
        <v>240</v>
      </c>
      <c r="E92" s="39">
        <v>30</v>
      </c>
      <c r="F92" s="5"/>
      <c r="G92" s="2"/>
      <c r="H92" s="6"/>
      <c r="J92" s="5"/>
      <c r="K92" s="2"/>
      <c r="L92" s="6"/>
      <c r="N92" s="8" t="s">
        <v>41</v>
      </c>
      <c r="O92" s="3">
        <v>8</v>
      </c>
      <c r="P92" s="7">
        <f>E92*O92</f>
        <v>240</v>
      </c>
      <c r="R92" s="10"/>
      <c r="S92" s="20"/>
      <c r="T92" s="11"/>
      <c r="V92" s="10"/>
      <c r="W92" s="20"/>
      <c r="X92" s="11"/>
      <c r="Z92" s="10"/>
      <c r="AA92" s="20"/>
      <c r="AB92" s="11"/>
      <c r="AD92" s="10"/>
      <c r="AE92" s="20"/>
      <c r="AF92" s="11"/>
      <c r="AH92" s="10"/>
      <c r="AI92" s="20"/>
      <c r="AJ92" s="11"/>
      <c r="AL92" s="10"/>
      <c r="AM92" s="20"/>
      <c r="AN92" s="11"/>
      <c r="AP92" s="10"/>
      <c r="AQ92" s="20"/>
      <c r="AR92" s="11"/>
      <c r="AT92" s="10"/>
      <c r="AU92" s="20"/>
      <c r="AV92" s="11"/>
      <c r="AX92" s="10"/>
      <c r="AY92" s="20"/>
      <c r="AZ92" s="11"/>
      <c r="BB92" s="10"/>
      <c r="BC92" s="20"/>
      <c r="BD92" s="11"/>
      <c r="BF92" s="10"/>
      <c r="BG92" s="20"/>
      <c r="BH92" s="11"/>
    </row>
    <row r="93" spans="1:60" s="17" customFormat="1" x14ac:dyDescent="0.3">
      <c r="A93" s="18">
        <v>2.2000000000000002</v>
      </c>
      <c r="B93" s="75" t="s">
        <v>14</v>
      </c>
      <c r="C93" s="27">
        <f>SUM(C94:C101)</f>
        <v>128</v>
      </c>
      <c r="D93" s="27">
        <f>SUM(D94:D101)</f>
        <v>4160</v>
      </c>
      <c r="E93" s="19"/>
      <c r="F93" s="5"/>
      <c r="G93" s="2"/>
      <c r="H93" s="6"/>
      <c r="J93" s="5"/>
      <c r="K93" s="2"/>
      <c r="L93" s="6"/>
      <c r="N93" s="5" t="s">
        <v>1</v>
      </c>
      <c r="O93" s="2" t="s">
        <v>2</v>
      </c>
      <c r="P93" s="6" t="s">
        <v>56</v>
      </c>
      <c r="R93" s="10"/>
      <c r="S93" s="20"/>
      <c r="T93" s="11"/>
      <c r="V93" s="10"/>
      <c r="W93" s="20"/>
      <c r="X93" s="11"/>
      <c r="Z93" s="10"/>
      <c r="AA93" s="20"/>
      <c r="AB93" s="11"/>
      <c r="AD93" s="10"/>
      <c r="AE93" s="20"/>
      <c r="AF93" s="11"/>
      <c r="AH93" s="10"/>
      <c r="AI93" s="20"/>
      <c r="AJ93" s="11"/>
      <c r="AL93" s="10"/>
      <c r="AM93" s="20"/>
      <c r="AN93" s="11"/>
      <c r="AP93" s="10"/>
      <c r="AQ93" s="20"/>
      <c r="AR93" s="11"/>
      <c r="AT93" s="10"/>
      <c r="AU93" s="20"/>
      <c r="AV93" s="11"/>
      <c r="AX93" s="10"/>
      <c r="AY93" s="20"/>
      <c r="AZ93" s="11"/>
      <c r="BB93" s="10"/>
      <c r="BC93" s="20"/>
      <c r="BD93" s="11"/>
      <c r="BF93" s="10"/>
      <c r="BG93" s="20"/>
      <c r="BH93" s="11"/>
    </row>
    <row r="94" spans="1:60" s="17" customFormat="1" x14ac:dyDescent="0.3">
      <c r="A94" s="18"/>
      <c r="B94" s="3" t="s">
        <v>46</v>
      </c>
      <c r="C94" s="24">
        <f>SUM(O94)</f>
        <v>16</v>
      </c>
      <c r="D94" s="24">
        <f>SUM(P94)</f>
        <v>800</v>
      </c>
      <c r="E94" s="39">
        <v>50</v>
      </c>
      <c r="F94" s="5"/>
      <c r="G94" s="2"/>
      <c r="H94" s="6"/>
      <c r="J94" s="5"/>
      <c r="K94" s="2"/>
      <c r="L94" s="6"/>
      <c r="N94" s="5" t="s">
        <v>48</v>
      </c>
      <c r="O94" s="3">
        <v>16</v>
      </c>
      <c r="P94" s="7">
        <f>E94*O94</f>
        <v>800</v>
      </c>
      <c r="R94" s="10"/>
      <c r="S94" s="20"/>
      <c r="T94" s="11"/>
      <c r="V94" s="10"/>
      <c r="W94" s="20"/>
      <c r="X94" s="11"/>
      <c r="Z94" s="10"/>
      <c r="AA94" s="20"/>
      <c r="AB94" s="11"/>
      <c r="AD94" s="10"/>
      <c r="AE94" s="20"/>
      <c r="AF94" s="11"/>
      <c r="AH94" s="10"/>
      <c r="AI94" s="20"/>
      <c r="AJ94" s="11"/>
      <c r="AL94" s="10"/>
      <c r="AM94" s="20"/>
      <c r="AN94" s="11"/>
      <c r="AP94" s="10"/>
      <c r="AQ94" s="20"/>
      <c r="AR94" s="11"/>
      <c r="AT94" s="10"/>
      <c r="AU94" s="20"/>
      <c r="AV94" s="11"/>
      <c r="AX94" s="10"/>
      <c r="AY94" s="20"/>
      <c r="AZ94" s="11"/>
      <c r="BB94" s="10"/>
      <c r="BC94" s="20"/>
      <c r="BD94" s="11"/>
      <c r="BF94" s="10"/>
      <c r="BG94" s="20"/>
      <c r="BH94" s="11"/>
    </row>
    <row r="95" spans="1:60" s="17" customFormat="1" x14ac:dyDescent="0.3">
      <c r="A95" s="18"/>
      <c r="B95" s="3" t="s">
        <v>49</v>
      </c>
      <c r="C95" s="24">
        <f t="shared" ref="C95:C101" si="48">SUM(O95)</f>
        <v>16</v>
      </c>
      <c r="D95" s="24">
        <f t="shared" ref="D95:D101" si="49">SUM(P95)</f>
        <v>480</v>
      </c>
      <c r="E95" s="39">
        <v>30</v>
      </c>
      <c r="F95" s="5"/>
      <c r="G95" s="2"/>
      <c r="H95" s="6"/>
      <c r="J95" s="5"/>
      <c r="K95" s="2"/>
      <c r="L95" s="6"/>
      <c r="N95" s="8" t="s">
        <v>42</v>
      </c>
      <c r="O95" s="3">
        <v>16</v>
      </c>
      <c r="P95" s="7">
        <f t="shared" ref="P95:P100" si="50">E95*O95</f>
        <v>480</v>
      </c>
      <c r="R95" s="10"/>
      <c r="S95" s="20"/>
      <c r="T95" s="11"/>
      <c r="V95" s="10"/>
      <c r="W95" s="20"/>
      <c r="X95" s="11"/>
      <c r="Z95" s="10"/>
      <c r="AA95" s="20"/>
      <c r="AB95" s="11"/>
      <c r="AD95" s="10"/>
      <c r="AE95" s="20"/>
      <c r="AF95" s="11"/>
      <c r="AH95" s="10"/>
      <c r="AI95" s="20"/>
      <c r="AJ95" s="11"/>
      <c r="AL95" s="10"/>
      <c r="AM95" s="20"/>
      <c r="AN95" s="11"/>
      <c r="AP95" s="10"/>
      <c r="AQ95" s="20"/>
      <c r="AR95" s="11"/>
      <c r="AT95" s="10"/>
      <c r="AU95" s="20"/>
      <c r="AV95" s="11"/>
      <c r="AX95" s="10"/>
      <c r="AY95" s="20"/>
      <c r="AZ95" s="11"/>
      <c r="BB95" s="10"/>
      <c r="BC95" s="20"/>
      <c r="BD95" s="11"/>
      <c r="BF95" s="10"/>
      <c r="BG95" s="20"/>
      <c r="BH95" s="11"/>
    </row>
    <row r="96" spans="1:60" s="17" customFormat="1" x14ac:dyDescent="0.3">
      <c r="A96" s="18"/>
      <c r="B96" s="3" t="s">
        <v>50</v>
      </c>
      <c r="C96" s="24">
        <f t="shared" si="48"/>
        <v>16</v>
      </c>
      <c r="D96" s="24">
        <f t="shared" si="49"/>
        <v>480</v>
      </c>
      <c r="E96" s="39">
        <v>30</v>
      </c>
      <c r="F96" s="5"/>
      <c r="G96" s="2"/>
      <c r="H96" s="6"/>
      <c r="J96" s="5"/>
      <c r="K96" s="2"/>
      <c r="L96" s="6"/>
      <c r="N96" s="8" t="s">
        <v>43</v>
      </c>
      <c r="O96" s="3">
        <v>16</v>
      </c>
      <c r="P96" s="7">
        <f t="shared" si="50"/>
        <v>480</v>
      </c>
      <c r="R96" s="10"/>
      <c r="S96" s="20"/>
      <c r="T96" s="11"/>
      <c r="V96" s="10"/>
      <c r="W96" s="20"/>
      <c r="X96" s="11"/>
      <c r="Z96" s="10"/>
      <c r="AA96" s="20"/>
      <c r="AB96" s="11"/>
      <c r="AD96" s="10"/>
      <c r="AE96" s="20"/>
      <c r="AF96" s="11"/>
      <c r="AH96" s="10"/>
      <c r="AI96" s="20"/>
      <c r="AJ96" s="11"/>
      <c r="AL96" s="10"/>
      <c r="AM96" s="20"/>
      <c r="AN96" s="11"/>
      <c r="AP96" s="10"/>
      <c r="AQ96" s="20"/>
      <c r="AR96" s="11"/>
      <c r="AT96" s="10"/>
      <c r="AU96" s="20"/>
      <c r="AV96" s="11"/>
      <c r="AX96" s="10"/>
      <c r="AY96" s="20"/>
      <c r="AZ96" s="11"/>
      <c r="BB96" s="10"/>
      <c r="BC96" s="20"/>
      <c r="BD96" s="11"/>
      <c r="BF96" s="10"/>
      <c r="BG96" s="20"/>
      <c r="BH96" s="11"/>
    </row>
    <row r="97" spans="1:60" s="17" customFormat="1" x14ac:dyDescent="0.3">
      <c r="A97" s="18"/>
      <c r="B97" s="3" t="s">
        <v>51</v>
      </c>
      <c r="C97" s="24">
        <f t="shared" si="48"/>
        <v>16</v>
      </c>
      <c r="D97" s="24">
        <f t="shared" si="49"/>
        <v>480</v>
      </c>
      <c r="E97" s="39">
        <v>30</v>
      </c>
      <c r="F97" s="5"/>
      <c r="G97" s="2"/>
      <c r="H97" s="6"/>
      <c r="J97" s="5"/>
      <c r="K97" s="2"/>
      <c r="L97" s="6"/>
      <c r="N97" s="8" t="s">
        <v>47</v>
      </c>
      <c r="O97" s="3">
        <v>16</v>
      </c>
      <c r="P97" s="7">
        <f t="shared" si="50"/>
        <v>480</v>
      </c>
      <c r="R97" s="10"/>
      <c r="S97" s="20"/>
      <c r="T97" s="11"/>
      <c r="V97" s="10"/>
      <c r="W97" s="20"/>
      <c r="X97" s="11"/>
      <c r="Z97" s="10"/>
      <c r="AA97" s="20"/>
      <c r="AB97" s="11"/>
      <c r="AD97" s="10"/>
      <c r="AE97" s="20"/>
      <c r="AF97" s="11"/>
      <c r="AH97" s="10"/>
      <c r="AI97" s="20"/>
      <c r="AJ97" s="11"/>
      <c r="AL97" s="10"/>
      <c r="AM97" s="20"/>
      <c r="AN97" s="11"/>
      <c r="AP97" s="10"/>
      <c r="AQ97" s="20"/>
      <c r="AR97" s="11"/>
      <c r="AT97" s="10"/>
      <c r="AU97" s="20"/>
      <c r="AV97" s="11"/>
      <c r="AX97" s="10"/>
      <c r="AY97" s="20"/>
      <c r="AZ97" s="11"/>
      <c r="BB97" s="10"/>
      <c r="BC97" s="20"/>
      <c r="BD97" s="11"/>
      <c r="BF97" s="10"/>
      <c r="BG97" s="20"/>
      <c r="BH97" s="11"/>
    </row>
    <row r="98" spans="1:60" s="17" customFormat="1" x14ac:dyDescent="0.3">
      <c r="A98" s="18"/>
      <c r="B98" s="3" t="s">
        <v>52</v>
      </c>
      <c r="C98" s="24">
        <f t="shared" si="48"/>
        <v>16</v>
      </c>
      <c r="D98" s="24">
        <f t="shared" si="49"/>
        <v>480</v>
      </c>
      <c r="E98" s="39">
        <v>30</v>
      </c>
      <c r="F98" s="5"/>
      <c r="G98" s="2"/>
      <c r="H98" s="6"/>
      <c r="J98" s="5"/>
      <c r="K98" s="2"/>
      <c r="L98" s="6"/>
      <c r="N98" s="8" t="s">
        <v>44</v>
      </c>
      <c r="O98" s="3">
        <v>16</v>
      </c>
      <c r="P98" s="7">
        <f t="shared" si="50"/>
        <v>480</v>
      </c>
      <c r="R98" s="10"/>
      <c r="S98" s="20"/>
      <c r="T98" s="11"/>
      <c r="V98" s="10"/>
      <c r="W98" s="20"/>
      <c r="X98" s="11"/>
      <c r="Z98" s="10"/>
      <c r="AA98" s="20"/>
      <c r="AB98" s="11"/>
      <c r="AD98" s="10"/>
      <c r="AE98" s="20"/>
      <c r="AF98" s="11"/>
      <c r="AH98" s="10"/>
      <c r="AI98" s="20"/>
      <c r="AJ98" s="11"/>
      <c r="AL98" s="10"/>
      <c r="AM98" s="20"/>
      <c r="AN98" s="11"/>
      <c r="AP98" s="10"/>
      <c r="AQ98" s="20"/>
      <c r="AR98" s="11"/>
      <c r="AT98" s="10"/>
      <c r="AU98" s="20"/>
      <c r="AV98" s="11"/>
      <c r="AX98" s="10"/>
      <c r="AY98" s="20"/>
      <c r="AZ98" s="11"/>
      <c r="BB98" s="10"/>
      <c r="BC98" s="20"/>
      <c r="BD98" s="11"/>
      <c r="BF98" s="10"/>
      <c r="BG98" s="20"/>
      <c r="BH98" s="11"/>
    </row>
    <row r="99" spans="1:60" s="17" customFormat="1" x14ac:dyDescent="0.3">
      <c r="A99" s="18"/>
      <c r="B99" s="3" t="s">
        <v>53</v>
      </c>
      <c r="C99" s="24">
        <f t="shared" si="48"/>
        <v>16</v>
      </c>
      <c r="D99" s="24">
        <f t="shared" si="49"/>
        <v>480</v>
      </c>
      <c r="E99" s="39">
        <v>30</v>
      </c>
      <c r="F99" s="5"/>
      <c r="G99" s="2"/>
      <c r="H99" s="6"/>
      <c r="J99" s="5"/>
      <c r="K99" s="2"/>
      <c r="L99" s="6"/>
      <c r="N99" s="8" t="s">
        <v>39</v>
      </c>
      <c r="O99" s="3">
        <v>16</v>
      </c>
      <c r="P99" s="7">
        <f t="shared" si="50"/>
        <v>480</v>
      </c>
      <c r="R99" s="10"/>
      <c r="S99" s="20"/>
      <c r="T99" s="11"/>
      <c r="V99" s="10"/>
      <c r="W99" s="20"/>
      <c r="X99" s="11"/>
      <c r="Z99" s="10"/>
      <c r="AA99" s="20"/>
      <c r="AB99" s="11"/>
      <c r="AD99" s="10"/>
      <c r="AE99" s="20"/>
      <c r="AF99" s="11"/>
      <c r="AH99" s="10"/>
      <c r="AI99" s="20"/>
      <c r="AJ99" s="11"/>
      <c r="AL99" s="10"/>
      <c r="AM99" s="20"/>
      <c r="AN99" s="11"/>
      <c r="AP99" s="10"/>
      <c r="AQ99" s="20"/>
      <c r="AR99" s="11"/>
      <c r="AT99" s="10"/>
      <c r="AU99" s="20"/>
      <c r="AV99" s="11"/>
      <c r="AX99" s="10"/>
      <c r="AY99" s="20"/>
      <c r="AZ99" s="11"/>
      <c r="BB99" s="10"/>
      <c r="BC99" s="20"/>
      <c r="BD99" s="11"/>
      <c r="BF99" s="10"/>
      <c r="BG99" s="20"/>
      <c r="BH99" s="11"/>
    </row>
    <row r="100" spans="1:60" s="17" customFormat="1" x14ac:dyDescent="0.3">
      <c r="A100" s="18"/>
      <c r="B100" s="3" t="s">
        <v>54</v>
      </c>
      <c r="C100" s="24">
        <f t="shared" si="48"/>
        <v>16</v>
      </c>
      <c r="D100" s="24">
        <f t="shared" si="49"/>
        <v>480</v>
      </c>
      <c r="E100" s="39">
        <v>30</v>
      </c>
      <c r="F100" s="5"/>
      <c r="G100" s="2"/>
      <c r="H100" s="6"/>
      <c r="J100" s="5"/>
      <c r="K100" s="2"/>
      <c r="L100" s="6"/>
      <c r="N100" s="8" t="s">
        <v>40</v>
      </c>
      <c r="O100" s="3">
        <v>16</v>
      </c>
      <c r="P100" s="7">
        <f t="shared" si="50"/>
        <v>480</v>
      </c>
      <c r="R100" s="10"/>
      <c r="S100" s="20"/>
      <c r="T100" s="11"/>
      <c r="V100" s="10"/>
      <c r="W100" s="20"/>
      <c r="X100" s="11"/>
      <c r="Z100" s="10"/>
      <c r="AA100" s="20"/>
      <c r="AB100" s="11"/>
      <c r="AD100" s="10"/>
      <c r="AE100" s="20"/>
      <c r="AF100" s="11"/>
      <c r="AH100" s="10"/>
      <c r="AI100" s="20"/>
      <c r="AJ100" s="11"/>
      <c r="AL100" s="10"/>
      <c r="AM100" s="20"/>
      <c r="AN100" s="11"/>
      <c r="AP100" s="10"/>
      <c r="AQ100" s="20"/>
      <c r="AR100" s="11"/>
      <c r="AT100" s="10"/>
      <c r="AU100" s="20"/>
      <c r="AV100" s="11"/>
      <c r="AX100" s="10"/>
      <c r="AY100" s="20"/>
      <c r="AZ100" s="11"/>
      <c r="BB100" s="10"/>
      <c r="BC100" s="20"/>
      <c r="BD100" s="11"/>
      <c r="BF100" s="10"/>
      <c r="BG100" s="20"/>
      <c r="BH100" s="11"/>
    </row>
    <row r="101" spans="1:60" s="17" customFormat="1" x14ac:dyDescent="0.3">
      <c r="A101" s="18"/>
      <c r="B101" s="3" t="s">
        <v>55</v>
      </c>
      <c r="C101" s="24">
        <f t="shared" si="48"/>
        <v>16</v>
      </c>
      <c r="D101" s="24">
        <f t="shared" si="49"/>
        <v>480</v>
      </c>
      <c r="E101" s="39">
        <v>30</v>
      </c>
      <c r="F101" s="5"/>
      <c r="G101" s="2"/>
      <c r="H101" s="6"/>
      <c r="J101" s="5"/>
      <c r="K101" s="2"/>
      <c r="L101" s="6"/>
      <c r="N101" s="8" t="s">
        <v>41</v>
      </c>
      <c r="O101" s="3">
        <v>16</v>
      </c>
      <c r="P101" s="7">
        <f>E101*O101</f>
        <v>480</v>
      </c>
      <c r="R101" s="10"/>
      <c r="S101" s="20"/>
      <c r="T101" s="11"/>
      <c r="V101" s="10"/>
      <c r="W101" s="20"/>
      <c r="X101" s="11"/>
      <c r="Z101" s="10"/>
      <c r="AA101" s="20"/>
      <c r="AB101" s="11"/>
      <c r="AD101" s="10"/>
      <c r="AE101" s="20"/>
      <c r="AF101" s="11"/>
      <c r="AH101" s="10"/>
      <c r="AI101" s="20"/>
      <c r="AJ101" s="11"/>
      <c r="AL101" s="10"/>
      <c r="AM101" s="20"/>
      <c r="AN101" s="11"/>
      <c r="AP101" s="10"/>
      <c r="AQ101" s="20"/>
      <c r="AR101" s="11"/>
      <c r="AT101" s="10"/>
      <c r="AU101" s="20"/>
      <c r="AV101" s="11"/>
      <c r="AX101" s="10"/>
      <c r="AY101" s="20"/>
      <c r="AZ101" s="11"/>
      <c r="BB101" s="10"/>
      <c r="BC101" s="20"/>
      <c r="BD101" s="11"/>
      <c r="BF101" s="10"/>
      <c r="BG101" s="20"/>
      <c r="BH101" s="11"/>
    </row>
    <row r="102" spans="1:60" s="25" customFormat="1" x14ac:dyDescent="0.3">
      <c r="A102" s="76">
        <v>3</v>
      </c>
      <c r="B102" s="34" t="s">
        <v>15</v>
      </c>
      <c r="C102" s="27">
        <f>SUM(C103:C110)</f>
        <v>776</v>
      </c>
      <c r="D102" s="27">
        <f>SUM(D103:D110)</f>
        <v>24240</v>
      </c>
      <c r="E102" s="35"/>
      <c r="F102" s="36"/>
      <c r="G102" s="27"/>
      <c r="H102" s="28"/>
      <c r="J102" s="36"/>
      <c r="K102" s="27"/>
      <c r="L102" s="28"/>
      <c r="N102" s="29"/>
      <c r="O102" s="30"/>
      <c r="P102" s="31"/>
      <c r="R102" s="36" t="s">
        <v>1</v>
      </c>
      <c r="S102" s="27" t="s">
        <v>2</v>
      </c>
      <c r="T102" s="28" t="s">
        <v>56</v>
      </c>
      <c r="V102" s="36" t="s">
        <v>1</v>
      </c>
      <c r="W102" s="27" t="s">
        <v>2</v>
      </c>
      <c r="X102" s="28" t="s">
        <v>56</v>
      </c>
      <c r="Z102" s="36" t="s">
        <v>1</v>
      </c>
      <c r="AA102" s="27" t="s">
        <v>2</v>
      </c>
      <c r="AB102" s="28" t="s">
        <v>56</v>
      </c>
      <c r="AD102" s="29"/>
      <c r="AE102" s="30"/>
      <c r="AF102" s="31"/>
      <c r="AH102" s="29"/>
      <c r="AI102" s="30"/>
      <c r="AJ102" s="31"/>
      <c r="AL102" s="29"/>
      <c r="AM102" s="30"/>
      <c r="AN102" s="31"/>
      <c r="AP102" s="29"/>
      <c r="AQ102" s="30"/>
      <c r="AR102" s="31"/>
      <c r="AT102" s="29"/>
      <c r="AU102" s="30"/>
      <c r="AV102" s="31"/>
      <c r="AX102" s="29"/>
      <c r="AY102" s="30"/>
      <c r="AZ102" s="31"/>
      <c r="BB102" s="29"/>
      <c r="BC102" s="30"/>
      <c r="BD102" s="31"/>
      <c r="BF102" s="29"/>
      <c r="BG102" s="30"/>
      <c r="BH102" s="31"/>
    </row>
    <row r="103" spans="1:60" s="25" customFormat="1" x14ac:dyDescent="0.3">
      <c r="A103" s="76"/>
      <c r="B103" s="32" t="s">
        <v>46</v>
      </c>
      <c r="C103" s="37">
        <f>S103+W103+AA103</f>
        <v>48</v>
      </c>
      <c r="D103" s="37">
        <f>T103+X103+AB103</f>
        <v>2400</v>
      </c>
      <c r="E103" s="42">
        <v>50</v>
      </c>
      <c r="F103" s="36"/>
      <c r="G103" s="27"/>
      <c r="H103" s="28"/>
      <c r="J103" s="36"/>
      <c r="K103" s="27"/>
      <c r="L103" s="28"/>
      <c r="N103" s="29"/>
      <c r="O103" s="30"/>
      <c r="P103" s="31"/>
      <c r="R103" s="36" t="s">
        <v>48</v>
      </c>
      <c r="S103" s="32">
        <f>S112+S121</f>
        <v>0</v>
      </c>
      <c r="T103" s="33">
        <f>T112+T121</f>
        <v>0</v>
      </c>
      <c r="V103" s="36" t="s">
        <v>48</v>
      </c>
      <c r="W103" s="32">
        <f>W112+W121+W130</f>
        <v>8</v>
      </c>
      <c r="X103" s="33">
        <f>X112+X121+X130</f>
        <v>400</v>
      </c>
      <c r="Z103" s="36" t="s">
        <v>48</v>
      </c>
      <c r="AA103" s="32">
        <f>AA130+AA139+AA148</f>
        <v>40</v>
      </c>
      <c r="AB103" s="33">
        <f>AB130+AB139+AB148</f>
        <v>2000</v>
      </c>
      <c r="AD103" s="29"/>
      <c r="AE103" s="30"/>
      <c r="AF103" s="31"/>
      <c r="AH103" s="29"/>
      <c r="AI103" s="30"/>
      <c r="AJ103" s="31"/>
      <c r="AL103" s="29"/>
      <c r="AM103" s="30"/>
      <c r="AN103" s="31"/>
      <c r="AP103" s="29"/>
      <c r="AQ103" s="30"/>
      <c r="AR103" s="31"/>
      <c r="AT103" s="29"/>
      <c r="AU103" s="30"/>
      <c r="AV103" s="31"/>
      <c r="AX103" s="29"/>
      <c r="AY103" s="30"/>
      <c r="AZ103" s="31"/>
      <c r="BB103" s="29"/>
      <c r="BC103" s="30"/>
      <c r="BD103" s="31"/>
      <c r="BF103" s="29"/>
      <c r="BG103" s="30"/>
      <c r="BH103" s="31"/>
    </row>
    <row r="104" spans="1:60" s="25" customFormat="1" x14ac:dyDescent="0.3">
      <c r="A104" s="76"/>
      <c r="B104" s="32" t="s">
        <v>49</v>
      </c>
      <c r="C104" s="37">
        <f t="shared" ref="C104:C110" si="51">S104+W104+AA104</f>
        <v>104</v>
      </c>
      <c r="D104" s="37">
        <f t="shared" ref="D104:D110" si="52">T104+X104+AB104</f>
        <v>3120</v>
      </c>
      <c r="E104" s="42">
        <v>30</v>
      </c>
      <c r="F104" s="36"/>
      <c r="G104" s="27"/>
      <c r="H104" s="28"/>
      <c r="J104" s="36"/>
      <c r="K104" s="27"/>
      <c r="L104" s="28"/>
      <c r="N104" s="29"/>
      <c r="O104" s="30"/>
      <c r="P104" s="31"/>
      <c r="R104" s="38" t="s">
        <v>42</v>
      </c>
      <c r="S104" s="32">
        <f t="shared" ref="S104:T104" si="53">S113+S122</f>
        <v>24</v>
      </c>
      <c r="T104" s="33">
        <f t="shared" si="53"/>
        <v>720</v>
      </c>
      <c r="V104" s="38" t="s">
        <v>42</v>
      </c>
      <c r="W104" s="32">
        <f t="shared" ref="W104:X104" si="54">W113+W122+W131</f>
        <v>40</v>
      </c>
      <c r="X104" s="33">
        <f t="shared" si="54"/>
        <v>1200</v>
      </c>
      <c r="Z104" s="38" t="s">
        <v>42</v>
      </c>
      <c r="AA104" s="32">
        <f t="shared" ref="AA104:AB104" si="55">AA131+AA140+AA149</f>
        <v>40</v>
      </c>
      <c r="AB104" s="33">
        <f t="shared" si="55"/>
        <v>1200</v>
      </c>
      <c r="AD104" s="29"/>
      <c r="AE104" s="30"/>
      <c r="AF104" s="31"/>
      <c r="AH104" s="29"/>
      <c r="AI104" s="30"/>
      <c r="AJ104" s="31"/>
      <c r="AL104" s="29"/>
      <c r="AM104" s="30"/>
      <c r="AN104" s="31"/>
      <c r="AP104" s="29"/>
      <c r="AQ104" s="30"/>
      <c r="AR104" s="31"/>
      <c r="AT104" s="29"/>
      <c r="AU104" s="30"/>
      <c r="AV104" s="31"/>
      <c r="AX104" s="29"/>
      <c r="AY104" s="30"/>
      <c r="AZ104" s="31"/>
      <c r="BB104" s="29"/>
      <c r="BC104" s="30"/>
      <c r="BD104" s="31"/>
      <c r="BF104" s="29"/>
      <c r="BG104" s="30"/>
      <c r="BH104" s="31"/>
    </row>
    <row r="105" spans="1:60" s="25" customFormat="1" x14ac:dyDescent="0.3">
      <c r="A105" s="76"/>
      <c r="B105" s="32" t="s">
        <v>50</v>
      </c>
      <c r="C105" s="37">
        <f t="shared" si="51"/>
        <v>104</v>
      </c>
      <c r="D105" s="37">
        <f t="shared" si="52"/>
        <v>3120</v>
      </c>
      <c r="E105" s="42">
        <v>30</v>
      </c>
      <c r="F105" s="36"/>
      <c r="G105" s="27"/>
      <c r="H105" s="28"/>
      <c r="J105" s="36"/>
      <c r="K105" s="27"/>
      <c r="L105" s="28"/>
      <c r="N105" s="29"/>
      <c r="O105" s="30"/>
      <c r="P105" s="31"/>
      <c r="R105" s="38" t="s">
        <v>43</v>
      </c>
      <c r="S105" s="32">
        <f t="shared" ref="S105:T105" si="56">S114+S123</f>
        <v>24</v>
      </c>
      <c r="T105" s="33">
        <f t="shared" si="56"/>
        <v>720</v>
      </c>
      <c r="V105" s="38" t="s">
        <v>43</v>
      </c>
      <c r="W105" s="32">
        <f t="shared" ref="W105:X105" si="57">W114+W123+W132</f>
        <v>40</v>
      </c>
      <c r="X105" s="33">
        <f t="shared" si="57"/>
        <v>1200</v>
      </c>
      <c r="Z105" s="38" t="s">
        <v>43</v>
      </c>
      <c r="AA105" s="32">
        <f t="shared" ref="AA105:AB105" si="58">AA132+AA141+AA150</f>
        <v>40</v>
      </c>
      <c r="AB105" s="33">
        <f t="shared" si="58"/>
        <v>1200</v>
      </c>
      <c r="AD105" s="29"/>
      <c r="AE105" s="30"/>
      <c r="AF105" s="31"/>
      <c r="AH105" s="29"/>
      <c r="AI105" s="30"/>
      <c r="AJ105" s="31"/>
      <c r="AL105" s="29"/>
      <c r="AM105" s="30"/>
      <c r="AN105" s="31"/>
      <c r="AP105" s="29"/>
      <c r="AQ105" s="30"/>
      <c r="AR105" s="31"/>
      <c r="AT105" s="29"/>
      <c r="AU105" s="30"/>
      <c r="AV105" s="31"/>
      <c r="AX105" s="29"/>
      <c r="AY105" s="30"/>
      <c r="AZ105" s="31"/>
      <c r="BB105" s="29"/>
      <c r="BC105" s="30"/>
      <c r="BD105" s="31"/>
      <c r="BF105" s="29"/>
      <c r="BG105" s="30"/>
      <c r="BH105" s="31"/>
    </row>
    <row r="106" spans="1:60" s="25" customFormat="1" x14ac:dyDescent="0.3">
      <c r="A106" s="76"/>
      <c r="B106" s="32" t="s">
        <v>51</v>
      </c>
      <c r="C106" s="37">
        <f t="shared" si="51"/>
        <v>104</v>
      </c>
      <c r="D106" s="37">
        <f t="shared" si="52"/>
        <v>3120</v>
      </c>
      <c r="E106" s="42">
        <v>30</v>
      </c>
      <c r="F106" s="36"/>
      <c r="G106" s="27"/>
      <c r="H106" s="28"/>
      <c r="J106" s="36"/>
      <c r="K106" s="27"/>
      <c r="L106" s="28"/>
      <c r="N106" s="29"/>
      <c r="O106" s="30"/>
      <c r="P106" s="31"/>
      <c r="R106" s="38" t="s">
        <v>47</v>
      </c>
      <c r="S106" s="32">
        <f t="shared" ref="S106:T106" si="59">S115+S124</f>
        <v>24</v>
      </c>
      <c r="T106" s="33">
        <f t="shared" si="59"/>
        <v>720</v>
      </c>
      <c r="V106" s="38" t="s">
        <v>47</v>
      </c>
      <c r="W106" s="32">
        <f t="shared" ref="W106:X106" si="60">W115+W124+W133</f>
        <v>40</v>
      </c>
      <c r="X106" s="33">
        <f t="shared" si="60"/>
        <v>1200</v>
      </c>
      <c r="Z106" s="38" t="s">
        <v>47</v>
      </c>
      <c r="AA106" s="32">
        <f t="shared" ref="AA106:AB106" si="61">AA133+AA142+AA151</f>
        <v>40</v>
      </c>
      <c r="AB106" s="33">
        <f t="shared" si="61"/>
        <v>1200</v>
      </c>
      <c r="AD106" s="29"/>
      <c r="AE106" s="30"/>
      <c r="AF106" s="31"/>
      <c r="AH106" s="29"/>
      <c r="AI106" s="30"/>
      <c r="AJ106" s="31"/>
      <c r="AL106" s="29"/>
      <c r="AM106" s="30"/>
      <c r="AN106" s="31"/>
      <c r="AP106" s="29"/>
      <c r="AQ106" s="30"/>
      <c r="AR106" s="31"/>
      <c r="AT106" s="29"/>
      <c r="AU106" s="30"/>
      <c r="AV106" s="31"/>
      <c r="AX106" s="29"/>
      <c r="AY106" s="30"/>
      <c r="AZ106" s="31"/>
      <c r="BB106" s="29"/>
      <c r="BC106" s="30"/>
      <c r="BD106" s="31"/>
      <c r="BF106" s="29"/>
      <c r="BG106" s="30"/>
      <c r="BH106" s="31"/>
    </row>
    <row r="107" spans="1:60" s="25" customFormat="1" x14ac:dyDescent="0.3">
      <c r="A107" s="76"/>
      <c r="B107" s="32" t="s">
        <v>52</v>
      </c>
      <c r="C107" s="37">
        <f t="shared" si="51"/>
        <v>104</v>
      </c>
      <c r="D107" s="37">
        <f t="shared" si="52"/>
        <v>3120</v>
      </c>
      <c r="E107" s="42">
        <v>30</v>
      </c>
      <c r="F107" s="36"/>
      <c r="G107" s="27"/>
      <c r="H107" s="28"/>
      <c r="J107" s="36"/>
      <c r="K107" s="27"/>
      <c r="L107" s="28"/>
      <c r="N107" s="29"/>
      <c r="O107" s="30"/>
      <c r="P107" s="31"/>
      <c r="R107" s="38" t="s">
        <v>44</v>
      </c>
      <c r="S107" s="32">
        <f t="shared" ref="S107:T107" si="62">S116+S125</f>
        <v>40</v>
      </c>
      <c r="T107" s="33">
        <f t="shared" si="62"/>
        <v>1200</v>
      </c>
      <c r="V107" s="38" t="s">
        <v>44</v>
      </c>
      <c r="W107" s="32">
        <f t="shared" ref="W107:X107" si="63">W116+W125+W134</f>
        <v>24</v>
      </c>
      <c r="X107" s="33">
        <f t="shared" si="63"/>
        <v>720</v>
      </c>
      <c r="Z107" s="38" t="s">
        <v>44</v>
      </c>
      <c r="AA107" s="32">
        <f t="shared" ref="AA107:AB107" si="64">AA134+AA143+AA152</f>
        <v>40</v>
      </c>
      <c r="AB107" s="33">
        <f t="shared" si="64"/>
        <v>1200</v>
      </c>
      <c r="AD107" s="29"/>
      <c r="AE107" s="30"/>
      <c r="AF107" s="31"/>
      <c r="AH107" s="29"/>
      <c r="AI107" s="30"/>
      <c r="AJ107" s="31"/>
      <c r="AL107" s="29"/>
      <c r="AM107" s="30"/>
      <c r="AN107" s="31"/>
      <c r="AP107" s="29"/>
      <c r="AQ107" s="30"/>
      <c r="AR107" s="31"/>
      <c r="AT107" s="29"/>
      <c r="AU107" s="30"/>
      <c r="AV107" s="31"/>
      <c r="AX107" s="29"/>
      <c r="AY107" s="30"/>
      <c r="AZ107" s="31"/>
      <c r="BB107" s="29"/>
      <c r="BC107" s="30"/>
      <c r="BD107" s="31"/>
      <c r="BF107" s="29"/>
      <c r="BG107" s="30"/>
      <c r="BH107" s="31"/>
    </row>
    <row r="108" spans="1:60" s="25" customFormat="1" x14ac:dyDescent="0.3">
      <c r="A108" s="76"/>
      <c r="B108" s="32" t="s">
        <v>53</v>
      </c>
      <c r="C108" s="37">
        <f t="shared" si="51"/>
        <v>104</v>
      </c>
      <c r="D108" s="37">
        <f t="shared" si="52"/>
        <v>3120</v>
      </c>
      <c r="E108" s="42">
        <v>30</v>
      </c>
      <c r="F108" s="36"/>
      <c r="G108" s="27"/>
      <c r="H108" s="28"/>
      <c r="J108" s="36"/>
      <c r="K108" s="27"/>
      <c r="L108" s="28"/>
      <c r="N108" s="29"/>
      <c r="O108" s="30"/>
      <c r="P108" s="31"/>
      <c r="R108" s="38" t="s">
        <v>39</v>
      </c>
      <c r="S108" s="32">
        <f t="shared" ref="S108:T108" si="65">S117+S126</f>
        <v>40</v>
      </c>
      <c r="T108" s="33">
        <f t="shared" si="65"/>
        <v>1200</v>
      </c>
      <c r="V108" s="38" t="s">
        <v>39</v>
      </c>
      <c r="W108" s="32">
        <f t="shared" ref="W108:X108" si="66">W117+W126+W135</f>
        <v>24</v>
      </c>
      <c r="X108" s="33">
        <f t="shared" si="66"/>
        <v>720</v>
      </c>
      <c r="Z108" s="38" t="s">
        <v>39</v>
      </c>
      <c r="AA108" s="32">
        <f t="shared" ref="AA108:AB108" si="67">AA135+AA144+AA153</f>
        <v>40</v>
      </c>
      <c r="AB108" s="33">
        <f t="shared" si="67"/>
        <v>1200</v>
      </c>
      <c r="AD108" s="29"/>
      <c r="AE108" s="30"/>
      <c r="AF108" s="31"/>
      <c r="AH108" s="29"/>
      <c r="AI108" s="30"/>
      <c r="AJ108" s="31"/>
      <c r="AL108" s="29"/>
      <c r="AM108" s="30"/>
      <c r="AN108" s="31"/>
      <c r="AP108" s="29"/>
      <c r="AQ108" s="30"/>
      <c r="AR108" s="31"/>
      <c r="AT108" s="29"/>
      <c r="AU108" s="30"/>
      <c r="AV108" s="31"/>
      <c r="AX108" s="29"/>
      <c r="AY108" s="30"/>
      <c r="AZ108" s="31"/>
      <c r="BB108" s="29"/>
      <c r="BC108" s="30"/>
      <c r="BD108" s="31"/>
      <c r="BF108" s="29"/>
      <c r="BG108" s="30"/>
      <c r="BH108" s="31"/>
    </row>
    <row r="109" spans="1:60" s="25" customFormat="1" x14ac:dyDescent="0.3">
      <c r="A109" s="76"/>
      <c r="B109" s="32" t="s">
        <v>54</v>
      </c>
      <c r="C109" s="37">
        <f t="shared" si="51"/>
        <v>104</v>
      </c>
      <c r="D109" s="37">
        <f t="shared" si="52"/>
        <v>3120</v>
      </c>
      <c r="E109" s="42">
        <v>30</v>
      </c>
      <c r="F109" s="36"/>
      <c r="G109" s="27"/>
      <c r="H109" s="28"/>
      <c r="J109" s="36"/>
      <c r="K109" s="27"/>
      <c r="L109" s="28"/>
      <c r="N109" s="29"/>
      <c r="O109" s="30"/>
      <c r="P109" s="31"/>
      <c r="R109" s="38" t="s">
        <v>40</v>
      </c>
      <c r="S109" s="32">
        <f t="shared" ref="S109:T109" si="68">S118+S127</f>
        <v>24</v>
      </c>
      <c r="T109" s="33">
        <f t="shared" si="68"/>
        <v>720</v>
      </c>
      <c r="V109" s="38" t="s">
        <v>40</v>
      </c>
      <c r="W109" s="32">
        <f t="shared" ref="W109:X109" si="69">W118+W127+W136</f>
        <v>40</v>
      </c>
      <c r="X109" s="33">
        <f t="shared" si="69"/>
        <v>1200</v>
      </c>
      <c r="Z109" s="38" t="s">
        <v>40</v>
      </c>
      <c r="AA109" s="32">
        <f t="shared" ref="AA109:AB109" si="70">AA136+AA145+AA154</f>
        <v>40</v>
      </c>
      <c r="AB109" s="33">
        <f t="shared" si="70"/>
        <v>1200</v>
      </c>
      <c r="AD109" s="29"/>
      <c r="AE109" s="30"/>
      <c r="AF109" s="31"/>
      <c r="AH109" s="29"/>
      <c r="AI109" s="30"/>
      <c r="AJ109" s="31"/>
      <c r="AL109" s="29"/>
      <c r="AM109" s="30"/>
      <c r="AN109" s="31"/>
      <c r="AP109" s="29"/>
      <c r="AQ109" s="30"/>
      <c r="AR109" s="31"/>
      <c r="AT109" s="29"/>
      <c r="AU109" s="30"/>
      <c r="AV109" s="31"/>
      <c r="AX109" s="29"/>
      <c r="AY109" s="30"/>
      <c r="AZ109" s="31"/>
      <c r="BB109" s="29"/>
      <c r="BC109" s="30"/>
      <c r="BD109" s="31"/>
      <c r="BF109" s="29"/>
      <c r="BG109" s="30"/>
      <c r="BH109" s="31"/>
    </row>
    <row r="110" spans="1:60" s="25" customFormat="1" x14ac:dyDescent="0.3">
      <c r="A110" s="76"/>
      <c r="B110" s="32" t="s">
        <v>55</v>
      </c>
      <c r="C110" s="37">
        <f t="shared" si="51"/>
        <v>104</v>
      </c>
      <c r="D110" s="37">
        <f t="shared" si="52"/>
        <v>3120</v>
      </c>
      <c r="E110" s="42">
        <v>30</v>
      </c>
      <c r="F110" s="36"/>
      <c r="G110" s="27"/>
      <c r="H110" s="28"/>
      <c r="J110" s="36"/>
      <c r="K110" s="27"/>
      <c r="L110" s="28"/>
      <c r="N110" s="29"/>
      <c r="O110" s="30"/>
      <c r="P110" s="31"/>
      <c r="R110" s="38" t="s">
        <v>41</v>
      </c>
      <c r="S110" s="32">
        <f t="shared" ref="S110:T110" si="71">S119+S128</f>
        <v>40</v>
      </c>
      <c r="T110" s="33">
        <f t="shared" si="71"/>
        <v>1200</v>
      </c>
      <c r="V110" s="38" t="s">
        <v>41</v>
      </c>
      <c r="W110" s="32">
        <f t="shared" ref="W110:X110" si="72">W119+W128+W137</f>
        <v>24</v>
      </c>
      <c r="X110" s="33">
        <f t="shared" si="72"/>
        <v>720</v>
      </c>
      <c r="Z110" s="38" t="s">
        <v>41</v>
      </c>
      <c r="AA110" s="32">
        <f t="shared" ref="AA110:AB110" si="73">AA137+AA146+AA155</f>
        <v>40</v>
      </c>
      <c r="AB110" s="33">
        <f t="shared" si="73"/>
        <v>1200</v>
      </c>
      <c r="AD110" s="29"/>
      <c r="AE110" s="30"/>
      <c r="AF110" s="31"/>
      <c r="AH110" s="29"/>
      <c r="AI110" s="30"/>
      <c r="AJ110" s="31"/>
      <c r="AL110" s="29"/>
      <c r="AM110" s="30"/>
      <c r="AN110" s="31"/>
      <c r="AP110" s="29"/>
      <c r="AQ110" s="30"/>
      <c r="AR110" s="31"/>
      <c r="AT110" s="29"/>
      <c r="AU110" s="30"/>
      <c r="AV110" s="31"/>
      <c r="AX110" s="29"/>
      <c r="AY110" s="30"/>
      <c r="AZ110" s="31"/>
      <c r="BB110" s="29"/>
      <c r="BC110" s="30"/>
      <c r="BD110" s="31"/>
      <c r="BF110" s="29"/>
      <c r="BG110" s="30"/>
      <c r="BH110" s="31"/>
    </row>
    <row r="111" spans="1:60" s="17" customFormat="1" x14ac:dyDescent="0.3">
      <c r="A111" s="18">
        <v>3.1</v>
      </c>
      <c r="B111" s="75" t="s">
        <v>16</v>
      </c>
      <c r="C111" s="27">
        <f>SUM(C112:C119)</f>
        <v>168</v>
      </c>
      <c r="D111" s="27">
        <f>SUM(D112:D119)</f>
        <v>5040</v>
      </c>
      <c r="E111" s="19"/>
      <c r="F111" s="5"/>
      <c r="G111" s="2"/>
      <c r="H111" s="6"/>
      <c r="J111" s="5"/>
      <c r="K111" s="2"/>
      <c r="L111" s="6"/>
      <c r="N111" s="10"/>
      <c r="O111" s="20"/>
      <c r="P111" s="11"/>
      <c r="R111" s="5" t="s">
        <v>1</v>
      </c>
      <c r="S111" s="2" t="s">
        <v>2</v>
      </c>
      <c r="T111" s="6" t="s">
        <v>56</v>
      </c>
      <c r="V111" s="5" t="s">
        <v>1</v>
      </c>
      <c r="W111" s="2" t="s">
        <v>2</v>
      </c>
      <c r="X111" s="6" t="s">
        <v>56</v>
      </c>
      <c r="Z111" s="10"/>
      <c r="AA111" s="20"/>
      <c r="AB111" s="11"/>
      <c r="AD111" s="10"/>
      <c r="AE111" s="20"/>
      <c r="AF111" s="11"/>
      <c r="AH111" s="10"/>
      <c r="AI111" s="20"/>
      <c r="AJ111" s="11"/>
      <c r="AL111" s="10"/>
      <c r="AM111" s="20"/>
      <c r="AN111" s="11"/>
      <c r="AP111" s="10"/>
      <c r="AQ111" s="20"/>
      <c r="AR111" s="11"/>
      <c r="AT111" s="10"/>
      <c r="AU111" s="20"/>
      <c r="AV111" s="11"/>
      <c r="AX111" s="10"/>
      <c r="AY111" s="20"/>
      <c r="AZ111" s="11"/>
      <c r="BB111" s="10"/>
      <c r="BC111" s="20"/>
      <c r="BD111" s="11"/>
      <c r="BF111" s="10"/>
      <c r="BG111" s="20"/>
      <c r="BH111" s="11"/>
    </row>
    <row r="112" spans="1:60" s="17" customFormat="1" x14ac:dyDescent="0.3">
      <c r="A112" s="18"/>
      <c r="B112" s="3" t="s">
        <v>46</v>
      </c>
      <c r="C112" s="24">
        <f>S112+W112</f>
        <v>0</v>
      </c>
      <c r="D112" s="24">
        <f>T112+X112</f>
        <v>0</v>
      </c>
      <c r="E112" s="39">
        <v>50</v>
      </c>
      <c r="F112" s="5"/>
      <c r="G112" s="2"/>
      <c r="H112" s="6"/>
      <c r="J112" s="5"/>
      <c r="K112" s="2"/>
      <c r="L112" s="6"/>
      <c r="N112" s="10"/>
      <c r="O112" s="20"/>
      <c r="P112" s="11"/>
      <c r="R112" s="5" t="s">
        <v>48</v>
      </c>
      <c r="S112" s="3">
        <v>0</v>
      </c>
      <c r="T112" s="7">
        <f>S112*E112</f>
        <v>0</v>
      </c>
      <c r="V112" s="5" t="s">
        <v>48</v>
      </c>
      <c r="W112" s="3">
        <v>0</v>
      </c>
      <c r="X112" s="7">
        <f>W112*E112</f>
        <v>0</v>
      </c>
      <c r="Z112" s="10"/>
      <c r="AA112" s="20"/>
      <c r="AB112" s="11"/>
      <c r="AD112" s="10"/>
      <c r="AE112" s="20"/>
      <c r="AF112" s="11"/>
      <c r="AH112" s="10"/>
      <c r="AI112" s="20"/>
      <c r="AJ112" s="11"/>
      <c r="AL112" s="10"/>
      <c r="AM112" s="20"/>
      <c r="AN112" s="11"/>
      <c r="AP112" s="10"/>
      <c r="AQ112" s="20"/>
      <c r="AR112" s="11"/>
      <c r="AT112" s="10"/>
      <c r="AU112" s="20"/>
      <c r="AV112" s="11"/>
      <c r="AX112" s="10"/>
      <c r="AY112" s="20"/>
      <c r="AZ112" s="11"/>
      <c r="BB112" s="10"/>
      <c r="BC112" s="20"/>
      <c r="BD112" s="11"/>
      <c r="BF112" s="10"/>
      <c r="BG112" s="20"/>
      <c r="BH112" s="11"/>
    </row>
    <row r="113" spans="1:60" s="17" customFormat="1" x14ac:dyDescent="0.3">
      <c r="A113" s="18"/>
      <c r="B113" s="3" t="s">
        <v>49</v>
      </c>
      <c r="C113" s="24">
        <f t="shared" ref="C113:C119" si="74">S113+W113</f>
        <v>0</v>
      </c>
      <c r="D113" s="24">
        <f t="shared" ref="D113:D119" si="75">T113+X113</f>
        <v>0</v>
      </c>
      <c r="E113" s="39">
        <v>30</v>
      </c>
      <c r="F113" s="5"/>
      <c r="G113" s="2"/>
      <c r="H113" s="6"/>
      <c r="J113" s="5"/>
      <c r="K113" s="2"/>
      <c r="L113" s="6"/>
      <c r="N113" s="10"/>
      <c r="O113" s="20"/>
      <c r="P113" s="11"/>
      <c r="R113" s="8" t="s">
        <v>42</v>
      </c>
      <c r="S113" s="3">
        <v>0</v>
      </c>
      <c r="T113" s="7">
        <f t="shared" ref="T113:T119" si="76">S113*E113</f>
        <v>0</v>
      </c>
      <c r="V113" s="8" t="s">
        <v>42</v>
      </c>
      <c r="W113" s="3">
        <v>0</v>
      </c>
      <c r="X113" s="7">
        <f t="shared" ref="X113:X119" si="77">W113*E113</f>
        <v>0</v>
      </c>
      <c r="Z113" s="10"/>
      <c r="AA113" s="20"/>
      <c r="AB113" s="11"/>
      <c r="AD113" s="10"/>
      <c r="AE113" s="20"/>
      <c r="AF113" s="11"/>
      <c r="AH113" s="10"/>
      <c r="AI113" s="20"/>
      <c r="AJ113" s="11"/>
      <c r="AL113" s="10"/>
      <c r="AM113" s="20"/>
      <c r="AN113" s="11"/>
      <c r="AP113" s="10"/>
      <c r="AQ113" s="20"/>
      <c r="AR113" s="11"/>
      <c r="AT113" s="10"/>
      <c r="AU113" s="20"/>
      <c r="AV113" s="11"/>
      <c r="AX113" s="10"/>
      <c r="AY113" s="20"/>
      <c r="AZ113" s="11"/>
      <c r="BB113" s="10"/>
      <c r="BC113" s="20"/>
      <c r="BD113" s="11"/>
      <c r="BF113" s="10"/>
      <c r="BG113" s="20"/>
      <c r="BH113" s="11"/>
    </row>
    <row r="114" spans="1:60" s="17" customFormat="1" x14ac:dyDescent="0.3">
      <c r="A114" s="18"/>
      <c r="B114" s="3" t="s">
        <v>50</v>
      </c>
      <c r="C114" s="24">
        <f t="shared" si="74"/>
        <v>0</v>
      </c>
      <c r="D114" s="24">
        <f t="shared" si="75"/>
        <v>0</v>
      </c>
      <c r="E114" s="39">
        <v>30</v>
      </c>
      <c r="F114" s="5"/>
      <c r="G114" s="2"/>
      <c r="H114" s="6"/>
      <c r="J114" s="5"/>
      <c r="K114" s="2"/>
      <c r="L114" s="6"/>
      <c r="N114" s="10"/>
      <c r="O114" s="20"/>
      <c r="P114" s="11"/>
      <c r="R114" s="8" t="s">
        <v>43</v>
      </c>
      <c r="S114" s="3">
        <v>0</v>
      </c>
      <c r="T114" s="7">
        <f t="shared" si="76"/>
        <v>0</v>
      </c>
      <c r="V114" s="8" t="s">
        <v>43</v>
      </c>
      <c r="W114" s="3">
        <v>0</v>
      </c>
      <c r="X114" s="7">
        <f t="shared" si="77"/>
        <v>0</v>
      </c>
      <c r="Z114" s="10"/>
      <c r="AA114" s="20"/>
      <c r="AB114" s="11"/>
      <c r="AD114" s="10"/>
      <c r="AE114" s="20"/>
      <c r="AF114" s="11"/>
      <c r="AH114" s="10"/>
      <c r="AI114" s="20"/>
      <c r="AJ114" s="11"/>
      <c r="AL114" s="10"/>
      <c r="AM114" s="20"/>
      <c r="AN114" s="11"/>
      <c r="AP114" s="10"/>
      <c r="AQ114" s="20"/>
      <c r="AR114" s="11"/>
      <c r="AT114" s="10"/>
      <c r="AU114" s="20"/>
      <c r="AV114" s="11"/>
      <c r="AX114" s="10"/>
      <c r="AY114" s="20"/>
      <c r="AZ114" s="11"/>
      <c r="BB114" s="10"/>
      <c r="BC114" s="20"/>
      <c r="BD114" s="11"/>
      <c r="BF114" s="10"/>
      <c r="BG114" s="20"/>
      <c r="BH114" s="11"/>
    </row>
    <row r="115" spans="1:60" s="17" customFormat="1" x14ac:dyDescent="0.3">
      <c r="A115" s="18"/>
      <c r="B115" s="3" t="s">
        <v>51</v>
      </c>
      <c r="C115" s="24">
        <f t="shared" si="74"/>
        <v>0</v>
      </c>
      <c r="D115" s="24">
        <f t="shared" si="75"/>
        <v>0</v>
      </c>
      <c r="E115" s="39">
        <v>30</v>
      </c>
      <c r="F115" s="5"/>
      <c r="G115" s="2"/>
      <c r="H115" s="6"/>
      <c r="J115" s="5"/>
      <c r="K115" s="2"/>
      <c r="L115" s="6"/>
      <c r="N115" s="10"/>
      <c r="O115" s="20"/>
      <c r="P115" s="11"/>
      <c r="R115" s="8" t="s">
        <v>47</v>
      </c>
      <c r="S115" s="3">
        <v>0</v>
      </c>
      <c r="T115" s="7">
        <f t="shared" si="76"/>
        <v>0</v>
      </c>
      <c r="V115" s="8" t="s">
        <v>47</v>
      </c>
      <c r="W115" s="3">
        <v>0</v>
      </c>
      <c r="X115" s="7">
        <f t="shared" si="77"/>
        <v>0</v>
      </c>
      <c r="Z115" s="10"/>
      <c r="AA115" s="20"/>
      <c r="AB115" s="11"/>
      <c r="AD115" s="10"/>
      <c r="AE115" s="20"/>
      <c r="AF115" s="11"/>
      <c r="AH115" s="10"/>
      <c r="AI115" s="20"/>
      <c r="AJ115" s="11"/>
      <c r="AL115" s="10"/>
      <c r="AM115" s="20"/>
      <c r="AN115" s="11"/>
      <c r="AP115" s="10"/>
      <c r="AQ115" s="20"/>
      <c r="AR115" s="11"/>
      <c r="AT115" s="10"/>
      <c r="AU115" s="20"/>
      <c r="AV115" s="11"/>
      <c r="AX115" s="10"/>
      <c r="AY115" s="20"/>
      <c r="AZ115" s="11"/>
      <c r="BB115" s="10"/>
      <c r="BC115" s="20"/>
      <c r="BD115" s="11"/>
      <c r="BF115" s="10"/>
      <c r="BG115" s="20"/>
      <c r="BH115" s="11"/>
    </row>
    <row r="116" spans="1:60" s="17" customFormat="1" x14ac:dyDescent="0.3">
      <c r="A116" s="18"/>
      <c r="B116" s="3" t="s">
        <v>52</v>
      </c>
      <c r="C116" s="24">
        <f t="shared" si="74"/>
        <v>56</v>
      </c>
      <c r="D116" s="24">
        <f t="shared" si="75"/>
        <v>1680</v>
      </c>
      <c r="E116" s="39">
        <v>30</v>
      </c>
      <c r="F116" s="5"/>
      <c r="G116" s="2"/>
      <c r="H116" s="6"/>
      <c r="J116" s="5"/>
      <c r="K116" s="2"/>
      <c r="L116" s="6"/>
      <c r="N116" s="10"/>
      <c r="O116" s="20"/>
      <c r="P116" s="11"/>
      <c r="R116" s="8" t="s">
        <v>44</v>
      </c>
      <c r="S116" s="3">
        <v>40</v>
      </c>
      <c r="T116" s="7">
        <f t="shared" si="76"/>
        <v>1200</v>
      </c>
      <c r="V116" s="8" t="s">
        <v>44</v>
      </c>
      <c r="W116" s="3">
        <v>16</v>
      </c>
      <c r="X116" s="7">
        <f t="shared" si="77"/>
        <v>480</v>
      </c>
      <c r="Z116" s="10"/>
      <c r="AA116" s="20"/>
      <c r="AB116" s="11"/>
      <c r="AD116" s="10"/>
      <c r="AE116" s="20"/>
      <c r="AF116" s="11"/>
      <c r="AH116" s="10"/>
      <c r="AI116" s="20"/>
      <c r="AJ116" s="11"/>
      <c r="AL116" s="10"/>
      <c r="AM116" s="20"/>
      <c r="AN116" s="11"/>
      <c r="AP116" s="10"/>
      <c r="AQ116" s="20"/>
      <c r="AR116" s="11"/>
      <c r="AT116" s="10"/>
      <c r="AU116" s="20"/>
      <c r="AV116" s="11"/>
      <c r="AX116" s="10"/>
      <c r="AY116" s="20"/>
      <c r="AZ116" s="11"/>
      <c r="BB116" s="10"/>
      <c r="BC116" s="20"/>
      <c r="BD116" s="11"/>
      <c r="BF116" s="10"/>
      <c r="BG116" s="20"/>
      <c r="BH116" s="11"/>
    </row>
    <row r="117" spans="1:60" s="17" customFormat="1" x14ac:dyDescent="0.3">
      <c r="A117" s="18"/>
      <c r="B117" s="3" t="s">
        <v>53</v>
      </c>
      <c r="C117" s="24">
        <f t="shared" si="74"/>
        <v>56</v>
      </c>
      <c r="D117" s="24">
        <f t="shared" si="75"/>
        <v>1680</v>
      </c>
      <c r="E117" s="39">
        <v>30</v>
      </c>
      <c r="F117" s="5"/>
      <c r="G117" s="2"/>
      <c r="H117" s="6"/>
      <c r="J117" s="5"/>
      <c r="K117" s="2"/>
      <c r="L117" s="6"/>
      <c r="N117" s="10"/>
      <c r="O117" s="20"/>
      <c r="P117" s="11"/>
      <c r="R117" s="8" t="s">
        <v>39</v>
      </c>
      <c r="S117" s="3">
        <v>40</v>
      </c>
      <c r="T117" s="7">
        <f t="shared" si="76"/>
        <v>1200</v>
      </c>
      <c r="V117" s="8" t="s">
        <v>39</v>
      </c>
      <c r="W117" s="3">
        <v>16</v>
      </c>
      <c r="X117" s="7">
        <f t="shared" si="77"/>
        <v>480</v>
      </c>
      <c r="Z117" s="10"/>
      <c r="AA117" s="20"/>
      <c r="AB117" s="11"/>
      <c r="AD117" s="10"/>
      <c r="AE117" s="20"/>
      <c r="AF117" s="11"/>
      <c r="AH117" s="10"/>
      <c r="AI117" s="20"/>
      <c r="AJ117" s="11"/>
      <c r="AL117" s="10"/>
      <c r="AM117" s="20"/>
      <c r="AN117" s="11"/>
      <c r="AP117" s="10"/>
      <c r="AQ117" s="20"/>
      <c r="AR117" s="11"/>
      <c r="AT117" s="10"/>
      <c r="AU117" s="20"/>
      <c r="AV117" s="11"/>
      <c r="AX117" s="10"/>
      <c r="AY117" s="20"/>
      <c r="AZ117" s="11"/>
      <c r="BB117" s="10"/>
      <c r="BC117" s="20"/>
      <c r="BD117" s="11"/>
      <c r="BF117" s="10"/>
      <c r="BG117" s="20"/>
      <c r="BH117" s="11"/>
    </row>
    <row r="118" spans="1:60" s="17" customFormat="1" x14ac:dyDescent="0.3">
      <c r="A118" s="18"/>
      <c r="B118" s="3" t="s">
        <v>54</v>
      </c>
      <c r="C118" s="24">
        <f t="shared" si="74"/>
        <v>0</v>
      </c>
      <c r="D118" s="24">
        <f t="shared" si="75"/>
        <v>0</v>
      </c>
      <c r="E118" s="39">
        <v>30</v>
      </c>
      <c r="F118" s="5"/>
      <c r="G118" s="2"/>
      <c r="H118" s="6"/>
      <c r="J118" s="5"/>
      <c r="K118" s="2"/>
      <c r="L118" s="6"/>
      <c r="N118" s="10"/>
      <c r="O118" s="20"/>
      <c r="P118" s="11"/>
      <c r="R118" s="8" t="s">
        <v>40</v>
      </c>
      <c r="S118" s="3">
        <v>0</v>
      </c>
      <c r="T118" s="7">
        <f t="shared" si="76"/>
        <v>0</v>
      </c>
      <c r="V118" s="8" t="s">
        <v>40</v>
      </c>
      <c r="W118" s="3">
        <v>0</v>
      </c>
      <c r="X118" s="7">
        <f t="shared" si="77"/>
        <v>0</v>
      </c>
      <c r="Z118" s="10"/>
      <c r="AA118" s="20"/>
      <c r="AB118" s="11"/>
      <c r="AD118" s="10"/>
      <c r="AE118" s="20"/>
      <c r="AF118" s="11"/>
      <c r="AH118" s="10"/>
      <c r="AI118" s="20"/>
      <c r="AJ118" s="11"/>
      <c r="AL118" s="10"/>
      <c r="AM118" s="20"/>
      <c r="AN118" s="11"/>
      <c r="AP118" s="10"/>
      <c r="AQ118" s="20"/>
      <c r="AR118" s="11"/>
      <c r="AT118" s="10"/>
      <c r="AU118" s="20"/>
      <c r="AV118" s="11"/>
      <c r="AX118" s="10"/>
      <c r="AY118" s="20"/>
      <c r="AZ118" s="11"/>
      <c r="BB118" s="10"/>
      <c r="BC118" s="20"/>
      <c r="BD118" s="11"/>
      <c r="BF118" s="10"/>
      <c r="BG118" s="20"/>
      <c r="BH118" s="11"/>
    </row>
    <row r="119" spans="1:60" s="17" customFormat="1" x14ac:dyDescent="0.3">
      <c r="A119" s="18"/>
      <c r="B119" s="3" t="s">
        <v>55</v>
      </c>
      <c r="C119" s="24">
        <f t="shared" si="74"/>
        <v>56</v>
      </c>
      <c r="D119" s="24">
        <f t="shared" si="75"/>
        <v>1680</v>
      </c>
      <c r="E119" s="39">
        <v>30</v>
      </c>
      <c r="F119" s="5"/>
      <c r="G119" s="2"/>
      <c r="H119" s="6"/>
      <c r="J119" s="5"/>
      <c r="K119" s="2"/>
      <c r="L119" s="6"/>
      <c r="N119" s="10"/>
      <c r="O119" s="20"/>
      <c r="P119" s="11"/>
      <c r="R119" s="8" t="s">
        <v>41</v>
      </c>
      <c r="S119" s="3">
        <v>40</v>
      </c>
      <c r="T119" s="7">
        <f t="shared" si="76"/>
        <v>1200</v>
      </c>
      <c r="V119" s="8" t="s">
        <v>41</v>
      </c>
      <c r="W119" s="3">
        <v>16</v>
      </c>
      <c r="X119" s="7">
        <f t="shared" si="77"/>
        <v>480</v>
      </c>
      <c r="Z119" s="10"/>
      <c r="AA119" s="20"/>
      <c r="AB119" s="11"/>
      <c r="AD119" s="10"/>
      <c r="AE119" s="20"/>
      <c r="AF119" s="11"/>
      <c r="AH119" s="10"/>
      <c r="AI119" s="20"/>
      <c r="AJ119" s="11"/>
      <c r="AL119" s="10"/>
      <c r="AM119" s="20"/>
      <c r="AN119" s="11"/>
      <c r="AP119" s="10"/>
      <c r="AQ119" s="20"/>
      <c r="AR119" s="11"/>
      <c r="AT119" s="10"/>
      <c r="AU119" s="20"/>
      <c r="AV119" s="11"/>
      <c r="AX119" s="10"/>
      <c r="AY119" s="20"/>
      <c r="AZ119" s="11"/>
      <c r="BB119" s="10"/>
      <c r="BC119" s="20"/>
      <c r="BD119" s="11"/>
      <c r="BF119" s="10"/>
      <c r="BG119" s="20"/>
      <c r="BH119" s="11"/>
    </row>
    <row r="120" spans="1:60" s="17" customFormat="1" x14ac:dyDescent="0.3">
      <c r="A120" s="18">
        <v>3.2</v>
      </c>
      <c r="B120" s="75" t="s">
        <v>17</v>
      </c>
      <c r="C120" s="27">
        <f>SUM(C121:C128)</f>
        <v>224</v>
      </c>
      <c r="D120" s="27">
        <f>SUM(D121:D128)</f>
        <v>6720</v>
      </c>
      <c r="E120" s="19"/>
      <c r="F120" s="5"/>
      <c r="G120" s="2"/>
      <c r="H120" s="6"/>
      <c r="J120" s="5"/>
      <c r="K120" s="2"/>
      <c r="L120" s="6"/>
      <c r="N120" s="10"/>
      <c r="O120" s="20"/>
      <c r="P120" s="11"/>
      <c r="R120" s="5" t="s">
        <v>1</v>
      </c>
      <c r="S120" s="2" t="s">
        <v>2</v>
      </c>
      <c r="T120" s="6" t="s">
        <v>56</v>
      </c>
      <c r="V120" s="5" t="s">
        <v>1</v>
      </c>
      <c r="W120" s="2" t="s">
        <v>2</v>
      </c>
      <c r="X120" s="6" t="s">
        <v>56</v>
      </c>
      <c r="Z120" s="10"/>
      <c r="AA120" s="20"/>
      <c r="AB120" s="11"/>
      <c r="AD120" s="10"/>
      <c r="AE120" s="20"/>
      <c r="AF120" s="11"/>
      <c r="AH120" s="10"/>
      <c r="AI120" s="20"/>
      <c r="AJ120" s="11"/>
      <c r="AL120" s="10"/>
      <c r="AM120" s="20"/>
      <c r="AN120" s="11"/>
      <c r="AP120" s="10"/>
      <c r="AQ120" s="20"/>
      <c r="AR120" s="11"/>
      <c r="AT120" s="10"/>
      <c r="AU120" s="20"/>
      <c r="AV120" s="11"/>
      <c r="AX120" s="10"/>
      <c r="AY120" s="20"/>
      <c r="AZ120" s="11"/>
      <c r="BB120" s="10"/>
      <c r="BC120" s="20"/>
      <c r="BD120" s="11"/>
      <c r="BF120" s="10"/>
      <c r="BG120" s="20"/>
      <c r="BH120" s="11"/>
    </row>
    <row r="121" spans="1:60" s="17" customFormat="1" x14ac:dyDescent="0.3">
      <c r="A121" s="18"/>
      <c r="B121" s="3" t="s">
        <v>46</v>
      </c>
      <c r="C121" s="24">
        <f>S121+W121</f>
        <v>0</v>
      </c>
      <c r="D121" s="24">
        <f>T121+X121</f>
        <v>0</v>
      </c>
      <c r="E121" s="39">
        <v>50</v>
      </c>
      <c r="F121" s="5"/>
      <c r="G121" s="2"/>
      <c r="H121" s="6"/>
      <c r="J121" s="5"/>
      <c r="K121" s="2"/>
      <c r="L121" s="6"/>
      <c r="N121" s="10"/>
      <c r="O121" s="20"/>
      <c r="P121" s="11"/>
      <c r="R121" s="5" t="s">
        <v>48</v>
      </c>
      <c r="S121" s="3">
        <v>0</v>
      </c>
      <c r="T121" s="7">
        <f>S121*E121</f>
        <v>0</v>
      </c>
      <c r="V121" s="5" t="s">
        <v>48</v>
      </c>
      <c r="W121" s="3">
        <v>0</v>
      </c>
      <c r="X121" s="7">
        <f>W121*E121</f>
        <v>0</v>
      </c>
      <c r="Z121" s="10"/>
      <c r="AA121" s="20"/>
      <c r="AB121" s="11"/>
      <c r="AD121" s="10"/>
      <c r="AE121" s="20"/>
      <c r="AF121" s="11"/>
      <c r="AH121" s="10"/>
      <c r="AI121" s="20"/>
      <c r="AJ121" s="11"/>
      <c r="AL121" s="10"/>
      <c r="AM121" s="20"/>
      <c r="AN121" s="11"/>
      <c r="AP121" s="10"/>
      <c r="AQ121" s="20"/>
      <c r="AR121" s="11"/>
      <c r="AT121" s="10"/>
      <c r="AU121" s="20"/>
      <c r="AV121" s="11"/>
      <c r="AX121" s="10"/>
      <c r="AY121" s="20"/>
      <c r="AZ121" s="11"/>
      <c r="BB121" s="10"/>
      <c r="BC121" s="20"/>
      <c r="BD121" s="11"/>
      <c r="BF121" s="10"/>
      <c r="BG121" s="20"/>
      <c r="BH121" s="11"/>
    </row>
    <row r="122" spans="1:60" s="17" customFormat="1" x14ac:dyDescent="0.3">
      <c r="A122" s="18"/>
      <c r="B122" s="3" t="s">
        <v>49</v>
      </c>
      <c r="C122" s="24">
        <f t="shared" ref="C122:C128" si="78">S122+W122</f>
        <v>56</v>
      </c>
      <c r="D122" s="24">
        <f t="shared" ref="D122:D128" si="79">T122+X122</f>
        <v>1680</v>
      </c>
      <c r="E122" s="39">
        <v>30</v>
      </c>
      <c r="F122" s="5"/>
      <c r="G122" s="2"/>
      <c r="H122" s="6"/>
      <c r="J122" s="5"/>
      <c r="K122" s="2"/>
      <c r="L122" s="6"/>
      <c r="N122" s="10"/>
      <c r="O122" s="20"/>
      <c r="P122" s="11"/>
      <c r="R122" s="8" t="s">
        <v>42</v>
      </c>
      <c r="S122" s="3">
        <v>24</v>
      </c>
      <c r="T122" s="7">
        <f t="shared" ref="T122:T128" si="80">S122*E122</f>
        <v>720</v>
      </c>
      <c r="V122" s="8" t="s">
        <v>42</v>
      </c>
      <c r="W122" s="3">
        <v>32</v>
      </c>
      <c r="X122" s="7">
        <f t="shared" ref="X122:X128" si="81">W122*E122</f>
        <v>960</v>
      </c>
      <c r="Z122" s="10"/>
      <c r="AA122" s="20"/>
      <c r="AB122" s="11"/>
      <c r="AD122" s="10"/>
      <c r="AE122" s="20"/>
      <c r="AF122" s="11"/>
      <c r="AH122" s="10"/>
      <c r="AI122" s="20"/>
      <c r="AJ122" s="11"/>
      <c r="AL122" s="10"/>
      <c r="AM122" s="20"/>
      <c r="AN122" s="11"/>
      <c r="AP122" s="10"/>
      <c r="AQ122" s="20"/>
      <c r="AR122" s="11"/>
      <c r="AT122" s="10"/>
      <c r="AU122" s="20"/>
      <c r="AV122" s="11"/>
      <c r="AX122" s="10"/>
      <c r="AY122" s="20"/>
      <c r="AZ122" s="11"/>
      <c r="BB122" s="10"/>
      <c r="BC122" s="20"/>
      <c r="BD122" s="11"/>
      <c r="BF122" s="10"/>
      <c r="BG122" s="20"/>
      <c r="BH122" s="11"/>
    </row>
    <row r="123" spans="1:60" s="17" customFormat="1" x14ac:dyDescent="0.3">
      <c r="A123" s="18"/>
      <c r="B123" s="3" t="s">
        <v>50</v>
      </c>
      <c r="C123" s="24">
        <f t="shared" si="78"/>
        <v>56</v>
      </c>
      <c r="D123" s="24">
        <f t="shared" si="79"/>
        <v>1680</v>
      </c>
      <c r="E123" s="39">
        <v>30</v>
      </c>
      <c r="F123" s="5"/>
      <c r="G123" s="2"/>
      <c r="H123" s="6"/>
      <c r="J123" s="5"/>
      <c r="K123" s="2"/>
      <c r="L123" s="6"/>
      <c r="N123" s="10"/>
      <c r="O123" s="20"/>
      <c r="P123" s="11"/>
      <c r="R123" s="8" t="s">
        <v>43</v>
      </c>
      <c r="S123" s="3">
        <v>24</v>
      </c>
      <c r="T123" s="7">
        <f t="shared" si="80"/>
        <v>720</v>
      </c>
      <c r="V123" s="8" t="s">
        <v>43</v>
      </c>
      <c r="W123" s="3">
        <v>32</v>
      </c>
      <c r="X123" s="7">
        <f t="shared" si="81"/>
        <v>960</v>
      </c>
      <c r="Z123" s="10"/>
      <c r="AA123" s="20"/>
      <c r="AB123" s="11"/>
      <c r="AD123" s="10"/>
      <c r="AE123" s="20"/>
      <c r="AF123" s="11"/>
      <c r="AH123" s="10"/>
      <c r="AI123" s="20"/>
      <c r="AJ123" s="11"/>
      <c r="AL123" s="10"/>
      <c r="AM123" s="20"/>
      <c r="AN123" s="11"/>
      <c r="AP123" s="10"/>
      <c r="AQ123" s="20"/>
      <c r="AR123" s="11"/>
      <c r="AT123" s="10"/>
      <c r="AU123" s="20"/>
      <c r="AV123" s="11"/>
      <c r="AX123" s="10"/>
      <c r="AY123" s="20"/>
      <c r="AZ123" s="11"/>
      <c r="BB123" s="10"/>
      <c r="BC123" s="20"/>
      <c r="BD123" s="11"/>
      <c r="BF123" s="10"/>
      <c r="BG123" s="20"/>
      <c r="BH123" s="11"/>
    </row>
    <row r="124" spans="1:60" s="17" customFormat="1" x14ac:dyDescent="0.3">
      <c r="A124" s="18"/>
      <c r="B124" s="3" t="s">
        <v>51</v>
      </c>
      <c r="C124" s="24">
        <f t="shared" si="78"/>
        <v>56</v>
      </c>
      <c r="D124" s="24">
        <f t="shared" si="79"/>
        <v>1680</v>
      </c>
      <c r="E124" s="39">
        <v>30</v>
      </c>
      <c r="F124" s="5"/>
      <c r="G124" s="2"/>
      <c r="H124" s="6"/>
      <c r="J124" s="5"/>
      <c r="K124" s="2"/>
      <c r="L124" s="6"/>
      <c r="N124" s="10"/>
      <c r="O124" s="20"/>
      <c r="P124" s="11"/>
      <c r="R124" s="8" t="s">
        <v>47</v>
      </c>
      <c r="S124" s="3">
        <v>24</v>
      </c>
      <c r="T124" s="7">
        <f t="shared" si="80"/>
        <v>720</v>
      </c>
      <c r="V124" s="8" t="s">
        <v>47</v>
      </c>
      <c r="W124" s="3">
        <v>32</v>
      </c>
      <c r="X124" s="7">
        <f t="shared" si="81"/>
        <v>960</v>
      </c>
      <c r="Z124" s="10"/>
      <c r="AA124" s="20"/>
      <c r="AB124" s="11"/>
      <c r="AD124" s="10"/>
      <c r="AE124" s="20"/>
      <c r="AF124" s="11"/>
      <c r="AH124" s="10"/>
      <c r="AI124" s="20"/>
      <c r="AJ124" s="11"/>
      <c r="AL124" s="10"/>
      <c r="AM124" s="20"/>
      <c r="AN124" s="11"/>
      <c r="AP124" s="10"/>
      <c r="AQ124" s="20"/>
      <c r="AR124" s="11"/>
      <c r="AT124" s="10"/>
      <c r="AU124" s="20"/>
      <c r="AV124" s="11"/>
      <c r="AX124" s="10"/>
      <c r="AY124" s="20"/>
      <c r="AZ124" s="11"/>
      <c r="BB124" s="10"/>
      <c r="BC124" s="20"/>
      <c r="BD124" s="11"/>
      <c r="BF124" s="10"/>
      <c r="BG124" s="20"/>
      <c r="BH124" s="11"/>
    </row>
    <row r="125" spans="1:60" s="17" customFormat="1" x14ac:dyDescent="0.3">
      <c r="A125" s="18"/>
      <c r="B125" s="3" t="s">
        <v>52</v>
      </c>
      <c r="C125" s="24">
        <f t="shared" si="78"/>
        <v>0</v>
      </c>
      <c r="D125" s="24">
        <f t="shared" si="79"/>
        <v>0</v>
      </c>
      <c r="E125" s="39">
        <v>30</v>
      </c>
      <c r="F125" s="5"/>
      <c r="G125" s="2"/>
      <c r="H125" s="6"/>
      <c r="J125" s="5"/>
      <c r="K125" s="2"/>
      <c r="L125" s="6"/>
      <c r="N125" s="10"/>
      <c r="O125" s="20"/>
      <c r="P125" s="11"/>
      <c r="R125" s="8" t="s">
        <v>44</v>
      </c>
      <c r="S125" s="3">
        <v>0</v>
      </c>
      <c r="T125" s="7">
        <f t="shared" si="80"/>
        <v>0</v>
      </c>
      <c r="V125" s="8" t="s">
        <v>44</v>
      </c>
      <c r="W125" s="3">
        <v>0</v>
      </c>
      <c r="X125" s="7">
        <f t="shared" si="81"/>
        <v>0</v>
      </c>
      <c r="Z125" s="10"/>
      <c r="AA125" s="20"/>
      <c r="AB125" s="11"/>
      <c r="AD125" s="10"/>
      <c r="AE125" s="20"/>
      <c r="AF125" s="11"/>
      <c r="AH125" s="10"/>
      <c r="AI125" s="20"/>
      <c r="AJ125" s="11"/>
      <c r="AL125" s="10"/>
      <c r="AM125" s="20"/>
      <c r="AN125" s="11"/>
      <c r="AP125" s="10"/>
      <c r="AQ125" s="20"/>
      <c r="AR125" s="11"/>
      <c r="AT125" s="10"/>
      <c r="AU125" s="20"/>
      <c r="AV125" s="11"/>
      <c r="AX125" s="10"/>
      <c r="AY125" s="20"/>
      <c r="AZ125" s="11"/>
      <c r="BB125" s="10"/>
      <c r="BC125" s="20"/>
      <c r="BD125" s="11"/>
      <c r="BF125" s="10"/>
      <c r="BG125" s="20"/>
      <c r="BH125" s="11"/>
    </row>
    <row r="126" spans="1:60" s="17" customFormat="1" x14ac:dyDescent="0.3">
      <c r="A126" s="18"/>
      <c r="B126" s="3" t="s">
        <v>53</v>
      </c>
      <c r="C126" s="24">
        <f t="shared" si="78"/>
        <v>0</v>
      </c>
      <c r="D126" s="24">
        <f t="shared" si="79"/>
        <v>0</v>
      </c>
      <c r="E126" s="39">
        <v>30</v>
      </c>
      <c r="F126" s="5"/>
      <c r="G126" s="2"/>
      <c r="H126" s="6"/>
      <c r="J126" s="5"/>
      <c r="K126" s="2"/>
      <c r="L126" s="6"/>
      <c r="N126" s="10"/>
      <c r="O126" s="20"/>
      <c r="P126" s="11"/>
      <c r="R126" s="8" t="s">
        <v>39</v>
      </c>
      <c r="S126" s="3">
        <v>0</v>
      </c>
      <c r="T126" s="7">
        <f t="shared" si="80"/>
        <v>0</v>
      </c>
      <c r="V126" s="8" t="s">
        <v>39</v>
      </c>
      <c r="W126" s="3">
        <v>0</v>
      </c>
      <c r="X126" s="7">
        <f t="shared" si="81"/>
        <v>0</v>
      </c>
      <c r="Z126" s="10"/>
      <c r="AA126" s="20"/>
      <c r="AB126" s="11"/>
      <c r="AD126" s="10"/>
      <c r="AE126" s="20"/>
      <c r="AF126" s="11"/>
      <c r="AH126" s="10"/>
      <c r="AI126" s="20"/>
      <c r="AJ126" s="11"/>
      <c r="AL126" s="10"/>
      <c r="AM126" s="20"/>
      <c r="AN126" s="11"/>
      <c r="AP126" s="10"/>
      <c r="AQ126" s="20"/>
      <c r="AR126" s="11"/>
      <c r="AT126" s="10"/>
      <c r="AU126" s="20"/>
      <c r="AV126" s="11"/>
      <c r="AX126" s="10"/>
      <c r="AY126" s="20"/>
      <c r="AZ126" s="11"/>
      <c r="BB126" s="10"/>
      <c r="BC126" s="20"/>
      <c r="BD126" s="11"/>
      <c r="BF126" s="10"/>
      <c r="BG126" s="20"/>
      <c r="BH126" s="11"/>
    </row>
    <row r="127" spans="1:60" s="17" customFormat="1" x14ac:dyDescent="0.3">
      <c r="A127" s="18"/>
      <c r="B127" s="3" t="s">
        <v>54</v>
      </c>
      <c r="C127" s="24">
        <f t="shared" si="78"/>
        <v>56</v>
      </c>
      <c r="D127" s="24">
        <f t="shared" si="79"/>
        <v>1680</v>
      </c>
      <c r="E127" s="39">
        <v>30</v>
      </c>
      <c r="F127" s="5"/>
      <c r="G127" s="2"/>
      <c r="H127" s="6"/>
      <c r="J127" s="5"/>
      <c r="K127" s="2"/>
      <c r="L127" s="6"/>
      <c r="N127" s="10"/>
      <c r="O127" s="20"/>
      <c r="P127" s="11"/>
      <c r="R127" s="8" t="s">
        <v>40</v>
      </c>
      <c r="S127" s="3">
        <v>24</v>
      </c>
      <c r="T127" s="7">
        <f t="shared" si="80"/>
        <v>720</v>
      </c>
      <c r="V127" s="8" t="s">
        <v>40</v>
      </c>
      <c r="W127" s="3">
        <v>32</v>
      </c>
      <c r="X127" s="7">
        <f t="shared" si="81"/>
        <v>960</v>
      </c>
      <c r="Z127" s="10"/>
      <c r="AA127" s="20"/>
      <c r="AB127" s="11"/>
      <c r="AD127" s="10"/>
      <c r="AE127" s="20"/>
      <c r="AF127" s="11"/>
      <c r="AH127" s="10"/>
      <c r="AI127" s="20"/>
      <c r="AJ127" s="11"/>
      <c r="AL127" s="10"/>
      <c r="AM127" s="20"/>
      <c r="AN127" s="11"/>
      <c r="AP127" s="10"/>
      <c r="AQ127" s="20"/>
      <c r="AR127" s="11"/>
      <c r="AT127" s="10"/>
      <c r="AU127" s="20"/>
      <c r="AV127" s="11"/>
      <c r="AX127" s="10"/>
      <c r="AY127" s="20"/>
      <c r="AZ127" s="11"/>
      <c r="BB127" s="10"/>
      <c r="BC127" s="20"/>
      <c r="BD127" s="11"/>
      <c r="BF127" s="10"/>
      <c r="BG127" s="20"/>
      <c r="BH127" s="11"/>
    </row>
    <row r="128" spans="1:60" s="17" customFormat="1" x14ac:dyDescent="0.3">
      <c r="A128" s="18"/>
      <c r="B128" s="3" t="s">
        <v>55</v>
      </c>
      <c r="C128" s="24">
        <f t="shared" si="78"/>
        <v>0</v>
      </c>
      <c r="D128" s="24">
        <f t="shared" si="79"/>
        <v>0</v>
      </c>
      <c r="E128" s="39">
        <v>30</v>
      </c>
      <c r="F128" s="5"/>
      <c r="G128" s="2"/>
      <c r="H128" s="6"/>
      <c r="J128" s="5"/>
      <c r="K128" s="2"/>
      <c r="L128" s="6"/>
      <c r="N128" s="10"/>
      <c r="O128" s="20"/>
      <c r="P128" s="11"/>
      <c r="R128" s="8" t="s">
        <v>41</v>
      </c>
      <c r="S128" s="3">
        <v>0</v>
      </c>
      <c r="T128" s="7">
        <f t="shared" si="80"/>
        <v>0</v>
      </c>
      <c r="V128" s="8" t="s">
        <v>41</v>
      </c>
      <c r="W128" s="3">
        <v>0</v>
      </c>
      <c r="X128" s="7">
        <f t="shared" si="81"/>
        <v>0</v>
      </c>
      <c r="Z128" s="10"/>
      <c r="AA128" s="20"/>
      <c r="AB128" s="11"/>
      <c r="AD128" s="10"/>
      <c r="AE128" s="20"/>
      <c r="AF128" s="11"/>
      <c r="AH128" s="10"/>
      <c r="AI128" s="20"/>
      <c r="AJ128" s="11"/>
      <c r="AL128" s="10"/>
      <c r="AM128" s="20"/>
      <c r="AN128" s="11"/>
      <c r="AP128" s="10"/>
      <c r="AQ128" s="20"/>
      <c r="AR128" s="11"/>
      <c r="AT128" s="10"/>
      <c r="AU128" s="20"/>
      <c r="AV128" s="11"/>
      <c r="AX128" s="10"/>
      <c r="AY128" s="20"/>
      <c r="AZ128" s="11"/>
      <c r="BB128" s="10"/>
      <c r="BC128" s="20"/>
      <c r="BD128" s="11"/>
      <c r="BF128" s="10"/>
      <c r="BG128" s="20"/>
      <c r="BH128" s="11"/>
    </row>
    <row r="129" spans="1:60" s="17" customFormat="1" x14ac:dyDescent="0.3">
      <c r="A129" s="18">
        <v>3.3</v>
      </c>
      <c r="B129" s="75" t="s">
        <v>18</v>
      </c>
      <c r="C129" s="27">
        <f>SUM(C130:C137)</f>
        <v>256</v>
      </c>
      <c r="D129" s="27">
        <f>SUM(D130:D137)</f>
        <v>8320</v>
      </c>
      <c r="E129" s="19"/>
      <c r="F129" s="5"/>
      <c r="G129" s="2"/>
      <c r="H129" s="6"/>
      <c r="J129" s="5"/>
      <c r="K129" s="2"/>
      <c r="L129" s="6"/>
      <c r="N129" s="10"/>
      <c r="O129" s="20"/>
      <c r="P129" s="11"/>
      <c r="R129" s="10"/>
      <c r="S129" s="20"/>
      <c r="T129" s="11"/>
      <c r="V129" s="5" t="s">
        <v>1</v>
      </c>
      <c r="W129" s="2" t="s">
        <v>2</v>
      </c>
      <c r="X129" s="6" t="s">
        <v>56</v>
      </c>
      <c r="Z129" s="5" t="s">
        <v>1</v>
      </c>
      <c r="AA129" s="2" t="s">
        <v>2</v>
      </c>
      <c r="AB129" s="6" t="s">
        <v>56</v>
      </c>
      <c r="AD129" s="10"/>
      <c r="AE129" s="20"/>
      <c r="AF129" s="11"/>
      <c r="AH129" s="10"/>
      <c r="AI129" s="20"/>
      <c r="AJ129" s="11"/>
      <c r="AL129" s="10"/>
      <c r="AM129" s="20"/>
      <c r="AN129" s="11"/>
      <c r="AP129" s="10"/>
      <c r="AQ129" s="20"/>
      <c r="AR129" s="11"/>
      <c r="AT129" s="10"/>
      <c r="AU129" s="20"/>
      <c r="AV129" s="11"/>
      <c r="AX129" s="10"/>
      <c r="AY129" s="20"/>
      <c r="AZ129" s="11"/>
      <c r="BB129" s="10"/>
      <c r="BC129" s="20"/>
      <c r="BD129" s="11"/>
      <c r="BF129" s="10"/>
      <c r="BG129" s="20"/>
      <c r="BH129" s="11"/>
    </row>
    <row r="130" spans="1:60" s="17" customFormat="1" x14ac:dyDescent="0.3">
      <c r="A130" s="18"/>
      <c r="B130" s="3" t="s">
        <v>46</v>
      </c>
      <c r="C130" s="24">
        <f>W130+AA130</f>
        <v>32</v>
      </c>
      <c r="D130" s="24">
        <f>X130+AB130</f>
        <v>1600</v>
      </c>
      <c r="E130" s="39">
        <v>50</v>
      </c>
      <c r="F130" s="5"/>
      <c r="G130" s="2"/>
      <c r="H130" s="6"/>
      <c r="J130" s="5"/>
      <c r="K130" s="2"/>
      <c r="L130" s="6"/>
      <c r="N130" s="10"/>
      <c r="O130" s="20"/>
      <c r="P130" s="11"/>
      <c r="R130" s="10"/>
      <c r="S130" s="20"/>
      <c r="T130" s="11"/>
      <c r="V130" s="5" t="s">
        <v>48</v>
      </c>
      <c r="W130" s="3">
        <v>8</v>
      </c>
      <c r="X130" s="7">
        <f>W130*E130</f>
        <v>400</v>
      </c>
      <c r="Z130" s="5" t="s">
        <v>48</v>
      </c>
      <c r="AA130" s="3">
        <v>24</v>
      </c>
      <c r="AB130" s="7">
        <f>AA130*E130</f>
        <v>1200</v>
      </c>
      <c r="AD130" s="10"/>
      <c r="AE130" s="20"/>
      <c r="AF130" s="11"/>
      <c r="AH130" s="10"/>
      <c r="AI130" s="20"/>
      <c r="AJ130" s="11"/>
      <c r="AL130" s="10"/>
      <c r="AM130" s="20"/>
      <c r="AN130" s="11"/>
      <c r="AP130" s="10"/>
      <c r="AQ130" s="20"/>
      <c r="AR130" s="11"/>
      <c r="AT130" s="10"/>
      <c r="AU130" s="20"/>
      <c r="AV130" s="11"/>
      <c r="AX130" s="10"/>
      <c r="AY130" s="20"/>
      <c r="AZ130" s="11"/>
      <c r="BB130" s="10"/>
      <c r="BC130" s="20"/>
      <c r="BD130" s="11"/>
      <c r="BF130" s="10"/>
      <c r="BG130" s="20"/>
      <c r="BH130" s="11"/>
    </row>
    <row r="131" spans="1:60" s="17" customFormat="1" x14ac:dyDescent="0.3">
      <c r="A131" s="18"/>
      <c r="B131" s="3" t="s">
        <v>49</v>
      </c>
      <c r="C131" s="24">
        <f t="shared" ref="C131:C137" si="82">W131+AA131</f>
        <v>32</v>
      </c>
      <c r="D131" s="24">
        <f t="shared" ref="D131:D137" si="83">X131+AB131</f>
        <v>960</v>
      </c>
      <c r="E131" s="39">
        <v>30</v>
      </c>
      <c r="F131" s="5"/>
      <c r="G131" s="2"/>
      <c r="H131" s="6"/>
      <c r="J131" s="5"/>
      <c r="K131" s="2"/>
      <c r="L131" s="6"/>
      <c r="N131" s="10"/>
      <c r="O131" s="20"/>
      <c r="P131" s="11"/>
      <c r="R131" s="10"/>
      <c r="S131" s="20"/>
      <c r="T131" s="11"/>
      <c r="V131" s="8" t="s">
        <v>42</v>
      </c>
      <c r="W131" s="3">
        <v>8</v>
      </c>
      <c r="X131" s="7">
        <f t="shared" ref="X131:X137" si="84">W131*E131</f>
        <v>240</v>
      </c>
      <c r="Z131" s="8" t="s">
        <v>42</v>
      </c>
      <c r="AA131" s="3">
        <v>24</v>
      </c>
      <c r="AB131" s="7">
        <f t="shared" ref="AB131:AB137" si="85">AA131*E131</f>
        <v>720</v>
      </c>
      <c r="AD131" s="10"/>
      <c r="AE131" s="20"/>
      <c r="AF131" s="11"/>
      <c r="AH131" s="10"/>
      <c r="AI131" s="20"/>
      <c r="AJ131" s="11"/>
      <c r="AL131" s="10"/>
      <c r="AM131" s="20"/>
      <c r="AN131" s="11"/>
      <c r="AP131" s="10"/>
      <c r="AQ131" s="20"/>
      <c r="AR131" s="11"/>
      <c r="AT131" s="10"/>
      <c r="AU131" s="20"/>
      <c r="AV131" s="11"/>
      <c r="AX131" s="10"/>
      <c r="AY131" s="20"/>
      <c r="AZ131" s="11"/>
      <c r="BB131" s="10"/>
      <c r="BC131" s="20"/>
      <c r="BD131" s="11"/>
      <c r="BF131" s="10"/>
      <c r="BG131" s="20"/>
      <c r="BH131" s="11"/>
    </row>
    <row r="132" spans="1:60" s="17" customFormat="1" x14ac:dyDescent="0.3">
      <c r="A132" s="18"/>
      <c r="B132" s="3" t="s">
        <v>50</v>
      </c>
      <c r="C132" s="24">
        <f t="shared" si="82"/>
        <v>32</v>
      </c>
      <c r="D132" s="24">
        <f t="shared" si="83"/>
        <v>960</v>
      </c>
      <c r="E132" s="39">
        <v>30</v>
      </c>
      <c r="F132" s="5"/>
      <c r="G132" s="2"/>
      <c r="H132" s="6"/>
      <c r="J132" s="5"/>
      <c r="K132" s="2"/>
      <c r="L132" s="6"/>
      <c r="N132" s="10"/>
      <c r="O132" s="20"/>
      <c r="P132" s="11"/>
      <c r="R132" s="10"/>
      <c r="S132" s="20"/>
      <c r="T132" s="11"/>
      <c r="V132" s="8" t="s">
        <v>43</v>
      </c>
      <c r="W132" s="3">
        <v>8</v>
      </c>
      <c r="X132" s="7">
        <f t="shared" si="84"/>
        <v>240</v>
      </c>
      <c r="Z132" s="8" t="s">
        <v>43</v>
      </c>
      <c r="AA132" s="3">
        <v>24</v>
      </c>
      <c r="AB132" s="7">
        <f t="shared" si="85"/>
        <v>720</v>
      </c>
      <c r="AD132" s="10"/>
      <c r="AE132" s="20"/>
      <c r="AF132" s="11"/>
      <c r="AH132" s="10"/>
      <c r="AI132" s="20"/>
      <c r="AJ132" s="11"/>
      <c r="AL132" s="10"/>
      <c r="AM132" s="20"/>
      <c r="AN132" s="11"/>
      <c r="AP132" s="10"/>
      <c r="AQ132" s="20"/>
      <c r="AR132" s="11"/>
      <c r="AT132" s="10"/>
      <c r="AU132" s="20"/>
      <c r="AV132" s="11"/>
      <c r="AX132" s="10"/>
      <c r="AY132" s="20"/>
      <c r="AZ132" s="11"/>
      <c r="BB132" s="10"/>
      <c r="BC132" s="20"/>
      <c r="BD132" s="11"/>
      <c r="BF132" s="10"/>
      <c r="BG132" s="20"/>
      <c r="BH132" s="11"/>
    </row>
    <row r="133" spans="1:60" s="17" customFormat="1" x14ac:dyDescent="0.3">
      <c r="A133" s="18"/>
      <c r="B133" s="3" t="s">
        <v>51</v>
      </c>
      <c r="C133" s="24">
        <f t="shared" si="82"/>
        <v>32</v>
      </c>
      <c r="D133" s="24">
        <f t="shared" si="83"/>
        <v>960</v>
      </c>
      <c r="E133" s="39">
        <v>30</v>
      </c>
      <c r="F133" s="5"/>
      <c r="G133" s="2"/>
      <c r="H133" s="6"/>
      <c r="J133" s="5"/>
      <c r="K133" s="2"/>
      <c r="L133" s="6"/>
      <c r="N133" s="10"/>
      <c r="O133" s="20"/>
      <c r="P133" s="11"/>
      <c r="R133" s="10"/>
      <c r="S133" s="20"/>
      <c r="T133" s="11"/>
      <c r="V133" s="8" t="s">
        <v>47</v>
      </c>
      <c r="W133" s="3">
        <v>8</v>
      </c>
      <c r="X133" s="7">
        <f t="shared" si="84"/>
        <v>240</v>
      </c>
      <c r="Z133" s="8" t="s">
        <v>47</v>
      </c>
      <c r="AA133" s="3">
        <v>24</v>
      </c>
      <c r="AB133" s="7">
        <f t="shared" si="85"/>
        <v>720</v>
      </c>
      <c r="AD133" s="10"/>
      <c r="AE133" s="20"/>
      <c r="AF133" s="11"/>
      <c r="AH133" s="10"/>
      <c r="AI133" s="20"/>
      <c r="AJ133" s="11"/>
      <c r="AL133" s="10"/>
      <c r="AM133" s="20"/>
      <c r="AN133" s="11"/>
      <c r="AP133" s="10"/>
      <c r="AQ133" s="20"/>
      <c r="AR133" s="11"/>
      <c r="AT133" s="10"/>
      <c r="AU133" s="20"/>
      <c r="AV133" s="11"/>
      <c r="AX133" s="10"/>
      <c r="AY133" s="20"/>
      <c r="AZ133" s="11"/>
      <c r="BB133" s="10"/>
      <c r="BC133" s="20"/>
      <c r="BD133" s="11"/>
      <c r="BF133" s="10"/>
      <c r="BG133" s="20"/>
      <c r="BH133" s="11"/>
    </row>
    <row r="134" spans="1:60" s="17" customFormat="1" x14ac:dyDescent="0.3">
      <c r="A134" s="18"/>
      <c r="B134" s="3" t="s">
        <v>52</v>
      </c>
      <c r="C134" s="24">
        <f t="shared" si="82"/>
        <v>32</v>
      </c>
      <c r="D134" s="24">
        <f t="shared" si="83"/>
        <v>960</v>
      </c>
      <c r="E134" s="39">
        <v>30</v>
      </c>
      <c r="F134" s="5"/>
      <c r="G134" s="2"/>
      <c r="H134" s="6"/>
      <c r="J134" s="5"/>
      <c r="K134" s="2"/>
      <c r="L134" s="6"/>
      <c r="N134" s="10"/>
      <c r="O134" s="20"/>
      <c r="P134" s="11"/>
      <c r="R134" s="10"/>
      <c r="S134" s="20"/>
      <c r="T134" s="11"/>
      <c r="V134" s="8" t="s">
        <v>44</v>
      </c>
      <c r="W134" s="3">
        <v>8</v>
      </c>
      <c r="X134" s="7">
        <f t="shared" si="84"/>
        <v>240</v>
      </c>
      <c r="Z134" s="8" t="s">
        <v>44</v>
      </c>
      <c r="AA134" s="3">
        <v>24</v>
      </c>
      <c r="AB134" s="7">
        <f t="shared" si="85"/>
        <v>720</v>
      </c>
      <c r="AD134" s="10"/>
      <c r="AE134" s="20"/>
      <c r="AF134" s="11"/>
      <c r="AH134" s="10"/>
      <c r="AI134" s="20"/>
      <c r="AJ134" s="11"/>
      <c r="AL134" s="10"/>
      <c r="AM134" s="20"/>
      <c r="AN134" s="11"/>
      <c r="AP134" s="10"/>
      <c r="AQ134" s="20"/>
      <c r="AR134" s="11"/>
      <c r="AT134" s="10"/>
      <c r="AU134" s="20"/>
      <c r="AV134" s="11"/>
      <c r="AX134" s="10"/>
      <c r="AY134" s="20"/>
      <c r="AZ134" s="11"/>
      <c r="BB134" s="10"/>
      <c r="BC134" s="20"/>
      <c r="BD134" s="11"/>
      <c r="BF134" s="10"/>
      <c r="BG134" s="20"/>
      <c r="BH134" s="11"/>
    </row>
    <row r="135" spans="1:60" s="17" customFormat="1" x14ac:dyDescent="0.3">
      <c r="A135" s="18"/>
      <c r="B135" s="3" t="s">
        <v>53</v>
      </c>
      <c r="C135" s="24">
        <f t="shared" si="82"/>
        <v>32</v>
      </c>
      <c r="D135" s="24">
        <f t="shared" si="83"/>
        <v>960</v>
      </c>
      <c r="E135" s="39">
        <v>30</v>
      </c>
      <c r="F135" s="5"/>
      <c r="G135" s="2"/>
      <c r="H135" s="6"/>
      <c r="J135" s="5"/>
      <c r="K135" s="2"/>
      <c r="L135" s="6"/>
      <c r="N135" s="10"/>
      <c r="O135" s="20"/>
      <c r="P135" s="11"/>
      <c r="R135" s="10"/>
      <c r="S135" s="20"/>
      <c r="T135" s="11"/>
      <c r="V135" s="8" t="s">
        <v>39</v>
      </c>
      <c r="W135" s="3">
        <v>8</v>
      </c>
      <c r="X135" s="7">
        <f t="shared" si="84"/>
        <v>240</v>
      </c>
      <c r="Z135" s="8" t="s">
        <v>39</v>
      </c>
      <c r="AA135" s="3">
        <v>24</v>
      </c>
      <c r="AB135" s="7">
        <f t="shared" si="85"/>
        <v>720</v>
      </c>
      <c r="AD135" s="10"/>
      <c r="AE135" s="20"/>
      <c r="AF135" s="11"/>
      <c r="AH135" s="10"/>
      <c r="AI135" s="20"/>
      <c r="AJ135" s="11"/>
      <c r="AL135" s="10"/>
      <c r="AM135" s="20"/>
      <c r="AN135" s="11"/>
      <c r="AP135" s="10"/>
      <c r="AQ135" s="20"/>
      <c r="AR135" s="11"/>
      <c r="AT135" s="10"/>
      <c r="AU135" s="20"/>
      <c r="AV135" s="11"/>
      <c r="AX135" s="10"/>
      <c r="AY135" s="20"/>
      <c r="AZ135" s="11"/>
      <c r="BB135" s="10"/>
      <c r="BC135" s="20"/>
      <c r="BD135" s="11"/>
      <c r="BF135" s="10"/>
      <c r="BG135" s="20"/>
      <c r="BH135" s="11"/>
    </row>
    <row r="136" spans="1:60" s="17" customFormat="1" x14ac:dyDescent="0.3">
      <c r="A136" s="18"/>
      <c r="B136" s="3" t="s">
        <v>54</v>
      </c>
      <c r="C136" s="24">
        <f t="shared" si="82"/>
        <v>32</v>
      </c>
      <c r="D136" s="24">
        <f t="shared" si="83"/>
        <v>960</v>
      </c>
      <c r="E136" s="39">
        <v>30</v>
      </c>
      <c r="F136" s="5"/>
      <c r="G136" s="2"/>
      <c r="H136" s="6"/>
      <c r="J136" s="5"/>
      <c r="K136" s="2"/>
      <c r="L136" s="6"/>
      <c r="N136" s="10"/>
      <c r="O136" s="20"/>
      <c r="P136" s="11"/>
      <c r="R136" s="10"/>
      <c r="S136" s="20"/>
      <c r="T136" s="11"/>
      <c r="V136" s="8" t="s">
        <v>40</v>
      </c>
      <c r="W136" s="3">
        <v>8</v>
      </c>
      <c r="X136" s="7">
        <f t="shared" si="84"/>
        <v>240</v>
      </c>
      <c r="Z136" s="8" t="s">
        <v>40</v>
      </c>
      <c r="AA136" s="3">
        <v>24</v>
      </c>
      <c r="AB136" s="7">
        <f t="shared" si="85"/>
        <v>720</v>
      </c>
      <c r="AD136" s="10"/>
      <c r="AE136" s="20"/>
      <c r="AF136" s="11"/>
      <c r="AH136" s="10"/>
      <c r="AI136" s="20"/>
      <c r="AJ136" s="11"/>
      <c r="AL136" s="10"/>
      <c r="AM136" s="20"/>
      <c r="AN136" s="11"/>
      <c r="AP136" s="10"/>
      <c r="AQ136" s="20"/>
      <c r="AR136" s="11"/>
      <c r="AT136" s="10"/>
      <c r="AU136" s="20"/>
      <c r="AV136" s="11"/>
      <c r="AX136" s="10"/>
      <c r="AY136" s="20"/>
      <c r="AZ136" s="11"/>
      <c r="BB136" s="10"/>
      <c r="BC136" s="20"/>
      <c r="BD136" s="11"/>
      <c r="BF136" s="10"/>
      <c r="BG136" s="20"/>
      <c r="BH136" s="11"/>
    </row>
    <row r="137" spans="1:60" s="17" customFormat="1" x14ac:dyDescent="0.3">
      <c r="A137" s="18"/>
      <c r="B137" s="3" t="s">
        <v>55</v>
      </c>
      <c r="C137" s="24">
        <f t="shared" si="82"/>
        <v>32</v>
      </c>
      <c r="D137" s="24">
        <f t="shared" si="83"/>
        <v>960</v>
      </c>
      <c r="E137" s="39">
        <v>30</v>
      </c>
      <c r="F137" s="5"/>
      <c r="G137" s="2"/>
      <c r="H137" s="6"/>
      <c r="J137" s="5"/>
      <c r="K137" s="2"/>
      <c r="L137" s="6"/>
      <c r="N137" s="10"/>
      <c r="O137" s="20"/>
      <c r="P137" s="11"/>
      <c r="R137" s="10"/>
      <c r="S137" s="20"/>
      <c r="T137" s="11"/>
      <c r="V137" s="8" t="s">
        <v>41</v>
      </c>
      <c r="W137" s="3">
        <v>8</v>
      </c>
      <c r="X137" s="7">
        <f t="shared" si="84"/>
        <v>240</v>
      </c>
      <c r="Z137" s="8" t="s">
        <v>41</v>
      </c>
      <c r="AA137" s="3">
        <v>24</v>
      </c>
      <c r="AB137" s="7">
        <f t="shared" si="85"/>
        <v>720</v>
      </c>
      <c r="AD137" s="10"/>
      <c r="AE137" s="20"/>
      <c r="AF137" s="11"/>
      <c r="AH137" s="10"/>
      <c r="AI137" s="20"/>
      <c r="AJ137" s="11"/>
      <c r="AL137" s="10"/>
      <c r="AM137" s="20"/>
      <c r="AN137" s="11"/>
      <c r="AP137" s="10"/>
      <c r="AQ137" s="20"/>
      <c r="AR137" s="11"/>
      <c r="AT137" s="10"/>
      <c r="AU137" s="20"/>
      <c r="AV137" s="11"/>
      <c r="AX137" s="10"/>
      <c r="AY137" s="20"/>
      <c r="AZ137" s="11"/>
      <c r="BB137" s="10"/>
      <c r="BC137" s="20"/>
      <c r="BD137" s="11"/>
      <c r="BF137" s="10"/>
      <c r="BG137" s="20"/>
      <c r="BH137" s="11"/>
    </row>
    <row r="138" spans="1:60" s="17" customFormat="1" x14ac:dyDescent="0.3">
      <c r="A138" s="18">
        <v>3.4</v>
      </c>
      <c r="B138" s="75" t="s">
        <v>19</v>
      </c>
      <c r="C138" s="27">
        <f>SUM(C139:C146)</f>
        <v>128</v>
      </c>
      <c r="D138" s="27">
        <f>SUM(D139:D146)</f>
        <v>4160</v>
      </c>
      <c r="E138" s="19"/>
      <c r="F138" s="5"/>
      <c r="G138" s="2"/>
      <c r="H138" s="6"/>
      <c r="J138" s="5"/>
      <c r="K138" s="2"/>
      <c r="L138" s="6"/>
      <c r="N138" s="10"/>
      <c r="O138" s="20"/>
      <c r="P138" s="11"/>
      <c r="R138" s="10"/>
      <c r="S138" s="20"/>
      <c r="T138" s="11"/>
      <c r="V138" s="10"/>
      <c r="W138" s="20"/>
      <c r="X138" s="11"/>
      <c r="Z138" s="5" t="s">
        <v>1</v>
      </c>
      <c r="AA138" s="2" t="s">
        <v>2</v>
      </c>
      <c r="AB138" s="6" t="s">
        <v>56</v>
      </c>
      <c r="AD138" s="10"/>
      <c r="AE138" s="20"/>
      <c r="AF138" s="11"/>
      <c r="AH138" s="10"/>
      <c r="AI138" s="20"/>
      <c r="AJ138" s="11"/>
      <c r="AL138" s="10"/>
      <c r="AM138" s="20"/>
      <c r="AN138" s="11"/>
      <c r="AP138" s="10"/>
      <c r="AQ138" s="20"/>
      <c r="AR138" s="11"/>
      <c r="AT138" s="10"/>
      <c r="AU138" s="20"/>
      <c r="AV138" s="11"/>
      <c r="AX138" s="10"/>
      <c r="AY138" s="20"/>
      <c r="AZ138" s="11"/>
      <c r="BB138" s="10"/>
      <c r="BC138" s="20"/>
      <c r="BD138" s="11"/>
      <c r="BF138" s="10"/>
      <c r="BG138" s="20"/>
      <c r="BH138" s="11"/>
    </row>
    <row r="139" spans="1:60" s="17" customFormat="1" x14ac:dyDescent="0.3">
      <c r="A139" s="18"/>
      <c r="B139" s="3" t="s">
        <v>46</v>
      </c>
      <c r="C139" s="24">
        <f>AA139</f>
        <v>16</v>
      </c>
      <c r="D139" s="24">
        <f>AB139</f>
        <v>800</v>
      </c>
      <c r="E139" s="39">
        <v>50</v>
      </c>
      <c r="F139" s="5"/>
      <c r="G139" s="2"/>
      <c r="H139" s="6"/>
      <c r="J139" s="5"/>
      <c r="K139" s="2"/>
      <c r="L139" s="6"/>
      <c r="N139" s="10"/>
      <c r="O139" s="20"/>
      <c r="P139" s="11"/>
      <c r="R139" s="10"/>
      <c r="S139" s="20"/>
      <c r="T139" s="11"/>
      <c r="V139" s="10"/>
      <c r="W139" s="20"/>
      <c r="X139" s="11"/>
      <c r="Z139" s="5" t="s">
        <v>48</v>
      </c>
      <c r="AA139" s="3">
        <v>16</v>
      </c>
      <c r="AB139" s="7">
        <f>AA139*E139</f>
        <v>800</v>
      </c>
      <c r="AD139" s="10"/>
      <c r="AE139" s="20"/>
      <c r="AF139" s="11"/>
      <c r="AH139" s="10"/>
      <c r="AI139" s="20"/>
      <c r="AJ139" s="11"/>
      <c r="AL139" s="10"/>
      <c r="AM139" s="20"/>
      <c r="AN139" s="11"/>
      <c r="AP139" s="10"/>
      <c r="AQ139" s="20"/>
      <c r="AR139" s="11"/>
      <c r="AT139" s="10"/>
      <c r="AU139" s="20"/>
      <c r="AV139" s="11"/>
      <c r="AX139" s="10"/>
      <c r="AY139" s="20"/>
      <c r="AZ139" s="11"/>
      <c r="BB139" s="10"/>
      <c r="BC139" s="20"/>
      <c r="BD139" s="11"/>
      <c r="BF139" s="10"/>
      <c r="BG139" s="20"/>
      <c r="BH139" s="11"/>
    </row>
    <row r="140" spans="1:60" s="17" customFormat="1" x14ac:dyDescent="0.3">
      <c r="A140" s="18"/>
      <c r="B140" s="3" t="s">
        <v>49</v>
      </c>
      <c r="C140" s="24">
        <f t="shared" ref="C140:C146" si="86">AA140</f>
        <v>16</v>
      </c>
      <c r="D140" s="24">
        <f t="shared" ref="D140:D146" si="87">AB140</f>
        <v>480</v>
      </c>
      <c r="E140" s="39">
        <v>30</v>
      </c>
      <c r="F140" s="5"/>
      <c r="G140" s="2"/>
      <c r="H140" s="6"/>
      <c r="J140" s="5"/>
      <c r="K140" s="2"/>
      <c r="L140" s="6"/>
      <c r="N140" s="10"/>
      <c r="O140" s="20"/>
      <c r="P140" s="11"/>
      <c r="R140" s="10"/>
      <c r="S140" s="20"/>
      <c r="T140" s="11"/>
      <c r="V140" s="10"/>
      <c r="W140" s="20"/>
      <c r="X140" s="11"/>
      <c r="Z140" s="8" t="s">
        <v>42</v>
      </c>
      <c r="AA140" s="3">
        <v>16</v>
      </c>
      <c r="AB140" s="7">
        <f t="shared" ref="AB140:AB146" si="88">AA140*E140</f>
        <v>480</v>
      </c>
      <c r="AD140" s="10"/>
      <c r="AE140" s="20"/>
      <c r="AF140" s="11"/>
      <c r="AH140" s="10"/>
      <c r="AI140" s="20"/>
      <c r="AJ140" s="11"/>
      <c r="AL140" s="10"/>
      <c r="AM140" s="20"/>
      <c r="AN140" s="11"/>
      <c r="AP140" s="10"/>
      <c r="AQ140" s="20"/>
      <c r="AR140" s="11"/>
      <c r="AT140" s="10"/>
      <c r="AU140" s="20"/>
      <c r="AV140" s="11"/>
      <c r="AX140" s="10"/>
      <c r="AY140" s="20"/>
      <c r="AZ140" s="11"/>
      <c r="BB140" s="10"/>
      <c r="BC140" s="20"/>
      <c r="BD140" s="11"/>
      <c r="BF140" s="10"/>
      <c r="BG140" s="20"/>
      <c r="BH140" s="11"/>
    </row>
    <row r="141" spans="1:60" s="17" customFormat="1" x14ac:dyDescent="0.3">
      <c r="A141" s="18"/>
      <c r="B141" s="3" t="s">
        <v>50</v>
      </c>
      <c r="C141" s="24">
        <f t="shared" si="86"/>
        <v>16</v>
      </c>
      <c r="D141" s="24">
        <f t="shared" si="87"/>
        <v>480</v>
      </c>
      <c r="E141" s="39">
        <v>30</v>
      </c>
      <c r="F141" s="5"/>
      <c r="G141" s="2"/>
      <c r="H141" s="6"/>
      <c r="J141" s="5"/>
      <c r="K141" s="2"/>
      <c r="L141" s="6"/>
      <c r="N141" s="10"/>
      <c r="O141" s="20"/>
      <c r="P141" s="11"/>
      <c r="R141" s="10"/>
      <c r="S141" s="20"/>
      <c r="T141" s="11"/>
      <c r="V141" s="10"/>
      <c r="W141" s="20"/>
      <c r="X141" s="11"/>
      <c r="Z141" s="8" t="s">
        <v>43</v>
      </c>
      <c r="AA141" s="3">
        <v>16</v>
      </c>
      <c r="AB141" s="7">
        <f t="shared" si="88"/>
        <v>480</v>
      </c>
      <c r="AD141" s="10"/>
      <c r="AE141" s="20"/>
      <c r="AF141" s="11"/>
      <c r="AH141" s="10"/>
      <c r="AI141" s="20"/>
      <c r="AJ141" s="11"/>
      <c r="AL141" s="10"/>
      <c r="AM141" s="20"/>
      <c r="AN141" s="11"/>
      <c r="AP141" s="10"/>
      <c r="AQ141" s="20"/>
      <c r="AR141" s="11"/>
      <c r="AT141" s="10"/>
      <c r="AU141" s="20"/>
      <c r="AV141" s="11"/>
      <c r="AX141" s="10"/>
      <c r="AY141" s="20"/>
      <c r="AZ141" s="11"/>
      <c r="BB141" s="10"/>
      <c r="BC141" s="20"/>
      <c r="BD141" s="11"/>
      <c r="BF141" s="10"/>
      <c r="BG141" s="20"/>
      <c r="BH141" s="11"/>
    </row>
    <row r="142" spans="1:60" s="17" customFormat="1" x14ac:dyDescent="0.3">
      <c r="A142" s="18"/>
      <c r="B142" s="3" t="s">
        <v>51</v>
      </c>
      <c r="C142" s="24">
        <f t="shared" si="86"/>
        <v>16</v>
      </c>
      <c r="D142" s="24">
        <f t="shared" si="87"/>
        <v>480</v>
      </c>
      <c r="E142" s="39">
        <v>30</v>
      </c>
      <c r="F142" s="5"/>
      <c r="G142" s="2"/>
      <c r="H142" s="6"/>
      <c r="J142" s="5"/>
      <c r="K142" s="2"/>
      <c r="L142" s="6"/>
      <c r="N142" s="10"/>
      <c r="O142" s="20"/>
      <c r="P142" s="11"/>
      <c r="R142" s="10"/>
      <c r="S142" s="20"/>
      <c r="T142" s="11"/>
      <c r="V142" s="10"/>
      <c r="W142" s="20"/>
      <c r="X142" s="11"/>
      <c r="Z142" s="8" t="s">
        <v>47</v>
      </c>
      <c r="AA142" s="3">
        <v>16</v>
      </c>
      <c r="AB142" s="7">
        <f t="shared" si="88"/>
        <v>480</v>
      </c>
      <c r="AD142" s="10"/>
      <c r="AE142" s="20"/>
      <c r="AF142" s="11"/>
      <c r="AH142" s="10"/>
      <c r="AI142" s="20"/>
      <c r="AJ142" s="11"/>
      <c r="AL142" s="10"/>
      <c r="AM142" s="20"/>
      <c r="AN142" s="11"/>
      <c r="AP142" s="10"/>
      <c r="AQ142" s="20"/>
      <c r="AR142" s="11"/>
      <c r="AT142" s="10"/>
      <c r="AU142" s="20"/>
      <c r="AV142" s="11"/>
      <c r="AX142" s="10"/>
      <c r="AY142" s="20"/>
      <c r="AZ142" s="11"/>
      <c r="BB142" s="10"/>
      <c r="BC142" s="20"/>
      <c r="BD142" s="11"/>
      <c r="BF142" s="10"/>
      <c r="BG142" s="20"/>
      <c r="BH142" s="11"/>
    </row>
    <row r="143" spans="1:60" s="17" customFormat="1" x14ac:dyDescent="0.3">
      <c r="A143" s="18"/>
      <c r="B143" s="3" t="s">
        <v>52</v>
      </c>
      <c r="C143" s="24">
        <f t="shared" si="86"/>
        <v>16</v>
      </c>
      <c r="D143" s="24">
        <f t="shared" si="87"/>
        <v>480</v>
      </c>
      <c r="E143" s="39">
        <v>30</v>
      </c>
      <c r="F143" s="5"/>
      <c r="G143" s="2"/>
      <c r="H143" s="6"/>
      <c r="J143" s="5"/>
      <c r="K143" s="2"/>
      <c r="L143" s="6"/>
      <c r="N143" s="10"/>
      <c r="O143" s="20"/>
      <c r="P143" s="11"/>
      <c r="R143" s="10"/>
      <c r="S143" s="20"/>
      <c r="T143" s="11"/>
      <c r="V143" s="10"/>
      <c r="W143" s="20"/>
      <c r="X143" s="11"/>
      <c r="Z143" s="8" t="s">
        <v>44</v>
      </c>
      <c r="AA143" s="3">
        <v>16</v>
      </c>
      <c r="AB143" s="7">
        <f t="shared" si="88"/>
        <v>480</v>
      </c>
      <c r="AD143" s="10"/>
      <c r="AE143" s="20"/>
      <c r="AF143" s="11"/>
      <c r="AH143" s="10"/>
      <c r="AI143" s="20"/>
      <c r="AJ143" s="11"/>
      <c r="AL143" s="10"/>
      <c r="AM143" s="20"/>
      <c r="AN143" s="11"/>
      <c r="AP143" s="10"/>
      <c r="AQ143" s="20"/>
      <c r="AR143" s="11"/>
      <c r="AT143" s="10"/>
      <c r="AU143" s="20"/>
      <c r="AV143" s="11"/>
      <c r="AX143" s="10"/>
      <c r="AY143" s="20"/>
      <c r="AZ143" s="11"/>
      <c r="BB143" s="10"/>
      <c r="BC143" s="20"/>
      <c r="BD143" s="11"/>
      <c r="BF143" s="10"/>
      <c r="BG143" s="20"/>
      <c r="BH143" s="11"/>
    </row>
    <row r="144" spans="1:60" s="17" customFormat="1" x14ac:dyDescent="0.3">
      <c r="A144" s="18"/>
      <c r="B144" s="3" t="s">
        <v>53</v>
      </c>
      <c r="C144" s="24">
        <f t="shared" si="86"/>
        <v>16</v>
      </c>
      <c r="D144" s="24">
        <f t="shared" si="87"/>
        <v>480</v>
      </c>
      <c r="E144" s="39">
        <v>30</v>
      </c>
      <c r="F144" s="5"/>
      <c r="G144" s="2"/>
      <c r="H144" s="6"/>
      <c r="J144" s="5"/>
      <c r="K144" s="2"/>
      <c r="L144" s="6"/>
      <c r="N144" s="10"/>
      <c r="O144" s="20"/>
      <c r="P144" s="11"/>
      <c r="R144" s="10"/>
      <c r="S144" s="20"/>
      <c r="T144" s="11"/>
      <c r="V144" s="10"/>
      <c r="W144" s="20"/>
      <c r="X144" s="11"/>
      <c r="Z144" s="8" t="s">
        <v>39</v>
      </c>
      <c r="AA144" s="3">
        <v>16</v>
      </c>
      <c r="AB144" s="7">
        <f t="shared" si="88"/>
        <v>480</v>
      </c>
      <c r="AD144" s="10"/>
      <c r="AE144" s="20"/>
      <c r="AF144" s="11"/>
      <c r="AH144" s="10"/>
      <c r="AI144" s="20"/>
      <c r="AJ144" s="11"/>
      <c r="AL144" s="10"/>
      <c r="AM144" s="20"/>
      <c r="AN144" s="11"/>
      <c r="AP144" s="10"/>
      <c r="AQ144" s="20"/>
      <c r="AR144" s="11"/>
      <c r="AT144" s="10"/>
      <c r="AU144" s="20"/>
      <c r="AV144" s="11"/>
      <c r="AX144" s="10"/>
      <c r="AY144" s="20"/>
      <c r="AZ144" s="11"/>
      <c r="BB144" s="10"/>
      <c r="BC144" s="20"/>
      <c r="BD144" s="11"/>
      <c r="BF144" s="10"/>
      <c r="BG144" s="20"/>
      <c r="BH144" s="11"/>
    </row>
    <row r="145" spans="1:60" s="17" customFormat="1" x14ac:dyDescent="0.3">
      <c r="A145" s="18"/>
      <c r="B145" s="3" t="s">
        <v>54</v>
      </c>
      <c r="C145" s="24">
        <f t="shared" si="86"/>
        <v>16</v>
      </c>
      <c r="D145" s="24">
        <f t="shared" si="87"/>
        <v>480</v>
      </c>
      <c r="E145" s="39">
        <v>30</v>
      </c>
      <c r="F145" s="5"/>
      <c r="G145" s="2"/>
      <c r="H145" s="6"/>
      <c r="J145" s="5"/>
      <c r="K145" s="2"/>
      <c r="L145" s="6"/>
      <c r="N145" s="10"/>
      <c r="O145" s="20"/>
      <c r="P145" s="11"/>
      <c r="R145" s="10"/>
      <c r="S145" s="20"/>
      <c r="T145" s="11"/>
      <c r="V145" s="10"/>
      <c r="W145" s="20"/>
      <c r="X145" s="11"/>
      <c r="Z145" s="8" t="s">
        <v>40</v>
      </c>
      <c r="AA145" s="3">
        <v>16</v>
      </c>
      <c r="AB145" s="7">
        <f t="shared" si="88"/>
        <v>480</v>
      </c>
      <c r="AD145" s="10"/>
      <c r="AE145" s="20"/>
      <c r="AF145" s="11"/>
      <c r="AH145" s="10"/>
      <c r="AI145" s="20"/>
      <c r="AJ145" s="11"/>
      <c r="AL145" s="10"/>
      <c r="AM145" s="20"/>
      <c r="AN145" s="11"/>
      <c r="AP145" s="10"/>
      <c r="AQ145" s="20"/>
      <c r="AR145" s="11"/>
      <c r="AT145" s="10"/>
      <c r="AU145" s="20"/>
      <c r="AV145" s="11"/>
      <c r="AX145" s="10"/>
      <c r="AY145" s="20"/>
      <c r="AZ145" s="11"/>
      <c r="BB145" s="10"/>
      <c r="BC145" s="20"/>
      <c r="BD145" s="11"/>
      <c r="BF145" s="10"/>
      <c r="BG145" s="20"/>
      <c r="BH145" s="11"/>
    </row>
    <row r="146" spans="1:60" s="17" customFormat="1" x14ac:dyDescent="0.3">
      <c r="A146" s="18"/>
      <c r="B146" s="3" t="s">
        <v>55</v>
      </c>
      <c r="C146" s="24">
        <f t="shared" si="86"/>
        <v>16</v>
      </c>
      <c r="D146" s="24">
        <f t="shared" si="87"/>
        <v>480</v>
      </c>
      <c r="E146" s="39">
        <v>30</v>
      </c>
      <c r="F146" s="5"/>
      <c r="G146" s="2"/>
      <c r="H146" s="6"/>
      <c r="J146" s="5"/>
      <c r="K146" s="2"/>
      <c r="L146" s="6"/>
      <c r="N146" s="10"/>
      <c r="O146" s="20"/>
      <c r="P146" s="11"/>
      <c r="R146" s="10"/>
      <c r="S146" s="20"/>
      <c r="T146" s="11"/>
      <c r="V146" s="10"/>
      <c r="W146" s="20"/>
      <c r="X146" s="11"/>
      <c r="Z146" s="8" t="s">
        <v>41</v>
      </c>
      <c r="AA146" s="3">
        <v>16</v>
      </c>
      <c r="AB146" s="7">
        <f t="shared" si="88"/>
        <v>480</v>
      </c>
      <c r="AD146" s="10"/>
      <c r="AE146" s="20"/>
      <c r="AF146" s="11"/>
      <c r="AH146" s="10"/>
      <c r="AI146" s="20"/>
      <c r="AJ146" s="11"/>
      <c r="AL146" s="10"/>
      <c r="AM146" s="20"/>
      <c r="AN146" s="11"/>
      <c r="AP146" s="10"/>
      <c r="AQ146" s="20"/>
      <c r="AR146" s="11"/>
      <c r="AT146" s="10"/>
      <c r="AU146" s="20"/>
      <c r="AV146" s="11"/>
      <c r="AX146" s="10"/>
      <c r="AY146" s="20"/>
      <c r="AZ146" s="11"/>
      <c r="BB146" s="10"/>
      <c r="BC146" s="20"/>
      <c r="BD146" s="11"/>
      <c r="BF146" s="10"/>
      <c r="BG146" s="20"/>
      <c r="BH146" s="11"/>
    </row>
    <row r="147" spans="1:60" s="17" customFormat="1" x14ac:dyDescent="0.3">
      <c r="A147" s="18">
        <v>3.5</v>
      </c>
      <c r="B147" s="75" t="s">
        <v>20</v>
      </c>
      <c r="C147" s="27">
        <f>SUM(C148:C155)</f>
        <v>0</v>
      </c>
      <c r="D147" s="27">
        <f>SUM(D148:D155)</f>
        <v>0</v>
      </c>
      <c r="E147" s="19"/>
      <c r="F147" s="5"/>
      <c r="G147" s="2"/>
      <c r="H147" s="6"/>
      <c r="J147" s="5"/>
      <c r="K147" s="2"/>
      <c r="L147" s="6"/>
      <c r="N147" s="10"/>
      <c r="O147" s="20"/>
      <c r="P147" s="11"/>
      <c r="R147" s="10"/>
      <c r="S147" s="20"/>
      <c r="T147" s="11"/>
      <c r="V147" s="10"/>
      <c r="W147" s="20"/>
      <c r="X147" s="11"/>
      <c r="Z147" s="5" t="s">
        <v>1</v>
      </c>
      <c r="AA147" s="2" t="s">
        <v>2</v>
      </c>
      <c r="AB147" s="6" t="s">
        <v>56</v>
      </c>
      <c r="AD147" s="10"/>
      <c r="AE147" s="20"/>
      <c r="AF147" s="11"/>
      <c r="AH147" s="10"/>
      <c r="AI147" s="20"/>
      <c r="AJ147" s="11"/>
      <c r="AL147" s="10"/>
      <c r="AM147" s="20"/>
      <c r="AN147" s="11"/>
      <c r="AP147" s="10"/>
      <c r="AQ147" s="20"/>
      <c r="AR147" s="11"/>
      <c r="AT147" s="10"/>
      <c r="AU147" s="20"/>
      <c r="AV147" s="11"/>
      <c r="AX147" s="10"/>
      <c r="AY147" s="20"/>
      <c r="AZ147" s="11"/>
      <c r="BB147" s="10"/>
      <c r="BC147" s="20"/>
      <c r="BD147" s="11"/>
      <c r="BF147" s="10"/>
      <c r="BG147" s="20"/>
      <c r="BH147" s="11"/>
    </row>
    <row r="148" spans="1:60" s="17" customFormat="1" x14ac:dyDescent="0.3">
      <c r="A148" s="18"/>
      <c r="B148" s="3" t="s">
        <v>46</v>
      </c>
      <c r="C148" s="24">
        <f>AA148</f>
        <v>0</v>
      </c>
      <c r="D148" s="24">
        <f>AB148</f>
        <v>0</v>
      </c>
      <c r="E148" s="39">
        <v>50</v>
      </c>
      <c r="F148" s="5"/>
      <c r="G148" s="2"/>
      <c r="H148" s="6"/>
      <c r="J148" s="5"/>
      <c r="K148" s="2"/>
      <c r="L148" s="6"/>
      <c r="N148" s="10"/>
      <c r="O148" s="20"/>
      <c r="P148" s="11"/>
      <c r="R148" s="10"/>
      <c r="S148" s="20"/>
      <c r="T148" s="11"/>
      <c r="V148" s="10"/>
      <c r="W148" s="20"/>
      <c r="X148" s="11"/>
      <c r="Z148" s="5" t="s">
        <v>48</v>
      </c>
      <c r="AA148" s="3">
        <v>0</v>
      </c>
      <c r="AB148" s="7">
        <f>AA148*E148</f>
        <v>0</v>
      </c>
      <c r="AD148" s="10"/>
      <c r="AE148" s="20"/>
      <c r="AF148" s="11"/>
      <c r="AH148" s="10"/>
      <c r="AI148" s="20"/>
      <c r="AJ148" s="11"/>
      <c r="AL148" s="10"/>
      <c r="AM148" s="20"/>
      <c r="AN148" s="11"/>
      <c r="AP148" s="10"/>
      <c r="AQ148" s="20"/>
      <c r="AR148" s="11"/>
      <c r="AT148" s="10"/>
      <c r="AU148" s="20"/>
      <c r="AV148" s="11"/>
      <c r="AX148" s="10"/>
      <c r="AY148" s="20"/>
      <c r="AZ148" s="11"/>
      <c r="BB148" s="10"/>
      <c r="BC148" s="20"/>
      <c r="BD148" s="11"/>
      <c r="BF148" s="10"/>
      <c r="BG148" s="20"/>
      <c r="BH148" s="11"/>
    </row>
    <row r="149" spans="1:60" s="17" customFormat="1" x14ac:dyDescent="0.3">
      <c r="A149" s="18"/>
      <c r="B149" s="3" t="s">
        <v>49</v>
      </c>
      <c r="C149" s="24">
        <f t="shared" ref="C149:D155" si="89">AA149</f>
        <v>0</v>
      </c>
      <c r="D149" s="24">
        <f t="shared" si="89"/>
        <v>0</v>
      </c>
      <c r="E149" s="39">
        <v>30</v>
      </c>
      <c r="F149" s="5"/>
      <c r="G149" s="2"/>
      <c r="H149" s="6"/>
      <c r="J149" s="5"/>
      <c r="K149" s="2"/>
      <c r="L149" s="6"/>
      <c r="N149" s="10"/>
      <c r="O149" s="20"/>
      <c r="P149" s="11"/>
      <c r="R149" s="10"/>
      <c r="S149" s="20"/>
      <c r="T149" s="11"/>
      <c r="V149" s="10"/>
      <c r="W149" s="20"/>
      <c r="X149" s="11"/>
      <c r="Z149" s="8" t="s">
        <v>42</v>
      </c>
      <c r="AA149" s="3">
        <v>0</v>
      </c>
      <c r="AB149" s="7">
        <f t="shared" ref="AB149:AB155" si="90">AA149*E149</f>
        <v>0</v>
      </c>
      <c r="AD149" s="10"/>
      <c r="AE149" s="20"/>
      <c r="AF149" s="11"/>
      <c r="AH149" s="10"/>
      <c r="AI149" s="20"/>
      <c r="AJ149" s="11"/>
      <c r="AL149" s="10"/>
      <c r="AM149" s="20"/>
      <c r="AN149" s="11"/>
      <c r="AP149" s="10"/>
      <c r="AQ149" s="20"/>
      <c r="AR149" s="11"/>
      <c r="AT149" s="10"/>
      <c r="AU149" s="20"/>
      <c r="AV149" s="11"/>
      <c r="AX149" s="10"/>
      <c r="AY149" s="20"/>
      <c r="AZ149" s="11"/>
      <c r="BB149" s="10"/>
      <c r="BC149" s="20"/>
      <c r="BD149" s="11"/>
      <c r="BF149" s="10"/>
      <c r="BG149" s="20"/>
      <c r="BH149" s="11"/>
    </row>
    <row r="150" spans="1:60" s="17" customFormat="1" x14ac:dyDescent="0.3">
      <c r="A150" s="18"/>
      <c r="B150" s="3" t="s">
        <v>50</v>
      </c>
      <c r="C150" s="24">
        <f t="shared" si="89"/>
        <v>0</v>
      </c>
      <c r="D150" s="24">
        <f t="shared" si="89"/>
        <v>0</v>
      </c>
      <c r="E150" s="39">
        <v>30</v>
      </c>
      <c r="F150" s="5"/>
      <c r="G150" s="2"/>
      <c r="H150" s="6"/>
      <c r="J150" s="5"/>
      <c r="K150" s="2"/>
      <c r="L150" s="6"/>
      <c r="N150" s="10"/>
      <c r="O150" s="20"/>
      <c r="P150" s="11"/>
      <c r="R150" s="10"/>
      <c r="S150" s="20"/>
      <c r="T150" s="11"/>
      <c r="V150" s="10"/>
      <c r="W150" s="20"/>
      <c r="X150" s="11"/>
      <c r="Z150" s="8" t="s">
        <v>43</v>
      </c>
      <c r="AA150" s="3">
        <v>0</v>
      </c>
      <c r="AB150" s="7">
        <f t="shared" si="90"/>
        <v>0</v>
      </c>
      <c r="AD150" s="10"/>
      <c r="AE150" s="20"/>
      <c r="AF150" s="11"/>
      <c r="AH150" s="10"/>
      <c r="AI150" s="20"/>
      <c r="AJ150" s="11"/>
      <c r="AL150" s="10"/>
      <c r="AM150" s="20"/>
      <c r="AN150" s="11"/>
      <c r="AP150" s="10"/>
      <c r="AQ150" s="20"/>
      <c r="AR150" s="11"/>
      <c r="AT150" s="10"/>
      <c r="AU150" s="20"/>
      <c r="AV150" s="11"/>
      <c r="AX150" s="10"/>
      <c r="AY150" s="20"/>
      <c r="AZ150" s="11"/>
      <c r="BB150" s="10"/>
      <c r="BC150" s="20"/>
      <c r="BD150" s="11"/>
      <c r="BF150" s="10"/>
      <c r="BG150" s="20"/>
      <c r="BH150" s="11"/>
    </row>
    <row r="151" spans="1:60" s="17" customFormat="1" x14ac:dyDescent="0.3">
      <c r="A151" s="18"/>
      <c r="B151" s="3" t="s">
        <v>51</v>
      </c>
      <c r="C151" s="24">
        <f t="shared" si="89"/>
        <v>0</v>
      </c>
      <c r="D151" s="24">
        <f t="shared" si="89"/>
        <v>0</v>
      </c>
      <c r="E151" s="39">
        <v>30</v>
      </c>
      <c r="F151" s="5"/>
      <c r="G151" s="2"/>
      <c r="H151" s="6"/>
      <c r="J151" s="5"/>
      <c r="K151" s="2"/>
      <c r="L151" s="6"/>
      <c r="N151" s="10"/>
      <c r="O151" s="20"/>
      <c r="P151" s="11"/>
      <c r="R151" s="10"/>
      <c r="S151" s="20"/>
      <c r="T151" s="11"/>
      <c r="V151" s="10"/>
      <c r="W151" s="20"/>
      <c r="X151" s="11"/>
      <c r="Z151" s="8" t="s">
        <v>47</v>
      </c>
      <c r="AA151" s="3">
        <v>0</v>
      </c>
      <c r="AB151" s="7">
        <f t="shared" si="90"/>
        <v>0</v>
      </c>
      <c r="AD151" s="10"/>
      <c r="AE151" s="20"/>
      <c r="AF151" s="11"/>
      <c r="AH151" s="10"/>
      <c r="AI151" s="20"/>
      <c r="AJ151" s="11"/>
      <c r="AL151" s="10"/>
      <c r="AM151" s="20"/>
      <c r="AN151" s="11"/>
      <c r="AP151" s="10"/>
      <c r="AQ151" s="20"/>
      <c r="AR151" s="11"/>
      <c r="AT151" s="10"/>
      <c r="AU151" s="20"/>
      <c r="AV151" s="11"/>
      <c r="AX151" s="10"/>
      <c r="AY151" s="20"/>
      <c r="AZ151" s="11"/>
      <c r="BB151" s="10"/>
      <c r="BC151" s="20"/>
      <c r="BD151" s="11"/>
      <c r="BF151" s="10"/>
      <c r="BG151" s="20"/>
      <c r="BH151" s="11"/>
    </row>
    <row r="152" spans="1:60" s="17" customFormat="1" x14ac:dyDescent="0.3">
      <c r="A152" s="18"/>
      <c r="B152" s="3" t="s">
        <v>52</v>
      </c>
      <c r="C152" s="24">
        <f t="shared" si="89"/>
        <v>0</v>
      </c>
      <c r="D152" s="24">
        <f t="shared" si="89"/>
        <v>0</v>
      </c>
      <c r="E152" s="39">
        <v>30</v>
      </c>
      <c r="F152" s="5"/>
      <c r="G152" s="2"/>
      <c r="H152" s="6"/>
      <c r="J152" s="5"/>
      <c r="K152" s="2"/>
      <c r="L152" s="6"/>
      <c r="N152" s="10"/>
      <c r="O152" s="20"/>
      <c r="P152" s="11"/>
      <c r="R152" s="10"/>
      <c r="S152" s="20"/>
      <c r="T152" s="11"/>
      <c r="V152" s="10"/>
      <c r="W152" s="20"/>
      <c r="X152" s="11"/>
      <c r="Z152" s="8" t="s">
        <v>44</v>
      </c>
      <c r="AA152" s="3">
        <v>0</v>
      </c>
      <c r="AB152" s="7">
        <f t="shared" si="90"/>
        <v>0</v>
      </c>
      <c r="AD152" s="10"/>
      <c r="AE152" s="20"/>
      <c r="AF152" s="11"/>
      <c r="AH152" s="10"/>
      <c r="AI152" s="20"/>
      <c r="AJ152" s="11"/>
      <c r="AL152" s="10"/>
      <c r="AM152" s="20"/>
      <c r="AN152" s="11"/>
      <c r="AP152" s="10"/>
      <c r="AQ152" s="20"/>
      <c r="AR152" s="11"/>
      <c r="AT152" s="10"/>
      <c r="AU152" s="20"/>
      <c r="AV152" s="11"/>
      <c r="AX152" s="10"/>
      <c r="AY152" s="20"/>
      <c r="AZ152" s="11"/>
      <c r="BB152" s="10"/>
      <c r="BC152" s="20"/>
      <c r="BD152" s="11"/>
      <c r="BF152" s="10"/>
      <c r="BG152" s="20"/>
      <c r="BH152" s="11"/>
    </row>
    <row r="153" spans="1:60" s="17" customFormat="1" x14ac:dyDescent="0.3">
      <c r="A153" s="18"/>
      <c r="B153" s="3" t="s">
        <v>53</v>
      </c>
      <c r="C153" s="24">
        <f t="shared" si="89"/>
        <v>0</v>
      </c>
      <c r="D153" s="24">
        <f t="shared" si="89"/>
        <v>0</v>
      </c>
      <c r="E153" s="39">
        <v>30</v>
      </c>
      <c r="F153" s="5"/>
      <c r="G153" s="2"/>
      <c r="H153" s="6"/>
      <c r="J153" s="5"/>
      <c r="K153" s="2"/>
      <c r="L153" s="6"/>
      <c r="N153" s="10"/>
      <c r="O153" s="20"/>
      <c r="P153" s="11"/>
      <c r="R153" s="10"/>
      <c r="S153" s="20"/>
      <c r="T153" s="11"/>
      <c r="V153" s="10"/>
      <c r="W153" s="20"/>
      <c r="X153" s="11"/>
      <c r="Z153" s="8" t="s">
        <v>39</v>
      </c>
      <c r="AA153" s="3">
        <v>0</v>
      </c>
      <c r="AB153" s="7">
        <f t="shared" si="90"/>
        <v>0</v>
      </c>
      <c r="AD153" s="10"/>
      <c r="AE153" s="20"/>
      <c r="AF153" s="11"/>
      <c r="AH153" s="10"/>
      <c r="AI153" s="20"/>
      <c r="AJ153" s="11"/>
      <c r="AL153" s="10"/>
      <c r="AM153" s="20"/>
      <c r="AN153" s="11"/>
      <c r="AP153" s="10"/>
      <c r="AQ153" s="20"/>
      <c r="AR153" s="11"/>
      <c r="AT153" s="10"/>
      <c r="AU153" s="20"/>
      <c r="AV153" s="11"/>
      <c r="AX153" s="10"/>
      <c r="AY153" s="20"/>
      <c r="AZ153" s="11"/>
      <c r="BB153" s="10"/>
      <c r="BC153" s="20"/>
      <c r="BD153" s="11"/>
      <c r="BF153" s="10"/>
      <c r="BG153" s="20"/>
      <c r="BH153" s="11"/>
    </row>
    <row r="154" spans="1:60" s="17" customFormat="1" x14ac:dyDescent="0.3">
      <c r="A154" s="18"/>
      <c r="B154" s="3" t="s">
        <v>54</v>
      </c>
      <c r="C154" s="24">
        <f t="shared" si="89"/>
        <v>0</v>
      </c>
      <c r="D154" s="24">
        <f t="shared" si="89"/>
        <v>0</v>
      </c>
      <c r="E154" s="39">
        <v>30</v>
      </c>
      <c r="F154" s="5"/>
      <c r="G154" s="2"/>
      <c r="H154" s="6"/>
      <c r="J154" s="5"/>
      <c r="K154" s="2"/>
      <c r="L154" s="6"/>
      <c r="N154" s="10"/>
      <c r="O154" s="20"/>
      <c r="P154" s="11"/>
      <c r="R154" s="10"/>
      <c r="S154" s="20"/>
      <c r="T154" s="11"/>
      <c r="V154" s="10"/>
      <c r="W154" s="20"/>
      <c r="X154" s="11"/>
      <c r="Z154" s="8" t="s">
        <v>40</v>
      </c>
      <c r="AA154" s="3">
        <v>0</v>
      </c>
      <c r="AB154" s="7">
        <f t="shared" si="90"/>
        <v>0</v>
      </c>
      <c r="AD154" s="10"/>
      <c r="AE154" s="20"/>
      <c r="AF154" s="11"/>
      <c r="AH154" s="10"/>
      <c r="AI154" s="20"/>
      <c r="AJ154" s="11"/>
      <c r="AL154" s="10"/>
      <c r="AM154" s="20"/>
      <c r="AN154" s="11"/>
      <c r="AP154" s="10"/>
      <c r="AQ154" s="20"/>
      <c r="AR154" s="11"/>
      <c r="AT154" s="10"/>
      <c r="AU154" s="20"/>
      <c r="AV154" s="11"/>
      <c r="AX154" s="10"/>
      <c r="AY154" s="20"/>
      <c r="AZ154" s="11"/>
      <c r="BB154" s="10"/>
      <c r="BC154" s="20"/>
      <c r="BD154" s="11"/>
      <c r="BF154" s="10"/>
      <c r="BG154" s="20"/>
      <c r="BH154" s="11"/>
    </row>
    <row r="155" spans="1:60" s="17" customFormat="1" x14ac:dyDescent="0.3">
      <c r="A155" s="18"/>
      <c r="B155" s="3" t="s">
        <v>55</v>
      </c>
      <c r="C155" s="24">
        <f t="shared" si="89"/>
        <v>0</v>
      </c>
      <c r="D155" s="24">
        <f t="shared" si="89"/>
        <v>0</v>
      </c>
      <c r="E155" s="39">
        <v>30</v>
      </c>
      <c r="F155" s="5"/>
      <c r="G155" s="2"/>
      <c r="H155" s="6"/>
      <c r="J155" s="5"/>
      <c r="K155" s="2"/>
      <c r="L155" s="6"/>
      <c r="N155" s="10"/>
      <c r="O155" s="20"/>
      <c r="P155" s="11"/>
      <c r="R155" s="10"/>
      <c r="S155" s="20"/>
      <c r="T155" s="11"/>
      <c r="V155" s="10"/>
      <c r="W155" s="20"/>
      <c r="X155" s="11"/>
      <c r="Z155" s="8" t="s">
        <v>41</v>
      </c>
      <c r="AA155" s="3">
        <v>0</v>
      </c>
      <c r="AB155" s="7">
        <f t="shared" si="90"/>
        <v>0</v>
      </c>
      <c r="AD155" s="10"/>
      <c r="AE155" s="20"/>
      <c r="AF155" s="11"/>
      <c r="AH155" s="10"/>
      <c r="AI155" s="20"/>
      <c r="AJ155" s="11"/>
      <c r="AL155" s="10"/>
      <c r="AM155" s="20"/>
      <c r="AN155" s="11"/>
      <c r="AP155" s="10"/>
      <c r="AQ155" s="20"/>
      <c r="AR155" s="11"/>
      <c r="AT155" s="10"/>
      <c r="AU155" s="20"/>
      <c r="AV155" s="11"/>
      <c r="AX155" s="10"/>
      <c r="AY155" s="20"/>
      <c r="AZ155" s="11"/>
      <c r="BB155" s="10"/>
      <c r="BC155" s="20"/>
      <c r="BD155" s="11"/>
      <c r="BF155" s="10"/>
      <c r="BG155" s="20"/>
      <c r="BH155" s="11"/>
    </row>
    <row r="156" spans="1:60" s="25" customFormat="1" x14ac:dyDescent="0.3">
      <c r="A156" s="76">
        <v>4</v>
      </c>
      <c r="B156" s="34" t="s">
        <v>21</v>
      </c>
      <c r="C156" s="27">
        <f>SUM(C157:C164)</f>
        <v>920</v>
      </c>
      <c r="D156" s="27">
        <f>SUM(D157:D164)</f>
        <v>29840</v>
      </c>
      <c r="E156" s="35"/>
      <c r="F156" s="36"/>
      <c r="G156" s="27"/>
      <c r="H156" s="28"/>
      <c r="J156" s="36"/>
      <c r="K156" s="27"/>
      <c r="L156" s="28"/>
      <c r="N156" s="29"/>
      <c r="O156" s="30"/>
      <c r="P156" s="31"/>
      <c r="R156" s="29"/>
      <c r="S156" s="30"/>
      <c r="T156" s="31"/>
      <c r="V156" s="29"/>
      <c r="W156" s="30"/>
      <c r="X156" s="31"/>
      <c r="Z156" s="29"/>
      <c r="AA156" s="30"/>
      <c r="AB156" s="31"/>
      <c r="AD156" s="36" t="s">
        <v>1</v>
      </c>
      <c r="AE156" s="27" t="s">
        <v>2</v>
      </c>
      <c r="AF156" s="28" t="s">
        <v>56</v>
      </c>
      <c r="AH156" s="36" t="s">
        <v>1</v>
      </c>
      <c r="AI156" s="27" t="s">
        <v>2</v>
      </c>
      <c r="AJ156" s="28" t="s">
        <v>56</v>
      </c>
      <c r="AL156" s="36" t="s">
        <v>1</v>
      </c>
      <c r="AM156" s="27" t="s">
        <v>2</v>
      </c>
      <c r="AN156" s="28" t="s">
        <v>56</v>
      </c>
      <c r="AP156" s="29"/>
      <c r="AQ156" s="30"/>
      <c r="AR156" s="31"/>
      <c r="AT156" s="29"/>
      <c r="AU156" s="30"/>
      <c r="AV156" s="31"/>
      <c r="AX156" s="29"/>
      <c r="AY156" s="30"/>
      <c r="AZ156" s="31"/>
      <c r="BB156" s="29"/>
      <c r="BC156" s="30"/>
      <c r="BD156" s="31"/>
      <c r="BF156" s="29"/>
      <c r="BG156" s="30"/>
      <c r="BH156" s="31"/>
    </row>
    <row r="157" spans="1:60" s="25" customFormat="1" x14ac:dyDescent="0.3">
      <c r="A157" s="76"/>
      <c r="B157" s="32" t="s">
        <v>46</v>
      </c>
      <c r="C157" s="37">
        <f>AE157+AI157+AM157</f>
        <v>112</v>
      </c>
      <c r="D157" s="37">
        <f>AF157+AJ157+AN157</f>
        <v>5600</v>
      </c>
      <c r="E157" s="42">
        <v>50</v>
      </c>
      <c r="F157" s="36"/>
      <c r="G157" s="27"/>
      <c r="H157" s="28"/>
      <c r="J157" s="36"/>
      <c r="K157" s="27"/>
      <c r="L157" s="28"/>
      <c r="N157" s="29"/>
      <c r="O157" s="30"/>
      <c r="P157" s="31"/>
      <c r="R157" s="29"/>
      <c r="S157" s="30"/>
      <c r="T157" s="31"/>
      <c r="V157" s="29"/>
      <c r="W157" s="30"/>
      <c r="X157" s="31"/>
      <c r="Z157" s="29"/>
      <c r="AA157" s="30"/>
      <c r="AB157" s="31"/>
      <c r="AD157" s="36" t="s">
        <v>48</v>
      </c>
      <c r="AE157" s="32">
        <f>AE166+AE175+AE184+AE193</f>
        <v>56</v>
      </c>
      <c r="AF157" s="32">
        <f>AF166+AF175+AF184+AF193</f>
        <v>2800</v>
      </c>
      <c r="AH157" s="36" t="s">
        <v>48</v>
      </c>
      <c r="AI157" s="32">
        <f>AI175+AI184+AI193+AI202</f>
        <v>40</v>
      </c>
      <c r="AJ157" s="32">
        <f>AJ175+AJ184+AJ193+AJ202</f>
        <v>2000</v>
      </c>
      <c r="AL157" s="36" t="s">
        <v>48</v>
      </c>
      <c r="AM157" s="32">
        <f>AM202+AM211</f>
        <v>16</v>
      </c>
      <c r="AN157" s="32">
        <f>AN202+AN211</f>
        <v>800</v>
      </c>
      <c r="AP157" s="29"/>
      <c r="AQ157" s="30"/>
      <c r="AR157" s="31"/>
      <c r="AT157" s="29"/>
      <c r="AU157" s="30"/>
      <c r="AV157" s="31"/>
      <c r="AX157" s="29"/>
      <c r="AY157" s="30"/>
      <c r="AZ157" s="31"/>
      <c r="BB157" s="29"/>
      <c r="BC157" s="30"/>
      <c r="BD157" s="31"/>
      <c r="BF157" s="29"/>
      <c r="BG157" s="30"/>
      <c r="BH157" s="31"/>
    </row>
    <row r="158" spans="1:60" s="25" customFormat="1" x14ac:dyDescent="0.3">
      <c r="A158" s="76"/>
      <c r="B158" s="32" t="s">
        <v>49</v>
      </c>
      <c r="C158" s="37">
        <f t="shared" ref="C158:C164" si="91">AE158+AI158+AM158</f>
        <v>96</v>
      </c>
      <c r="D158" s="37">
        <f t="shared" ref="D158:D164" si="92">AF158+AJ158+AN158</f>
        <v>2880</v>
      </c>
      <c r="E158" s="42">
        <v>30</v>
      </c>
      <c r="F158" s="36"/>
      <c r="G158" s="27"/>
      <c r="H158" s="28"/>
      <c r="J158" s="36"/>
      <c r="K158" s="27"/>
      <c r="L158" s="28"/>
      <c r="N158" s="29"/>
      <c r="O158" s="30"/>
      <c r="P158" s="31"/>
      <c r="R158" s="29"/>
      <c r="S158" s="30"/>
      <c r="T158" s="31"/>
      <c r="V158" s="29"/>
      <c r="W158" s="30"/>
      <c r="X158" s="31"/>
      <c r="Z158" s="29"/>
      <c r="AA158" s="30"/>
      <c r="AB158" s="31"/>
      <c r="AD158" s="38" t="s">
        <v>42</v>
      </c>
      <c r="AE158" s="32">
        <f t="shared" ref="AE158:AF158" si="93">AE167+AE176+AE185+AE194</f>
        <v>40</v>
      </c>
      <c r="AF158" s="32">
        <f t="shared" si="93"/>
        <v>1200</v>
      </c>
      <c r="AH158" s="38" t="s">
        <v>42</v>
      </c>
      <c r="AI158" s="32">
        <f t="shared" ref="AI158:AJ158" si="94">AI176+AI185+AI194+AI203</f>
        <v>40</v>
      </c>
      <c r="AJ158" s="32">
        <f t="shared" si="94"/>
        <v>1200</v>
      </c>
      <c r="AL158" s="38" t="s">
        <v>42</v>
      </c>
      <c r="AM158" s="32">
        <f t="shared" ref="AM158:AN158" si="95">AM203+AM212</f>
        <v>16</v>
      </c>
      <c r="AN158" s="32">
        <f t="shared" si="95"/>
        <v>480</v>
      </c>
      <c r="AP158" s="29"/>
      <c r="AQ158" s="30"/>
      <c r="AR158" s="31"/>
      <c r="AT158" s="29"/>
      <c r="AU158" s="30"/>
      <c r="AV158" s="31"/>
      <c r="AX158" s="29"/>
      <c r="AY158" s="30"/>
      <c r="AZ158" s="31"/>
      <c r="BB158" s="29"/>
      <c r="BC158" s="30"/>
      <c r="BD158" s="31"/>
      <c r="BF158" s="29"/>
      <c r="BG158" s="30"/>
      <c r="BH158" s="31"/>
    </row>
    <row r="159" spans="1:60" s="25" customFormat="1" x14ac:dyDescent="0.3">
      <c r="A159" s="76"/>
      <c r="B159" s="32" t="s">
        <v>50</v>
      </c>
      <c r="C159" s="37">
        <f t="shared" si="91"/>
        <v>112</v>
      </c>
      <c r="D159" s="37">
        <f t="shared" si="92"/>
        <v>3360</v>
      </c>
      <c r="E159" s="42">
        <v>30</v>
      </c>
      <c r="F159" s="36"/>
      <c r="G159" s="27"/>
      <c r="H159" s="28"/>
      <c r="J159" s="36"/>
      <c r="K159" s="27"/>
      <c r="L159" s="28"/>
      <c r="N159" s="29"/>
      <c r="O159" s="30"/>
      <c r="P159" s="31"/>
      <c r="R159" s="29"/>
      <c r="S159" s="30"/>
      <c r="T159" s="31"/>
      <c r="V159" s="29"/>
      <c r="W159" s="30"/>
      <c r="X159" s="31"/>
      <c r="Z159" s="29"/>
      <c r="AA159" s="30"/>
      <c r="AB159" s="31"/>
      <c r="AD159" s="38" t="s">
        <v>43</v>
      </c>
      <c r="AE159" s="32">
        <f t="shared" ref="AE159:AF159" si="96">AE168+AE177+AE186+AE195</f>
        <v>56</v>
      </c>
      <c r="AF159" s="32">
        <f t="shared" si="96"/>
        <v>1680</v>
      </c>
      <c r="AH159" s="38" t="s">
        <v>43</v>
      </c>
      <c r="AI159" s="32">
        <f t="shared" ref="AI159:AJ159" si="97">AI177+AI186+AI195+AI204</f>
        <v>40</v>
      </c>
      <c r="AJ159" s="32">
        <f t="shared" si="97"/>
        <v>1200</v>
      </c>
      <c r="AL159" s="38" t="s">
        <v>43</v>
      </c>
      <c r="AM159" s="32">
        <f t="shared" ref="AM159:AN159" si="98">AM204+AM213</f>
        <v>16</v>
      </c>
      <c r="AN159" s="32">
        <f t="shared" si="98"/>
        <v>480</v>
      </c>
      <c r="AP159" s="29"/>
      <c r="AQ159" s="30"/>
      <c r="AR159" s="31"/>
      <c r="AT159" s="29"/>
      <c r="AU159" s="30"/>
      <c r="AV159" s="31"/>
      <c r="AX159" s="29"/>
      <c r="AY159" s="30"/>
      <c r="AZ159" s="31"/>
      <c r="BB159" s="29"/>
      <c r="BC159" s="30"/>
      <c r="BD159" s="31"/>
      <c r="BF159" s="29"/>
      <c r="BG159" s="30"/>
      <c r="BH159" s="31"/>
    </row>
    <row r="160" spans="1:60" s="25" customFormat="1" x14ac:dyDescent="0.3">
      <c r="A160" s="76"/>
      <c r="B160" s="32" t="s">
        <v>51</v>
      </c>
      <c r="C160" s="37">
        <f t="shared" si="91"/>
        <v>112</v>
      </c>
      <c r="D160" s="37">
        <f t="shared" si="92"/>
        <v>3360</v>
      </c>
      <c r="E160" s="42">
        <v>30</v>
      </c>
      <c r="F160" s="36"/>
      <c r="G160" s="27"/>
      <c r="H160" s="28"/>
      <c r="J160" s="36"/>
      <c r="K160" s="27"/>
      <c r="L160" s="28"/>
      <c r="N160" s="29"/>
      <c r="O160" s="30"/>
      <c r="P160" s="31"/>
      <c r="R160" s="29"/>
      <c r="S160" s="30"/>
      <c r="T160" s="31"/>
      <c r="V160" s="29"/>
      <c r="W160" s="30"/>
      <c r="X160" s="31"/>
      <c r="Z160" s="29"/>
      <c r="AA160" s="30"/>
      <c r="AB160" s="31"/>
      <c r="AD160" s="38" t="s">
        <v>47</v>
      </c>
      <c r="AE160" s="32">
        <f t="shared" ref="AE160:AF160" si="99">AE169+AE178+AE187+AE196</f>
        <v>56</v>
      </c>
      <c r="AF160" s="32">
        <f t="shared" si="99"/>
        <v>1680</v>
      </c>
      <c r="AH160" s="38" t="s">
        <v>47</v>
      </c>
      <c r="AI160" s="32">
        <f t="shared" ref="AI160:AJ160" si="100">AI178+AI187+AI196+AI205</f>
        <v>40</v>
      </c>
      <c r="AJ160" s="32">
        <f t="shared" si="100"/>
        <v>1200</v>
      </c>
      <c r="AL160" s="38" t="s">
        <v>47</v>
      </c>
      <c r="AM160" s="32">
        <f t="shared" ref="AM160:AN160" si="101">AM205+AM214</f>
        <v>16</v>
      </c>
      <c r="AN160" s="32">
        <f t="shared" si="101"/>
        <v>480</v>
      </c>
      <c r="AP160" s="29"/>
      <c r="AQ160" s="30"/>
      <c r="AR160" s="31"/>
      <c r="AT160" s="29"/>
      <c r="AU160" s="30"/>
      <c r="AV160" s="31"/>
      <c r="AX160" s="29"/>
      <c r="AY160" s="30"/>
      <c r="AZ160" s="31"/>
      <c r="BB160" s="29"/>
      <c r="BC160" s="30"/>
      <c r="BD160" s="31"/>
      <c r="BF160" s="29"/>
      <c r="BG160" s="30"/>
      <c r="BH160" s="31"/>
    </row>
    <row r="161" spans="1:60" s="25" customFormat="1" x14ac:dyDescent="0.3">
      <c r="A161" s="76"/>
      <c r="B161" s="32" t="s">
        <v>52</v>
      </c>
      <c r="C161" s="37">
        <f t="shared" si="91"/>
        <v>96</v>
      </c>
      <c r="D161" s="37">
        <f t="shared" si="92"/>
        <v>2880</v>
      </c>
      <c r="E161" s="42">
        <v>30</v>
      </c>
      <c r="F161" s="36"/>
      <c r="G161" s="27"/>
      <c r="H161" s="28"/>
      <c r="J161" s="36"/>
      <c r="K161" s="27"/>
      <c r="L161" s="28"/>
      <c r="N161" s="29"/>
      <c r="O161" s="30"/>
      <c r="P161" s="31"/>
      <c r="R161" s="29"/>
      <c r="S161" s="30"/>
      <c r="T161" s="31"/>
      <c r="V161" s="29"/>
      <c r="W161" s="30"/>
      <c r="X161" s="31"/>
      <c r="Z161" s="29"/>
      <c r="AA161" s="30"/>
      <c r="AB161" s="31"/>
      <c r="AD161" s="38" t="s">
        <v>44</v>
      </c>
      <c r="AE161" s="32">
        <f t="shared" ref="AE161:AF161" si="102">AE170+AE179+AE188+AE197</f>
        <v>40</v>
      </c>
      <c r="AF161" s="32">
        <f t="shared" si="102"/>
        <v>1200</v>
      </c>
      <c r="AH161" s="38" t="s">
        <v>44</v>
      </c>
      <c r="AI161" s="32">
        <f t="shared" ref="AI161:AJ161" si="103">AI179+AI188+AI197+AI206</f>
        <v>40</v>
      </c>
      <c r="AJ161" s="32">
        <f t="shared" si="103"/>
        <v>1200</v>
      </c>
      <c r="AL161" s="38" t="s">
        <v>44</v>
      </c>
      <c r="AM161" s="32">
        <f t="shared" ref="AM161:AN161" si="104">AM206+AM215</f>
        <v>16</v>
      </c>
      <c r="AN161" s="32">
        <f t="shared" si="104"/>
        <v>480</v>
      </c>
      <c r="AP161" s="29"/>
      <c r="AQ161" s="30"/>
      <c r="AR161" s="31"/>
      <c r="AT161" s="29"/>
      <c r="AU161" s="30"/>
      <c r="AV161" s="31"/>
      <c r="AX161" s="29"/>
      <c r="AY161" s="30"/>
      <c r="AZ161" s="31"/>
      <c r="BB161" s="29"/>
      <c r="BC161" s="30"/>
      <c r="BD161" s="31"/>
      <c r="BF161" s="29"/>
      <c r="BG161" s="30"/>
      <c r="BH161" s="31"/>
    </row>
    <row r="162" spans="1:60" s="25" customFormat="1" x14ac:dyDescent="0.3">
      <c r="A162" s="76"/>
      <c r="B162" s="32" t="s">
        <v>53</v>
      </c>
      <c r="C162" s="37">
        <f t="shared" si="91"/>
        <v>96</v>
      </c>
      <c r="D162" s="37">
        <f t="shared" si="92"/>
        <v>2880</v>
      </c>
      <c r="E162" s="42">
        <v>30</v>
      </c>
      <c r="F162" s="36"/>
      <c r="G162" s="27"/>
      <c r="H162" s="28"/>
      <c r="J162" s="36"/>
      <c r="K162" s="27"/>
      <c r="L162" s="28"/>
      <c r="N162" s="29"/>
      <c r="O162" s="30"/>
      <c r="P162" s="31"/>
      <c r="R162" s="29"/>
      <c r="S162" s="30"/>
      <c r="T162" s="31"/>
      <c r="V162" s="29"/>
      <c r="W162" s="30"/>
      <c r="X162" s="31"/>
      <c r="Z162" s="29"/>
      <c r="AA162" s="30"/>
      <c r="AB162" s="31"/>
      <c r="AD162" s="38" t="s">
        <v>39</v>
      </c>
      <c r="AE162" s="32">
        <f t="shared" ref="AE162:AF162" si="105">AE171+AE180+AE189+AE198</f>
        <v>40</v>
      </c>
      <c r="AF162" s="32">
        <f t="shared" si="105"/>
        <v>1200</v>
      </c>
      <c r="AH162" s="38" t="s">
        <v>39</v>
      </c>
      <c r="AI162" s="32">
        <f t="shared" ref="AI162:AJ162" si="106">AI180+AI189+AI198+AI207</f>
        <v>40</v>
      </c>
      <c r="AJ162" s="32">
        <f t="shared" si="106"/>
        <v>1200</v>
      </c>
      <c r="AL162" s="38" t="s">
        <v>39</v>
      </c>
      <c r="AM162" s="32">
        <f t="shared" ref="AM162:AN162" si="107">AM207+AM216</f>
        <v>16</v>
      </c>
      <c r="AN162" s="32">
        <f t="shared" si="107"/>
        <v>480</v>
      </c>
      <c r="AP162" s="29"/>
      <c r="AQ162" s="30"/>
      <c r="AR162" s="31"/>
      <c r="AT162" s="29"/>
      <c r="AU162" s="30"/>
      <c r="AV162" s="31"/>
      <c r="AX162" s="29"/>
      <c r="AY162" s="30"/>
      <c r="AZ162" s="31"/>
      <c r="BB162" s="29"/>
      <c r="BC162" s="30"/>
      <c r="BD162" s="31"/>
      <c r="BF162" s="29"/>
      <c r="BG162" s="30"/>
      <c r="BH162" s="31"/>
    </row>
    <row r="163" spans="1:60" s="25" customFormat="1" x14ac:dyDescent="0.3">
      <c r="A163" s="76"/>
      <c r="B163" s="32" t="s">
        <v>54</v>
      </c>
      <c r="C163" s="37">
        <f t="shared" si="91"/>
        <v>184</v>
      </c>
      <c r="D163" s="37">
        <f t="shared" si="92"/>
        <v>5520</v>
      </c>
      <c r="E163" s="42">
        <v>30</v>
      </c>
      <c r="F163" s="36"/>
      <c r="G163" s="27"/>
      <c r="H163" s="28"/>
      <c r="J163" s="36"/>
      <c r="K163" s="27"/>
      <c r="L163" s="28"/>
      <c r="N163" s="29"/>
      <c r="O163" s="30"/>
      <c r="P163" s="31"/>
      <c r="R163" s="29"/>
      <c r="S163" s="30"/>
      <c r="T163" s="31"/>
      <c r="V163" s="29"/>
      <c r="W163" s="30"/>
      <c r="X163" s="31"/>
      <c r="Z163" s="29"/>
      <c r="AA163" s="30"/>
      <c r="AB163" s="31"/>
      <c r="AD163" s="38" t="s">
        <v>40</v>
      </c>
      <c r="AE163" s="32">
        <f t="shared" ref="AE163:AF163" si="108">AE172+AE181+AE190+AE199</f>
        <v>96</v>
      </c>
      <c r="AF163" s="32">
        <f t="shared" si="108"/>
        <v>2880</v>
      </c>
      <c r="AH163" s="38" t="s">
        <v>40</v>
      </c>
      <c r="AI163" s="32">
        <f t="shared" ref="AI163:AJ163" si="109">AI181+AI190+AI199+AI208</f>
        <v>72</v>
      </c>
      <c r="AJ163" s="32">
        <f t="shared" si="109"/>
        <v>2160</v>
      </c>
      <c r="AL163" s="38" t="s">
        <v>40</v>
      </c>
      <c r="AM163" s="32">
        <f t="shared" ref="AM163:AN163" si="110">AM208+AM217</f>
        <v>16</v>
      </c>
      <c r="AN163" s="32">
        <f t="shared" si="110"/>
        <v>480</v>
      </c>
      <c r="AP163" s="29"/>
      <c r="AQ163" s="30"/>
      <c r="AR163" s="31"/>
      <c r="AT163" s="29"/>
      <c r="AU163" s="30"/>
      <c r="AV163" s="31"/>
      <c r="AX163" s="29"/>
      <c r="AY163" s="30"/>
      <c r="AZ163" s="31"/>
      <c r="BB163" s="29"/>
      <c r="BC163" s="30"/>
      <c r="BD163" s="31"/>
      <c r="BF163" s="29"/>
      <c r="BG163" s="30"/>
      <c r="BH163" s="31"/>
    </row>
    <row r="164" spans="1:60" s="25" customFormat="1" x14ac:dyDescent="0.3">
      <c r="A164" s="76"/>
      <c r="B164" s="32" t="s">
        <v>55</v>
      </c>
      <c r="C164" s="37">
        <f t="shared" si="91"/>
        <v>112</v>
      </c>
      <c r="D164" s="37">
        <f t="shared" si="92"/>
        <v>3360</v>
      </c>
      <c r="E164" s="42">
        <v>30</v>
      </c>
      <c r="F164" s="36"/>
      <c r="G164" s="27"/>
      <c r="H164" s="28"/>
      <c r="J164" s="36"/>
      <c r="K164" s="27"/>
      <c r="L164" s="28"/>
      <c r="N164" s="29"/>
      <c r="O164" s="30"/>
      <c r="P164" s="31"/>
      <c r="R164" s="29"/>
      <c r="S164" s="30"/>
      <c r="T164" s="31"/>
      <c r="V164" s="29"/>
      <c r="W164" s="30"/>
      <c r="X164" s="31"/>
      <c r="Z164" s="29"/>
      <c r="AA164" s="30"/>
      <c r="AB164" s="31"/>
      <c r="AD164" s="38" t="s">
        <v>41</v>
      </c>
      <c r="AE164" s="32">
        <f t="shared" ref="AE164:AF164" si="111">AE173+AE182+AE191+AE200</f>
        <v>56</v>
      </c>
      <c r="AF164" s="32">
        <f t="shared" si="111"/>
        <v>1680</v>
      </c>
      <c r="AH164" s="38" t="s">
        <v>41</v>
      </c>
      <c r="AI164" s="32">
        <f t="shared" ref="AI164:AJ164" si="112">AI182+AI191+AI200+AI209</f>
        <v>40</v>
      </c>
      <c r="AJ164" s="32">
        <f t="shared" si="112"/>
        <v>1200</v>
      </c>
      <c r="AL164" s="38" t="s">
        <v>41</v>
      </c>
      <c r="AM164" s="32">
        <f t="shared" ref="AM164:AN164" si="113">AM209+AM218</f>
        <v>16</v>
      </c>
      <c r="AN164" s="32">
        <f t="shared" si="113"/>
        <v>480</v>
      </c>
      <c r="AP164" s="29"/>
      <c r="AQ164" s="30"/>
      <c r="AR164" s="31"/>
      <c r="AT164" s="29"/>
      <c r="AU164" s="30"/>
      <c r="AV164" s="31"/>
      <c r="AX164" s="29"/>
      <c r="AY164" s="30"/>
      <c r="AZ164" s="31"/>
      <c r="BB164" s="29"/>
      <c r="BC164" s="30"/>
      <c r="BD164" s="31"/>
      <c r="BF164" s="29"/>
      <c r="BG164" s="30"/>
      <c r="BH164" s="31"/>
    </row>
    <row r="165" spans="1:60" s="17" customFormat="1" x14ac:dyDescent="0.3">
      <c r="A165" s="18">
        <v>4.0999999999999996</v>
      </c>
      <c r="B165" s="75" t="s">
        <v>22</v>
      </c>
      <c r="C165" s="27">
        <f>SUM(C166:C173)</f>
        <v>128</v>
      </c>
      <c r="D165" s="27">
        <f>SUM(D166:D173)</f>
        <v>4160</v>
      </c>
      <c r="E165" s="19"/>
      <c r="F165" s="5"/>
      <c r="G165" s="2"/>
      <c r="H165" s="6"/>
      <c r="J165" s="5"/>
      <c r="K165" s="2"/>
      <c r="L165" s="6"/>
      <c r="N165" s="10"/>
      <c r="O165" s="20"/>
      <c r="P165" s="11"/>
      <c r="R165" s="10"/>
      <c r="S165" s="20"/>
      <c r="T165" s="11"/>
      <c r="V165" s="10"/>
      <c r="W165" s="20"/>
      <c r="X165" s="11"/>
      <c r="Z165" s="10"/>
      <c r="AA165" s="20"/>
      <c r="AB165" s="11"/>
      <c r="AD165" s="5" t="s">
        <v>1</v>
      </c>
      <c r="AE165" s="2" t="s">
        <v>2</v>
      </c>
      <c r="AF165" s="6" t="s">
        <v>56</v>
      </c>
      <c r="AH165" s="10"/>
      <c r="AI165" s="20"/>
      <c r="AJ165" s="11"/>
      <c r="AL165" s="10"/>
      <c r="AM165" s="20"/>
      <c r="AN165" s="11"/>
      <c r="AP165" s="10"/>
      <c r="AQ165" s="20"/>
      <c r="AR165" s="11"/>
      <c r="AT165" s="10"/>
      <c r="AU165" s="20"/>
      <c r="AV165" s="11"/>
      <c r="AX165" s="10"/>
      <c r="AY165" s="20"/>
      <c r="AZ165" s="11"/>
      <c r="BB165" s="10"/>
      <c r="BC165" s="20"/>
      <c r="BD165" s="11"/>
      <c r="BF165" s="10"/>
      <c r="BG165" s="20"/>
      <c r="BH165" s="11"/>
    </row>
    <row r="166" spans="1:60" s="17" customFormat="1" x14ac:dyDescent="0.3">
      <c r="A166" s="18"/>
      <c r="B166" s="3" t="s">
        <v>46</v>
      </c>
      <c r="C166" s="24">
        <f>AE166</f>
        <v>16</v>
      </c>
      <c r="D166" s="24">
        <f>AF166</f>
        <v>800</v>
      </c>
      <c r="E166" s="39">
        <v>50</v>
      </c>
      <c r="F166" s="5"/>
      <c r="G166" s="2"/>
      <c r="H166" s="6"/>
      <c r="J166" s="5"/>
      <c r="K166" s="2"/>
      <c r="L166" s="6"/>
      <c r="N166" s="10"/>
      <c r="O166" s="20"/>
      <c r="P166" s="11"/>
      <c r="R166" s="10"/>
      <c r="S166" s="20"/>
      <c r="T166" s="11"/>
      <c r="V166" s="10"/>
      <c r="W166" s="20"/>
      <c r="X166" s="11"/>
      <c r="Z166" s="10"/>
      <c r="AA166" s="20"/>
      <c r="AB166" s="11"/>
      <c r="AD166" s="5" t="s">
        <v>48</v>
      </c>
      <c r="AE166" s="3">
        <v>16</v>
      </c>
      <c r="AF166" s="7">
        <f>AE166*E166</f>
        <v>800</v>
      </c>
      <c r="AH166" s="10"/>
      <c r="AI166" s="20"/>
      <c r="AJ166" s="11"/>
      <c r="AL166" s="10"/>
      <c r="AM166" s="20"/>
      <c r="AN166" s="11"/>
      <c r="AP166" s="10"/>
      <c r="AQ166" s="20"/>
      <c r="AR166" s="11"/>
      <c r="AT166" s="10"/>
      <c r="AU166" s="20"/>
      <c r="AV166" s="11"/>
      <c r="AX166" s="10"/>
      <c r="AY166" s="20"/>
      <c r="AZ166" s="11"/>
      <c r="BB166" s="10"/>
      <c r="BC166" s="20"/>
      <c r="BD166" s="11"/>
      <c r="BF166" s="10"/>
      <c r="BG166" s="20"/>
      <c r="BH166" s="11"/>
    </row>
    <row r="167" spans="1:60" s="17" customFormat="1" x14ac:dyDescent="0.3">
      <c r="A167" s="18"/>
      <c r="B167" s="3" t="s">
        <v>49</v>
      </c>
      <c r="C167" s="24">
        <f t="shared" ref="C167:C173" si="114">AE167</f>
        <v>16</v>
      </c>
      <c r="D167" s="24">
        <f t="shared" ref="D167:D173" si="115">AF167</f>
        <v>480</v>
      </c>
      <c r="E167" s="39">
        <v>30</v>
      </c>
      <c r="F167" s="5"/>
      <c r="G167" s="2"/>
      <c r="H167" s="6"/>
      <c r="J167" s="5"/>
      <c r="K167" s="2"/>
      <c r="L167" s="6"/>
      <c r="N167" s="10"/>
      <c r="O167" s="20"/>
      <c r="P167" s="11"/>
      <c r="R167" s="10"/>
      <c r="S167" s="20"/>
      <c r="T167" s="11"/>
      <c r="V167" s="10"/>
      <c r="W167" s="20"/>
      <c r="X167" s="11"/>
      <c r="Z167" s="10"/>
      <c r="AA167" s="20"/>
      <c r="AB167" s="11"/>
      <c r="AD167" s="8" t="s">
        <v>42</v>
      </c>
      <c r="AE167" s="3">
        <v>16</v>
      </c>
      <c r="AF167" s="7">
        <f t="shared" ref="AF167:AF173" si="116">AE167*E167</f>
        <v>480</v>
      </c>
      <c r="AH167" s="10"/>
      <c r="AI167" s="20"/>
      <c r="AJ167" s="11"/>
      <c r="AL167" s="10"/>
      <c r="AM167" s="20"/>
      <c r="AN167" s="11"/>
      <c r="AP167" s="10"/>
      <c r="AQ167" s="20"/>
      <c r="AR167" s="11"/>
      <c r="AT167" s="10"/>
      <c r="AU167" s="20"/>
      <c r="AV167" s="11"/>
      <c r="AX167" s="10"/>
      <c r="AY167" s="20"/>
      <c r="AZ167" s="11"/>
      <c r="BB167" s="10"/>
      <c r="BC167" s="20"/>
      <c r="BD167" s="11"/>
      <c r="BF167" s="10"/>
      <c r="BG167" s="20"/>
      <c r="BH167" s="11"/>
    </row>
    <row r="168" spans="1:60" s="17" customFormat="1" x14ac:dyDescent="0.3">
      <c r="A168" s="18"/>
      <c r="B168" s="3" t="s">
        <v>50</v>
      </c>
      <c r="C168" s="24">
        <f t="shared" si="114"/>
        <v>16</v>
      </c>
      <c r="D168" s="24">
        <f t="shared" si="115"/>
        <v>480</v>
      </c>
      <c r="E168" s="39">
        <v>30</v>
      </c>
      <c r="F168" s="5"/>
      <c r="G168" s="2"/>
      <c r="H168" s="6"/>
      <c r="J168" s="5"/>
      <c r="K168" s="2"/>
      <c r="L168" s="6"/>
      <c r="N168" s="10"/>
      <c r="O168" s="20"/>
      <c r="P168" s="11"/>
      <c r="R168" s="10"/>
      <c r="S168" s="20"/>
      <c r="T168" s="11"/>
      <c r="V168" s="10"/>
      <c r="W168" s="20"/>
      <c r="X168" s="11"/>
      <c r="Z168" s="10"/>
      <c r="AA168" s="20"/>
      <c r="AB168" s="11"/>
      <c r="AD168" s="8" t="s">
        <v>43</v>
      </c>
      <c r="AE168" s="3">
        <v>16</v>
      </c>
      <c r="AF168" s="7">
        <f t="shared" si="116"/>
        <v>480</v>
      </c>
      <c r="AH168" s="10"/>
      <c r="AI168" s="20"/>
      <c r="AJ168" s="11"/>
      <c r="AL168" s="10"/>
      <c r="AM168" s="20"/>
      <c r="AN168" s="11"/>
      <c r="AP168" s="10"/>
      <c r="AQ168" s="20"/>
      <c r="AR168" s="11"/>
      <c r="AT168" s="10"/>
      <c r="AU168" s="20"/>
      <c r="AV168" s="11"/>
      <c r="AX168" s="10"/>
      <c r="AY168" s="20"/>
      <c r="AZ168" s="11"/>
      <c r="BB168" s="10"/>
      <c r="BC168" s="20"/>
      <c r="BD168" s="11"/>
      <c r="BF168" s="10"/>
      <c r="BG168" s="20"/>
      <c r="BH168" s="11"/>
    </row>
    <row r="169" spans="1:60" s="17" customFormat="1" x14ac:dyDescent="0.3">
      <c r="A169" s="18"/>
      <c r="B169" s="3" t="s">
        <v>51</v>
      </c>
      <c r="C169" s="24">
        <f t="shared" si="114"/>
        <v>16</v>
      </c>
      <c r="D169" s="24">
        <f t="shared" si="115"/>
        <v>480</v>
      </c>
      <c r="E169" s="39">
        <v>30</v>
      </c>
      <c r="F169" s="5"/>
      <c r="G169" s="2"/>
      <c r="H169" s="6"/>
      <c r="J169" s="5"/>
      <c r="K169" s="2"/>
      <c r="L169" s="6"/>
      <c r="N169" s="10"/>
      <c r="O169" s="20"/>
      <c r="P169" s="11"/>
      <c r="R169" s="10"/>
      <c r="S169" s="20"/>
      <c r="T169" s="11"/>
      <c r="V169" s="10"/>
      <c r="W169" s="20"/>
      <c r="X169" s="11"/>
      <c r="Z169" s="10"/>
      <c r="AA169" s="20"/>
      <c r="AB169" s="11"/>
      <c r="AD169" s="8" t="s">
        <v>47</v>
      </c>
      <c r="AE169" s="3">
        <v>16</v>
      </c>
      <c r="AF169" s="7">
        <f t="shared" si="116"/>
        <v>480</v>
      </c>
      <c r="AH169" s="10"/>
      <c r="AI169" s="20"/>
      <c r="AJ169" s="11"/>
      <c r="AL169" s="10"/>
      <c r="AM169" s="20"/>
      <c r="AN169" s="11"/>
      <c r="AP169" s="10"/>
      <c r="AQ169" s="20"/>
      <c r="AR169" s="11"/>
      <c r="AT169" s="10"/>
      <c r="AU169" s="20"/>
      <c r="AV169" s="11"/>
      <c r="AX169" s="10"/>
      <c r="AY169" s="20"/>
      <c r="AZ169" s="11"/>
      <c r="BB169" s="10"/>
      <c r="BC169" s="20"/>
      <c r="BD169" s="11"/>
      <c r="BF169" s="10"/>
      <c r="BG169" s="20"/>
      <c r="BH169" s="11"/>
    </row>
    <row r="170" spans="1:60" s="17" customFormat="1" x14ac:dyDescent="0.3">
      <c r="A170" s="18"/>
      <c r="B170" s="3" t="s">
        <v>52</v>
      </c>
      <c r="C170" s="24">
        <f t="shared" si="114"/>
        <v>16</v>
      </c>
      <c r="D170" s="24">
        <f t="shared" si="115"/>
        <v>480</v>
      </c>
      <c r="E170" s="39">
        <v>30</v>
      </c>
      <c r="F170" s="5"/>
      <c r="G170" s="2"/>
      <c r="H170" s="6"/>
      <c r="J170" s="5"/>
      <c r="K170" s="2"/>
      <c r="L170" s="6"/>
      <c r="N170" s="10"/>
      <c r="O170" s="20"/>
      <c r="P170" s="11"/>
      <c r="R170" s="10"/>
      <c r="S170" s="20"/>
      <c r="T170" s="11"/>
      <c r="V170" s="10"/>
      <c r="W170" s="20"/>
      <c r="X170" s="11"/>
      <c r="Z170" s="10"/>
      <c r="AA170" s="20"/>
      <c r="AB170" s="11"/>
      <c r="AD170" s="8" t="s">
        <v>44</v>
      </c>
      <c r="AE170" s="3">
        <v>16</v>
      </c>
      <c r="AF170" s="7">
        <f t="shared" si="116"/>
        <v>480</v>
      </c>
      <c r="AH170" s="10"/>
      <c r="AI170" s="20"/>
      <c r="AJ170" s="11"/>
      <c r="AL170" s="10"/>
      <c r="AM170" s="20"/>
      <c r="AN170" s="11"/>
      <c r="AP170" s="10"/>
      <c r="AQ170" s="20"/>
      <c r="AR170" s="11"/>
      <c r="AT170" s="10"/>
      <c r="AU170" s="20"/>
      <c r="AV170" s="11"/>
      <c r="AX170" s="10"/>
      <c r="AY170" s="20"/>
      <c r="AZ170" s="11"/>
      <c r="BB170" s="10"/>
      <c r="BC170" s="20"/>
      <c r="BD170" s="11"/>
      <c r="BF170" s="10"/>
      <c r="BG170" s="20"/>
      <c r="BH170" s="11"/>
    </row>
    <row r="171" spans="1:60" s="17" customFormat="1" x14ac:dyDescent="0.3">
      <c r="A171" s="18"/>
      <c r="B171" s="3" t="s">
        <v>53</v>
      </c>
      <c r="C171" s="24">
        <f t="shared" si="114"/>
        <v>16</v>
      </c>
      <c r="D171" s="24">
        <f t="shared" si="115"/>
        <v>480</v>
      </c>
      <c r="E171" s="39">
        <v>30</v>
      </c>
      <c r="F171" s="5"/>
      <c r="G171" s="2"/>
      <c r="H171" s="6"/>
      <c r="J171" s="5"/>
      <c r="K171" s="2"/>
      <c r="L171" s="6"/>
      <c r="N171" s="10"/>
      <c r="O171" s="20"/>
      <c r="P171" s="11"/>
      <c r="R171" s="10"/>
      <c r="S171" s="20"/>
      <c r="T171" s="11"/>
      <c r="V171" s="10"/>
      <c r="W171" s="20"/>
      <c r="X171" s="11"/>
      <c r="Z171" s="10"/>
      <c r="AA171" s="20"/>
      <c r="AB171" s="11"/>
      <c r="AD171" s="8" t="s">
        <v>39</v>
      </c>
      <c r="AE171" s="3">
        <v>16</v>
      </c>
      <c r="AF171" s="7">
        <f t="shared" si="116"/>
        <v>480</v>
      </c>
      <c r="AH171" s="10"/>
      <c r="AI171" s="20"/>
      <c r="AJ171" s="11"/>
      <c r="AL171" s="10"/>
      <c r="AM171" s="20"/>
      <c r="AN171" s="11"/>
      <c r="AP171" s="10"/>
      <c r="AQ171" s="20"/>
      <c r="AR171" s="11"/>
      <c r="AT171" s="10"/>
      <c r="AU171" s="20"/>
      <c r="AV171" s="11"/>
      <c r="AX171" s="10"/>
      <c r="AY171" s="20"/>
      <c r="AZ171" s="11"/>
      <c r="BB171" s="10"/>
      <c r="BC171" s="20"/>
      <c r="BD171" s="11"/>
      <c r="BF171" s="10"/>
      <c r="BG171" s="20"/>
      <c r="BH171" s="11"/>
    </row>
    <row r="172" spans="1:60" s="17" customFormat="1" x14ac:dyDescent="0.3">
      <c r="A172" s="18"/>
      <c r="B172" s="3" t="s">
        <v>54</v>
      </c>
      <c r="C172" s="24">
        <f t="shared" si="114"/>
        <v>16</v>
      </c>
      <c r="D172" s="24">
        <f t="shared" si="115"/>
        <v>480</v>
      </c>
      <c r="E172" s="39">
        <v>30</v>
      </c>
      <c r="F172" s="5"/>
      <c r="G172" s="2"/>
      <c r="H172" s="6"/>
      <c r="J172" s="5"/>
      <c r="K172" s="2"/>
      <c r="L172" s="6"/>
      <c r="N172" s="10"/>
      <c r="O172" s="20"/>
      <c r="P172" s="11"/>
      <c r="R172" s="10"/>
      <c r="S172" s="20"/>
      <c r="T172" s="11"/>
      <c r="V172" s="10"/>
      <c r="W172" s="20"/>
      <c r="X172" s="11"/>
      <c r="Z172" s="10"/>
      <c r="AA172" s="20"/>
      <c r="AB172" s="11"/>
      <c r="AD172" s="8" t="s">
        <v>40</v>
      </c>
      <c r="AE172" s="3">
        <v>16</v>
      </c>
      <c r="AF172" s="7">
        <f t="shared" si="116"/>
        <v>480</v>
      </c>
      <c r="AH172" s="10"/>
      <c r="AI172" s="20"/>
      <c r="AJ172" s="11"/>
      <c r="AL172" s="10"/>
      <c r="AM172" s="20"/>
      <c r="AN172" s="11"/>
      <c r="AP172" s="10"/>
      <c r="AQ172" s="20"/>
      <c r="AR172" s="11"/>
      <c r="AT172" s="10"/>
      <c r="AU172" s="20"/>
      <c r="AV172" s="11"/>
      <c r="AX172" s="10"/>
      <c r="AY172" s="20"/>
      <c r="AZ172" s="11"/>
      <c r="BB172" s="10"/>
      <c r="BC172" s="20"/>
      <c r="BD172" s="11"/>
      <c r="BF172" s="10"/>
      <c r="BG172" s="20"/>
      <c r="BH172" s="11"/>
    </row>
    <row r="173" spans="1:60" s="17" customFormat="1" x14ac:dyDescent="0.3">
      <c r="A173" s="18"/>
      <c r="B173" s="3" t="s">
        <v>55</v>
      </c>
      <c r="C173" s="24">
        <f t="shared" si="114"/>
        <v>16</v>
      </c>
      <c r="D173" s="24">
        <f t="shared" si="115"/>
        <v>480</v>
      </c>
      <c r="E173" s="39">
        <v>30</v>
      </c>
      <c r="F173" s="5"/>
      <c r="G173" s="2"/>
      <c r="H173" s="6"/>
      <c r="J173" s="5"/>
      <c r="K173" s="2"/>
      <c r="L173" s="6"/>
      <c r="N173" s="10"/>
      <c r="O173" s="20"/>
      <c r="P173" s="11"/>
      <c r="R173" s="10"/>
      <c r="S173" s="20"/>
      <c r="T173" s="11"/>
      <c r="V173" s="10"/>
      <c r="W173" s="20"/>
      <c r="X173" s="11"/>
      <c r="Z173" s="10"/>
      <c r="AA173" s="20"/>
      <c r="AB173" s="11"/>
      <c r="AD173" s="8" t="s">
        <v>41</v>
      </c>
      <c r="AE173" s="3">
        <v>16</v>
      </c>
      <c r="AF173" s="7">
        <f t="shared" si="116"/>
        <v>480</v>
      </c>
      <c r="AH173" s="10"/>
      <c r="AI173" s="20"/>
      <c r="AJ173" s="11"/>
      <c r="AL173" s="10"/>
      <c r="AM173" s="20"/>
      <c r="AN173" s="11"/>
      <c r="AP173" s="10"/>
      <c r="AQ173" s="20"/>
      <c r="AR173" s="11"/>
      <c r="AT173" s="10"/>
      <c r="AU173" s="20"/>
      <c r="AV173" s="11"/>
      <c r="AX173" s="10"/>
      <c r="AY173" s="20"/>
      <c r="AZ173" s="11"/>
      <c r="BB173" s="10"/>
      <c r="BC173" s="20"/>
      <c r="BD173" s="11"/>
      <c r="BF173" s="10"/>
      <c r="BG173" s="20"/>
      <c r="BH173" s="11"/>
    </row>
    <row r="174" spans="1:60" s="17" customFormat="1" x14ac:dyDescent="0.3">
      <c r="A174" s="18">
        <v>4.2</v>
      </c>
      <c r="B174" s="75" t="s">
        <v>23</v>
      </c>
      <c r="C174" s="27">
        <f>SUM(C175:C182)</f>
        <v>216</v>
      </c>
      <c r="D174" s="27">
        <f>SUM(D175:D182)</f>
        <v>6480</v>
      </c>
      <c r="E174" s="19"/>
      <c r="F174" s="5"/>
      <c r="G174" s="2"/>
      <c r="H174" s="6"/>
      <c r="J174" s="5"/>
      <c r="K174" s="2"/>
      <c r="L174" s="6"/>
      <c r="N174" s="10"/>
      <c r="O174" s="20"/>
      <c r="P174" s="11"/>
      <c r="R174" s="10"/>
      <c r="S174" s="20"/>
      <c r="T174" s="11"/>
      <c r="V174" s="10"/>
      <c r="W174" s="20"/>
      <c r="X174" s="11"/>
      <c r="Z174" s="10"/>
      <c r="AA174" s="20"/>
      <c r="AB174" s="11"/>
      <c r="AD174" s="5" t="s">
        <v>1</v>
      </c>
      <c r="AE174" s="2" t="s">
        <v>2</v>
      </c>
      <c r="AF174" s="6" t="s">
        <v>56</v>
      </c>
      <c r="AH174" s="5" t="s">
        <v>1</v>
      </c>
      <c r="AI174" s="2" t="s">
        <v>2</v>
      </c>
      <c r="AJ174" s="6" t="s">
        <v>56</v>
      </c>
      <c r="AL174" s="10"/>
      <c r="AM174" s="20"/>
      <c r="AN174" s="11"/>
      <c r="AP174" s="10"/>
      <c r="AQ174" s="20"/>
      <c r="AR174" s="11"/>
      <c r="AT174" s="10"/>
      <c r="AU174" s="20"/>
      <c r="AV174" s="11"/>
      <c r="AX174" s="10"/>
      <c r="AY174" s="20"/>
      <c r="AZ174" s="11"/>
      <c r="BB174" s="10"/>
      <c r="BC174" s="20"/>
      <c r="BD174" s="11"/>
      <c r="BF174" s="10"/>
      <c r="BG174" s="20"/>
      <c r="BH174" s="11"/>
    </row>
    <row r="175" spans="1:60" x14ac:dyDescent="0.3">
      <c r="B175" s="3" t="s">
        <v>46</v>
      </c>
      <c r="C175" s="16">
        <f>AE175+AI175</f>
        <v>0</v>
      </c>
      <c r="D175" s="16">
        <f>AF175+AJ175</f>
        <v>0</v>
      </c>
      <c r="E175" s="39">
        <v>50</v>
      </c>
      <c r="F175" s="5"/>
      <c r="G175" s="3"/>
      <c r="H175" s="7"/>
      <c r="J175" s="5"/>
      <c r="K175" s="3"/>
      <c r="L175" s="7"/>
      <c r="AD175" s="5" t="s">
        <v>48</v>
      </c>
      <c r="AE175" s="3">
        <v>0</v>
      </c>
      <c r="AF175" s="7">
        <f>AE175*E175</f>
        <v>0</v>
      </c>
      <c r="AH175" s="5" t="s">
        <v>48</v>
      </c>
      <c r="AI175" s="3">
        <v>0</v>
      </c>
      <c r="AJ175" s="7">
        <f>AI175*E175</f>
        <v>0</v>
      </c>
    </row>
    <row r="176" spans="1:60" x14ac:dyDescent="0.3">
      <c r="B176" s="3" t="s">
        <v>49</v>
      </c>
      <c r="C176" s="16">
        <f t="shared" ref="C176:C182" si="117">AE176+AI176</f>
        <v>0</v>
      </c>
      <c r="D176" s="16">
        <f t="shared" ref="D176:D182" si="118">AF176+AJ176</f>
        <v>0</v>
      </c>
      <c r="E176" s="39">
        <v>30</v>
      </c>
      <c r="F176" s="8"/>
      <c r="G176" s="3"/>
      <c r="H176" s="7"/>
      <c r="J176" s="8"/>
      <c r="K176" s="3"/>
      <c r="L176" s="7"/>
      <c r="AD176" s="8" t="s">
        <v>42</v>
      </c>
      <c r="AE176" s="3">
        <v>0</v>
      </c>
      <c r="AF176" s="7">
        <f t="shared" ref="AF176:AF182" si="119">AE176*E176</f>
        <v>0</v>
      </c>
      <c r="AH176" s="8" t="s">
        <v>42</v>
      </c>
      <c r="AI176" s="3">
        <v>0</v>
      </c>
      <c r="AJ176" s="7">
        <f t="shared" ref="AJ176:AJ182" si="120">AI176*E176</f>
        <v>0</v>
      </c>
    </row>
    <row r="177" spans="1:36" x14ac:dyDescent="0.3">
      <c r="B177" s="3" t="s">
        <v>50</v>
      </c>
      <c r="C177" s="16">
        <f t="shared" si="117"/>
        <v>0</v>
      </c>
      <c r="D177" s="16">
        <f t="shared" si="118"/>
        <v>0</v>
      </c>
      <c r="E177" s="39">
        <v>30</v>
      </c>
      <c r="F177" s="8"/>
      <c r="G177" s="3"/>
      <c r="H177" s="7"/>
      <c r="J177" s="8"/>
      <c r="K177" s="3"/>
      <c r="L177" s="7"/>
      <c r="AD177" s="8" t="s">
        <v>43</v>
      </c>
      <c r="AE177" s="3">
        <v>0</v>
      </c>
      <c r="AF177" s="7">
        <f t="shared" si="119"/>
        <v>0</v>
      </c>
      <c r="AH177" s="8" t="s">
        <v>43</v>
      </c>
      <c r="AI177" s="3">
        <v>0</v>
      </c>
      <c r="AJ177" s="7">
        <f t="shared" si="120"/>
        <v>0</v>
      </c>
    </row>
    <row r="178" spans="1:36" x14ac:dyDescent="0.3">
      <c r="B178" s="3" t="s">
        <v>51</v>
      </c>
      <c r="C178" s="16">
        <f t="shared" si="117"/>
        <v>72</v>
      </c>
      <c r="D178" s="16">
        <f t="shared" si="118"/>
        <v>2160</v>
      </c>
      <c r="E178" s="39">
        <v>30</v>
      </c>
      <c r="F178" s="8"/>
      <c r="G178" s="3"/>
      <c r="H178" s="7"/>
      <c r="J178" s="8"/>
      <c r="K178" s="3"/>
      <c r="L178" s="7"/>
      <c r="AD178" s="8" t="s">
        <v>47</v>
      </c>
      <c r="AE178" s="3">
        <v>40</v>
      </c>
      <c r="AF178" s="7">
        <f t="shared" si="119"/>
        <v>1200</v>
      </c>
      <c r="AH178" s="8" t="s">
        <v>47</v>
      </c>
      <c r="AI178" s="3">
        <v>32</v>
      </c>
      <c r="AJ178" s="7">
        <f t="shared" si="120"/>
        <v>960</v>
      </c>
    </row>
    <row r="179" spans="1:36" x14ac:dyDescent="0.3">
      <c r="B179" s="3" t="s">
        <v>52</v>
      </c>
      <c r="C179" s="16">
        <f t="shared" si="117"/>
        <v>0</v>
      </c>
      <c r="D179" s="16">
        <f t="shared" si="118"/>
        <v>0</v>
      </c>
      <c r="E179" s="39">
        <v>30</v>
      </c>
      <c r="F179" s="8"/>
      <c r="G179" s="3"/>
      <c r="H179" s="7"/>
      <c r="J179" s="8"/>
      <c r="K179" s="3"/>
      <c r="L179" s="7"/>
      <c r="AD179" s="8" t="s">
        <v>44</v>
      </c>
      <c r="AE179" s="3">
        <v>0</v>
      </c>
      <c r="AF179" s="7">
        <f t="shared" si="119"/>
        <v>0</v>
      </c>
      <c r="AH179" s="8" t="s">
        <v>44</v>
      </c>
      <c r="AI179" s="3">
        <v>0</v>
      </c>
      <c r="AJ179" s="7">
        <f t="shared" si="120"/>
        <v>0</v>
      </c>
    </row>
    <row r="180" spans="1:36" x14ac:dyDescent="0.3">
      <c r="B180" s="3" t="s">
        <v>53</v>
      </c>
      <c r="C180" s="16">
        <f t="shared" si="117"/>
        <v>0</v>
      </c>
      <c r="D180" s="16">
        <f t="shared" si="118"/>
        <v>0</v>
      </c>
      <c r="E180" s="39">
        <v>30</v>
      </c>
      <c r="F180" s="8"/>
      <c r="G180" s="3"/>
      <c r="H180" s="7"/>
      <c r="J180" s="8"/>
      <c r="K180" s="3"/>
      <c r="L180" s="7"/>
      <c r="AD180" s="8" t="s">
        <v>39</v>
      </c>
      <c r="AE180" s="3">
        <v>0</v>
      </c>
      <c r="AF180" s="7">
        <f t="shared" si="119"/>
        <v>0</v>
      </c>
      <c r="AH180" s="8" t="s">
        <v>39</v>
      </c>
      <c r="AI180" s="3">
        <v>0</v>
      </c>
      <c r="AJ180" s="7">
        <f t="shared" si="120"/>
        <v>0</v>
      </c>
    </row>
    <row r="181" spans="1:36" x14ac:dyDescent="0.3">
      <c r="B181" s="3" t="s">
        <v>54</v>
      </c>
      <c r="C181" s="16">
        <f t="shared" si="117"/>
        <v>72</v>
      </c>
      <c r="D181" s="16">
        <f t="shared" si="118"/>
        <v>2160</v>
      </c>
      <c r="E181" s="39">
        <v>30</v>
      </c>
      <c r="F181" s="8"/>
      <c r="G181" s="3"/>
      <c r="H181" s="7"/>
      <c r="J181" s="8"/>
      <c r="K181" s="3"/>
      <c r="L181" s="7"/>
      <c r="AD181" s="8" t="s">
        <v>40</v>
      </c>
      <c r="AE181" s="3">
        <v>40</v>
      </c>
      <c r="AF181" s="7">
        <f t="shared" si="119"/>
        <v>1200</v>
      </c>
      <c r="AH181" s="8" t="s">
        <v>40</v>
      </c>
      <c r="AI181" s="3">
        <v>32</v>
      </c>
      <c r="AJ181" s="7">
        <f t="shared" si="120"/>
        <v>960</v>
      </c>
    </row>
    <row r="182" spans="1:36" x14ac:dyDescent="0.3">
      <c r="B182" s="3" t="s">
        <v>55</v>
      </c>
      <c r="C182" s="16">
        <f t="shared" si="117"/>
        <v>72</v>
      </c>
      <c r="D182" s="16">
        <f t="shared" si="118"/>
        <v>2160</v>
      </c>
      <c r="E182" s="39">
        <v>30</v>
      </c>
      <c r="F182" s="8"/>
      <c r="G182" s="3"/>
      <c r="H182" s="7"/>
      <c r="J182" s="8"/>
      <c r="K182" s="3"/>
      <c r="L182" s="7"/>
      <c r="AD182" s="8" t="s">
        <v>41</v>
      </c>
      <c r="AE182" s="3">
        <v>40</v>
      </c>
      <c r="AF182" s="7">
        <f t="shared" si="119"/>
        <v>1200</v>
      </c>
      <c r="AH182" s="8" t="s">
        <v>41</v>
      </c>
      <c r="AI182" s="3">
        <v>32</v>
      </c>
      <c r="AJ182" s="7">
        <f t="shared" si="120"/>
        <v>960</v>
      </c>
    </row>
    <row r="183" spans="1:36" x14ac:dyDescent="0.3">
      <c r="A183" s="18">
        <v>4.3</v>
      </c>
      <c r="B183" s="75" t="s">
        <v>24</v>
      </c>
      <c r="C183" s="27">
        <f>SUM(C184:C191)</f>
        <v>168</v>
      </c>
      <c r="D183" s="27">
        <f>SUM(D184:D191)</f>
        <v>5040</v>
      </c>
      <c r="E183" s="19"/>
      <c r="F183" s="8"/>
      <c r="G183" s="3"/>
      <c r="H183" s="7"/>
      <c r="J183" s="8"/>
      <c r="K183" s="3"/>
      <c r="L183" s="7"/>
      <c r="AD183" s="5" t="s">
        <v>1</v>
      </c>
      <c r="AE183" s="2" t="s">
        <v>2</v>
      </c>
      <c r="AF183" s="6" t="s">
        <v>56</v>
      </c>
      <c r="AH183" s="5" t="s">
        <v>1</v>
      </c>
      <c r="AI183" s="2" t="s">
        <v>2</v>
      </c>
      <c r="AJ183" s="6" t="s">
        <v>56</v>
      </c>
    </row>
    <row r="184" spans="1:36" x14ac:dyDescent="0.3">
      <c r="B184" s="3" t="s">
        <v>46</v>
      </c>
      <c r="C184">
        <f>AE184+AI184</f>
        <v>0</v>
      </c>
      <c r="D184" s="17">
        <f>AF184+AJ184</f>
        <v>0</v>
      </c>
      <c r="E184" s="39">
        <v>50</v>
      </c>
      <c r="F184" s="8"/>
      <c r="G184" s="3"/>
      <c r="H184" s="7"/>
      <c r="J184" s="8"/>
      <c r="K184" s="3"/>
      <c r="L184" s="7"/>
      <c r="N184" s="12"/>
      <c r="O184" s="19"/>
      <c r="P184" s="13"/>
      <c r="AD184" s="5" t="s">
        <v>48</v>
      </c>
      <c r="AE184" s="3">
        <v>0</v>
      </c>
      <c r="AF184" s="7">
        <f t="shared" ref="AF184:AF191" si="121">AE184*E184</f>
        <v>0</v>
      </c>
      <c r="AH184" s="5" t="s">
        <v>48</v>
      </c>
      <c r="AI184" s="3">
        <v>0</v>
      </c>
      <c r="AJ184" s="7">
        <f t="shared" ref="AJ184:AJ191" si="122">AI184*E184</f>
        <v>0</v>
      </c>
    </row>
    <row r="185" spans="1:36" x14ac:dyDescent="0.3">
      <c r="B185" s="3" t="s">
        <v>49</v>
      </c>
      <c r="C185" s="17">
        <f t="shared" ref="C185:C191" si="123">AE185+AI185</f>
        <v>56</v>
      </c>
      <c r="D185" s="17">
        <f t="shared" ref="D185:D191" si="124">AF185+AJ185</f>
        <v>1680</v>
      </c>
      <c r="E185" s="39">
        <v>30</v>
      </c>
      <c r="F185" s="9"/>
      <c r="G185" s="3"/>
      <c r="H185" s="7"/>
      <c r="N185" s="12"/>
      <c r="O185" s="19"/>
      <c r="P185" s="13"/>
      <c r="AD185" s="8" t="s">
        <v>42</v>
      </c>
      <c r="AE185" s="3">
        <v>24</v>
      </c>
      <c r="AF185" s="7">
        <f t="shared" si="121"/>
        <v>720</v>
      </c>
      <c r="AH185" s="8" t="s">
        <v>42</v>
      </c>
      <c r="AI185" s="3">
        <v>32</v>
      </c>
      <c r="AJ185" s="7">
        <f t="shared" si="122"/>
        <v>960</v>
      </c>
    </row>
    <row r="186" spans="1:36" x14ac:dyDescent="0.3">
      <c r="B186" s="3" t="s">
        <v>50</v>
      </c>
      <c r="C186" s="17">
        <f t="shared" si="123"/>
        <v>0</v>
      </c>
      <c r="D186" s="17">
        <f t="shared" si="124"/>
        <v>0</v>
      </c>
      <c r="E186" s="39">
        <v>30</v>
      </c>
      <c r="F186" s="8"/>
      <c r="G186" s="3"/>
      <c r="H186" s="7"/>
      <c r="N186" s="12"/>
      <c r="O186" s="19"/>
      <c r="P186" s="13"/>
      <c r="AD186" s="8" t="s">
        <v>43</v>
      </c>
      <c r="AE186" s="3">
        <v>0</v>
      </c>
      <c r="AF186" s="7">
        <f t="shared" si="121"/>
        <v>0</v>
      </c>
      <c r="AH186" s="8" t="s">
        <v>43</v>
      </c>
      <c r="AI186" s="3">
        <v>0</v>
      </c>
      <c r="AJ186" s="7">
        <f t="shared" si="122"/>
        <v>0</v>
      </c>
    </row>
    <row r="187" spans="1:36" x14ac:dyDescent="0.3">
      <c r="B187" s="3" t="s">
        <v>51</v>
      </c>
      <c r="C187" s="17">
        <f t="shared" si="123"/>
        <v>0</v>
      </c>
      <c r="D187" s="17">
        <f t="shared" si="124"/>
        <v>0</v>
      </c>
      <c r="E187" s="39">
        <v>30</v>
      </c>
      <c r="F187" s="8"/>
      <c r="G187" s="3"/>
      <c r="H187" s="7"/>
      <c r="N187" s="12"/>
      <c r="O187" s="19"/>
      <c r="P187" s="13"/>
      <c r="AD187" s="8" t="s">
        <v>47</v>
      </c>
      <c r="AE187" s="3">
        <v>0</v>
      </c>
      <c r="AF187" s="7">
        <f t="shared" si="121"/>
        <v>0</v>
      </c>
      <c r="AH187" s="8" t="s">
        <v>47</v>
      </c>
      <c r="AI187" s="3">
        <v>0</v>
      </c>
      <c r="AJ187" s="7">
        <f t="shared" si="122"/>
        <v>0</v>
      </c>
    </row>
    <row r="188" spans="1:36" x14ac:dyDescent="0.3">
      <c r="B188" s="3" t="s">
        <v>52</v>
      </c>
      <c r="C188" s="17">
        <f t="shared" si="123"/>
        <v>56</v>
      </c>
      <c r="D188" s="17">
        <f t="shared" si="124"/>
        <v>1680</v>
      </c>
      <c r="E188" s="39">
        <v>30</v>
      </c>
      <c r="F188" s="8"/>
      <c r="G188" s="3"/>
      <c r="H188" s="7"/>
      <c r="N188" s="12"/>
      <c r="O188" s="19"/>
      <c r="P188" s="13"/>
      <c r="AD188" s="8" t="s">
        <v>44</v>
      </c>
      <c r="AE188" s="3">
        <v>24</v>
      </c>
      <c r="AF188" s="7">
        <f t="shared" si="121"/>
        <v>720</v>
      </c>
      <c r="AH188" s="8" t="s">
        <v>44</v>
      </c>
      <c r="AI188" s="3">
        <v>32</v>
      </c>
      <c r="AJ188" s="7">
        <f t="shared" si="122"/>
        <v>960</v>
      </c>
    </row>
    <row r="189" spans="1:36" x14ac:dyDescent="0.3">
      <c r="B189" s="3" t="s">
        <v>53</v>
      </c>
      <c r="C189" s="17">
        <f t="shared" si="123"/>
        <v>56</v>
      </c>
      <c r="D189" s="17">
        <f t="shared" si="124"/>
        <v>1680</v>
      </c>
      <c r="E189" s="39">
        <v>30</v>
      </c>
      <c r="F189" s="8"/>
      <c r="G189" s="3"/>
      <c r="H189" s="7"/>
      <c r="N189" s="12"/>
      <c r="O189" s="19"/>
      <c r="P189" s="13"/>
      <c r="AD189" s="8" t="s">
        <v>39</v>
      </c>
      <c r="AE189" s="3">
        <v>24</v>
      </c>
      <c r="AF189" s="7">
        <f t="shared" si="121"/>
        <v>720</v>
      </c>
      <c r="AH189" s="8" t="s">
        <v>39</v>
      </c>
      <c r="AI189" s="3">
        <v>32</v>
      </c>
      <c r="AJ189" s="7">
        <f t="shared" si="122"/>
        <v>960</v>
      </c>
    </row>
    <row r="190" spans="1:36" x14ac:dyDescent="0.3">
      <c r="B190" s="3" t="s">
        <v>54</v>
      </c>
      <c r="C190" s="17">
        <f t="shared" si="123"/>
        <v>0</v>
      </c>
      <c r="D190" s="17">
        <f t="shared" si="124"/>
        <v>0</v>
      </c>
      <c r="E190" s="39">
        <v>30</v>
      </c>
      <c r="F190" s="8"/>
      <c r="G190" s="3"/>
      <c r="H190" s="7"/>
      <c r="N190" s="12"/>
      <c r="O190" s="19"/>
      <c r="P190" s="13"/>
      <c r="AD190" s="8" t="s">
        <v>40</v>
      </c>
      <c r="AE190" s="3">
        <v>0</v>
      </c>
      <c r="AF190" s="7">
        <f t="shared" si="121"/>
        <v>0</v>
      </c>
      <c r="AH190" s="8" t="s">
        <v>40</v>
      </c>
      <c r="AI190" s="3">
        <v>0</v>
      </c>
      <c r="AJ190" s="7">
        <f t="shared" si="122"/>
        <v>0</v>
      </c>
    </row>
    <row r="191" spans="1:36" x14ac:dyDescent="0.3">
      <c r="B191" s="3" t="s">
        <v>55</v>
      </c>
      <c r="C191" s="17">
        <f t="shared" si="123"/>
        <v>0</v>
      </c>
      <c r="D191" s="17">
        <f t="shared" si="124"/>
        <v>0</v>
      </c>
      <c r="E191" s="39">
        <v>30</v>
      </c>
      <c r="F191" s="8"/>
      <c r="G191" s="3"/>
      <c r="H191" s="7"/>
      <c r="N191" s="12"/>
      <c r="O191" s="19"/>
      <c r="P191" s="13"/>
      <c r="AD191" s="8" t="s">
        <v>41</v>
      </c>
      <c r="AE191" s="3">
        <v>0</v>
      </c>
      <c r="AF191" s="7">
        <f t="shared" si="121"/>
        <v>0</v>
      </c>
      <c r="AH191" s="8" t="s">
        <v>41</v>
      </c>
      <c r="AI191" s="3">
        <v>0</v>
      </c>
      <c r="AJ191" s="7">
        <f t="shared" si="122"/>
        <v>0</v>
      </c>
    </row>
    <row r="192" spans="1:36" x14ac:dyDescent="0.3">
      <c r="A192" s="18">
        <v>4.4000000000000004</v>
      </c>
      <c r="B192" s="75" t="s">
        <v>25</v>
      </c>
      <c r="C192" s="27">
        <f>SUM(C193:C200)</f>
        <v>216</v>
      </c>
      <c r="D192" s="27">
        <f>SUM(D193:D200)</f>
        <v>7920</v>
      </c>
      <c r="E192" s="19"/>
      <c r="F192" s="8"/>
      <c r="G192" s="3"/>
      <c r="H192" s="7"/>
      <c r="N192" s="12"/>
      <c r="O192" s="19"/>
      <c r="P192" s="13"/>
      <c r="AD192" s="5" t="s">
        <v>1</v>
      </c>
      <c r="AE192" s="2" t="s">
        <v>2</v>
      </c>
      <c r="AF192" s="6" t="s">
        <v>56</v>
      </c>
      <c r="AH192" s="5" t="s">
        <v>1</v>
      </c>
      <c r="AI192" s="2" t="s">
        <v>2</v>
      </c>
      <c r="AJ192" s="6" t="s">
        <v>56</v>
      </c>
    </row>
    <row r="193" spans="1:40" x14ac:dyDescent="0.3">
      <c r="B193" s="3" t="s">
        <v>46</v>
      </c>
      <c r="C193" s="1">
        <f>AE193+AI193</f>
        <v>72</v>
      </c>
      <c r="D193" s="1">
        <f>AF193+AJ193</f>
        <v>3600</v>
      </c>
      <c r="E193" s="39">
        <v>50</v>
      </c>
      <c r="J193" s="8"/>
      <c r="K193" s="3"/>
      <c r="L193" s="7"/>
      <c r="N193" s="12"/>
      <c r="O193" s="19"/>
      <c r="P193" s="13"/>
      <c r="AD193" s="5" t="s">
        <v>48</v>
      </c>
      <c r="AE193" s="3">
        <v>40</v>
      </c>
      <c r="AF193" s="7">
        <f t="shared" ref="AF193:AF200" si="125">AE193*E193</f>
        <v>2000</v>
      </c>
      <c r="AH193" s="5" t="s">
        <v>48</v>
      </c>
      <c r="AI193" s="3">
        <v>32</v>
      </c>
      <c r="AJ193" s="7">
        <f t="shared" ref="AJ193:AJ200" si="126">AI193*E193</f>
        <v>1600</v>
      </c>
    </row>
    <row r="194" spans="1:40" x14ac:dyDescent="0.3">
      <c r="B194" s="3" t="s">
        <v>49</v>
      </c>
      <c r="C194" s="1">
        <f t="shared" ref="C194:C200" si="127">AE194+AI194</f>
        <v>0</v>
      </c>
      <c r="D194" s="1">
        <f t="shared" ref="D194:D200" si="128">AF194+AJ194</f>
        <v>0</v>
      </c>
      <c r="E194" s="39">
        <v>30</v>
      </c>
      <c r="J194" s="8"/>
      <c r="K194" s="3"/>
      <c r="L194" s="7"/>
      <c r="N194" s="12"/>
      <c r="O194" s="19"/>
      <c r="P194" s="13"/>
      <c r="AD194" s="8" t="s">
        <v>42</v>
      </c>
      <c r="AE194" s="3">
        <v>0</v>
      </c>
      <c r="AF194" s="7">
        <f t="shared" si="125"/>
        <v>0</v>
      </c>
      <c r="AH194" s="8" t="s">
        <v>42</v>
      </c>
      <c r="AI194" s="3">
        <v>0</v>
      </c>
      <c r="AJ194" s="7">
        <f t="shared" si="126"/>
        <v>0</v>
      </c>
    </row>
    <row r="195" spans="1:40" x14ac:dyDescent="0.3">
      <c r="B195" s="3" t="s">
        <v>50</v>
      </c>
      <c r="C195" s="1">
        <f t="shared" si="127"/>
        <v>72</v>
      </c>
      <c r="D195" s="1">
        <f t="shared" si="128"/>
        <v>2160</v>
      </c>
      <c r="E195" s="39">
        <v>30</v>
      </c>
      <c r="J195" s="8"/>
      <c r="K195" s="3"/>
      <c r="L195" s="7"/>
      <c r="N195" s="12"/>
      <c r="O195" s="19"/>
      <c r="P195" s="13"/>
      <c r="AD195" s="8" t="s">
        <v>43</v>
      </c>
      <c r="AE195" s="3">
        <v>40</v>
      </c>
      <c r="AF195" s="7">
        <f t="shared" si="125"/>
        <v>1200</v>
      </c>
      <c r="AH195" s="8" t="s">
        <v>43</v>
      </c>
      <c r="AI195" s="3">
        <v>32</v>
      </c>
      <c r="AJ195" s="7">
        <f t="shared" si="126"/>
        <v>960</v>
      </c>
    </row>
    <row r="196" spans="1:40" x14ac:dyDescent="0.3">
      <c r="B196" s="3" t="s">
        <v>51</v>
      </c>
      <c r="C196" s="1">
        <f t="shared" si="127"/>
        <v>0</v>
      </c>
      <c r="D196" s="1">
        <f t="shared" si="128"/>
        <v>0</v>
      </c>
      <c r="E196" s="39">
        <v>30</v>
      </c>
      <c r="J196" s="8"/>
      <c r="K196" s="3"/>
      <c r="L196" s="7"/>
      <c r="N196" s="12"/>
      <c r="O196" s="19"/>
      <c r="P196" s="13"/>
      <c r="AD196" s="8" t="s">
        <v>47</v>
      </c>
      <c r="AE196" s="3">
        <v>0</v>
      </c>
      <c r="AF196" s="7">
        <f t="shared" si="125"/>
        <v>0</v>
      </c>
      <c r="AH196" s="8" t="s">
        <v>47</v>
      </c>
      <c r="AI196" s="3">
        <v>0</v>
      </c>
      <c r="AJ196" s="7">
        <f t="shared" si="126"/>
        <v>0</v>
      </c>
    </row>
    <row r="197" spans="1:40" x14ac:dyDescent="0.3">
      <c r="B197" s="3" t="s">
        <v>52</v>
      </c>
      <c r="C197" s="1">
        <f t="shared" si="127"/>
        <v>0</v>
      </c>
      <c r="D197" s="1">
        <f t="shared" si="128"/>
        <v>0</v>
      </c>
      <c r="E197" s="39">
        <v>30</v>
      </c>
      <c r="J197" s="8"/>
      <c r="K197" s="3"/>
      <c r="L197" s="7"/>
      <c r="N197" s="12"/>
      <c r="O197" s="19"/>
      <c r="P197" s="13"/>
      <c r="AD197" s="8" t="s">
        <v>44</v>
      </c>
      <c r="AE197" s="3">
        <v>0</v>
      </c>
      <c r="AF197" s="7">
        <f t="shared" si="125"/>
        <v>0</v>
      </c>
      <c r="AH197" s="8" t="s">
        <v>44</v>
      </c>
      <c r="AI197" s="3">
        <v>0</v>
      </c>
      <c r="AJ197" s="7">
        <f t="shared" si="126"/>
        <v>0</v>
      </c>
    </row>
    <row r="198" spans="1:40" x14ac:dyDescent="0.3">
      <c r="B198" s="3" t="s">
        <v>53</v>
      </c>
      <c r="C198" s="1">
        <f t="shared" si="127"/>
        <v>0</v>
      </c>
      <c r="D198" s="1">
        <f t="shared" si="128"/>
        <v>0</v>
      </c>
      <c r="E198" s="39">
        <v>30</v>
      </c>
      <c r="J198" s="8"/>
      <c r="K198" s="3"/>
      <c r="L198" s="7"/>
      <c r="N198" s="12"/>
      <c r="O198" s="19"/>
      <c r="P198" s="13"/>
      <c r="AD198" s="8" t="s">
        <v>39</v>
      </c>
      <c r="AE198" s="3">
        <v>0</v>
      </c>
      <c r="AF198" s="7">
        <f t="shared" si="125"/>
        <v>0</v>
      </c>
      <c r="AH198" s="8" t="s">
        <v>39</v>
      </c>
      <c r="AI198" s="3">
        <v>0</v>
      </c>
      <c r="AJ198" s="7">
        <f t="shared" si="126"/>
        <v>0</v>
      </c>
    </row>
    <row r="199" spans="1:40" x14ac:dyDescent="0.3">
      <c r="B199" s="3" t="s">
        <v>54</v>
      </c>
      <c r="C199" s="1">
        <f t="shared" si="127"/>
        <v>72</v>
      </c>
      <c r="D199" s="1">
        <f t="shared" si="128"/>
        <v>2160</v>
      </c>
      <c r="E199" s="39">
        <v>30</v>
      </c>
      <c r="J199" s="8"/>
      <c r="K199" s="3"/>
      <c r="L199" s="7"/>
      <c r="N199" s="12"/>
      <c r="O199" s="19"/>
      <c r="P199" s="13"/>
      <c r="AD199" s="8" t="s">
        <v>40</v>
      </c>
      <c r="AE199" s="3">
        <v>40</v>
      </c>
      <c r="AF199" s="7">
        <f t="shared" si="125"/>
        <v>1200</v>
      </c>
      <c r="AH199" s="8" t="s">
        <v>40</v>
      </c>
      <c r="AI199" s="3">
        <v>32</v>
      </c>
      <c r="AJ199" s="7">
        <f t="shared" si="126"/>
        <v>960</v>
      </c>
    </row>
    <row r="200" spans="1:40" x14ac:dyDescent="0.3">
      <c r="B200" s="3" t="s">
        <v>55</v>
      </c>
      <c r="C200" s="1">
        <f t="shared" si="127"/>
        <v>0</v>
      </c>
      <c r="D200" s="1">
        <f t="shared" si="128"/>
        <v>0</v>
      </c>
      <c r="E200" s="39">
        <v>30</v>
      </c>
      <c r="J200" s="8"/>
      <c r="K200" s="3"/>
      <c r="L200" s="7"/>
      <c r="N200" s="12"/>
      <c r="O200" s="19"/>
      <c r="P200" s="13"/>
      <c r="AD200" s="8" t="s">
        <v>41</v>
      </c>
      <c r="AE200" s="3">
        <v>0</v>
      </c>
      <c r="AF200" s="7">
        <f t="shared" si="125"/>
        <v>0</v>
      </c>
      <c r="AH200" s="8" t="s">
        <v>41</v>
      </c>
      <c r="AI200" s="3">
        <v>0</v>
      </c>
      <c r="AJ200" s="7">
        <f t="shared" si="126"/>
        <v>0</v>
      </c>
    </row>
    <row r="201" spans="1:40" x14ac:dyDescent="0.3">
      <c r="A201" s="18">
        <v>4.5</v>
      </c>
      <c r="B201" s="1" t="s">
        <v>26</v>
      </c>
      <c r="C201" s="27">
        <f>SUM(C202:C209)</f>
        <v>192</v>
      </c>
      <c r="D201" s="27">
        <f>SUM(D202:D209)</f>
        <v>6240</v>
      </c>
      <c r="E201" s="19"/>
      <c r="J201" s="8"/>
      <c r="K201" s="3"/>
      <c r="L201" s="7"/>
      <c r="N201" s="12"/>
      <c r="O201" s="19"/>
      <c r="P201" s="13"/>
      <c r="AH201" s="5" t="s">
        <v>1</v>
      </c>
      <c r="AI201" s="2" t="s">
        <v>2</v>
      </c>
      <c r="AJ201" s="6" t="s">
        <v>56</v>
      </c>
      <c r="AL201" s="5" t="s">
        <v>1</v>
      </c>
      <c r="AM201" s="2" t="s">
        <v>2</v>
      </c>
      <c r="AN201" s="6" t="s">
        <v>56</v>
      </c>
    </row>
    <row r="202" spans="1:40" x14ac:dyDescent="0.3">
      <c r="B202" s="3" t="s">
        <v>46</v>
      </c>
      <c r="C202" s="1">
        <f>AI202+AM202</f>
        <v>24</v>
      </c>
      <c r="D202" s="1">
        <f>AJ202+AN202</f>
        <v>1200</v>
      </c>
      <c r="E202" s="39">
        <v>50</v>
      </c>
      <c r="N202" s="12"/>
      <c r="O202" s="19"/>
      <c r="P202" s="13"/>
      <c r="AH202" s="5" t="s">
        <v>48</v>
      </c>
      <c r="AI202" s="3">
        <v>8</v>
      </c>
      <c r="AJ202" s="7">
        <f t="shared" ref="AJ202:AJ209" si="129">AI202*E202</f>
        <v>400</v>
      </c>
      <c r="AL202" s="5" t="s">
        <v>48</v>
      </c>
      <c r="AM202" s="3">
        <v>16</v>
      </c>
      <c r="AN202" s="7">
        <f>AM202*E202</f>
        <v>800</v>
      </c>
    </row>
    <row r="203" spans="1:40" x14ac:dyDescent="0.3">
      <c r="B203" s="3" t="s">
        <v>49</v>
      </c>
      <c r="C203" s="1">
        <f t="shared" ref="C203:C209" si="130">AI203+AM203</f>
        <v>24</v>
      </c>
      <c r="D203" s="1">
        <f t="shared" ref="D203:D209" si="131">AJ203+AN203</f>
        <v>720</v>
      </c>
      <c r="E203" s="39">
        <v>30</v>
      </c>
      <c r="N203" s="12"/>
      <c r="O203" s="19"/>
      <c r="P203" s="13"/>
      <c r="AH203" s="8" t="s">
        <v>42</v>
      </c>
      <c r="AI203" s="3">
        <v>8</v>
      </c>
      <c r="AJ203" s="7">
        <f t="shared" si="129"/>
        <v>240</v>
      </c>
      <c r="AL203" s="8" t="s">
        <v>42</v>
      </c>
      <c r="AM203" s="3">
        <v>16</v>
      </c>
      <c r="AN203" s="7">
        <f t="shared" ref="AN203:AN209" si="132">AM203*E203</f>
        <v>480</v>
      </c>
    </row>
    <row r="204" spans="1:40" x14ac:dyDescent="0.3">
      <c r="B204" s="3" t="s">
        <v>50</v>
      </c>
      <c r="C204" s="1">
        <f t="shared" si="130"/>
        <v>24</v>
      </c>
      <c r="D204" s="1">
        <f t="shared" si="131"/>
        <v>720</v>
      </c>
      <c r="E204" s="39">
        <v>30</v>
      </c>
      <c r="N204" s="5"/>
      <c r="O204" s="2"/>
      <c r="P204" s="6"/>
      <c r="AH204" s="8" t="s">
        <v>43</v>
      </c>
      <c r="AI204" s="3">
        <v>8</v>
      </c>
      <c r="AJ204" s="7">
        <f t="shared" si="129"/>
        <v>240</v>
      </c>
      <c r="AL204" s="8" t="s">
        <v>43</v>
      </c>
      <c r="AM204" s="3">
        <v>16</v>
      </c>
      <c r="AN204" s="7">
        <f t="shared" si="132"/>
        <v>480</v>
      </c>
    </row>
    <row r="205" spans="1:40" x14ac:dyDescent="0.3">
      <c r="B205" s="3" t="s">
        <v>51</v>
      </c>
      <c r="C205" s="1">
        <f t="shared" si="130"/>
        <v>24</v>
      </c>
      <c r="D205" s="1">
        <f t="shared" si="131"/>
        <v>720</v>
      </c>
      <c r="E205" s="39">
        <v>30</v>
      </c>
      <c r="N205" s="5"/>
      <c r="O205" s="3"/>
      <c r="P205" s="7"/>
      <c r="AH205" s="8" t="s">
        <v>47</v>
      </c>
      <c r="AI205" s="3">
        <v>8</v>
      </c>
      <c r="AJ205" s="7">
        <f t="shared" si="129"/>
        <v>240</v>
      </c>
      <c r="AL205" s="8" t="s">
        <v>47</v>
      </c>
      <c r="AM205" s="3">
        <v>16</v>
      </c>
      <c r="AN205" s="7">
        <f t="shared" si="132"/>
        <v>480</v>
      </c>
    </row>
    <row r="206" spans="1:40" x14ac:dyDescent="0.3">
      <c r="B206" s="3" t="s">
        <v>52</v>
      </c>
      <c r="C206" s="1">
        <f t="shared" si="130"/>
        <v>24</v>
      </c>
      <c r="D206" s="1">
        <f t="shared" si="131"/>
        <v>720</v>
      </c>
      <c r="E206" s="39">
        <v>30</v>
      </c>
      <c r="N206" s="8"/>
      <c r="O206" s="3"/>
      <c r="P206" s="7"/>
      <c r="AH206" s="8" t="s">
        <v>44</v>
      </c>
      <c r="AI206" s="3">
        <v>8</v>
      </c>
      <c r="AJ206" s="7">
        <f t="shared" si="129"/>
        <v>240</v>
      </c>
      <c r="AL206" s="8" t="s">
        <v>44</v>
      </c>
      <c r="AM206" s="3">
        <v>16</v>
      </c>
      <c r="AN206" s="7">
        <f t="shared" si="132"/>
        <v>480</v>
      </c>
    </row>
    <row r="207" spans="1:40" x14ac:dyDescent="0.3">
      <c r="B207" s="3" t="s">
        <v>53</v>
      </c>
      <c r="C207" s="1">
        <f t="shared" si="130"/>
        <v>24</v>
      </c>
      <c r="D207" s="1">
        <f t="shared" si="131"/>
        <v>720</v>
      </c>
      <c r="E207" s="39">
        <v>30</v>
      </c>
      <c r="N207" s="8"/>
      <c r="O207" s="3"/>
      <c r="P207" s="7"/>
      <c r="AH207" s="8" t="s">
        <v>39</v>
      </c>
      <c r="AI207" s="3">
        <v>8</v>
      </c>
      <c r="AJ207" s="7">
        <f t="shared" si="129"/>
        <v>240</v>
      </c>
      <c r="AL207" s="8" t="s">
        <v>39</v>
      </c>
      <c r="AM207" s="3">
        <v>16</v>
      </c>
      <c r="AN207" s="7">
        <f t="shared" si="132"/>
        <v>480</v>
      </c>
    </row>
    <row r="208" spans="1:40" x14ac:dyDescent="0.3">
      <c r="B208" s="3" t="s">
        <v>54</v>
      </c>
      <c r="C208" s="1">
        <f t="shared" si="130"/>
        <v>24</v>
      </c>
      <c r="D208" s="1">
        <f t="shared" si="131"/>
        <v>720</v>
      </c>
      <c r="E208" s="39">
        <v>30</v>
      </c>
      <c r="N208" s="8"/>
      <c r="O208" s="3"/>
      <c r="P208" s="7"/>
      <c r="AH208" s="8" t="s">
        <v>40</v>
      </c>
      <c r="AI208" s="3">
        <v>8</v>
      </c>
      <c r="AJ208" s="7">
        <f t="shared" si="129"/>
        <v>240</v>
      </c>
      <c r="AL208" s="8" t="s">
        <v>40</v>
      </c>
      <c r="AM208" s="3">
        <v>16</v>
      </c>
      <c r="AN208" s="7">
        <f t="shared" si="132"/>
        <v>480</v>
      </c>
    </row>
    <row r="209" spans="1:60" x14ac:dyDescent="0.3">
      <c r="B209" s="3" t="s">
        <v>55</v>
      </c>
      <c r="C209" s="1">
        <f t="shared" si="130"/>
        <v>24</v>
      </c>
      <c r="D209" s="1">
        <f t="shared" si="131"/>
        <v>720</v>
      </c>
      <c r="E209" s="39">
        <v>30</v>
      </c>
      <c r="N209" s="8"/>
      <c r="O209" s="3"/>
      <c r="P209" s="7"/>
      <c r="AH209" s="8" t="s">
        <v>41</v>
      </c>
      <c r="AI209" s="3">
        <v>8</v>
      </c>
      <c r="AJ209" s="7">
        <f t="shared" si="129"/>
        <v>240</v>
      </c>
      <c r="AL209" s="8" t="s">
        <v>41</v>
      </c>
      <c r="AM209" s="3">
        <v>16</v>
      </c>
      <c r="AN209" s="7">
        <f t="shared" si="132"/>
        <v>480</v>
      </c>
    </row>
    <row r="210" spans="1:60" x14ac:dyDescent="0.3">
      <c r="A210" s="18">
        <v>4.5999999999999996</v>
      </c>
      <c r="B210" s="1" t="s">
        <v>27</v>
      </c>
      <c r="C210" s="27">
        <f>SUM(C211:C218)</f>
        <v>0</v>
      </c>
      <c r="D210" s="27">
        <f>SUM(D211:D218)</f>
        <v>0</v>
      </c>
      <c r="E210" s="19"/>
      <c r="N210" s="8"/>
      <c r="O210" s="3"/>
      <c r="P210" s="7"/>
      <c r="AL210" s="5" t="s">
        <v>1</v>
      </c>
      <c r="AM210" s="2" t="s">
        <v>2</v>
      </c>
      <c r="AN210" s="6" t="s">
        <v>56</v>
      </c>
      <c r="AP210" s="5"/>
      <c r="AQ210" s="2"/>
      <c r="AR210" s="6"/>
    </row>
    <row r="211" spans="1:60" x14ac:dyDescent="0.3">
      <c r="B211" s="3" t="s">
        <v>46</v>
      </c>
      <c r="C211" s="3">
        <f>AM211</f>
        <v>0</v>
      </c>
      <c r="D211" s="3">
        <f>AN211</f>
        <v>0</v>
      </c>
      <c r="E211" s="39">
        <v>50</v>
      </c>
      <c r="N211" s="8"/>
      <c r="O211" s="3"/>
      <c r="P211" s="7"/>
      <c r="AL211" s="5" t="s">
        <v>48</v>
      </c>
      <c r="AM211" s="3">
        <v>0</v>
      </c>
      <c r="AN211" s="7">
        <f>AM211*E211</f>
        <v>0</v>
      </c>
      <c r="AP211" s="5"/>
      <c r="AQ211" s="3"/>
      <c r="AR211" s="7"/>
    </row>
    <row r="212" spans="1:60" x14ac:dyDescent="0.3">
      <c r="B212" s="3" t="s">
        <v>49</v>
      </c>
      <c r="C212" s="3">
        <f t="shared" ref="C212:C218" si="133">AM212</f>
        <v>0</v>
      </c>
      <c r="D212" s="3">
        <f t="shared" ref="D212:D218" si="134">AN212</f>
        <v>0</v>
      </c>
      <c r="E212" s="39">
        <v>30</v>
      </c>
      <c r="N212" s="8"/>
      <c r="O212" s="3"/>
      <c r="P212" s="7"/>
      <c r="AL212" s="8" t="s">
        <v>42</v>
      </c>
      <c r="AM212" s="3">
        <v>0</v>
      </c>
      <c r="AN212" s="7">
        <f t="shared" ref="AN212:AN218" si="135">AM212*E212</f>
        <v>0</v>
      </c>
      <c r="AP212" s="8"/>
      <c r="AQ212" s="3"/>
      <c r="AR212" s="7"/>
    </row>
    <row r="213" spans="1:60" x14ac:dyDescent="0.3">
      <c r="B213" s="3" t="s">
        <v>50</v>
      </c>
      <c r="C213" s="3">
        <f t="shared" si="133"/>
        <v>0</v>
      </c>
      <c r="D213" s="3">
        <f t="shared" si="134"/>
        <v>0</v>
      </c>
      <c r="E213" s="39">
        <v>30</v>
      </c>
      <c r="N213" s="8"/>
      <c r="O213" s="3"/>
      <c r="P213" s="7"/>
      <c r="AL213" s="8" t="s">
        <v>43</v>
      </c>
      <c r="AM213" s="3">
        <v>0</v>
      </c>
      <c r="AN213" s="7">
        <f t="shared" si="135"/>
        <v>0</v>
      </c>
      <c r="AP213" s="8"/>
      <c r="AQ213" s="3"/>
      <c r="AR213" s="7"/>
    </row>
    <row r="214" spans="1:60" x14ac:dyDescent="0.3">
      <c r="B214" s="3" t="s">
        <v>51</v>
      </c>
      <c r="C214" s="3">
        <f t="shared" si="133"/>
        <v>0</v>
      </c>
      <c r="D214" s="3">
        <f t="shared" si="134"/>
        <v>0</v>
      </c>
      <c r="E214" s="39">
        <v>30</v>
      </c>
      <c r="N214" s="8"/>
      <c r="O214" s="3"/>
      <c r="P214" s="7"/>
      <c r="AL214" s="8" t="s">
        <v>47</v>
      </c>
      <c r="AM214" s="3">
        <v>0</v>
      </c>
      <c r="AN214" s="7">
        <f t="shared" si="135"/>
        <v>0</v>
      </c>
      <c r="AP214" s="8"/>
      <c r="AQ214" s="3"/>
      <c r="AR214" s="7"/>
    </row>
    <row r="215" spans="1:60" x14ac:dyDescent="0.3">
      <c r="B215" s="3" t="s">
        <v>52</v>
      </c>
      <c r="C215" s="3">
        <f t="shared" si="133"/>
        <v>0</v>
      </c>
      <c r="D215" s="3">
        <f t="shared" si="134"/>
        <v>0</v>
      </c>
      <c r="E215" s="39">
        <v>30</v>
      </c>
      <c r="N215" s="8"/>
      <c r="O215" s="3"/>
      <c r="P215" s="7"/>
      <c r="AL215" s="8" t="s">
        <v>44</v>
      </c>
      <c r="AM215" s="3">
        <v>0</v>
      </c>
      <c r="AN215" s="7">
        <f t="shared" si="135"/>
        <v>0</v>
      </c>
      <c r="AP215" s="8"/>
      <c r="AQ215" s="3"/>
      <c r="AR215" s="7"/>
    </row>
    <row r="216" spans="1:60" x14ac:dyDescent="0.3">
      <c r="B216" s="3" t="s">
        <v>53</v>
      </c>
      <c r="C216" s="3">
        <f t="shared" si="133"/>
        <v>0</v>
      </c>
      <c r="D216" s="3">
        <f t="shared" si="134"/>
        <v>0</v>
      </c>
      <c r="E216" s="39">
        <v>30</v>
      </c>
      <c r="N216" s="8"/>
      <c r="O216" s="3"/>
      <c r="P216" s="7"/>
      <c r="AL216" s="8" t="s">
        <v>39</v>
      </c>
      <c r="AM216" s="3">
        <v>0</v>
      </c>
      <c r="AN216" s="7">
        <f t="shared" si="135"/>
        <v>0</v>
      </c>
      <c r="AP216" s="8"/>
      <c r="AQ216" s="3"/>
      <c r="AR216" s="7"/>
    </row>
    <row r="217" spans="1:60" x14ac:dyDescent="0.3">
      <c r="B217" s="3" t="s">
        <v>54</v>
      </c>
      <c r="C217" s="3">
        <f t="shared" si="133"/>
        <v>0</v>
      </c>
      <c r="D217" s="3">
        <f t="shared" si="134"/>
        <v>0</v>
      </c>
      <c r="E217" s="39">
        <v>30</v>
      </c>
      <c r="N217" s="8"/>
      <c r="O217" s="3"/>
      <c r="P217" s="7"/>
      <c r="AL217" s="8" t="s">
        <v>40</v>
      </c>
      <c r="AM217" s="3">
        <v>0</v>
      </c>
      <c r="AN217" s="7">
        <f t="shared" si="135"/>
        <v>0</v>
      </c>
      <c r="AP217" s="8"/>
      <c r="AQ217" s="3"/>
      <c r="AR217" s="7"/>
    </row>
    <row r="218" spans="1:60" x14ac:dyDescent="0.3">
      <c r="B218" s="3" t="s">
        <v>55</v>
      </c>
      <c r="C218" s="3">
        <f t="shared" si="133"/>
        <v>0</v>
      </c>
      <c r="D218" s="3">
        <f t="shared" si="134"/>
        <v>0</v>
      </c>
      <c r="E218" s="39">
        <v>30</v>
      </c>
      <c r="N218" s="8"/>
      <c r="O218" s="3"/>
      <c r="P218" s="7"/>
      <c r="AL218" s="8" t="s">
        <v>41</v>
      </c>
      <c r="AM218" s="3">
        <v>0</v>
      </c>
      <c r="AN218" s="7">
        <f t="shared" si="135"/>
        <v>0</v>
      </c>
      <c r="AP218" s="8"/>
      <c r="AQ218" s="3"/>
      <c r="AR218" s="7"/>
    </row>
    <row r="219" spans="1:60" s="25" customFormat="1" x14ac:dyDescent="0.3">
      <c r="A219" s="76">
        <v>5</v>
      </c>
      <c r="B219" s="34" t="s">
        <v>28</v>
      </c>
      <c r="C219" s="27">
        <f>SUM(C220:C227)</f>
        <v>536</v>
      </c>
      <c r="D219" s="27">
        <f>SUM(D220:D227)</f>
        <v>17520</v>
      </c>
      <c r="E219" s="35"/>
      <c r="F219" s="29"/>
      <c r="G219" s="30"/>
      <c r="H219" s="31"/>
      <c r="J219" s="29"/>
      <c r="K219" s="30"/>
      <c r="L219" s="31"/>
      <c r="N219" s="38"/>
      <c r="O219" s="32"/>
      <c r="P219" s="33"/>
      <c r="R219" s="29"/>
      <c r="S219" s="30"/>
      <c r="T219" s="31"/>
      <c r="V219" s="29"/>
      <c r="W219" s="30"/>
      <c r="X219" s="31"/>
      <c r="Z219" s="29"/>
      <c r="AA219" s="30"/>
      <c r="AB219" s="31"/>
      <c r="AD219" s="29"/>
      <c r="AE219" s="30"/>
      <c r="AF219" s="31"/>
      <c r="AH219" s="29"/>
      <c r="AI219" s="30"/>
      <c r="AJ219" s="31"/>
      <c r="AL219" s="36" t="s">
        <v>1</v>
      </c>
      <c r="AM219" s="27" t="s">
        <v>2</v>
      </c>
      <c r="AN219" s="28" t="s">
        <v>56</v>
      </c>
      <c r="AP219" s="36" t="s">
        <v>1</v>
      </c>
      <c r="AQ219" s="27" t="s">
        <v>2</v>
      </c>
      <c r="AR219" s="28" t="s">
        <v>56</v>
      </c>
      <c r="AT219" s="36" t="s">
        <v>1</v>
      </c>
      <c r="AU219" s="27" t="s">
        <v>2</v>
      </c>
      <c r="AV219" s="28" t="s">
        <v>56</v>
      </c>
      <c r="AX219" s="29"/>
      <c r="AY219" s="30"/>
      <c r="AZ219" s="31"/>
      <c r="BB219" s="29"/>
      <c r="BC219" s="30"/>
      <c r="BD219" s="31"/>
      <c r="BF219" s="29"/>
      <c r="BG219" s="30"/>
      <c r="BH219" s="31"/>
    </row>
    <row r="220" spans="1:60" s="25" customFormat="1" x14ac:dyDescent="0.3">
      <c r="A220" s="76"/>
      <c r="B220" s="32" t="s">
        <v>46</v>
      </c>
      <c r="C220" s="25">
        <f>AM220+AQ220+AU220</f>
        <v>72</v>
      </c>
      <c r="D220" s="25">
        <f>AN220+AR220+AV220</f>
        <v>3600</v>
      </c>
      <c r="E220" s="42">
        <v>50</v>
      </c>
      <c r="F220" s="29"/>
      <c r="G220" s="30"/>
      <c r="H220" s="31"/>
      <c r="J220" s="29"/>
      <c r="K220" s="30"/>
      <c r="L220" s="31"/>
      <c r="N220" s="29"/>
      <c r="O220" s="30"/>
      <c r="P220" s="31"/>
      <c r="R220" s="29"/>
      <c r="S220" s="30"/>
      <c r="T220" s="31"/>
      <c r="V220" s="29"/>
      <c r="W220" s="30"/>
      <c r="X220" s="31"/>
      <c r="Z220" s="29"/>
      <c r="AA220" s="30"/>
      <c r="AB220" s="31"/>
      <c r="AD220" s="29"/>
      <c r="AE220" s="30"/>
      <c r="AF220" s="31"/>
      <c r="AH220" s="29"/>
      <c r="AI220" s="30"/>
      <c r="AJ220" s="31"/>
      <c r="AL220" s="36" t="s">
        <v>48</v>
      </c>
      <c r="AM220" s="32">
        <f>AM229</f>
        <v>24</v>
      </c>
      <c r="AN220" s="32">
        <f>AN229</f>
        <v>1200</v>
      </c>
      <c r="AP220" s="36" t="s">
        <v>48</v>
      </c>
      <c r="AQ220" s="32">
        <f>AQ238+AQ247+AQ256</f>
        <v>8</v>
      </c>
      <c r="AR220" s="32">
        <f>AR238+AR247+AR256</f>
        <v>400</v>
      </c>
      <c r="AT220" s="36" t="s">
        <v>48</v>
      </c>
      <c r="AU220" s="32">
        <f>AU256+AU265+AU274</f>
        <v>40</v>
      </c>
      <c r="AV220" s="32">
        <f>AV256+AV265+AV274</f>
        <v>2000</v>
      </c>
      <c r="AX220" s="29"/>
      <c r="AY220" s="30"/>
      <c r="AZ220" s="31"/>
      <c r="BB220" s="29"/>
      <c r="BC220" s="30"/>
      <c r="BD220" s="31"/>
      <c r="BF220" s="29"/>
      <c r="BG220" s="30"/>
      <c r="BH220" s="31"/>
    </row>
    <row r="221" spans="1:60" s="25" customFormat="1" x14ac:dyDescent="0.3">
      <c r="A221" s="76"/>
      <c r="B221" s="32" t="s">
        <v>49</v>
      </c>
      <c r="C221" s="25">
        <f t="shared" ref="C221:C227" si="136">AM221+AQ221+AU221</f>
        <v>64</v>
      </c>
      <c r="D221" s="25">
        <f t="shared" ref="D221:D227" si="137">AN221+AR221+AV221</f>
        <v>1920</v>
      </c>
      <c r="E221" s="42">
        <v>30</v>
      </c>
      <c r="F221" s="29"/>
      <c r="G221" s="30"/>
      <c r="H221" s="31"/>
      <c r="J221" s="29"/>
      <c r="K221" s="30"/>
      <c r="L221" s="31"/>
      <c r="N221" s="29"/>
      <c r="O221" s="30"/>
      <c r="P221" s="31"/>
      <c r="R221" s="29"/>
      <c r="S221" s="30"/>
      <c r="T221" s="31"/>
      <c r="V221" s="29"/>
      <c r="W221" s="30"/>
      <c r="X221" s="31"/>
      <c r="Z221" s="29"/>
      <c r="AA221" s="30"/>
      <c r="AB221" s="31"/>
      <c r="AD221" s="29"/>
      <c r="AE221" s="30"/>
      <c r="AF221" s="31"/>
      <c r="AH221" s="29"/>
      <c r="AI221" s="30"/>
      <c r="AJ221" s="31"/>
      <c r="AL221" s="38" t="s">
        <v>42</v>
      </c>
      <c r="AM221" s="32">
        <f t="shared" ref="AM221:AN227" si="138">AM230</f>
        <v>24</v>
      </c>
      <c r="AN221" s="32">
        <f t="shared" si="138"/>
        <v>720</v>
      </c>
      <c r="AP221" s="38" t="s">
        <v>42</v>
      </c>
      <c r="AQ221" s="32">
        <f t="shared" ref="AQ221:AR221" si="139">AQ239+AQ248+AQ257</f>
        <v>16</v>
      </c>
      <c r="AR221" s="32">
        <f t="shared" si="139"/>
        <v>480</v>
      </c>
      <c r="AT221" s="38" t="s">
        <v>42</v>
      </c>
      <c r="AU221" s="32">
        <f t="shared" ref="AU221:AV221" si="140">AU257+AU266+AU275</f>
        <v>24</v>
      </c>
      <c r="AV221" s="32">
        <f t="shared" si="140"/>
        <v>720</v>
      </c>
      <c r="AX221" s="29"/>
      <c r="AY221" s="30"/>
      <c r="AZ221" s="31"/>
      <c r="BB221" s="29"/>
      <c r="BC221" s="30"/>
      <c r="BD221" s="31"/>
      <c r="BF221" s="29"/>
      <c r="BG221" s="30"/>
      <c r="BH221" s="31"/>
    </row>
    <row r="222" spans="1:60" s="25" customFormat="1" x14ac:dyDescent="0.3">
      <c r="A222" s="76"/>
      <c r="B222" s="32" t="s">
        <v>50</v>
      </c>
      <c r="C222" s="25">
        <f t="shared" si="136"/>
        <v>72</v>
      </c>
      <c r="D222" s="25">
        <f t="shared" si="137"/>
        <v>2160</v>
      </c>
      <c r="E222" s="42">
        <v>30</v>
      </c>
      <c r="F222" s="29"/>
      <c r="G222" s="30"/>
      <c r="H222" s="31"/>
      <c r="J222" s="29"/>
      <c r="K222" s="30"/>
      <c r="L222" s="31"/>
      <c r="N222" s="38"/>
      <c r="O222" s="32"/>
      <c r="P222" s="33"/>
      <c r="R222" s="29"/>
      <c r="S222" s="30"/>
      <c r="T222" s="31"/>
      <c r="V222" s="29"/>
      <c r="W222" s="30"/>
      <c r="X222" s="31"/>
      <c r="Z222" s="29"/>
      <c r="AA222" s="30"/>
      <c r="AB222" s="31"/>
      <c r="AD222" s="29"/>
      <c r="AE222" s="30"/>
      <c r="AF222" s="31"/>
      <c r="AH222" s="29"/>
      <c r="AI222" s="30"/>
      <c r="AJ222" s="31"/>
      <c r="AL222" s="38" t="s">
        <v>43</v>
      </c>
      <c r="AM222" s="32">
        <f t="shared" si="138"/>
        <v>24</v>
      </c>
      <c r="AN222" s="32">
        <f t="shared" si="138"/>
        <v>720</v>
      </c>
      <c r="AP222" s="38" t="s">
        <v>43</v>
      </c>
      <c r="AQ222" s="32">
        <f t="shared" ref="AQ222:AR222" si="141">AQ240+AQ249+AQ258</f>
        <v>8</v>
      </c>
      <c r="AR222" s="32">
        <f t="shared" si="141"/>
        <v>240</v>
      </c>
      <c r="AT222" s="38" t="s">
        <v>43</v>
      </c>
      <c r="AU222" s="32">
        <f t="shared" ref="AU222:AV222" si="142">AU258+AU267+AU276</f>
        <v>40</v>
      </c>
      <c r="AV222" s="32">
        <f t="shared" si="142"/>
        <v>1200</v>
      </c>
      <c r="AX222" s="29"/>
      <c r="AY222" s="30"/>
      <c r="AZ222" s="31"/>
      <c r="BB222" s="29"/>
      <c r="BC222" s="30"/>
      <c r="BD222" s="31"/>
      <c r="BF222" s="29"/>
      <c r="BG222" s="30"/>
      <c r="BH222" s="31"/>
    </row>
    <row r="223" spans="1:60" s="25" customFormat="1" x14ac:dyDescent="0.3">
      <c r="A223" s="76"/>
      <c r="B223" s="32" t="s">
        <v>51</v>
      </c>
      <c r="C223" s="25">
        <f t="shared" si="136"/>
        <v>64</v>
      </c>
      <c r="D223" s="25">
        <f t="shared" si="137"/>
        <v>1920</v>
      </c>
      <c r="E223" s="42">
        <v>30</v>
      </c>
      <c r="F223" s="29"/>
      <c r="G223" s="30"/>
      <c r="H223" s="31"/>
      <c r="J223" s="29"/>
      <c r="K223" s="30"/>
      <c r="L223" s="31"/>
      <c r="N223" s="38"/>
      <c r="O223" s="32"/>
      <c r="P223" s="33"/>
      <c r="R223" s="29"/>
      <c r="S223" s="30"/>
      <c r="T223" s="31"/>
      <c r="V223" s="29"/>
      <c r="W223" s="30"/>
      <c r="X223" s="31"/>
      <c r="Z223" s="29"/>
      <c r="AA223" s="30"/>
      <c r="AB223" s="31"/>
      <c r="AD223" s="29"/>
      <c r="AE223" s="30"/>
      <c r="AF223" s="31"/>
      <c r="AH223" s="29"/>
      <c r="AI223" s="30"/>
      <c r="AJ223" s="31"/>
      <c r="AL223" s="38" t="s">
        <v>47</v>
      </c>
      <c r="AM223" s="32">
        <f t="shared" si="138"/>
        <v>24</v>
      </c>
      <c r="AN223" s="32">
        <f t="shared" si="138"/>
        <v>720</v>
      </c>
      <c r="AP223" s="38" t="s">
        <v>47</v>
      </c>
      <c r="AQ223" s="32">
        <f t="shared" ref="AQ223:AR223" si="143">AQ241+AQ250+AQ259</f>
        <v>16</v>
      </c>
      <c r="AR223" s="32">
        <f t="shared" si="143"/>
        <v>480</v>
      </c>
      <c r="AT223" s="38" t="s">
        <v>47</v>
      </c>
      <c r="AU223" s="32">
        <f t="shared" ref="AU223:AV223" si="144">AU259+AU268+AU277</f>
        <v>24</v>
      </c>
      <c r="AV223" s="32">
        <f t="shared" si="144"/>
        <v>720</v>
      </c>
      <c r="AX223" s="29"/>
      <c r="AY223" s="30"/>
      <c r="AZ223" s="31"/>
      <c r="BB223" s="29"/>
      <c r="BC223" s="30"/>
      <c r="BD223" s="31"/>
      <c r="BF223" s="29"/>
      <c r="BG223" s="30"/>
      <c r="BH223" s="31"/>
    </row>
    <row r="224" spans="1:60" s="25" customFormat="1" x14ac:dyDescent="0.3">
      <c r="A224" s="76"/>
      <c r="B224" s="32" t="s">
        <v>52</v>
      </c>
      <c r="C224" s="25">
        <f t="shared" si="136"/>
        <v>64</v>
      </c>
      <c r="D224" s="25">
        <f t="shared" si="137"/>
        <v>1920</v>
      </c>
      <c r="E224" s="42">
        <v>30</v>
      </c>
      <c r="F224" s="29"/>
      <c r="G224" s="30"/>
      <c r="H224" s="31"/>
      <c r="J224" s="29"/>
      <c r="K224" s="30"/>
      <c r="L224" s="31"/>
      <c r="N224" s="38"/>
      <c r="O224" s="32"/>
      <c r="P224" s="33"/>
      <c r="R224" s="29"/>
      <c r="S224" s="30"/>
      <c r="T224" s="31"/>
      <c r="V224" s="29"/>
      <c r="W224" s="30"/>
      <c r="X224" s="31"/>
      <c r="Z224" s="29"/>
      <c r="AA224" s="30"/>
      <c r="AB224" s="31"/>
      <c r="AD224" s="29"/>
      <c r="AE224" s="30"/>
      <c r="AF224" s="31"/>
      <c r="AH224" s="29"/>
      <c r="AI224" s="30"/>
      <c r="AJ224" s="31"/>
      <c r="AL224" s="38" t="s">
        <v>44</v>
      </c>
      <c r="AM224" s="32">
        <f t="shared" si="138"/>
        <v>24</v>
      </c>
      <c r="AN224" s="32">
        <f t="shared" si="138"/>
        <v>720</v>
      </c>
      <c r="AP224" s="38" t="s">
        <v>44</v>
      </c>
      <c r="AQ224" s="32">
        <f t="shared" ref="AQ224:AR224" si="145">AQ242+AQ251+AQ260</f>
        <v>16</v>
      </c>
      <c r="AR224" s="32">
        <f t="shared" si="145"/>
        <v>480</v>
      </c>
      <c r="AT224" s="38" t="s">
        <v>44</v>
      </c>
      <c r="AU224" s="32">
        <f t="shared" ref="AU224:AV224" si="146">AU260+AU269+AU278</f>
        <v>24</v>
      </c>
      <c r="AV224" s="32">
        <f t="shared" si="146"/>
        <v>720</v>
      </c>
      <c r="AX224" s="29"/>
      <c r="AY224" s="30"/>
      <c r="AZ224" s="31"/>
      <c r="BB224" s="29"/>
      <c r="BC224" s="30"/>
      <c r="BD224" s="31"/>
      <c r="BF224" s="29"/>
      <c r="BG224" s="30"/>
      <c r="BH224" s="31"/>
    </row>
    <row r="225" spans="1:60" s="25" customFormat="1" x14ac:dyDescent="0.3">
      <c r="A225" s="76"/>
      <c r="B225" s="32" t="s">
        <v>53</v>
      </c>
      <c r="C225" s="25">
        <f t="shared" si="136"/>
        <v>64</v>
      </c>
      <c r="D225" s="25">
        <f t="shared" si="137"/>
        <v>1920</v>
      </c>
      <c r="E225" s="42">
        <v>30</v>
      </c>
      <c r="F225" s="29"/>
      <c r="G225" s="30"/>
      <c r="H225" s="31"/>
      <c r="J225" s="29"/>
      <c r="K225" s="30"/>
      <c r="L225" s="31"/>
      <c r="N225" s="38"/>
      <c r="O225" s="32"/>
      <c r="P225" s="33"/>
      <c r="R225" s="29"/>
      <c r="S225" s="30"/>
      <c r="T225" s="31"/>
      <c r="V225" s="29"/>
      <c r="W225" s="30"/>
      <c r="X225" s="31"/>
      <c r="Z225" s="29"/>
      <c r="AA225" s="30"/>
      <c r="AB225" s="31"/>
      <c r="AD225" s="29"/>
      <c r="AE225" s="30"/>
      <c r="AF225" s="31"/>
      <c r="AH225" s="29"/>
      <c r="AI225" s="30"/>
      <c r="AJ225" s="31"/>
      <c r="AL225" s="38" t="s">
        <v>39</v>
      </c>
      <c r="AM225" s="32">
        <f t="shared" si="138"/>
        <v>24</v>
      </c>
      <c r="AN225" s="32">
        <f t="shared" si="138"/>
        <v>720</v>
      </c>
      <c r="AP225" s="38" t="s">
        <v>39</v>
      </c>
      <c r="AQ225" s="32">
        <f t="shared" ref="AQ225:AR225" si="147">AQ243+AQ252+AQ261</f>
        <v>16</v>
      </c>
      <c r="AR225" s="32">
        <f t="shared" si="147"/>
        <v>480</v>
      </c>
      <c r="AT225" s="38" t="s">
        <v>39</v>
      </c>
      <c r="AU225" s="32">
        <f t="shared" ref="AU225:AV225" si="148">AU261+AU270+AU279</f>
        <v>24</v>
      </c>
      <c r="AV225" s="32">
        <f t="shared" si="148"/>
        <v>720</v>
      </c>
      <c r="AX225" s="29"/>
      <c r="AY225" s="30"/>
      <c r="AZ225" s="31"/>
      <c r="BB225" s="29"/>
      <c r="BC225" s="30"/>
      <c r="BD225" s="31"/>
      <c r="BF225" s="29"/>
      <c r="BG225" s="30"/>
      <c r="BH225" s="31"/>
    </row>
    <row r="226" spans="1:60" s="25" customFormat="1" x14ac:dyDescent="0.3">
      <c r="A226" s="76"/>
      <c r="B226" s="32" t="s">
        <v>54</v>
      </c>
      <c r="C226" s="25">
        <f t="shared" si="136"/>
        <v>72</v>
      </c>
      <c r="D226" s="25">
        <f t="shared" si="137"/>
        <v>2160</v>
      </c>
      <c r="E226" s="42">
        <v>30</v>
      </c>
      <c r="F226" s="29"/>
      <c r="G226" s="30"/>
      <c r="H226" s="31"/>
      <c r="J226" s="29"/>
      <c r="K226" s="30"/>
      <c r="L226" s="31"/>
      <c r="N226" s="38"/>
      <c r="O226" s="32"/>
      <c r="P226" s="33"/>
      <c r="R226" s="29"/>
      <c r="S226" s="30"/>
      <c r="T226" s="31"/>
      <c r="V226" s="29"/>
      <c r="W226" s="30"/>
      <c r="X226" s="31"/>
      <c r="Z226" s="29"/>
      <c r="AA226" s="30"/>
      <c r="AB226" s="31"/>
      <c r="AD226" s="29"/>
      <c r="AE226" s="30"/>
      <c r="AF226" s="31"/>
      <c r="AH226" s="29"/>
      <c r="AI226" s="30"/>
      <c r="AJ226" s="31"/>
      <c r="AL226" s="38" t="s">
        <v>40</v>
      </c>
      <c r="AM226" s="32">
        <f t="shared" si="138"/>
        <v>24</v>
      </c>
      <c r="AN226" s="32">
        <f t="shared" si="138"/>
        <v>720</v>
      </c>
      <c r="AP226" s="38" t="s">
        <v>40</v>
      </c>
      <c r="AQ226" s="32">
        <f t="shared" ref="AQ226:AR226" si="149">AQ244+AQ253+AQ262</f>
        <v>8</v>
      </c>
      <c r="AR226" s="32">
        <f t="shared" si="149"/>
        <v>240</v>
      </c>
      <c r="AT226" s="38" t="s">
        <v>40</v>
      </c>
      <c r="AU226" s="32">
        <f t="shared" ref="AU226:AV226" si="150">AU262+AU271+AU280</f>
        <v>40</v>
      </c>
      <c r="AV226" s="32">
        <f t="shared" si="150"/>
        <v>1200</v>
      </c>
      <c r="AX226" s="29"/>
      <c r="AY226" s="30"/>
      <c r="AZ226" s="31"/>
      <c r="BB226" s="29"/>
      <c r="BC226" s="30"/>
      <c r="BD226" s="31"/>
      <c r="BF226" s="29"/>
      <c r="BG226" s="30"/>
      <c r="BH226" s="31"/>
    </row>
    <row r="227" spans="1:60" s="25" customFormat="1" x14ac:dyDescent="0.3">
      <c r="A227" s="76"/>
      <c r="B227" s="32" t="s">
        <v>55</v>
      </c>
      <c r="C227" s="25">
        <f t="shared" si="136"/>
        <v>64</v>
      </c>
      <c r="D227" s="25">
        <f t="shared" si="137"/>
        <v>1920</v>
      </c>
      <c r="E227" s="42">
        <v>30</v>
      </c>
      <c r="F227" s="29"/>
      <c r="G227" s="30"/>
      <c r="H227" s="31"/>
      <c r="J227" s="29"/>
      <c r="K227" s="30"/>
      <c r="L227" s="31"/>
      <c r="N227" s="38"/>
      <c r="O227" s="32"/>
      <c r="P227" s="33"/>
      <c r="R227" s="29"/>
      <c r="S227" s="30"/>
      <c r="T227" s="31"/>
      <c r="V227" s="29"/>
      <c r="W227" s="30"/>
      <c r="X227" s="31"/>
      <c r="Z227" s="29"/>
      <c r="AA227" s="30"/>
      <c r="AB227" s="31"/>
      <c r="AD227" s="29"/>
      <c r="AE227" s="30"/>
      <c r="AF227" s="31"/>
      <c r="AH227" s="29"/>
      <c r="AI227" s="30"/>
      <c r="AJ227" s="31"/>
      <c r="AL227" s="38" t="s">
        <v>41</v>
      </c>
      <c r="AM227" s="32">
        <f t="shared" si="138"/>
        <v>24</v>
      </c>
      <c r="AN227" s="32">
        <f t="shared" si="138"/>
        <v>720</v>
      </c>
      <c r="AP227" s="38" t="s">
        <v>41</v>
      </c>
      <c r="AQ227" s="32">
        <f t="shared" ref="AQ227:AR227" si="151">AQ245+AQ254+AQ263</f>
        <v>16</v>
      </c>
      <c r="AR227" s="32">
        <f t="shared" si="151"/>
        <v>480</v>
      </c>
      <c r="AT227" s="38" t="s">
        <v>41</v>
      </c>
      <c r="AU227" s="32">
        <f t="shared" ref="AU227:AV227" si="152">AU263+AU272+AU281</f>
        <v>24</v>
      </c>
      <c r="AV227" s="32">
        <f t="shared" si="152"/>
        <v>720</v>
      </c>
      <c r="AX227" s="29"/>
      <c r="AY227" s="30"/>
      <c r="AZ227" s="31"/>
      <c r="BB227" s="29"/>
      <c r="BC227" s="30"/>
      <c r="BD227" s="31"/>
      <c r="BF227" s="29"/>
      <c r="BG227" s="30"/>
      <c r="BH227" s="31"/>
    </row>
    <row r="228" spans="1:60" x14ac:dyDescent="0.3">
      <c r="A228" s="18">
        <v>5.0999999999999996</v>
      </c>
      <c r="B228" s="75" t="s">
        <v>29</v>
      </c>
      <c r="C228" s="27">
        <f>SUM(C229:C236)</f>
        <v>192</v>
      </c>
      <c r="D228" s="27">
        <f>SUM(D229:D236)</f>
        <v>6240</v>
      </c>
      <c r="N228" s="14"/>
      <c r="O228" s="4"/>
      <c r="P228" s="15"/>
      <c r="AL228" s="5" t="s">
        <v>1</v>
      </c>
      <c r="AM228" s="2" t="s">
        <v>2</v>
      </c>
      <c r="AN228" s="6" t="s">
        <v>56</v>
      </c>
      <c r="AP228" s="5"/>
      <c r="AQ228" s="2"/>
      <c r="AR228" s="6"/>
      <c r="AT228" s="5"/>
      <c r="AU228" s="2"/>
      <c r="AV228" s="6"/>
    </row>
    <row r="229" spans="1:60" x14ac:dyDescent="0.3">
      <c r="B229" s="3" t="s">
        <v>46</v>
      </c>
      <c r="C229" s="1">
        <f>AM229</f>
        <v>24</v>
      </c>
      <c r="D229" s="1">
        <f>AN229</f>
        <v>1200</v>
      </c>
      <c r="E229" s="39">
        <v>50</v>
      </c>
      <c r="N229" s="14"/>
      <c r="O229" s="4"/>
      <c r="P229" s="15"/>
      <c r="AL229" s="5" t="s">
        <v>48</v>
      </c>
      <c r="AM229" s="3">
        <v>24</v>
      </c>
      <c r="AN229" s="7">
        <f>AM229*E229</f>
        <v>1200</v>
      </c>
      <c r="AP229" s="5"/>
      <c r="AQ229" s="3"/>
      <c r="AR229" s="7"/>
      <c r="AT229" s="5"/>
      <c r="AU229" s="3"/>
      <c r="AV229" s="7"/>
    </row>
    <row r="230" spans="1:60" x14ac:dyDescent="0.3">
      <c r="B230" s="3" t="s">
        <v>49</v>
      </c>
      <c r="C230" s="1">
        <f t="shared" ref="C230:C236" si="153">AM230</f>
        <v>24</v>
      </c>
      <c r="D230" s="1">
        <f t="shared" ref="D230:D236" si="154">AN230</f>
        <v>720</v>
      </c>
      <c r="E230" s="39">
        <v>30</v>
      </c>
      <c r="N230" s="5"/>
      <c r="O230" s="3"/>
      <c r="P230" s="7"/>
      <c r="AL230" s="8" t="s">
        <v>42</v>
      </c>
      <c r="AM230" s="3">
        <v>24</v>
      </c>
      <c r="AN230" s="7">
        <f t="shared" ref="AN230:AN236" si="155">AM230*E230</f>
        <v>720</v>
      </c>
      <c r="AP230" s="8"/>
      <c r="AQ230" s="3"/>
      <c r="AR230" s="7"/>
      <c r="AT230" s="8"/>
      <c r="AU230" s="3"/>
      <c r="AV230" s="7"/>
    </row>
    <row r="231" spans="1:60" x14ac:dyDescent="0.3">
      <c r="B231" s="3" t="s">
        <v>50</v>
      </c>
      <c r="C231" s="1">
        <f t="shared" si="153"/>
        <v>24</v>
      </c>
      <c r="D231" s="1">
        <f t="shared" si="154"/>
        <v>720</v>
      </c>
      <c r="E231" s="39">
        <v>30</v>
      </c>
      <c r="N231" s="8"/>
      <c r="O231" s="3"/>
      <c r="P231" s="7"/>
      <c r="AL231" s="8" t="s">
        <v>43</v>
      </c>
      <c r="AM231" s="3">
        <v>24</v>
      </c>
      <c r="AN231" s="7">
        <f t="shared" si="155"/>
        <v>720</v>
      </c>
      <c r="AP231" s="8"/>
      <c r="AQ231" s="3"/>
      <c r="AR231" s="7"/>
      <c r="AT231" s="8"/>
      <c r="AU231" s="3"/>
      <c r="AV231" s="7"/>
    </row>
    <row r="232" spans="1:60" x14ac:dyDescent="0.3">
      <c r="B232" s="3" t="s">
        <v>51</v>
      </c>
      <c r="C232" s="1">
        <f t="shared" si="153"/>
        <v>24</v>
      </c>
      <c r="D232" s="1">
        <f t="shared" si="154"/>
        <v>720</v>
      </c>
      <c r="E232" s="39">
        <v>30</v>
      </c>
      <c r="N232" s="8"/>
      <c r="O232" s="3"/>
      <c r="P232" s="7"/>
      <c r="AL232" s="8" t="s">
        <v>47</v>
      </c>
      <c r="AM232" s="3">
        <v>24</v>
      </c>
      <c r="AN232" s="7">
        <f t="shared" si="155"/>
        <v>720</v>
      </c>
      <c r="AP232" s="8"/>
      <c r="AQ232" s="3"/>
      <c r="AR232" s="7"/>
      <c r="AT232" s="8"/>
      <c r="AU232" s="3"/>
      <c r="AV232" s="7"/>
    </row>
    <row r="233" spans="1:60" x14ac:dyDescent="0.3">
      <c r="B233" s="3" t="s">
        <v>52</v>
      </c>
      <c r="C233" s="1">
        <f t="shared" si="153"/>
        <v>24</v>
      </c>
      <c r="D233" s="1">
        <f t="shared" si="154"/>
        <v>720</v>
      </c>
      <c r="E233" s="39">
        <v>30</v>
      </c>
      <c r="N233" s="8"/>
      <c r="O233" s="3"/>
      <c r="P233" s="7"/>
      <c r="AL233" s="8" t="s">
        <v>44</v>
      </c>
      <c r="AM233" s="3">
        <v>24</v>
      </c>
      <c r="AN233" s="7">
        <f t="shared" si="155"/>
        <v>720</v>
      </c>
      <c r="AP233" s="8"/>
      <c r="AQ233" s="3"/>
      <c r="AR233" s="7"/>
      <c r="AT233" s="8"/>
      <c r="AU233" s="3"/>
      <c r="AV233" s="7"/>
    </row>
    <row r="234" spans="1:60" x14ac:dyDescent="0.3">
      <c r="B234" s="3" t="s">
        <v>53</v>
      </c>
      <c r="C234" s="1">
        <f t="shared" si="153"/>
        <v>24</v>
      </c>
      <c r="D234" s="1">
        <f t="shared" si="154"/>
        <v>720</v>
      </c>
      <c r="E234" s="39">
        <v>30</v>
      </c>
      <c r="N234" s="8"/>
      <c r="O234" s="3"/>
      <c r="P234" s="7"/>
      <c r="AL234" s="8" t="s">
        <v>39</v>
      </c>
      <c r="AM234" s="3">
        <v>24</v>
      </c>
      <c r="AN234" s="7">
        <f t="shared" si="155"/>
        <v>720</v>
      </c>
      <c r="AP234" s="8"/>
      <c r="AQ234" s="3"/>
      <c r="AR234" s="7"/>
      <c r="AT234" s="8"/>
      <c r="AU234" s="3"/>
      <c r="AV234" s="7"/>
    </row>
    <row r="235" spans="1:60" x14ac:dyDescent="0.3">
      <c r="B235" s="3" t="s">
        <v>54</v>
      </c>
      <c r="C235" s="1">
        <f t="shared" si="153"/>
        <v>24</v>
      </c>
      <c r="D235" s="1">
        <f t="shared" si="154"/>
        <v>720</v>
      </c>
      <c r="E235" s="39">
        <v>30</v>
      </c>
      <c r="N235" s="8"/>
      <c r="O235" s="3"/>
      <c r="P235" s="7"/>
      <c r="AL235" s="8" t="s">
        <v>40</v>
      </c>
      <c r="AM235" s="3">
        <v>24</v>
      </c>
      <c r="AN235" s="7">
        <f t="shared" si="155"/>
        <v>720</v>
      </c>
      <c r="AP235" s="8"/>
      <c r="AQ235" s="3"/>
      <c r="AR235" s="7"/>
      <c r="AT235" s="8"/>
      <c r="AU235" s="3"/>
      <c r="AV235" s="7"/>
    </row>
    <row r="236" spans="1:60" x14ac:dyDescent="0.3">
      <c r="B236" s="3" t="s">
        <v>55</v>
      </c>
      <c r="C236" s="1">
        <f t="shared" si="153"/>
        <v>24</v>
      </c>
      <c r="D236" s="1">
        <f t="shared" si="154"/>
        <v>720</v>
      </c>
      <c r="E236" s="39">
        <v>30</v>
      </c>
      <c r="N236" s="8"/>
      <c r="O236" s="3"/>
      <c r="P236" s="7"/>
      <c r="AL236" s="8" t="s">
        <v>41</v>
      </c>
      <c r="AM236" s="3">
        <v>24</v>
      </c>
      <c r="AN236" s="7">
        <f t="shared" si="155"/>
        <v>720</v>
      </c>
      <c r="AP236" s="8"/>
      <c r="AQ236" s="3"/>
      <c r="AR236" s="7"/>
      <c r="AT236" s="8"/>
      <c r="AU236" s="3"/>
      <c r="AV236" s="7"/>
    </row>
    <row r="237" spans="1:60" x14ac:dyDescent="0.3">
      <c r="A237" s="18">
        <v>5.2</v>
      </c>
      <c r="B237" s="75" t="s">
        <v>30</v>
      </c>
      <c r="C237" s="27">
        <f>SUM(C238:C245)</f>
        <v>32</v>
      </c>
      <c r="D237" s="27">
        <f>SUM(D238:D245)</f>
        <v>960</v>
      </c>
      <c r="E237" s="19"/>
      <c r="N237" s="8"/>
      <c r="O237" s="3"/>
      <c r="P237" s="7"/>
      <c r="AP237" s="5" t="s">
        <v>1</v>
      </c>
      <c r="AQ237" s="2" t="s">
        <v>2</v>
      </c>
      <c r="AR237" s="6" t="s">
        <v>56</v>
      </c>
      <c r="AT237" s="5"/>
      <c r="AU237" s="2"/>
      <c r="AV237" s="6"/>
    </row>
    <row r="238" spans="1:60" x14ac:dyDescent="0.3">
      <c r="B238" s="3" t="s">
        <v>46</v>
      </c>
      <c r="C238">
        <f>AQ238</f>
        <v>0</v>
      </c>
      <c r="D238" s="17">
        <f>AR238</f>
        <v>0</v>
      </c>
      <c r="E238" s="39">
        <v>50</v>
      </c>
      <c r="AP238" s="5" t="s">
        <v>48</v>
      </c>
      <c r="AQ238" s="3">
        <v>0</v>
      </c>
      <c r="AR238" s="7">
        <f>AQ238*E238</f>
        <v>0</v>
      </c>
      <c r="AT238" s="5"/>
      <c r="AU238" s="3"/>
      <c r="AV238" s="7"/>
    </row>
    <row r="239" spans="1:60" x14ac:dyDescent="0.3">
      <c r="B239" s="3" t="s">
        <v>49</v>
      </c>
      <c r="C239" s="17">
        <f t="shared" ref="C239:C245" si="156">AQ239</f>
        <v>0</v>
      </c>
      <c r="D239" s="17">
        <f t="shared" ref="D239:D245" si="157">AR239</f>
        <v>0</v>
      </c>
      <c r="E239" s="39">
        <v>30</v>
      </c>
      <c r="AP239" s="8" t="s">
        <v>42</v>
      </c>
      <c r="AQ239" s="3">
        <v>0</v>
      </c>
      <c r="AR239" s="7">
        <f t="shared" ref="AR239:AR245" si="158">AQ239*E239</f>
        <v>0</v>
      </c>
      <c r="AT239" s="8"/>
      <c r="AU239" s="3"/>
      <c r="AV239" s="7"/>
    </row>
    <row r="240" spans="1:60" x14ac:dyDescent="0.3">
      <c r="B240" s="3" t="s">
        <v>50</v>
      </c>
      <c r="C240" s="17">
        <f t="shared" si="156"/>
        <v>0</v>
      </c>
      <c r="D240" s="17">
        <f t="shared" si="157"/>
        <v>0</v>
      </c>
      <c r="E240" s="39">
        <v>30</v>
      </c>
      <c r="AP240" s="8" t="s">
        <v>43</v>
      </c>
      <c r="AQ240" s="3">
        <v>0</v>
      </c>
      <c r="AR240" s="7">
        <f t="shared" si="158"/>
        <v>0</v>
      </c>
      <c r="AT240" s="8"/>
      <c r="AU240" s="3"/>
      <c r="AV240" s="7"/>
    </row>
    <row r="241" spans="1:52" x14ac:dyDescent="0.3">
      <c r="B241" s="3" t="s">
        <v>51</v>
      </c>
      <c r="C241" s="17">
        <f t="shared" si="156"/>
        <v>16</v>
      </c>
      <c r="D241" s="17">
        <f t="shared" si="157"/>
        <v>480</v>
      </c>
      <c r="E241" s="39">
        <v>30</v>
      </c>
      <c r="AP241" s="8" t="s">
        <v>47</v>
      </c>
      <c r="AQ241" s="3">
        <v>16</v>
      </c>
      <c r="AR241" s="7">
        <f t="shared" si="158"/>
        <v>480</v>
      </c>
      <c r="AT241" s="8"/>
      <c r="AU241" s="3"/>
      <c r="AV241" s="7"/>
    </row>
    <row r="242" spans="1:52" x14ac:dyDescent="0.3">
      <c r="B242" s="3" t="s">
        <v>52</v>
      </c>
      <c r="C242" s="17">
        <f t="shared" si="156"/>
        <v>0</v>
      </c>
      <c r="D242" s="17">
        <f t="shared" si="157"/>
        <v>0</v>
      </c>
      <c r="E242" s="39">
        <v>30</v>
      </c>
      <c r="AP242" s="8" t="s">
        <v>44</v>
      </c>
      <c r="AQ242" s="3">
        <v>0</v>
      </c>
      <c r="AR242" s="7">
        <f t="shared" si="158"/>
        <v>0</v>
      </c>
      <c r="AT242" s="8"/>
      <c r="AU242" s="3"/>
      <c r="AV242" s="7"/>
    </row>
    <row r="243" spans="1:52" x14ac:dyDescent="0.3">
      <c r="B243" s="3" t="s">
        <v>53</v>
      </c>
      <c r="C243" s="17">
        <f t="shared" si="156"/>
        <v>0</v>
      </c>
      <c r="D243" s="17">
        <f t="shared" si="157"/>
        <v>0</v>
      </c>
      <c r="E243" s="39">
        <v>30</v>
      </c>
      <c r="AP243" s="8" t="s">
        <v>39</v>
      </c>
      <c r="AQ243" s="3">
        <v>0</v>
      </c>
      <c r="AR243" s="7">
        <f t="shared" si="158"/>
        <v>0</v>
      </c>
      <c r="AT243" s="8"/>
      <c r="AU243" s="3"/>
      <c r="AV243" s="7"/>
    </row>
    <row r="244" spans="1:52" x14ac:dyDescent="0.3">
      <c r="B244" s="3" t="s">
        <v>54</v>
      </c>
      <c r="C244" s="17">
        <f t="shared" si="156"/>
        <v>0</v>
      </c>
      <c r="D244" s="17">
        <f t="shared" si="157"/>
        <v>0</v>
      </c>
      <c r="E244" s="39">
        <v>30</v>
      </c>
      <c r="AP244" s="8" t="s">
        <v>40</v>
      </c>
      <c r="AQ244" s="3">
        <v>0</v>
      </c>
      <c r="AR244" s="7">
        <f t="shared" si="158"/>
        <v>0</v>
      </c>
      <c r="AT244" s="8"/>
      <c r="AU244" s="3"/>
      <c r="AV244" s="7"/>
    </row>
    <row r="245" spans="1:52" x14ac:dyDescent="0.3">
      <c r="B245" s="3" t="s">
        <v>55</v>
      </c>
      <c r="C245" s="17">
        <f t="shared" si="156"/>
        <v>16</v>
      </c>
      <c r="D245" s="17">
        <f t="shared" si="157"/>
        <v>480</v>
      </c>
      <c r="E245" s="39">
        <v>30</v>
      </c>
      <c r="AP245" s="8" t="s">
        <v>41</v>
      </c>
      <c r="AQ245" s="3">
        <v>16</v>
      </c>
      <c r="AR245" s="7">
        <f t="shared" si="158"/>
        <v>480</v>
      </c>
      <c r="AT245" s="8"/>
      <c r="AU245" s="3"/>
      <c r="AV245" s="7"/>
    </row>
    <row r="246" spans="1:52" x14ac:dyDescent="0.3">
      <c r="A246" s="18">
        <v>5.3</v>
      </c>
      <c r="B246" s="75" t="s">
        <v>31</v>
      </c>
      <c r="C246" s="27">
        <f>SUM(C247:C254)</f>
        <v>48</v>
      </c>
      <c r="D246" s="27">
        <f>SUM(D247:D254)</f>
        <v>1440</v>
      </c>
      <c r="E246" s="19"/>
      <c r="AP246" s="5" t="s">
        <v>1</v>
      </c>
      <c r="AQ246" s="2" t="s">
        <v>2</v>
      </c>
      <c r="AR246" s="6" t="s">
        <v>56</v>
      </c>
      <c r="AT246" s="5"/>
      <c r="AU246" s="2"/>
      <c r="AV246" s="6"/>
      <c r="AX246" s="5"/>
      <c r="AY246" s="2"/>
      <c r="AZ246" s="6"/>
    </row>
    <row r="247" spans="1:52" x14ac:dyDescent="0.3">
      <c r="B247" s="3" t="s">
        <v>46</v>
      </c>
      <c r="C247" s="3">
        <f>AQ247</f>
        <v>0</v>
      </c>
      <c r="D247" s="3">
        <f>AR247</f>
        <v>0</v>
      </c>
      <c r="E247" s="39">
        <v>50</v>
      </c>
      <c r="AP247" s="5" t="s">
        <v>48</v>
      </c>
      <c r="AQ247" s="3">
        <v>0</v>
      </c>
      <c r="AR247" s="7">
        <f>AQ247*E247</f>
        <v>0</v>
      </c>
      <c r="AT247" s="5"/>
      <c r="AU247" s="3"/>
      <c r="AV247" s="7"/>
      <c r="AX247" s="5"/>
      <c r="AY247" s="3"/>
      <c r="AZ247" s="7"/>
    </row>
    <row r="248" spans="1:52" x14ac:dyDescent="0.3">
      <c r="B248" s="3" t="s">
        <v>49</v>
      </c>
      <c r="C248" s="3">
        <f t="shared" ref="C248:C254" si="159">AQ248</f>
        <v>16</v>
      </c>
      <c r="D248" s="3">
        <f t="shared" ref="D248:D254" si="160">AR248</f>
        <v>480</v>
      </c>
      <c r="E248" s="39">
        <v>30</v>
      </c>
      <c r="AP248" s="8" t="s">
        <v>42</v>
      </c>
      <c r="AQ248" s="3">
        <v>16</v>
      </c>
      <c r="AR248" s="7">
        <f t="shared" ref="AR248:AR254" si="161">AQ248*E248</f>
        <v>480</v>
      </c>
      <c r="AT248" s="8"/>
      <c r="AU248" s="3"/>
      <c r="AV248" s="7"/>
      <c r="AX248" s="8"/>
      <c r="AY248" s="3"/>
      <c r="AZ248" s="7"/>
    </row>
    <row r="249" spans="1:52" x14ac:dyDescent="0.3">
      <c r="B249" s="3" t="s">
        <v>50</v>
      </c>
      <c r="C249" s="3">
        <f t="shared" si="159"/>
        <v>0</v>
      </c>
      <c r="D249" s="3">
        <f t="shared" si="160"/>
        <v>0</v>
      </c>
      <c r="E249" s="39">
        <v>30</v>
      </c>
      <c r="AP249" s="8" t="s">
        <v>43</v>
      </c>
      <c r="AQ249" s="3">
        <v>0</v>
      </c>
      <c r="AR249" s="7">
        <f t="shared" si="161"/>
        <v>0</v>
      </c>
      <c r="AT249" s="8"/>
      <c r="AU249" s="3"/>
      <c r="AV249" s="7"/>
      <c r="AX249" s="8"/>
      <c r="AY249" s="3"/>
      <c r="AZ249" s="7"/>
    </row>
    <row r="250" spans="1:52" x14ac:dyDescent="0.3">
      <c r="B250" s="3" t="s">
        <v>51</v>
      </c>
      <c r="C250" s="3">
        <f t="shared" si="159"/>
        <v>0</v>
      </c>
      <c r="D250" s="3">
        <f t="shared" si="160"/>
        <v>0</v>
      </c>
      <c r="E250" s="39">
        <v>30</v>
      </c>
      <c r="AP250" s="8" t="s">
        <v>47</v>
      </c>
      <c r="AQ250" s="3">
        <v>0</v>
      </c>
      <c r="AR250" s="7">
        <f t="shared" si="161"/>
        <v>0</v>
      </c>
      <c r="AT250" s="8"/>
      <c r="AU250" s="3"/>
      <c r="AV250" s="7"/>
      <c r="AX250" s="8"/>
      <c r="AY250" s="3"/>
      <c r="AZ250" s="7"/>
    </row>
    <row r="251" spans="1:52" x14ac:dyDescent="0.3">
      <c r="B251" s="3" t="s">
        <v>52</v>
      </c>
      <c r="C251" s="3">
        <f t="shared" si="159"/>
        <v>16</v>
      </c>
      <c r="D251" s="3">
        <f t="shared" si="160"/>
        <v>480</v>
      </c>
      <c r="E251" s="39">
        <v>30</v>
      </c>
      <c r="AP251" s="8" t="s">
        <v>44</v>
      </c>
      <c r="AQ251" s="3">
        <v>16</v>
      </c>
      <c r="AR251" s="7">
        <f t="shared" si="161"/>
        <v>480</v>
      </c>
      <c r="AT251" s="8"/>
      <c r="AU251" s="3"/>
      <c r="AV251" s="7"/>
      <c r="AX251" s="8"/>
      <c r="AY251" s="3"/>
      <c r="AZ251" s="7"/>
    </row>
    <row r="252" spans="1:52" x14ac:dyDescent="0.3">
      <c r="B252" s="3" t="s">
        <v>53</v>
      </c>
      <c r="C252" s="3">
        <f t="shared" si="159"/>
        <v>16</v>
      </c>
      <c r="D252" s="3">
        <f t="shared" si="160"/>
        <v>480</v>
      </c>
      <c r="E252" s="39">
        <v>30</v>
      </c>
      <c r="AP252" s="8" t="s">
        <v>39</v>
      </c>
      <c r="AQ252" s="3">
        <v>16</v>
      </c>
      <c r="AR252" s="7">
        <f t="shared" si="161"/>
        <v>480</v>
      </c>
      <c r="AT252" s="8"/>
      <c r="AU252" s="3"/>
      <c r="AV252" s="7"/>
      <c r="AX252" s="8"/>
      <c r="AY252" s="3"/>
      <c r="AZ252" s="7"/>
    </row>
    <row r="253" spans="1:52" x14ac:dyDescent="0.3">
      <c r="B253" s="3" t="s">
        <v>54</v>
      </c>
      <c r="C253" s="3">
        <f t="shared" si="159"/>
        <v>0</v>
      </c>
      <c r="D253" s="3">
        <f t="shared" si="160"/>
        <v>0</v>
      </c>
      <c r="E253" s="39">
        <v>30</v>
      </c>
      <c r="AP253" s="8" t="s">
        <v>40</v>
      </c>
      <c r="AQ253" s="3">
        <v>0</v>
      </c>
      <c r="AR253" s="7">
        <f t="shared" si="161"/>
        <v>0</v>
      </c>
      <c r="AT253" s="8"/>
      <c r="AU253" s="3"/>
      <c r="AV253" s="7"/>
      <c r="AX253" s="8"/>
      <c r="AY253" s="3"/>
      <c r="AZ253" s="7"/>
    </row>
    <row r="254" spans="1:52" x14ac:dyDescent="0.3">
      <c r="B254" s="3" t="s">
        <v>55</v>
      </c>
      <c r="C254" s="3">
        <f t="shared" si="159"/>
        <v>0</v>
      </c>
      <c r="D254" s="3">
        <f t="shared" si="160"/>
        <v>0</v>
      </c>
      <c r="E254" s="39">
        <v>30</v>
      </c>
      <c r="AP254" s="8" t="s">
        <v>41</v>
      </c>
      <c r="AQ254" s="3">
        <v>0</v>
      </c>
      <c r="AR254" s="7">
        <f t="shared" si="161"/>
        <v>0</v>
      </c>
      <c r="AT254" s="8"/>
      <c r="AU254" s="3"/>
      <c r="AV254" s="7"/>
      <c r="AX254" s="8"/>
      <c r="AY254" s="3"/>
      <c r="AZ254" s="7"/>
    </row>
    <row r="255" spans="1:52" x14ac:dyDescent="0.3">
      <c r="A255" s="18">
        <v>5.4</v>
      </c>
      <c r="B255" s="75" t="s">
        <v>32</v>
      </c>
      <c r="C255" s="27">
        <f>SUM(C256:C263)</f>
        <v>72</v>
      </c>
      <c r="D255" s="27">
        <f>SUM(D256:D263)</f>
        <v>2640</v>
      </c>
      <c r="E255" s="19"/>
      <c r="AP255" s="5" t="s">
        <v>1</v>
      </c>
      <c r="AQ255" s="2" t="s">
        <v>2</v>
      </c>
      <c r="AR255" s="6" t="s">
        <v>56</v>
      </c>
      <c r="AT255" s="5" t="s">
        <v>1</v>
      </c>
      <c r="AU255" s="2" t="s">
        <v>2</v>
      </c>
      <c r="AV255" s="6" t="s">
        <v>56</v>
      </c>
      <c r="AX255" s="5"/>
      <c r="AY255" s="2"/>
      <c r="AZ255" s="6"/>
    </row>
    <row r="256" spans="1:52" x14ac:dyDescent="0.3">
      <c r="B256" s="3" t="s">
        <v>46</v>
      </c>
      <c r="C256">
        <f>AQ256+AU256</f>
        <v>24</v>
      </c>
      <c r="D256" s="17">
        <f>AR256+AV256</f>
        <v>1200</v>
      </c>
      <c r="E256" s="39">
        <v>50</v>
      </c>
      <c r="AP256" s="5" t="s">
        <v>48</v>
      </c>
      <c r="AQ256" s="3">
        <v>8</v>
      </c>
      <c r="AR256" s="7">
        <f>AQ256*E256</f>
        <v>400</v>
      </c>
      <c r="AT256" s="5" t="s">
        <v>48</v>
      </c>
      <c r="AU256" s="3">
        <v>16</v>
      </c>
      <c r="AV256" s="7">
        <f>AU256*E256</f>
        <v>800</v>
      </c>
      <c r="AX256" s="5"/>
      <c r="AY256" s="3"/>
      <c r="AZ256" s="7"/>
    </row>
    <row r="257" spans="1:52" x14ac:dyDescent="0.3">
      <c r="B257" s="3" t="s">
        <v>49</v>
      </c>
      <c r="C257" s="17">
        <f t="shared" ref="C257:C263" si="162">AQ257+AU257</f>
        <v>0</v>
      </c>
      <c r="D257" s="17">
        <f t="shared" ref="D257:D263" si="163">AR257+AV257</f>
        <v>0</v>
      </c>
      <c r="E257" s="39">
        <v>30</v>
      </c>
      <c r="AP257" s="8" t="s">
        <v>42</v>
      </c>
      <c r="AQ257" s="3">
        <v>0</v>
      </c>
      <c r="AR257" s="7">
        <f t="shared" ref="AR257:AR263" si="164">AQ257*E257</f>
        <v>0</v>
      </c>
      <c r="AT257" s="8" t="s">
        <v>42</v>
      </c>
      <c r="AU257" s="3">
        <v>0</v>
      </c>
      <c r="AV257" s="7">
        <f t="shared" ref="AV257:AV263" si="165">AU257*E257</f>
        <v>0</v>
      </c>
      <c r="AX257" s="8"/>
      <c r="AY257" s="3"/>
      <c r="AZ257" s="7"/>
    </row>
    <row r="258" spans="1:52" x14ac:dyDescent="0.3">
      <c r="B258" s="3" t="s">
        <v>50</v>
      </c>
      <c r="C258" s="17">
        <f t="shared" si="162"/>
        <v>24</v>
      </c>
      <c r="D258" s="17">
        <f t="shared" si="163"/>
        <v>720</v>
      </c>
      <c r="E258" s="39">
        <v>30</v>
      </c>
      <c r="AP258" s="8" t="s">
        <v>43</v>
      </c>
      <c r="AQ258" s="3">
        <v>8</v>
      </c>
      <c r="AR258" s="7">
        <f t="shared" si="164"/>
        <v>240</v>
      </c>
      <c r="AT258" s="8" t="s">
        <v>43</v>
      </c>
      <c r="AU258" s="3">
        <v>16</v>
      </c>
      <c r="AV258" s="7">
        <f t="shared" si="165"/>
        <v>480</v>
      </c>
      <c r="AX258" s="8"/>
      <c r="AY258" s="3"/>
      <c r="AZ258" s="7"/>
    </row>
    <row r="259" spans="1:52" x14ac:dyDescent="0.3">
      <c r="B259" s="3" t="s">
        <v>51</v>
      </c>
      <c r="C259" s="17">
        <f t="shared" si="162"/>
        <v>0</v>
      </c>
      <c r="D259" s="17">
        <f t="shared" si="163"/>
        <v>0</v>
      </c>
      <c r="E259" s="39">
        <v>30</v>
      </c>
      <c r="AP259" s="8" t="s">
        <v>47</v>
      </c>
      <c r="AQ259" s="3">
        <v>0</v>
      </c>
      <c r="AR259" s="7">
        <f t="shared" si="164"/>
        <v>0</v>
      </c>
      <c r="AT259" s="8" t="s">
        <v>47</v>
      </c>
      <c r="AU259" s="3">
        <v>0</v>
      </c>
      <c r="AV259" s="7">
        <f t="shared" si="165"/>
        <v>0</v>
      </c>
      <c r="AX259" s="8"/>
      <c r="AY259" s="3"/>
      <c r="AZ259" s="7"/>
    </row>
    <row r="260" spans="1:52" x14ac:dyDescent="0.3">
      <c r="B260" s="3" t="s">
        <v>52</v>
      </c>
      <c r="C260" s="17">
        <f t="shared" si="162"/>
        <v>0</v>
      </c>
      <c r="D260" s="17">
        <f t="shared" si="163"/>
        <v>0</v>
      </c>
      <c r="E260" s="39">
        <v>30</v>
      </c>
      <c r="AP260" s="8" t="s">
        <v>44</v>
      </c>
      <c r="AQ260" s="3">
        <v>0</v>
      </c>
      <c r="AR260" s="7">
        <f t="shared" si="164"/>
        <v>0</v>
      </c>
      <c r="AT260" s="8" t="s">
        <v>44</v>
      </c>
      <c r="AU260" s="3">
        <v>0</v>
      </c>
      <c r="AV260" s="7">
        <f t="shared" si="165"/>
        <v>0</v>
      </c>
      <c r="AX260" s="8"/>
      <c r="AY260" s="3"/>
      <c r="AZ260" s="7"/>
    </row>
    <row r="261" spans="1:52" x14ac:dyDescent="0.3">
      <c r="B261" s="3" t="s">
        <v>53</v>
      </c>
      <c r="C261" s="17">
        <f t="shared" si="162"/>
        <v>0</v>
      </c>
      <c r="D261" s="17">
        <f t="shared" si="163"/>
        <v>0</v>
      </c>
      <c r="E261" s="39">
        <v>30</v>
      </c>
      <c r="AP261" s="8" t="s">
        <v>39</v>
      </c>
      <c r="AQ261" s="3">
        <v>0</v>
      </c>
      <c r="AR261" s="7">
        <f t="shared" si="164"/>
        <v>0</v>
      </c>
      <c r="AT261" s="8" t="s">
        <v>39</v>
      </c>
      <c r="AU261" s="3">
        <v>0</v>
      </c>
      <c r="AV261" s="7">
        <f t="shared" si="165"/>
        <v>0</v>
      </c>
      <c r="AX261" s="8"/>
      <c r="AY261" s="3"/>
      <c r="AZ261" s="7"/>
    </row>
    <row r="262" spans="1:52" x14ac:dyDescent="0.3">
      <c r="B262" s="3" t="s">
        <v>54</v>
      </c>
      <c r="C262" s="17">
        <f t="shared" si="162"/>
        <v>24</v>
      </c>
      <c r="D262" s="17">
        <f t="shared" si="163"/>
        <v>720</v>
      </c>
      <c r="E262" s="39">
        <v>30</v>
      </c>
      <c r="AP262" s="8" t="s">
        <v>40</v>
      </c>
      <c r="AQ262" s="3">
        <v>8</v>
      </c>
      <c r="AR262" s="7">
        <f t="shared" si="164"/>
        <v>240</v>
      </c>
      <c r="AT262" s="8" t="s">
        <v>40</v>
      </c>
      <c r="AU262" s="3">
        <v>16</v>
      </c>
      <c r="AV262" s="7">
        <f t="shared" si="165"/>
        <v>480</v>
      </c>
      <c r="AX262" s="8"/>
      <c r="AY262" s="3"/>
      <c r="AZ262" s="7"/>
    </row>
    <row r="263" spans="1:52" x14ac:dyDescent="0.3">
      <c r="B263" s="3" t="s">
        <v>55</v>
      </c>
      <c r="C263" s="17">
        <f t="shared" si="162"/>
        <v>0</v>
      </c>
      <c r="D263" s="17">
        <f t="shared" si="163"/>
        <v>0</v>
      </c>
      <c r="E263" s="39">
        <v>30</v>
      </c>
      <c r="AP263" s="8" t="s">
        <v>41</v>
      </c>
      <c r="AQ263" s="3">
        <v>0</v>
      </c>
      <c r="AR263" s="7">
        <f t="shared" si="164"/>
        <v>0</v>
      </c>
      <c r="AT263" s="8" t="s">
        <v>41</v>
      </c>
      <c r="AU263" s="3">
        <v>0</v>
      </c>
      <c r="AV263" s="7">
        <f t="shared" si="165"/>
        <v>0</v>
      </c>
      <c r="AX263" s="8"/>
      <c r="AY263" s="3"/>
      <c r="AZ263" s="7"/>
    </row>
    <row r="264" spans="1:52" x14ac:dyDescent="0.3">
      <c r="A264" s="18">
        <v>5.5</v>
      </c>
      <c r="B264" s="75" t="s">
        <v>33</v>
      </c>
      <c r="C264" s="27">
        <f>SUM(C265:C272)</f>
        <v>192</v>
      </c>
      <c r="D264" s="27">
        <f>SUM(D265:D272)</f>
        <v>6240</v>
      </c>
      <c r="E264" s="19"/>
      <c r="AT264" s="5" t="s">
        <v>1</v>
      </c>
      <c r="AU264" s="2" t="s">
        <v>2</v>
      </c>
      <c r="AV264" s="6" t="s">
        <v>56</v>
      </c>
    </row>
    <row r="265" spans="1:52" x14ac:dyDescent="0.3">
      <c r="B265" s="3" t="s">
        <v>46</v>
      </c>
      <c r="C265" s="3">
        <f>AU265</f>
        <v>24</v>
      </c>
      <c r="D265" s="3">
        <f>AV265</f>
        <v>1200</v>
      </c>
      <c r="E265" s="39">
        <v>50</v>
      </c>
      <c r="AT265" s="5" t="s">
        <v>48</v>
      </c>
      <c r="AU265" s="3">
        <v>24</v>
      </c>
      <c r="AV265" s="7">
        <f>AU265*E265</f>
        <v>1200</v>
      </c>
    </row>
    <row r="266" spans="1:52" x14ac:dyDescent="0.3">
      <c r="B266" s="3" t="s">
        <v>49</v>
      </c>
      <c r="C266" s="3">
        <f t="shared" ref="C266:C272" si="166">AU266</f>
        <v>24</v>
      </c>
      <c r="D266" s="3">
        <f t="shared" ref="D266:D272" si="167">AV266</f>
        <v>720</v>
      </c>
      <c r="E266" s="39">
        <v>30</v>
      </c>
      <c r="AT266" s="8" t="s">
        <v>42</v>
      </c>
      <c r="AU266" s="3">
        <v>24</v>
      </c>
      <c r="AV266" s="7">
        <f t="shared" ref="AV266:AV272" si="168">AU266*E266</f>
        <v>720</v>
      </c>
    </row>
    <row r="267" spans="1:52" x14ac:dyDescent="0.3">
      <c r="B267" s="3" t="s">
        <v>50</v>
      </c>
      <c r="C267" s="3">
        <f t="shared" si="166"/>
        <v>24</v>
      </c>
      <c r="D267" s="3">
        <f t="shared" si="167"/>
        <v>720</v>
      </c>
      <c r="E267" s="39">
        <v>30</v>
      </c>
      <c r="AT267" s="8" t="s">
        <v>43</v>
      </c>
      <c r="AU267" s="3">
        <v>24</v>
      </c>
      <c r="AV267" s="7">
        <f t="shared" si="168"/>
        <v>720</v>
      </c>
    </row>
    <row r="268" spans="1:52" x14ac:dyDescent="0.3">
      <c r="B268" s="3" t="s">
        <v>51</v>
      </c>
      <c r="C268" s="3">
        <f t="shared" si="166"/>
        <v>24</v>
      </c>
      <c r="D268" s="3">
        <f t="shared" si="167"/>
        <v>720</v>
      </c>
      <c r="E268" s="39">
        <v>30</v>
      </c>
      <c r="AT268" s="8" t="s">
        <v>47</v>
      </c>
      <c r="AU268" s="3">
        <v>24</v>
      </c>
      <c r="AV268" s="7">
        <f t="shared" si="168"/>
        <v>720</v>
      </c>
    </row>
    <row r="269" spans="1:52" x14ac:dyDescent="0.3">
      <c r="B269" s="3" t="s">
        <v>52</v>
      </c>
      <c r="C269" s="3">
        <f t="shared" si="166"/>
        <v>24</v>
      </c>
      <c r="D269" s="3">
        <f t="shared" si="167"/>
        <v>720</v>
      </c>
      <c r="E269" s="39">
        <v>30</v>
      </c>
      <c r="AT269" s="8" t="s">
        <v>44</v>
      </c>
      <c r="AU269" s="3">
        <v>24</v>
      </c>
      <c r="AV269" s="7">
        <f t="shared" si="168"/>
        <v>720</v>
      </c>
    </row>
    <row r="270" spans="1:52" x14ac:dyDescent="0.3">
      <c r="B270" s="3" t="s">
        <v>53</v>
      </c>
      <c r="C270" s="3">
        <f t="shared" si="166"/>
        <v>24</v>
      </c>
      <c r="D270" s="3">
        <f t="shared" si="167"/>
        <v>720</v>
      </c>
      <c r="E270" s="39">
        <v>30</v>
      </c>
      <c r="AT270" s="8" t="s">
        <v>39</v>
      </c>
      <c r="AU270" s="3">
        <v>24</v>
      </c>
      <c r="AV270" s="7">
        <f t="shared" si="168"/>
        <v>720</v>
      </c>
    </row>
    <row r="271" spans="1:52" x14ac:dyDescent="0.3">
      <c r="B271" s="3" t="s">
        <v>54</v>
      </c>
      <c r="C271" s="3">
        <f t="shared" si="166"/>
        <v>24</v>
      </c>
      <c r="D271" s="3">
        <f t="shared" si="167"/>
        <v>720</v>
      </c>
      <c r="E271" s="39">
        <v>30</v>
      </c>
      <c r="AT271" s="8" t="s">
        <v>40</v>
      </c>
      <c r="AU271" s="3">
        <v>24</v>
      </c>
      <c r="AV271" s="7">
        <f t="shared" si="168"/>
        <v>720</v>
      </c>
    </row>
    <row r="272" spans="1:52" x14ac:dyDescent="0.3">
      <c r="B272" s="3" t="s">
        <v>55</v>
      </c>
      <c r="C272" s="3">
        <f t="shared" si="166"/>
        <v>24</v>
      </c>
      <c r="D272" s="3">
        <f t="shared" si="167"/>
        <v>720</v>
      </c>
      <c r="E272" s="39">
        <v>30</v>
      </c>
      <c r="AT272" s="8" t="s">
        <v>41</v>
      </c>
      <c r="AU272" s="3">
        <v>24</v>
      </c>
      <c r="AV272" s="7">
        <f t="shared" si="168"/>
        <v>720</v>
      </c>
    </row>
    <row r="273" spans="1:60" x14ac:dyDescent="0.3">
      <c r="A273" s="18">
        <v>5.6</v>
      </c>
      <c r="B273" s="1" t="s">
        <v>34</v>
      </c>
      <c r="C273" s="27">
        <f>SUM(C274:C281)</f>
        <v>0</v>
      </c>
      <c r="D273" s="27">
        <f>SUM(D274:D281)</f>
        <v>0</v>
      </c>
      <c r="E273" s="19"/>
      <c r="AT273" s="5" t="s">
        <v>1</v>
      </c>
      <c r="AU273" s="2" t="s">
        <v>2</v>
      </c>
      <c r="AV273" s="6" t="s">
        <v>56</v>
      </c>
    </row>
    <row r="274" spans="1:60" x14ac:dyDescent="0.3">
      <c r="B274" s="3" t="s">
        <v>46</v>
      </c>
      <c r="C274" s="16">
        <f>AU274</f>
        <v>0</v>
      </c>
      <c r="D274" s="16">
        <f>AV274</f>
        <v>0</v>
      </c>
      <c r="E274" s="39">
        <v>50</v>
      </c>
      <c r="AT274" s="5" t="s">
        <v>48</v>
      </c>
      <c r="AU274" s="3">
        <v>0</v>
      </c>
      <c r="AV274" s="7">
        <f>AU274*E274</f>
        <v>0</v>
      </c>
    </row>
    <row r="275" spans="1:60" x14ac:dyDescent="0.3">
      <c r="B275" s="3" t="s">
        <v>49</v>
      </c>
      <c r="C275" s="16">
        <f t="shared" ref="C275:C281" si="169">AU275</f>
        <v>0</v>
      </c>
      <c r="D275" s="16">
        <f t="shared" ref="D275:D281" si="170">AV275</f>
        <v>0</v>
      </c>
      <c r="E275" s="39">
        <v>30</v>
      </c>
      <c r="AT275" s="8" t="s">
        <v>42</v>
      </c>
      <c r="AU275" s="3">
        <v>0</v>
      </c>
      <c r="AV275" s="7">
        <f t="shared" ref="AV275:AV281" si="171">AU275*E275</f>
        <v>0</v>
      </c>
    </row>
    <row r="276" spans="1:60" x14ac:dyDescent="0.3">
      <c r="B276" s="3" t="s">
        <v>50</v>
      </c>
      <c r="C276" s="16">
        <f t="shared" si="169"/>
        <v>0</v>
      </c>
      <c r="D276" s="16">
        <f t="shared" si="170"/>
        <v>0</v>
      </c>
      <c r="E276" s="39">
        <v>30</v>
      </c>
      <c r="AT276" s="8" t="s">
        <v>43</v>
      </c>
      <c r="AU276" s="3">
        <v>0</v>
      </c>
      <c r="AV276" s="7">
        <f t="shared" si="171"/>
        <v>0</v>
      </c>
    </row>
    <row r="277" spans="1:60" x14ac:dyDescent="0.3">
      <c r="B277" s="3" t="s">
        <v>51</v>
      </c>
      <c r="C277" s="16">
        <f t="shared" si="169"/>
        <v>0</v>
      </c>
      <c r="D277" s="16">
        <f t="shared" si="170"/>
        <v>0</v>
      </c>
      <c r="E277" s="39">
        <v>30</v>
      </c>
      <c r="AT277" s="8" t="s">
        <v>47</v>
      </c>
      <c r="AU277" s="3">
        <v>0</v>
      </c>
      <c r="AV277" s="7">
        <f t="shared" si="171"/>
        <v>0</v>
      </c>
    </row>
    <row r="278" spans="1:60" x14ac:dyDescent="0.3">
      <c r="B278" s="3" t="s">
        <v>52</v>
      </c>
      <c r="C278" s="16">
        <f t="shared" si="169"/>
        <v>0</v>
      </c>
      <c r="D278" s="16">
        <f t="shared" si="170"/>
        <v>0</v>
      </c>
      <c r="E278" s="39">
        <v>30</v>
      </c>
      <c r="AT278" s="8" t="s">
        <v>44</v>
      </c>
      <c r="AU278" s="3">
        <v>0</v>
      </c>
      <c r="AV278" s="7">
        <f t="shared" si="171"/>
        <v>0</v>
      </c>
    </row>
    <row r="279" spans="1:60" x14ac:dyDescent="0.3">
      <c r="B279" s="3" t="s">
        <v>53</v>
      </c>
      <c r="C279" s="16">
        <f t="shared" si="169"/>
        <v>0</v>
      </c>
      <c r="D279" s="16">
        <f t="shared" si="170"/>
        <v>0</v>
      </c>
      <c r="E279" s="39">
        <v>30</v>
      </c>
      <c r="AT279" s="8" t="s">
        <v>39</v>
      </c>
      <c r="AU279" s="3">
        <v>0</v>
      </c>
      <c r="AV279" s="7">
        <f t="shared" si="171"/>
        <v>0</v>
      </c>
    </row>
    <row r="280" spans="1:60" x14ac:dyDescent="0.3">
      <c r="B280" s="3" t="s">
        <v>54</v>
      </c>
      <c r="C280" s="16">
        <f t="shared" si="169"/>
        <v>0</v>
      </c>
      <c r="D280" s="16">
        <f t="shared" si="170"/>
        <v>0</v>
      </c>
      <c r="E280" s="39">
        <v>30</v>
      </c>
      <c r="AT280" s="8" t="s">
        <v>40</v>
      </c>
      <c r="AU280" s="3">
        <v>0</v>
      </c>
      <c r="AV280" s="7">
        <f t="shared" si="171"/>
        <v>0</v>
      </c>
    </row>
    <row r="281" spans="1:60" x14ac:dyDescent="0.3">
      <c r="B281" s="3" t="s">
        <v>55</v>
      </c>
      <c r="C281" s="16">
        <f t="shared" si="169"/>
        <v>0</v>
      </c>
      <c r="D281" s="16">
        <f t="shared" si="170"/>
        <v>0</v>
      </c>
      <c r="E281" s="39">
        <v>30</v>
      </c>
      <c r="AT281" s="8" t="s">
        <v>41</v>
      </c>
      <c r="AU281" s="3">
        <v>0</v>
      </c>
      <c r="AV281" s="7">
        <f t="shared" si="171"/>
        <v>0</v>
      </c>
    </row>
    <row r="282" spans="1:60" s="25" customFormat="1" x14ac:dyDescent="0.3">
      <c r="A282" s="76">
        <v>6</v>
      </c>
      <c r="B282" s="34" t="s">
        <v>35</v>
      </c>
      <c r="C282" s="27">
        <f>SUM(C283:C290)</f>
        <v>320</v>
      </c>
      <c r="D282" s="27">
        <f>SUM(D283:D290)</f>
        <v>10400</v>
      </c>
      <c r="E282" s="30"/>
      <c r="F282" s="29"/>
      <c r="G282" s="30"/>
      <c r="H282" s="31"/>
      <c r="J282" s="29"/>
      <c r="K282" s="30"/>
      <c r="L282" s="31"/>
      <c r="N282" s="29"/>
      <c r="O282" s="30"/>
      <c r="P282" s="31"/>
      <c r="R282" s="29"/>
      <c r="S282" s="30"/>
      <c r="T282" s="31"/>
      <c r="V282" s="29"/>
      <c r="W282" s="30"/>
      <c r="X282" s="31"/>
      <c r="Z282" s="29"/>
      <c r="AA282" s="30"/>
      <c r="AB282" s="31"/>
      <c r="AD282" s="29"/>
      <c r="AE282" s="30"/>
      <c r="AF282" s="31"/>
      <c r="AH282" s="29"/>
      <c r="AI282" s="30"/>
      <c r="AJ282" s="31"/>
      <c r="AL282" s="29"/>
      <c r="AM282" s="30"/>
      <c r="AN282" s="31"/>
      <c r="AP282" s="29"/>
      <c r="AQ282" s="30"/>
      <c r="AR282" s="31"/>
      <c r="AT282" s="36" t="s">
        <v>1</v>
      </c>
      <c r="AU282" s="27" t="s">
        <v>2</v>
      </c>
      <c r="AV282" s="28" t="s">
        <v>56</v>
      </c>
      <c r="AX282" s="29"/>
      <c r="AY282" s="30"/>
      <c r="AZ282" s="31"/>
      <c r="BB282" s="29"/>
      <c r="BC282" s="30"/>
      <c r="BD282" s="31"/>
      <c r="BF282" s="29"/>
      <c r="BG282" s="30"/>
      <c r="BH282" s="31"/>
    </row>
    <row r="283" spans="1:60" s="25" customFormat="1" x14ac:dyDescent="0.3">
      <c r="A283" s="76"/>
      <c r="B283" s="32" t="s">
        <v>46</v>
      </c>
      <c r="C283" s="32">
        <f>AU283</f>
        <v>40</v>
      </c>
      <c r="D283" s="32">
        <f>AV283</f>
        <v>2000</v>
      </c>
      <c r="E283" s="42">
        <v>50</v>
      </c>
      <c r="F283" s="29"/>
      <c r="G283" s="30"/>
      <c r="H283" s="31"/>
      <c r="J283" s="29"/>
      <c r="K283" s="30"/>
      <c r="L283" s="31"/>
      <c r="N283" s="29"/>
      <c r="O283" s="30"/>
      <c r="P283" s="31"/>
      <c r="R283" s="29"/>
      <c r="S283" s="30"/>
      <c r="T283" s="31"/>
      <c r="V283" s="29"/>
      <c r="W283" s="30"/>
      <c r="X283" s="31"/>
      <c r="Z283" s="29"/>
      <c r="AA283" s="30"/>
      <c r="AB283" s="31"/>
      <c r="AD283" s="29"/>
      <c r="AE283" s="30"/>
      <c r="AF283" s="31"/>
      <c r="AH283" s="29"/>
      <c r="AI283" s="30"/>
      <c r="AJ283" s="31"/>
      <c r="AL283" s="29"/>
      <c r="AM283" s="30"/>
      <c r="AN283" s="31"/>
      <c r="AP283" s="29"/>
      <c r="AQ283" s="30"/>
      <c r="AR283" s="31"/>
      <c r="AT283" s="36" t="s">
        <v>48</v>
      </c>
      <c r="AU283" s="32">
        <f>AU292+AU301+AU310</f>
        <v>40</v>
      </c>
      <c r="AV283" s="32">
        <f>AV292+AV301+AV310</f>
        <v>2000</v>
      </c>
      <c r="AX283" s="29"/>
      <c r="AY283" s="30"/>
      <c r="AZ283" s="31"/>
      <c r="BB283" s="29"/>
      <c r="BC283" s="30"/>
      <c r="BD283" s="31"/>
      <c r="BF283" s="29"/>
      <c r="BG283" s="30"/>
      <c r="BH283" s="31"/>
    </row>
    <row r="284" spans="1:60" s="25" customFormat="1" x14ac:dyDescent="0.3">
      <c r="A284" s="76"/>
      <c r="B284" s="32" t="s">
        <v>49</v>
      </c>
      <c r="C284" s="32">
        <f t="shared" ref="C284:C290" si="172">AU284</f>
        <v>40</v>
      </c>
      <c r="D284" s="32">
        <f t="shared" ref="D284:D290" si="173">AV284</f>
        <v>1200</v>
      </c>
      <c r="E284" s="42">
        <v>30</v>
      </c>
      <c r="F284" s="29"/>
      <c r="G284" s="30"/>
      <c r="H284" s="31"/>
      <c r="J284" s="29"/>
      <c r="K284" s="30"/>
      <c r="L284" s="31"/>
      <c r="N284" s="29"/>
      <c r="O284" s="30"/>
      <c r="P284" s="31"/>
      <c r="R284" s="29"/>
      <c r="S284" s="30"/>
      <c r="T284" s="31"/>
      <c r="V284" s="29"/>
      <c r="W284" s="30"/>
      <c r="X284" s="31"/>
      <c r="Z284" s="29"/>
      <c r="AA284" s="30"/>
      <c r="AB284" s="31"/>
      <c r="AD284" s="29"/>
      <c r="AE284" s="30"/>
      <c r="AF284" s="31"/>
      <c r="AH284" s="29"/>
      <c r="AI284" s="30"/>
      <c r="AJ284" s="31"/>
      <c r="AL284" s="29"/>
      <c r="AM284" s="30"/>
      <c r="AN284" s="31"/>
      <c r="AP284" s="29"/>
      <c r="AQ284" s="30"/>
      <c r="AR284" s="31"/>
      <c r="AT284" s="38" t="s">
        <v>42</v>
      </c>
      <c r="AU284" s="32">
        <f t="shared" ref="AU284:AV284" si="174">AU293+AU302+AU311</f>
        <v>40</v>
      </c>
      <c r="AV284" s="32">
        <f t="shared" si="174"/>
        <v>1200</v>
      </c>
      <c r="AX284" s="29"/>
      <c r="AY284" s="30"/>
      <c r="AZ284" s="31"/>
      <c r="BB284" s="29"/>
      <c r="BC284" s="30"/>
      <c r="BD284" s="31"/>
      <c r="BF284" s="29"/>
      <c r="BG284" s="30"/>
      <c r="BH284" s="31"/>
    </row>
    <row r="285" spans="1:60" s="25" customFormat="1" x14ac:dyDescent="0.3">
      <c r="A285" s="76"/>
      <c r="B285" s="32" t="s">
        <v>50</v>
      </c>
      <c r="C285" s="32">
        <f t="shared" si="172"/>
        <v>40</v>
      </c>
      <c r="D285" s="32">
        <f t="shared" si="173"/>
        <v>1200</v>
      </c>
      <c r="E285" s="42">
        <v>30</v>
      </c>
      <c r="F285" s="29"/>
      <c r="G285" s="30"/>
      <c r="H285" s="31"/>
      <c r="J285" s="29"/>
      <c r="K285" s="30"/>
      <c r="L285" s="31"/>
      <c r="N285" s="29"/>
      <c r="O285" s="30"/>
      <c r="P285" s="31"/>
      <c r="R285" s="29"/>
      <c r="S285" s="30"/>
      <c r="T285" s="31"/>
      <c r="V285" s="29"/>
      <c r="W285" s="30"/>
      <c r="X285" s="31"/>
      <c r="Z285" s="29"/>
      <c r="AA285" s="30"/>
      <c r="AB285" s="31"/>
      <c r="AD285" s="29"/>
      <c r="AE285" s="30"/>
      <c r="AF285" s="31"/>
      <c r="AH285" s="29"/>
      <c r="AI285" s="30"/>
      <c r="AJ285" s="31"/>
      <c r="AL285" s="29"/>
      <c r="AM285" s="30"/>
      <c r="AN285" s="31"/>
      <c r="AP285" s="29"/>
      <c r="AQ285" s="30"/>
      <c r="AR285" s="31"/>
      <c r="AT285" s="38" t="s">
        <v>43</v>
      </c>
      <c r="AU285" s="32">
        <f t="shared" ref="AU285:AV285" si="175">AU294+AU303+AU312</f>
        <v>40</v>
      </c>
      <c r="AV285" s="32">
        <f t="shared" si="175"/>
        <v>1200</v>
      </c>
      <c r="AX285" s="29"/>
      <c r="AY285" s="30"/>
      <c r="AZ285" s="31"/>
      <c r="BB285" s="29"/>
      <c r="BC285" s="30"/>
      <c r="BD285" s="31"/>
      <c r="BF285" s="29"/>
      <c r="BG285" s="30"/>
      <c r="BH285" s="31"/>
    </row>
    <row r="286" spans="1:60" s="25" customFormat="1" x14ac:dyDescent="0.3">
      <c r="A286" s="76"/>
      <c r="B286" s="32" t="s">
        <v>51</v>
      </c>
      <c r="C286" s="32">
        <f t="shared" si="172"/>
        <v>40</v>
      </c>
      <c r="D286" s="32">
        <f t="shared" si="173"/>
        <v>1200</v>
      </c>
      <c r="E286" s="42">
        <v>30</v>
      </c>
      <c r="F286" s="29"/>
      <c r="G286" s="30"/>
      <c r="H286" s="31"/>
      <c r="J286" s="29"/>
      <c r="K286" s="30"/>
      <c r="L286" s="31"/>
      <c r="N286" s="29"/>
      <c r="O286" s="30"/>
      <c r="P286" s="31"/>
      <c r="R286" s="29"/>
      <c r="S286" s="30"/>
      <c r="T286" s="31"/>
      <c r="V286" s="29"/>
      <c r="W286" s="30"/>
      <c r="X286" s="31"/>
      <c r="Z286" s="29"/>
      <c r="AA286" s="30"/>
      <c r="AB286" s="31"/>
      <c r="AD286" s="29"/>
      <c r="AE286" s="30"/>
      <c r="AF286" s="31"/>
      <c r="AH286" s="29"/>
      <c r="AI286" s="30"/>
      <c r="AJ286" s="31"/>
      <c r="AL286" s="29"/>
      <c r="AM286" s="30"/>
      <c r="AN286" s="31"/>
      <c r="AP286" s="29"/>
      <c r="AQ286" s="30"/>
      <c r="AR286" s="31"/>
      <c r="AT286" s="38" t="s">
        <v>47</v>
      </c>
      <c r="AU286" s="32">
        <f t="shared" ref="AU286:AV286" si="176">AU295+AU304+AU313</f>
        <v>40</v>
      </c>
      <c r="AV286" s="32">
        <f t="shared" si="176"/>
        <v>1200</v>
      </c>
      <c r="AX286" s="29"/>
      <c r="AY286" s="30"/>
      <c r="AZ286" s="31"/>
      <c r="BB286" s="29"/>
      <c r="BC286" s="30"/>
      <c r="BD286" s="31"/>
      <c r="BF286" s="29"/>
      <c r="BG286" s="30"/>
      <c r="BH286" s="31"/>
    </row>
    <row r="287" spans="1:60" s="25" customFormat="1" x14ac:dyDescent="0.3">
      <c r="A287" s="76"/>
      <c r="B287" s="32" t="s">
        <v>52</v>
      </c>
      <c r="C287" s="32">
        <f t="shared" si="172"/>
        <v>40</v>
      </c>
      <c r="D287" s="32">
        <f t="shared" si="173"/>
        <v>1200</v>
      </c>
      <c r="E287" s="42">
        <v>30</v>
      </c>
      <c r="F287" s="29"/>
      <c r="G287" s="30"/>
      <c r="H287" s="31"/>
      <c r="J287" s="29"/>
      <c r="K287" s="30"/>
      <c r="L287" s="31"/>
      <c r="N287" s="29"/>
      <c r="O287" s="30"/>
      <c r="P287" s="31"/>
      <c r="R287" s="29"/>
      <c r="S287" s="30"/>
      <c r="T287" s="31"/>
      <c r="V287" s="29"/>
      <c r="W287" s="30"/>
      <c r="X287" s="31"/>
      <c r="Z287" s="29"/>
      <c r="AA287" s="30"/>
      <c r="AB287" s="31"/>
      <c r="AD287" s="29"/>
      <c r="AE287" s="30"/>
      <c r="AF287" s="31"/>
      <c r="AH287" s="29"/>
      <c r="AI287" s="30"/>
      <c r="AJ287" s="31"/>
      <c r="AL287" s="29"/>
      <c r="AM287" s="30"/>
      <c r="AN287" s="31"/>
      <c r="AP287" s="29"/>
      <c r="AQ287" s="30"/>
      <c r="AR287" s="31"/>
      <c r="AT287" s="38" t="s">
        <v>44</v>
      </c>
      <c r="AU287" s="32">
        <f t="shared" ref="AU287:AV287" si="177">AU296+AU305+AU314</f>
        <v>40</v>
      </c>
      <c r="AV287" s="32">
        <f t="shared" si="177"/>
        <v>1200</v>
      </c>
      <c r="AX287" s="29"/>
      <c r="AY287" s="30"/>
      <c r="AZ287" s="31"/>
      <c r="BB287" s="29"/>
      <c r="BC287" s="30"/>
      <c r="BD287" s="31"/>
      <c r="BF287" s="29"/>
      <c r="BG287" s="30"/>
      <c r="BH287" s="31"/>
    </row>
    <row r="288" spans="1:60" s="25" customFormat="1" x14ac:dyDescent="0.3">
      <c r="A288" s="76"/>
      <c r="B288" s="32" t="s">
        <v>53</v>
      </c>
      <c r="C288" s="32">
        <f t="shared" si="172"/>
        <v>40</v>
      </c>
      <c r="D288" s="32">
        <f t="shared" si="173"/>
        <v>1200</v>
      </c>
      <c r="E288" s="42">
        <v>30</v>
      </c>
      <c r="F288" s="29"/>
      <c r="G288" s="30"/>
      <c r="H288" s="31"/>
      <c r="J288" s="29"/>
      <c r="K288" s="30"/>
      <c r="L288" s="31"/>
      <c r="N288" s="29"/>
      <c r="O288" s="30"/>
      <c r="P288" s="31"/>
      <c r="R288" s="29"/>
      <c r="S288" s="30"/>
      <c r="T288" s="31"/>
      <c r="V288" s="29"/>
      <c r="W288" s="30"/>
      <c r="X288" s="31"/>
      <c r="Z288" s="29"/>
      <c r="AA288" s="30"/>
      <c r="AB288" s="31"/>
      <c r="AD288" s="29"/>
      <c r="AE288" s="30"/>
      <c r="AF288" s="31"/>
      <c r="AH288" s="29"/>
      <c r="AI288" s="30"/>
      <c r="AJ288" s="31"/>
      <c r="AL288" s="29"/>
      <c r="AM288" s="30"/>
      <c r="AN288" s="31"/>
      <c r="AP288" s="29"/>
      <c r="AQ288" s="30"/>
      <c r="AR288" s="31"/>
      <c r="AT288" s="38" t="s">
        <v>39</v>
      </c>
      <c r="AU288" s="32">
        <f t="shared" ref="AU288:AV288" si="178">AU297+AU306+AU315</f>
        <v>40</v>
      </c>
      <c r="AV288" s="32">
        <f t="shared" si="178"/>
        <v>1200</v>
      </c>
      <c r="AX288" s="29"/>
      <c r="AY288" s="30"/>
      <c r="AZ288" s="31"/>
      <c r="BB288" s="29"/>
      <c r="BC288" s="30"/>
      <c r="BD288" s="31"/>
      <c r="BF288" s="29"/>
      <c r="BG288" s="30"/>
      <c r="BH288" s="31"/>
    </row>
    <row r="289" spans="1:60" s="25" customFormat="1" x14ac:dyDescent="0.3">
      <c r="A289" s="76"/>
      <c r="B289" s="32" t="s">
        <v>54</v>
      </c>
      <c r="C289" s="32">
        <f t="shared" si="172"/>
        <v>40</v>
      </c>
      <c r="D289" s="32">
        <f t="shared" si="173"/>
        <v>1200</v>
      </c>
      <c r="E289" s="42">
        <v>30</v>
      </c>
      <c r="F289" s="29"/>
      <c r="G289" s="30"/>
      <c r="H289" s="31"/>
      <c r="J289" s="29"/>
      <c r="K289" s="30"/>
      <c r="L289" s="31"/>
      <c r="N289" s="29"/>
      <c r="O289" s="30"/>
      <c r="P289" s="31"/>
      <c r="R289" s="29"/>
      <c r="S289" s="30"/>
      <c r="T289" s="31"/>
      <c r="V289" s="29"/>
      <c r="W289" s="30"/>
      <c r="X289" s="31"/>
      <c r="Z289" s="29"/>
      <c r="AA289" s="30"/>
      <c r="AB289" s="31"/>
      <c r="AD289" s="29"/>
      <c r="AE289" s="30"/>
      <c r="AF289" s="31"/>
      <c r="AH289" s="29"/>
      <c r="AI289" s="30"/>
      <c r="AJ289" s="31"/>
      <c r="AL289" s="29"/>
      <c r="AM289" s="30"/>
      <c r="AN289" s="31"/>
      <c r="AP289" s="29"/>
      <c r="AQ289" s="30"/>
      <c r="AR289" s="31"/>
      <c r="AT289" s="38" t="s">
        <v>40</v>
      </c>
      <c r="AU289" s="32">
        <f t="shared" ref="AU289:AV289" si="179">AU298+AU307+AU316</f>
        <v>40</v>
      </c>
      <c r="AV289" s="32">
        <f t="shared" si="179"/>
        <v>1200</v>
      </c>
      <c r="AX289" s="29"/>
      <c r="AY289" s="30"/>
      <c r="AZ289" s="31"/>
      <c r="BB289" s="29"/>
      <c r="BC289" s="30"/>
      <c r="BD289" s="31"/>
      <c r="BF289" s="29"/>
      <c r="BG289" s="30"/>
      <c r="BH289" s="31"/>
    </row>
    <row r="290" spans="1:60" s="25" customFormat="1" x14ac:dyDescent="0.3">
      <c r="A290" s="76"/>
      <c r="B290" s="32" t="s">
        <v>55</v>
      </c>
      <c r="C290" s="32">
        <f t="shared" si="172"/>
        <v>40</v>
      </c>
      <c r="D290" s="32">
        <f t="shared" si="173"/>
        <v>1200</v>
      </c>
      <c r="E290" s="42">
        <v>30</v>
      </c>
      <c r="F290" s="29"/>
      <c r="G290" s="30"/>
      <c r="H290" s="31"/>
      <c r="J290" s="29"/>
      <c r="K290" s="30"/>
      <c r="L290" s="31"/>
      <c r="N290" s="29"/>
      <c r="O290" s="30"/>
      <c r="P290" s="31"/>
      <c r="R290" s="29"/>
      <c r="S290" s="30"/>
      <c r="T290" s="31"/>
      <c r="V290" s="29"/>
      <c r="W290" s="30"/>
      <c r="X290" s="31"/>
      <c r="Z290" s="29"/>
      <c r="AA290" s="30"/>
      <c r="AB290" s="31"/>
      <c r="AD290" s="29"/>
      <c r="AE290" s="30"/>
      <c r="AF290" s="31"/>
      <c r="AH290" s="29"/>
      <c r="AI290" s="30"/>
      <c r="AJ290" s="31"/>
      <c r="AL290" s="29"/>
      <c r="AM290" s="30"/>
      <c r="AN290" s="31"/>
      <c r="AP290" s="29"/>
      <c r="AQ290" s="30"/>
      <c r="AR290" s="31"/>
      <c r="AT290" s="38" t="s">
        <v>41</v>
      </c>
      <c r="AU290" s="32">
        <f t="shared" ref="AU290:AV290" si="180">AU299+AU308+AU317</f>
        <v>40</v>
      </c>
      <c r="AV290" s="32">
        <f t="shared" si="180"/>
        <v>1200</v>
      </c>
      <c r="AX290" s="29"/>
      <c r="AY290" s="30"/>
      <c r="AZ290" s="31"/>
      <c r="BB290" s="29"/>
      <c r="BC290" s="30"/>
      <c r="BD290" s="31"/>
      <c r="BF290" s="29"/>
      <c r="BG290" s="30"/>
      <c r="BH290" s="31"/>
    </row>
    <row r="291" spans="1:60" x14ac:dyDescent="0.3">
      <c r="A291" s="18">
        <v>6.1</v>
      </c>
      <c r="B291" s="75" t="s">
        <v>36</v>
      </c>
      <c r="C291" s="27">
        <f>SUM(C292:C299)</f>
        <v>256</v>
      </c>
      <c r="D291" s="27">
        <f>SUM(D292:D299)</f>
        <v>8320</v>
      </c>
      <c r="E291" s="19"/>
      <c r="AT291" s="5" t="s">
        <v>1</v>
      </c>
      <c r="AU291" s="2" t="s">
        <v>2</v>
      </c>
      <c r="AV291" s="6" t="s">
        <v>56</v>
      </c>
    </row>
    <row r="292" spans="1:60" x14ac:dyDescent="0.3">
      <c r="B292" s="3" t="s">
        <v>46</v>
      </c>
      <c r="C292" s="3">
        <f>AU292</f>
        <v>32</v>
      </c>
      <c r="D292" s="3">
        <f>AV292</f>
        <v>1600</v>
      </c>
      <c r="E292" s="39">
        <v>50</v>
      </c>
      <c r="AT292" s="5" t="s">
        <v>48</v>
      </c>
      <c r="AU292" s="3">
        <v>32</v>
      </c>
      <c r="AV292" s="7">
        <f>AU292*E292</f>
        <v>1600</v>
      </c>
    </row>
    <row r="293" spans="1:60" x14ac:dyDescent="0.3">
      <c r="B293" s="3" t="s">
        <v>49</v>
      </c>
      <c r="C293" s="3">
        <f t="shared" ref="C293:C299" si="181">AU293</f>
        <v>32</v>
      </c>
      <c r="D293" s="3">
        <f t="shared" ref="D293:D299" si="182">AV293</f>
        <v>960</v>
      </c>
      <c r="E293" s="39">
        <v>30</v>
      </c>
      <c r="AT293" s="8" t="s">
        <v>42</v>
      </c>
      <c r="AU293" s="3">
        <v>32</v>
      </c>
      <c r="AV293" s="7">
        <f t="shared" ref="AV293:AV299" si="183">AU293*E293</f>
        <v>960</v>
      </c>
    </row>
    <row r="294" spans="1:60" x14ac:dyDescent="0.3">
      <c r="B294" s="3" t="s">
        <v>50</v>
      </c>
      <c r="C294" s="3">
        <f t="shared" si="181"/>
        <v>32</v>
      </c>
      <c r="D294" s="3">
        <f t="shared" si="182"/>
        <v>960</v>
      </c>
      <c r="E294" s="39">
        <v>30</v>
      </c>
      <c r="AT294" s="8" t="s">
        <v>43</v>
      </c>
      <c r="AU294" s="3">
        <v>32</v>
      </c>
      <c r="AV294" s="7">
        <f t="shared" si="183"/>
        <v>960</v>
      </c>
    </row>
    <row r="295" spans="1:60" x14ac:dyDescent="0.3">
      <c r="B295" s="3" t="s">
        <v>51</v>
      </c>
      <c r="C295" s="3">
        <f t="shared" si="181"/>
        <v>32</v>
      </c>
      <c r="D295" s="3">
        <f t="shared" si="182"/>
        <v>960</v>
      </c>
      <c r="E295" s="39">
        <v>30</v>
      </c>
      <c r="AT295" s="8" t="s">
        <v>47</v>
      </c>
      <c r="AU295" s="3">
        <v>32</v>
      </c>
      <c r="AV295" s="7">
        <f t="shared" si="183"/>
        <v>960</v>
      </c>
    </row>
    <row r="296" spans="1:60" x14ac:dyDescent="0.3">
      <c r="B296" s="3" t="s">
        <v>52</v>
      </c>
      <c r="C296" s="3">
        <f t="shared" si="181"/>
        <v>32</v>
      </c>
      <c r="D296" s="3">
        <f t="shared" si="182"/>
        <v>960</v>
      </c>
      <c r="E296" s="39">
        <v>30</v>
      </c>
      <c r="AT296" s="8" t="s">
        <v>44</v>
      </c>
      <c r="AU296" s="3">
        <v>32</v>
      </c>
      <c r="AV296" s="7">
        <f t="shared" si="183"/>
        <v>960</v>
      </c>
    </row>
    <row r="297" spans="1:60" x14ac:dyDescent="0.3">
      <c r="B297" s="3" t="s">
        <v>53</v>
      </c>
      <c r="C297" s="3">
        <f t="shared" si="181"/>
        <v>32</v>
      </c>
      <c r="D297" s="3">
        <f t="shared" si="182"/>
        <v>960</v>
      </c>
      <c r="E297" s="39">
        <v>30</v>
      </c>
      <c r="AT297" s="8" t="s">
        <v>39</v>
      </c>
      <c r="AU297" s="3">
        <v>32</v>
      </c>
      <c r="AV297" s="7">
        <f t="shared" si="183"/>
        <v>960</v>
      </c>
    </row>
    <row r="298" spans="1:60" x14ac:dyDescent="0.3">
      <c r="B298" s="3" t="s">
        <v>54</v>
      </c>
      <c r="C298" s="3">
        <f t="shared" si="181"/>
        <v>32</v>
      </c>
      <c r="D298" s="3">
        <f t="shared" si="182"/>
        <v>960</v>
      </c>
      <c r="E298" s="39">
        <v>30</v>
      </c>
      <c r="AT298" s="8" t="s">
        <v>40</v>
      </c>
      <c r="AU298" s="3">
        <v>32</v>
      </c>
      <c r="AV298" s="7">
        <f t="shared" si="183"/>
        <v>960</v>
      </c>
    </row>
    <row r="299" spans="1:60" x14ac:dyDescent="0.3">
      <c r="B299" s="3" t="s">
        <v>55</v>
      </c>
      <c r="C299" s="3">
        <f t="shared" si="181"/>
        <v>32</v>
      </c>
      <c r="D299" s="3">
        <f t="shared" si="182"/>
        <v>960</v>
      </c>
      <c r="E299" s="39">
        <v>30</v>
      </c>
      <c r="AT299" s="8" t="s">
        <v>41</v>
      </c>
      <c r="AU299" s="3">
        <v>32</v>
      </c>
      <c r="AV299" s="7">
        <f t="shared" si="183"/>
        <v>960</v>
      </c>
    </row>
    <row r="300" spans="1:60" x14ac:dyDescent="0.3">
      <c r="A300" s="18">
        <v>6.2</v>
      </c>
      <c r="B300" s="75" t="s">
        <v>37</v>
      </c>
      <c r="C300" s="27">
        <f>SUM(C301:C308)</f>
        <v>64</v>
      </c>
      <c r="D300" s="27">
        <f>SUM(D301:D308)</f>
        <v>2080</v>
      </c>
      <c r="E300" s="19"/>
      <c r="AT300" s="5" t="s">
        <v>1</v>
      </c>
      <c r="AU300" s="2" t="s">
        <v>2</v>
      </c>
      <c r="AV300" s="6" t="s">
        <v>56</v>
      </c>
    </row>
    <row r="301" spans="1:60" x14ac:dyDescent="0.3">
      <c r="B301" s="3" t="s">
        <v>46</v>
      </c>
      <c r="C301" s="3">
        <f>AU301</f>
        <v>8</v>
      </c>
      <c r="D301" s="3">
        <f>AV301</f>
        <v>400</v>
      </c>
      <c r="E301" s="39">
        <v>50</v>
      </c>
      <c r="AT301" s="5" t="s">
        <v>48</v>
      </c>
      <c r="AU301" s="3">
        <v>8</v>
      </c>
      <c r="AV301" s="7">
        <f>AU301*E301</f>
        <v>400</v>
      </c>
    </row>
    <row r="302" spans="1:60" x14ac:dyDescent="0.3">
      <c r="B302" s="3" t="s">
        <v>49</v>
      </c>
      <c r="C302" s="3">
        <f t="shared" ref="C302:C308" si="184">AU302</f>
        <v>8</v>
      </c>
      <c r="D302" s="3">
        <f t="shared" ref="D302:D308" si="185">AV302</f>
        <v>240</v>
      </c>
      <c r="E302" s="39">
        <v>30</v>
      </c>
      <c r="AT302" s="8" t="s">
        <v>42</v>
      </c>
      <c r="AU302" s="3">
        <v>8</v>
      </c>
      <c r="AV302" s="7">
        <f t="shared" ref="AV302:AV308" si="186">AU302*E302</f>
        <v>240</v>
      </c>
    </row>
    <row r="303" spans="1:60" x14ac:dyDescent="0.3">
      <c r="B303" s="3" t="s">
        <v>50</v>
      </c>
      <c r="C303" s="3">
        <f t="shared" si="184"/>
        <v>8</v>
      </c>
      <c r="D303" s="3">
        <f t="shared" si="185"/>
        <v>240</v>
      </c>
      <c r="E303" s="39">
        <v>30</v>
      </c>
      <c r="AT303" s="8" t="s">
        <v>43</v>
      </c>
      <c r="AU303" s="3">
        <v>8</v>
      </c>
      <c r="AV303" s="7">
        <f t="shared" si="186"/>
        <v>240</v>
      </c>
    </row>
    <row r="304" spans="1:60" x14ac:dyDescent="0.3">
      <c r="B304" s="3" t="s">
        <v>51</v>
      </c>
      <c r="C304" s="3">
        <f t="shared" si="184"/>
        <v>8</v>
      </c>
      <c r="D304" s="3">
        <f t="shared" si="185"/>
        <v>240</v>
      </c>
      <c r="E304" s="39">
        <v>30</v>
      </c>
      <c r="AT304" s="8" t="s">
        <v>47</v>
      </c>
      <c r="AU304" s="3">
        <v>8</v>
      </c>
      <c r="AV304" s="7">
        <f t="shared" si="186"/>
        <v>240</v>
      </c>
    </row>
    <row r="305" spans="1:48" x14ac:dyDescent="0.3">
      <c r="B305" s="3" t="s">
        <v>52</v>
      </c>
      <c r="C305" s="3">
        <f t="shared" si="184"/>
        <v>8</v>
      </c>
      <c r="D305" s="3">
        <f t="shared" si="185"/>
        <v>240</v>
      </c>
      <c r="E305" s="39">
        <v>30</v>
      </c>
      <c r="AT305" s="8" t="s">
        <v>44</v>
      </c>
      <c r="AU305" s="3">
        <v>8</v>
      </c>
      <c r="AV305" s="7">
        <f t="shared" si="186"/>
        <v>240</v>
      </c>
    </row>
    <row r="306" spans="1:48" x14ac:dyDescent="0.3">
      <c r="B306" s="3" t="s">
        <v>53</v>
      </c>
      <c r="C306" s="3">
        <f t="shared" si="184"/>
        <v>8</v>
      </c>
      <c r="D306" s="3">
        <f t="shared" si="185"/>
        <v>240</v>
      </c>
      <c r="E306" s="39">
        <v>30</v>
      </c>
      <c r="AT306" s="8" t="s">
        <v>39</v>
      </c>
      <c r="AU306" s="3">
        <v>8</v>
      </c>
      <c r="AV306" s="7">
        <f t="shared" si="186"/>
        <v>240</v>
      </c>
    </row>
    <row r="307" spans="1:48" x14ac:dyDescent="0.3">
      <c r="B307" s="3" t="s">
        <v>54</v>
      </c>
      <c r="C307" s="3">
        <f t="shared" si="184"/>
        <v>8</v>
      </c>
      <c r="D307" s="3">
        <f t="shared" si="185"/>
        <v>240</v>
      </c>
      <c r="E307" s="39">
        <v>30</v>
      </c>
      <c r="AT307" s="8" t="s">
        <v>40</v>
      </c>
      <c r="AU307" s="3">
        <v>8</v>
      </c>
      <c r="AV307" s="7">
        <f t="shared" si="186"/>
        <v>240</v>
      </c>
    </row>
    <row r="308" spans="1:48" x14ac:dyDescent="0.3">
      <c r="B308" s="3" t="s">
        <v>55</v>
      </c>
      <c r="C308" s="3">
        <f t="shared" si="184"/>
        <v>8</v>
      </c>
      <c r="D308" s="3">
        <f t="shared" si="185"/>
        <v>240</v>
      </c>
      <c r="E308" s="39">
        <v>30</v>
      </c>
      <c r="AT308" s="8" t="s">
        <v>41</v>
      </c>
      <c r="AU308" s="3">
        <v>8</v>
      </c>
      <c r="AV308" s="7">
        <f t="shared" si="186"/>
        <v>240</v>
      </c>
    </row>
    <row r="309" spans="1:48" x14ac:dyDescent="0.3">
      <c r="A309" s="18">
        <v>6.3</v>
      </c>
      <c r="B309" s="75" t="s">
        <v>38</v>
      </c>
      <c r="C309" s="27">
        <f>SUM(C310:C317)</f>
        <v>0</v>
      </c>
      <c r="D309" s="27">
        <f>SUM(D310:D317)</f>
        <v>0</v>
      </c>
      <c r="E309" s="19"/>
      <c r="AT309" s="5" t="s">
        <v>1</v>
      </c>
      <c r="AU309" s="2" t="s">
        <v>2</v>
      </c>
      <c r="AV309" s="6" t="s">
        <v>56</v>
      </c>
    </row>
    <row r="310" spans="1:48" x14ac:dyDescent="0.3">
      <c r="B310" s="3" t="s">
        <v>46</v>
      </c>
      <c r="C310">
        <f>AU310</f>
        <v>0</v>
      </c>
      <c r="D310" s="17">
        <f>AV310</f>
        <v>0</v>
      </c>
      <c r="E310" s="39">
        <v>50</v>
      </c>
      <c r="AT310" s="5" t="s">
        <v>48</v>
      </c>
      <c r="AU310" s="3">
        <v>0</v>
      </c>
      <c r="AV310" s="7">
        <f>AU310*E310</f>
        <v>0</v>
      </c>
    </row>
    <row r="311" spans="1:48" x14ac:dyDescent="0.3">
      <c r="B311" s="3" t="s">
        <v>49</v>
      </c>
      <c r="C311" s="17">
        <f t="shared" ref="C311:C317" si="187">AU311</f>
        <v>0</v>
      </c>
      <c r="D311" s="17">
        <f t="shared" ref="D311:D317" si="188">AV311</f>
        <v>0</v>
      </c>
      <c r="E311" s="39">
        <v>30</v>
      </c>
      <c r="AT311" s="8" t="s">
        <v>42</v>
      </c>
      <c r="AU311" s="3">
        <v>0</v>
      </c>
      <c r="AV311" s="7">
        <f t="shared" ref="AV311:AV317" si="189">AU311*E311</f>
        <v>0</v>
      </c>
    </row>
    <row r="312" spans="1:48" x14ac:dyDescent="0.3">
      <c r="B312" s="3" t="s">
        <v>50</v>
      </c>
      <c r="C312" s="17">
        <f t="shared" si="187"/>
        <v>0</v>
      </c>
      <c r="D312" s="17">
        <f t="shared" si="188"/>
        <v>0</v>
      </c>
      <c r="E312" s="39">
        <v>30</v>
      </c>
      <c r="AT312" s="8" t="s">
        <v>43</v>
      </c>
      <c r="AU312" s="3">
        <v>0</v>
      </c>
      <c r="AV312" s="7">
        <f t="shared" si="189"/>
        <v>0</v>
      </c>
    </row>
    <row r="313" spans="1:48" x14ac:dyDescent="0.3">
      <c r="B313" s="3" t="s">
        <v>51</v>
      </c>
      <c r="C313" s="17">
        <f t="shared" si="187"/>
        <v>0</v>
      </c>
      <c r="D313" s="17">
        <f t="shared" si="188"/>
        <v>0</v>
      </c>
      <c r="E313" s="39">
        <v>30</v>
      </c>
      <c r="AT313" s="8" t="s">
        <v>47</v>
      </c>
      <c r="AU313" s="3">
        <v>0</v>
      </c>
      <c r="AV313" s="7">
        <f t="shared" si="189"/>
        <v>0</v>
      </c>
    </row>
    <row r="314" spans="1:48" x14ac:dyDescent="0.3">
      <c r="B314" s="3" t="s">
        <v>52</v>
      </c>
      <c r="C314" s="17">
        <f t="shared" si="187"/>
        <v>0</v>
      </c>
      <c r="D314" s="17">
        <f t="shared" si="188"/>
        <v>0</v>
      </c>
      <c r="E314" s="39">
        <v>30</v>
      </c>
      <c r="AT314" s="8" t="s">
        <v>44</v>
      </c>
      <c r="AU314" s="3">
        <v>0</v>
      </c>
      <c r="AV314" s="7">
        <f t="shared" si="189"/>
        <v>0</v>
      </c>
    </row>
    <row r="315" spans="1:48" x14ac:dyDescent="0.3">
      <c r="B315" s="3" t="s">
        <v>53</v>
      </c>
      <c r="C315" s="17">
        <f t="shared" si="187"/>
        <v>0</v>
      </c>
      <c r="D315" s="17">
        <f t="shared" si="188"/>
        <v>0</v>
      </c>
      <c r="E315" s="39">
        <v>30</v>
      </c>
      <c r="AT315" s="8" t="s">
        <v>39</v>
      </c>
      <c r="AU315" s="3">
        <v>0</v>
      </c>
      <c r="AV315" s="7">
        <f t="shared" si="189"/>
        <v>0</v>
      </c>
    </row>
    <row r="316" spans="1:48" x14ac:dyDescent="0.3">
      <c r="B316" s="3" t="s">
        <v>54</v>
      </c>
      <c r="C316" s="17">
        <f t="shared" si="187"/>
        <v>0</v>
      </c>
      <c r="D316" s="17">
        <f t="shared" si="188"/>
        <v>0</v>
      </c>
      <c r="E316" s="39">
        <v>30</v>
      </c>
      <c r="AT316" s="8" t="s">
        <v>40</v>
      </c>
      <c r="AU316" s="3">
        <v>0</v>
      </c>
      <c r="AV316" s="7">
        <f t="shared" si="189"/>
        <v>0</v>
      </c>
    </row>
    <row r="317" spans="1:48" x14ac:dyDescent="0.3">
      <c r="B317" s="3" t="s">
        <v>55</v>
      </c>
      <c r="C317" s="17">
        <f t="shared" si="187"/>
        <v>0</v>
      </c>
      <c r="D317" s="17">
        <f t="shared" si="188"/>
        <v>0</v>
      </c>
      <c r="E317" s="39">
        <v>30</v>
      </c>
      <c r="AT317" s="8" t="s">
        <v>41</v>
      </c>
      <c r="AU317" s="3">
        <v>0</v>
      </c>
      <c r="AV317" s="7">
        <f t="shared" si="189"/>
        <v>0</v>
      </c>
    </row>
  </sheetData>
  <mergeCells count="14">
    <mergeCell ref="AT2:AV2"/>
    <mergeCell ref="AX2:AZ2"/>
    <mergeCell ref="BB2:BD2"/>
    <mergeCell ref="BF2:BH2"/>
    <mergeCell ref="Z2:AB2"/>
    <mergeCell ref="AD2:AF2"/>
    <mergeCell ref="AH2:AJ2"/>
    <mergeCell ref="AL2:AN2"/>
    <mergeCell ref="AP2:AR2"/>
    <mergeCell ref="F2:H2"/>
    <mergeCell ref="J2:L2"/>
    <mergeCell ref="N2:P2"/>
    <mergeCell ref="R2:T2"/>
    <mergeCell ref="V2:X2"/>
  </mergeCells>
  <phoneticPr fontId="7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13" sqref="C13"/>
    </sheetView>
  </sheetViews>
  <sheetFormatPr defaultColWidth="8.77734375" defaultRowHeight="14.4" x14ac:dyDescent="0.3"/>
  <cols>
    <col min="1" max="1" width="10.109375" bestFit="1" customWidth="1"/>
    <col min="2" max="2" width="9" customWidth="1"/>
    <col min="3" max="9" width="10.109375" customWidth="1"/>
    <col min="10" max="10" width="10.109375" style="17" customWidth="1"/>
    <col min="11" max="11" width="9" style="17" customWidth="1"/>
    <col min="12" max="12" width="10.109375" customWidth="1"/>
    <col min="13" max="13" width="11.44140625" bestFit="1" customWidth="1"/>
  </cols>
  <sheetData>
    <row r="1" spans="1:13" s="17" customFormat="1" x14ac:dyDescent="0.3">
      <c r="A1" s="43" t="s">
        <v>1</v>
      </c>
      <c r="B1" s="43" t="s">
        <v>0</v>
      </c>
      <c r="C1" s="43" t="s">
        <v>57</v>
      </c>
      <c r="D1" s="43" t="s">
        <v>58</v>
      </c>
      <c r="E1" s="43" t="s">
        <v>59</v>
      </c>
      <c r="F1" s="43" t="s">
        <v>142</v>
      </c>
      <c r="G1" s="43" t="s">
        <v>143</v>
      </c>
      <c r="H1" s="43" t="s">
        <v>144</v>
      </c>
      <c r="I1" s="43" t="s">
        <v>145</v>
      </c>
      <c r="J1" s="43" t="s">
        <v>146</v>
      </c>
      <c r="K1" s="43" t="s">
        <v>147</v>
      </c>
      <c r="L1" s="43" t="s">
        <v>148</v>
      </c>
      <c r="M1" s="43" t="s">
        <v>152</v>
      </c>
    </row>
    <row r="2" spans="1:13" x14ac:dyDescent="0.3">
      <c r="A2" s="44" t="s">
        <v>48</v>
      </c>
      <c r="B2" s="47">
        <v>400</v>
      </c>
      <c r="C2" s="47">
        <v>1200</v>
      </c>
      <c r="D2" s="47">
        <v>1200</v>
      </c>
      <c r="E2" s="47">
        <v>0</v>
      </c>
      <c r="F2" s="47">
        <v>400</v>
      </c>
      <c r="G2" s="47">
        <v>2000</v>
      </c>
      <c r="H2" s="47">
        <v>2800</v>
      </c>
      <c r="I2" s="47">
        <v>2000</v>
      </c>
      <c r="J2" s="47">
        <v>2000</v>
      </c>
      <c r="K2" s="47">
        <v>400</v>
      </c>
      <c r="L2" s="47">
        <v>4000</v>
      </c>
      <c r="M2" s="48">
        <f>SUM(B2:L2)</f>
        <v>16400</v>
      </c>
    </row>
    <row r="3" spans="1:13" x14ac:dyDescent="0.3">
      <c r="A3" s="32" t="s">
        <v>42</v>
      </c>
      <c r="B3" s="47">
        <v>240</v>
      </c>
      <c r="C3" s="47">
        <v>240</v>
      </c>
      <c r="D3" s="47">
        <v>720</v>
      </c>
      <c r="E3" s="47">
        <v>720</v>
      </c>
      <c r="F3" s="47">
        <v>1200</v>
      </c>
      <c r="G3" s="47">
        <v>1200</v>
      </c>
      <c r="H3" s="47">
        <v>1200</v>
      </c>
      <c r="I3" s="47">
        <v>1200</v>
      </c>
      <c r="J3" s="47">
        <v>1200</v>
      </c>
      <c r="K3" s="47">
        <v>480</v>
      </c>
      <c r="L3" s="47">
        <v>1920</v>
      </c>
      <c r="M3" s="48">
        <f t="shared" ref="M3:M9" si="0">SUM(B3:L3)</f>
        <v>10320</v>
      </c>
    </row>
    <row r="4" spans="1:13" x14ac:dyDescent="0.3">
      <c r="A4" s="32" t="s">
        <v>43</v>
      </c>
      <c r="B4" s="47">
        <v>240</v>
      </c>
      <c r="C4" s="47">
        <v>240</v>
      </c>
      <c r="D4" s="47">
        <v>720</v>
      </c>
      <c r="E4" s="47">
        <v>720</v>
      </c>
      <c r="F4" s="47">
        <v>1200</v>
      </c>
      <c r="G4" s="47">
        <v>1200</v>
      </c>
      <c r="H4" s="47">
        <v>1680</v>
      </c>
      <c r="I4" s="47">
        <v>1200</v>
      </c>
      <c r="J4" s="47">
        <v>1200</v>
      </c>
      <c r="K4" s="47">
        <v>240</v>
      </c>
      <c r="L4" s="47">
        <v>2400</v>
      </c>
      <c r="M4" s="48">
        <f t="shared" si="0"/>
        <v>11040</v>
      </c>
    </row>
    <row r="5" spans="1:13" x14ac:dyDescent="0.3">
      <c r="A5" s="32" t="s">
        <v>47</v>
      </c>
      <c r="B5" s="47">
        <v>240</v>
      </c>
      <c r="C5" s="47">
        <v>240</v>
      </c>
      <c r="D5" s="47">
        <v>720</v>
      </c>
      <c r="E5" s="47">
        <v>720</v>
      </c>
      <c r="F5" s="47">
        <v>1200</v>
      </c>
      <c r="G5" s="47">
        <v>1200</v>
      </c>
      <c r="H5" s="47">
        <v>1680</v>
      </c>
      <c r="I5" s="47">
        <v>1200</v>
      </c>
      <c r="J5" s="47">
        <v>1200</v>
      </c>
      <c r="K5" s="47">
        <v>480</v>
      </c>
      <c r="L5" s="47">
        <v>1920</v>
      </c>
      <c r="M5" s="48">
        <f t="shared" si="0"/>
        <v>10800</v>
      </c>
    </row>
    <row r="6" spans="1:13" x14ac:dyDescent="0.3">
      <c r="A6" s="32" t="s">
        <v>44</v>
      </c>
      <c r="B6" s="47">
        <v>240</v>
      </c>
      <c r="C6" s="47">
        <v>240</v>
      </c>
      <c r="D6" s="47">
        <v>720</v>
      </c>
      <c r="E6" s="47">
        <v>1200</v>
      </c>
      <c r="F6" s="47">
        <v>720</v>
      </c>
      <c r="G6" s="47">
        <v>1200</v>
      </c>
      <c r="H6" s="47">
        <v>1200</v>
      </c>
      <c r="I6" s="47">
        <v>1200</v>
      </c>
      <c r="J6" s="47">
        <v>1200</v>
      </c>
      <c r="K6" s="47">
        <v>480</v>
      </c>
      <c r="L6" s="47">
        <v>1920</v>
      </c>
      <c r="M6" s="48">
        <f t="shared" si="0"/>
        <v>10320</v>
      </c>
    </row>
    <row r="7" spans="1:13" x14ac:dyDescent="0.3">
      <c r="A7" s="32" t="s">
        <v>39</v>
      </c>
      <c r="B7" s="47">
        <v>240</v>
      </c>
      <c r="C7" s="47">
        <v>240</v>
      </c>
      <c r="D7" s="47">
        <v>720</v>
      </c>
      <c r="E7" s="47">
        <v>1200</v>
      </c>
      <c r="F7" s="47">
        <v>720</v>
      </c>
      <c r="G7" s="47">
        <v>1200</v>
      </c>
      <c r="H7" s="47">
        <v>1200</v>
      </c>
      <c r="I7" s="47">
        <v>1200</v>
      </c>
      <c r="J7" s="47">
        <v>1200</v>
      </c>
      <c r="K7" s="47">
        <v>480</v>
      </c>
      <c r="L7" s="47">
        <v>1920</v>
      </c>
      <c r="M7" s="48">
        <f t="shared" si="0"/>
        <v>10320</v>
      </c>
    </row>
    <row r="8" spans="1:13" x14ac:dyDescent="0.3">
      <c r="A8" s="32" t="s">
        <v>40</v>
      </c>
      <c r="B8" s="47">
        <v>240</v>
      </c>
      <c r="C8" s="47">
        <v>240</v>
      </c>
      <c r="D8" s="47">
        <v>720</v>
      </c>
      <c r="E8" s="47">
        <v>720</v>
      </c>
      <c r="F8" s="47">
        <v>1200</v>
      </c>
      <c r="G8" s="47">
        <v>1200</v>
      </c>
      <c r="H8" s="47">
        <v>2880</v>
      </c>
      <c r="I8" s="47">
        <v>2160</v>
      </c>
      <c r="J8" s="47">
        <v>1200</v>
      </c>
      <c r="K8" s="47">
        <v>240</v>
      </c>
      <c r="L8" s="47">
        <v>2400</v>
      </c>
      <c r="M8" s="48">
        <f t="shared" si="0"/>
        <v>13200</v>
      </c>
    </row>
    <row r="9" spans="1:13" ht="15" thickBot="1" x14ac:dyDescent="0.35">
      <c r="A9" s="45" t="s">
        <v>41</v>
      </c>
      <c r="B9" s="47">
        <v>240</v>
      </c>
      <c r="C9" s="47">
        <v>240</v>
      </c>
      <c r="D9" s="47">
        <v>720</v>
      </c>
      <c r="E9" s="47">
        <v>1200</v>
      </c>
      <c r="F9" s="47">
        <v>720</v>
      </c>
      <c r="G9" s="47">
        <v>1200</v>
      </c>
      <c r="H9" s="47">
        <v>1680</v>
      </c>
      <c r="I9" s="47">
        <v>1200</v>
      </c>
      <c r="J9" s="47">
        <v>1200</v>
      </c>
      <c r="K9" s="47">
        <v>480</v>
      </c>
      <c r="L9" s="47">
        <v>1920</v>
      </c>
      <c r="M9" s="49">
        <f t="shared" si="0"/>
        <v>10800</v>
      </c>
    </row>
    <row r="10" spans="1:13" ht="15" thickBot="1" x14ac:dyDescent="0.35">
      <c r="A10" s="46" t="s">
        <v>153</v>
      </c>
      <c r="B10" s="50"/>
      <c r="C10" s="50"/>
      <c r="D10" s="50"/>
      <c r="E10" s="50"/>
      <c r="F10" s="50"/>
      <c r="G10" s="50"/>
      <c r="H10" s="50">
        <f>SUM(H2:H9)</f>
        <v>14320</v>
      </c>
      <c r="I10" s="50"/>
      <c r="J10" s="50"/>
      <c r="K10" s="50"/>
      <c r="L10" s="50"/>
      <c r="M10" s="51">
        <f>SUM(M2:M9)</f>
        <v>93200</v>
      </c>
    </row>
    <row r="11" spans="1:13" x14ac:dyDescent="0.3">
      <c r="E11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G7" sqref="G7"/>
    </sheetView>
  </sheetViews>
  <sheetFormatPr defaultColWidth="8.77734375" defaultRowHeight="14.4" x14ac:dyDescent="0.3"/>
  <cols>
    <col min="1" max="1" width="13.6640625" bestFit="1" customWidth="1"/>
    <col min="2" max="2" width="28.109375" bestFit="1" customWidth="1"/>
    <col min="3" max="3" width="9.6640625" bestFit="1" customWidth="1"/>
    <col min="4" max="5" width="12.77734375" bestFit="1" customWidth="1"/>
    <col min="6" max="6" width="10.33203125" customWidth="1"/>
    <col min="7" max="7" width="128.6640625" bestFit="1" customWidth="1"/>
    <col min="8" max="8" width="13.77734375" bestFit="1" customWidth="1"/>
    <col min="9" max="9" width="9.6640625" bestFit="1" customWidth="1"/>
  </cols>
  <sheetData>
    <row r="1" spans="1:9" x14ac:dyDescent="0.3">
      <c r="A1" t="s">
        <v>63</v>
      </c>
      <c r="B1" t="s">
        <v>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64</v>
      </c>
    </row>
    <row r="3" spans="1:9" x14ac:dyDescent="0.3">
      <c r="A3" t="s">
        <v>70</v>
      </c>
      <c r="B3" t="s">
        <v>4</v>
      </c>
      <c r="C3" t="s">
        <v>71</v>
      </c>
      <c r="D3" t="s">
        <v>72</v>
      </c>
      <c r="E3" t="s">
        <v>73</v>
      </c>
      <c r="F3" s="53"/>
      <c r="H3" t="s">
        <v>74</v>
      </c>
      <c r="I3" t="s">
        <v>71</v>
      </c>
    </row>
    <row r="4" spans="1:9" x14ac:dyDescent="0.3">
      <c r="A4" t="s">
        <v>70</v>
      </c>
      <c r="B4" t="s">
        <v>5</v>
      </c>
      <c r="C4" t="s">
        <v>75</v>
      </c>
      <c r="D4" t="s">
        <v>72</v>
      </c>
      <c r="E4" t="s">
        <v>72</v>
      </c>
      <c r="F4" s="53"/>
      <c r="G4" t="s">
        <v>76</v>
      </c>
      <c r="H4" t="s">
        <v>81</v>
      </c>
      <c r="I4" t="s">
        <v>75</v>
      </c>
    </row>
    <row r="5" spans="1:9" x14ac:dyDescent="0.3">
      <c r="A5" t="s">
        <v>70</v>
      </c>
      <c r="B5" t="s">
        <v>6</v>
      </c>
      <c r="C5" t="s">
        <v>77</v>
      </c>
      <c r="D5" t="s">
        <v>78</v>
      </c>
      <c r="E5" t="s">
        <v>79</v>
      </c>
      <c r="F5" s="53">
        <v>3</v>
      </c>
      <c r="G5" t="s">
        <v>80</v>
      </c>
      <c r="H5" t="s">
        <v>77</v>
      </c>
      <c r="I5" t="s">
        <v>77</v>
      </c>
    </row>
    <row r="6" spans="1:9" x14ac:dyDescent="0.3">
      <c r="A6" t="s">
        <v>70</v>
      </c>
      <c r="B6" t="s">
        <v>7</v>
      </c>
      <c r="C6" t="s">
        <v>81</v>
      </c>
      <c r="D6" t="s">
        <v>73</v>
      </c>
      <c r="E6" t="s">
        <v>73</v>
      </c>
      <c r="F6" s="53">
        <v>4</v>
      </c>
      <c r="G6" t="s">
        <v>76</v>
      </c>
      <c r="H6" t="s">
        <v>81</v>
      </c>
      <c r="I6" t="s">
        <v>81</v>
      </c>
    </row>
    <row r="7" spans="1:9" x14ac:dyDescent="0.3">
      <c r="A7" t="s">
        <v>70</v>
      </c>
      <c r="B7" t="s">
        <v>8</v>
      </c>
      <c r="C7" t="s">
        <v>82</v>
      </c>
      <c r="D7" t="s">
        <v>73</v>
      </c>
      <c r="E7" t="s">
        <v>73</v>
      </c>
      <c r="F7" s="53">
        <v>5</v>
      </c>
      <c r="H7" t="s">
        <v>82</v>
      </c>
      <c r="I7" t="s">
        <v>82</v>
      </c>
    </row>
    <row r="8" spans="1:9" x14ac:dyDescent="0.3">
      <c r="A8" t="s">
        <v>70</v>
      </c>
      <c r="B8" t="s">
        <v>9</v>
      </c>
      <c r="C8" t="s">
        <v>83</v>
      </c>
      <c r="D8" t="s">
        <v>84</v>
      </c>
      <c r="E8" t="s">
        <v>85</v>
      </c>
      <c r="F8" s="53">
        <v>2</v>
      </c>
      <c r="H8" t="s">
        <v>83</v>
      </c>
      <c r="I8" t="s">
        <v>83</v>
      </c>
    </row>
    <row r="9" spans="1:9" x14ac:dyDescent="0.3">
      <c r="A9" t="s">
        <v>70</v>
      </c>
      <c r="B9" t="s">
        <v>10</v>
      </c>
      <c r="C9" t="s">
        <v>86</v>
      </c>
      <c r="D9" t="s">
        <v>84</v>
      </c>
      <c r="E9" t="s">
        <v>87</v>
      </c>
      <c r="F9" s="53"/>
      <c r="H9" t="s">
        <v>86</v>
      </c>
      <c r="I9" t="s">
        <v>86</v>
      </c>
    </row>
    <row r="10" spans="1:9" x14ac:dyDescent="0.3">
      <c r="A10" t="s">
        <v>70</v>
      </c>
      <c r="B10" t="s">
        <v>11</v>
      </c>
      <c r="C10" t="s">
        <v>81</v>
      </c>
      <c r="D10" t="s">
        <v>84</v>
      </c>
      <c r="E10" t="s">
        <v>84</v>
      </c>
      <c r="F10" s="53">
        <v>6</v>
      </c>
      <c r="G10" t="s">
        <v>88</v>
      </c>
      <c r="H10" t="s">
        <v>81</v>
      </c>
      <c r="I10" t="s">
        <v>81</v>
      </c>
    </row>
    <row r="11" spans="1:9" x14ac:dyDescent="0.3">
      <c r="A11" t="s">
        <v>70</v>
      </c>
      <c r="B11" t="s">
        <v>12</v>
      </c>
      <c r="C11" t="s">
        <v>81</v>
      </c>
      <c r="D11" t="s">
        <v>89</v>
      </c>
      <c r="E11" t="s">
        <v>89</v>
      </c>
      <c r="F11" s="53">
        <v>9</v>
      </c>
      <c r="G11" t="s">
        <v>80</v>
      </c>
      <c r="H11" t="s">
        <v>81</v>
      </c>
      <c r="I11" t="s">
        <v>81</v>
      </c>
    </row>
    <row r="12" spans="1:9" x14ac:dyDescent="0.3">
      <c r="A12" t="s">
        <v>70</v>
      </c>
      <c r="B12" t="s">
        <v>13</v>
      </c>
      <c r="C12" t="s">
        <v>81</v>
      </c>
      <c r="D12" t="s">
        <v>87</v>
      </c>
      <c r="E12" t="s">
        <v>87</v>
      </c>
      <c r="F12" s="53">
        <v>10</v>
      </c>
      <c r="G12" t="s">
        <v>90</v>
      </c>
      <c r="H12" t="s">
        <v>81</v>
      </c>
      <c r="I12" t="s">
        <v>81</v>
      </c>
    </row>
    <row r="13" spans="1:9" x14ac:dyDescent="0.3">
      <c r="A13" t="s">
        <v>70</v>
      </c>
      <c r="B13" t="s">
        <v>14</v>
      </c>
      <c r="C13" t="s">
        <v>77</v>
      </c>
      <c r="D13" t="s">
        <v>91</v>
      </c>
      <c r="E13" t="s">
        <v>85</v>
      </c>
      <c r="F13" s="53">
        <v>8</v>
      </c>
      <c r="G13" t="s">
        <v>76</v>
      </c>
      <c r="H13" t="s">
        <v>77</v>
      </c>
      <c r="I13" t="s">
        <v>77</v>
      </c>
    </row>
    <row r="14" spans="1:9" x14ac:dyDescent="0.3">
      <c r="A14" t="s">
        <v>70</v>
      </c>
      <c r="B14" t="s">
        <v>15</v>
      </c>
      <c r="C14" t="s">
        <v>92</v>
      </c>
      <c r="D14" t="s">
        <v>93</v>
      </c>
      <c r="E14" t="s">
        <v>94</v>
      </c>
      <c r="F14" s="53">
        <v>7</v>
      </c>
      <c r="H14" t="s">
        <v>92</v>
      </c>
      <c r="I14" t="s">
        <v>92</v>
      </c>
    </row>
    <row r="15" spans="1:9" x14ac:dyDescent="0.3">
      <c r="A15" t="s">
        <v>70</v>
      </c>
      <c r="B15" t="s">
        <v>16</v>
      </c>
      <c r="C15" t="s">
        <v>95</v>
      </c>
      <c r="D15" t="s">
        <v>93</v>
      </c>
      <c r="E15" t="s">
        <v>96</v>
      </c>
      <c r="F15" s="53">
        <v>12</v>
      </c>
      <c r="G15" t="s">
        <v>97</v>
      </c>
      <c r="H15" t="s">
        <v>95</v>
      </c>
      <c r="I15" t="s">
        <v>95</v>
      </c>
    </row>
    <row r="16" spans="1:9" x14ac:dyDescent="0.3">
      <c r="A16" t="s">
        <v>70</v>
      </c>
      <c r="B16" t="s">
        <v>17</v>
      </c>
      <c r="C16" t="s">
        <v>95</v>
      </c>
      <c r="D16" t="s">
        <v>98</v>
      </c>
      <c r="E16" t="s">
        <v>99</v>
      </c>
      <c r="F16" s="53"/>
      <c r="G16" t="s">
        <v>100</v>
      </c>
      <c r="H16" t="s">
        <v>95</v>
      </c>
      <c r="I16" t="s">
        <v>95</v>
      </c>
    </row>
    <row r="17" spans="1:9" x14ac:dyDescent="0.3">
      <c r="A17" t="s">
        <v>70</v>
      </c>
      <c r="B17" t="s">
        <v>18</v>
      </c>
      <c r="C17" t="s">
        <v>101</v>
      </c>
      <c r="D17" t="s">
        <v>102</v>
      </c>
      <c r="E17" t="s">
        <v>103</v>
      </c>
      <c r="F17" s="53" t="s">
        <v>104</v>
      </c>
      <c r="G17" t="s">
        <v>105</v>
      </c>
      <c r="H17" t="s">
        <v>101</v>
      </c>
      <c r="I17" t="s">
        <v>101</v>
      </c>
    </row>
    <row r="18" spans="1:9" x14ac:dyDescent="0.3">
      <c r="A18" t="s">
        <v>70</v>
      </c>
      <c r="B18" t="s">
        <v>19</v>
      </c>
      <c r="C18" t="s">
        <v>77</v>
      </c>
      <c r="D18" t="s">
        <v>106</v>
      </c>
      <c r="E18" t="s">
        <v>94</v>
      </c>
      <c r="F18" s="53">
        <v>16</v>
      </c>
      <c r="G18" t="s">
        <v>76</v>
      </c>
      <c r="H18" t="s">
        <v>77</v>
      </c>
      <c r="I18" t="s">
        <v>77</v>
      </c>
    </row>
    <row r="19" spans="1:9" x14ac:dyDescent="0.3">
      <c r="A19" t="s">
        <v>70</v>
      </c>
      <c r="B19" t="s">
        <v>20</v>
      </c>
      <c r="C19" t="s">
        <v>82</v>
      </c>
      <c r="D19" t="s">
        <v>94</v>
      </c>
      <c r="E19" t="s">
        <v>94</v>
      </c>
      <c r="F19" s="53">
        <v>17</v>
      </c>
      <c r="H19" t="s">
        <v>82</v>
      </c>
      <c r="I19" t="s">
        <v>82</v>
      </c>
    </row>
    <row r="20" spans="1:9" x14ac:dyDescent="0.3">
      <c r="A20" t="s">
        <v>70</v>
      </c>
      <c r="B20" t="s">
        <v>21</v>
      </c>
      <c r="C20" t="s">
        <v>107</v>
      </c>
      <c r="D20" t="s">
        <v>108</v>
      </c>
      <c r="E20" t="s">
        <v>109</v>
      </c>
      <c r="F20" s="53">
        <v>13</v>
      </c>
      <c r="H20" t="s">
        <v>82</v>
      </c>
      <c r="I20" t="s">
        <v>107</v>
      </c>
    </row>
    <row r="21" spans="1:9" x14ac:dyDescent="0.3">
      <c r="A21" t="s">
        <v>70</v>
      </c>
      <c r="B21" t="s">
        <v>22</v>
      </c>
      <c r="C21" t="s">
        <v>77</v>
      </c>
      <c r="D21" t="s">
        <v>108</v>
      </c>
      <c r="E21" t="s">
        <v>110</v>
      </c>
      <c r="F21" s="53">
        <v>18</v>
      </c>
      <c r="G21" t="s">
        <v>76</v>
      </c>
      <c r="H21" t="s">
        <v>82</v>
      </c>
      <c r="I21" t="s">
        <v>77</v>
      </c>
    </row>
    <row r="22" spans="1:9" x14ac:dyDescent="0.3">
      <c r="A22" t="s">
        <v>70</v>
      </c>
      <c r="B22" t="s">
        <v>23</v>
      </c>
      <c r="C22" t="s">
        <v>111</v>
      </c>
      <c r="D22" t="s">
        <v>112</v>
      </c>
      <c r="E22" t="s">
        <v>113</v>
      </c>
      <c r="F22" s="53">
        <v>20</v>
      </c>
      <c r="G22" t="s">
        <v>114</v>
      </c>
      <c r="H22" t="s">
        <v>82</v>
      </c>
      <c r="I22" t="s">
        <v>111</v>
      </c>
    </row>
    <row r="23" spans="1:9" x14ac:dyDescent="0.3">
      <c r="A23" t="s">
        <v>70</v>
      </c>
      <c r="B23" t="s">
        <v>24</v>
      </c>
      <c r="C23" t="s">
        <v>95</v>
      </c>
      <c r="D23" t="s">
        <v>112</v>
      </c>
      <c r="E23" t="s">
        <v>113</v>
      </c>
      <c r="F23" s="53"/>
      <c r="G23" t="s">
        <v>115</v>
      </c>
      <c r="H23" t="s">
        <v>82</v>
      </c>
      <c r="I23" t="s">
        <v>95</v>
      </c>
    </row>
    <row r="24" spans="1:9" x14ac:dyDescent="0.3">
      <c r="A24" t="s">
        <v>70</v>
      </c>
      <c r="B24" t="s">
        <v>25</v>
      </c>
      <c r="C24" t="s">
        <v>111</v>
      </c>
      <c r="D24" t="s">
        <v>112</v>
      </c>
      <c r="E24" t="s">
        <v>113</v>
      </c>
      <c r="F24" s="53"/>
      <c r="G24" t="s">
        <v>116</v>
      </c>
      <c r="H24" t="s">
        <v>82</v>
      </c>
      <c r="I24" t="s">
        <v>111</v>
      </c>
    </row>
    <row r="25" spans="1:9" x14ac:dyDescent="0.3">
      <c r="A25" t="s">
        <v>70</v>
      </c>
      <c r="B25" t="s">
        <v>26</v>
      </c>
      <c r="C25" t="s">
        <v>86</v>
      </c>
      <c r="D25" t="s">
        <v>117</v>
      </c>
      <c r="E25" t="s">
        <v>109</v>
      </c>
      <c r="F25" s="53">
        <v>23</v>
      </c>
      <c r="G25" t="s">
        <v>76</v>
      </c>
      <c r="H25" t="s">
        <v>82</v>
      </c>
      <c r="I25" t="s">
        <v>86</v>
      </c>
    </row>
    <row r="26" spans="1:9" x14ac:dyDescent="0.3">
      <c r="A26" t="s">
        <v>70</v>
      </c>
      <c r="B26" t="s">
        <v>27</v>
      </c>
      <c r="C26" t="s">
        <v>82</v>
      </c>
      <c r="D26" t="s">
        <v>109</v>
      </c>
      <c r="E26" t="s">
        <v>109</v>
      </c>
      <c r="F26" s="53">
        <v>24</v>
      </c>
      <c r="H26" t="s">
        <v>82</v>
      </c>
      <c r="I26" t="s">
        <v>82</v>
      </c>
    </row>
    <row r="27" spans="1:9" x14ac:dyDescent="0.3">
      <c r="A27" t="s">
        <v>70</v>
      </c>
      <c r="B27" t="s">
        <v>28</v>
      </c>
      <c r="C27" t="s">
        <v>118</v>
      </c>
      <c r="D27" t="s">
        <v>119</v>
      </c>
      <c r="E27" t="s">
        <v>120</v>
      </c>
      <c r="F27" s="53">
        <v>19</v>
      </c>
      <c r="H27" t="s">
        <v>82</v>
      </c>
      <c r="I27" t="s">
        <v>118</v>
      </c>
    </row>
    <row r="28" spans="1:9" x14ac:dyDescent="0.3">
      <c r="A28" t="s">
        <v>70</v>
      </c>
      <c r="B28" t="s">
        <v>29</v>
      </c>
      <c r="C28" t="s">
        <v>86</v>
      </c>
      <c r="D28" t="s">
        <v>119</v>
      </c>
      <c r="E28" t="s">
        <v>121</v>
      </c>
      <c r="F28" s="53">
        <v>25</v>
      </c>
      <c r="G28" t="s">
        <v>76</v>
      </c>
      <c r="H28" t="s">
        <v>82</v>
      </c>
      <c r="I28" t="s">
        <v>86</v>
      </c>
    </row>
    <row r="29" spans="1:9" x14ac:dyDescent="0.3">
      <c r="A29" t="s">
        <v>70</v>
      </c>
      <c r="B29" t="s">
        <v>30</v>
      </c>
      <c r="C29" t="s">
        <v>77</v>
      </c>
      <c r="D29" t="s">
        <v>122</v>
      </c>
      <c r="E29" t="s">
        <v>123</v>
      </c>
      <c r="F29" s="53">
        <v>27</v>
      </c>
      <c r="G29" t="s">
        <v>124</v>
      </c>
      <c r="H29" t="s">
        <v>82</v>
      </c>
      <c r="I29" t="s">
        <v>77</v>
      </c>
    </row>
    <row r="30" spans="1:9" x14ac:dyDescent="0.3">
      <c r="A30" t="s">
        <v>70</v>
      </c>
      <c r="B30" t="s">
        <v>31</v>
      </c>
      <c r="C30" t="s">
        <v>77</v>
      </c>
      <c r="D30" t="s">
        <v>125</v>
      </c>
      <c r="E30" t="s">
        <v>126</v>
      </c>
      <c r="F30" s="53">
        <v>28</v>
      </c>
      <c r="G30" t="s">
        <v>115</v>
      </c>
      <c r="H30" t="s">
        <v>82</v>
      </c>
      <c r="I30" t="s">
        <v>77</v>
      </c>
    </row>
    <row r="31" spans="1:9" x14ac:dyDescent="0.3">
      <c r="A31" t="s">
        <v>70</v>
      </c>
      <c r="B31" t="s">
        <v>32</v>
      </c>
      <c r="C31" t="s">
        <v>86</v>
      </c>
      <c r="D31" t="s">
        <v>127</v>
      </c>
      <c r="E31" t="s">
        <v>128</v>
      </c>
      <c r="F31" s="53">
        <v>29</v>
      </c>
      <c r="G31" t="s">
        <v>116</v>
      </c>
      <c r="H31" t="s">
        <v>82</v>
      </c>
      <c r="I31" t="s">
        <v>86</v>
      </c>
    </row>
    <row r="32" spans="1:9" x14ac:dyDescent="0.3">
      <c r="A32" t="s">
        <v>70</v>
      </c>
      <c r="B32" t="s">
        <v>33</v>
      </c>
      <c r="C32" t="s">
        <v>86</v>
      </c>
      <c r="D32" t="s">
        <v>129</v>
      </c>
      <c r="E32" t="s">
        <v>120</v>
      </c>
      <c r="F32" s="53">
        <v>30</v>
      </c>
      <c r="G32" t="s">
        <v>76</v>
      </c>
      <c r="H32" t="s">
        <v>82</v>
      </c>
      <c r="I32" t="s">
        <v>86</v>
      </c>
    </row>
    <row r="33" spans="1:9" x14ac:dyDescent="0.3">
      <c r="A33" t="s">
        <v>70</v>
      </c>
      <c r="B33" t="s">
        <v>34</v>
      </c>
      <c r="C33" t="s">
        <v>82</v>
      </c>
      <c r="D33" t="s">
        <v>120</v>
      </c>
      <c r="E33" t="s">
        <v>120</v>
      </c>
      <c r="F33" s="53">
        <v>31</v>
      </c>
      <c r="H33" t="s">
        <v>82</v>
      </c>
      <c r="I33" t="s">
        <v>82</v>
      </c>
    </row>
    <row r="34" spans="1:9" x14ac:dyDescent="0.3">
      <c r="A34" t="s">
        <v>70</v>
      </c>
      <c r="B34" t="s">
        <v>35</v>
      </c>
      <c r="C34" t="s">
        <v>83</v>
      </c>
      <c r="D34" t="s">
        <v>130</v>
      </c>
      <c r="E34" t="s">
        <v>131</v>
      </c>
      <c r="F34" s="53">
        <v>26</v>
      </c>
      <c r="H34" t="s">
        <v>82</v>
      </c>
      <c r="I34" t="s">
        <v>83</v>
      </c>
    </row>
    <row r="35" spans="1:9" x14ac:dyDescent="0.3">
      <c r="A35" t="s">
        <v>70</v>
      </c>
      <c r="B35" t="s">
        <v>36</v>
      </c>
      <c r="C35" t="s">
        <v>101</v>
      </c>
      <c r="D35" t="s">
        <v>130</v>
      </c>
      <c r="E35" t="s">
        <v>132</v>
      </c>
      <c r="F35" s="53">
        <v>32</v>
      </c>
      <c r="G35" t="s">
        <v>76</v>
      </c>
      <c r="H35" t="s">
        <v>82</v>
      </c>
      <c r="I35" t="s">
        <v>101</v>
      </c>
    </row>
    <row r="36" spans="1:9" x14ac:dyDescent="0.3">
      <c r="A36" t="s">
        <v>70</v>
      </c>
      <c r="B36" t="s">
        <v>37</v>
      </c>
      <c r="C36" t="s">
        <v>81</v>
      </c>
      <c r="D36" t="s">
        <v>131</v>
      </c>
      <c r="E36" t="s">
        <v>131</v>
      </c>
      <c r="F36" s="53">
        <v>34</v>
      </c>
      <c r="G36" t="s">
        <v>76</v>
      </c>
      <c r="H36" t="s">
        <v>82</v>
      </c>
      <c r="I36" t="s">
        <v>81</v>
      </c>
    </row>
    <row r="37" spans="1:9" x14ac:dyDescent="0.3">
      <c r="A37" t="s">
        <v>70</v>
      </c>
      <c r="B37" t="s">
        <v>38</v>
      </c>
      <c r="C37" t="s">
        <v>82</v>
      </c>
      <c r="D37" t="s">
        <v>131</v>
      </c>
      <c r="E37" t="s">
        <v>131</v>
      </c>
      <c r="F37" s="53">
        <v>35</v>
      </c>
      <c r="H37" t="s">
        <v>82</v>
      </c>
      <c r="I37" t="s">
        <v>82</v>
      </c>
    </row>
    <row r="39" spans="1:9" ht="15.6" x14ac:dyDescent="0.3">
      <c r="A39" s="52" t="s">
        <v>70</v>
      </c>
      <c r="B39" s="52" t="s">
        <v>133</v>
      </c>
      <c r="C39" s="52" t="s">
        <v>134</v>
      </c>
      <c r="D39" s="52" t="s">
        <v>135</v>
      </c>
      <c r="E39" s="52" t="s">
        <v>136</v>
      </c>
      <c r="F39" s="52"/>
      <c r="G39" s="52"/>
      <c r="H39" s="52" t="s">
        <v>82</v>
      </c>
      <c r="I39" s="52" t="s">
        <v>134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Final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Shoeb Shakeb</dc:creator>
  <cp:lastModifiedBy>Samarpita</cp:lastModifiedBy>
  <dcterms:created xsi:type="dcterms:W3CDTF">2016-11-04T14:52:14Z</dcterms:created>
  <dcterms:modified xsi:type="dcterms:W3CDTF">2016-12-01T23:18:26Z</dcterms:modified>
</cp:coreProperties>
</file>