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9029"/>
  <workbookPr defaultThemeVersion="124226"/>
  <mc:AlternateContent xmlns:mc="http://schemas.openxmlformats.org/markup-compatibility/2006">
    <mc:Choice Requires="x15">
      <x15ac:absPath xmlns:x15ac="http://schemas.microsoft.com/office/spreadsheetml/2010/11/ac" url="C:\Users\0905\Downloads\"/>
    </mc:Choice>
  </mc:AlternateContent>
  <xr:revisionPtr revIDLastSave="0" documentId="13_ncr:1_{EA386283-9C4A-422C-80CA-A489BE92EA5A}" xr6:coauthVersionLast="47" xr6:coauthVersionMax="47" xr10:uidLastSave="{00000000-0000-0000-0000-000000000000}"/>
  <bookViews>
    <workbookView xWindow="-120" yWindow="-120" windowWidth="29040" windowHeight="15720" activeTab="3" xr2:uid="{00000000-000D-0000-FFFF-FFFF00000000}"/>
  </bookViews>
  <sheets>
    <sheet name="Equipment" sheetId="1" r:id="rId1"/>
    <sheet name="Complaint" sheetId="2" r:id="rId2"/>
    <sheet name="Sheet1" sheetId="3" r:id="rId3"/>
    <sheet name="Work Report" sheetId="4"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3" i="4" l="1"/>
  <c r="P4" i="4"/>
  <c r="P5" i="4"/>
  <c r="P6" i="4"/>
  <c r="P7" i="4"/>
  <c r="P8" i="4"/>
  <c r="P9" i="4"/>
  <c r="P2" i="4"/>
  <c r="O3" i="4"/>
  <c r="O4" i="4"/>
  <c r="O5" i="4"/>
  <c r="O6" i="4"/>
  <c r="O7" i="4"/>
  <c r="O8" i="4"/>
  <c r="O9" i="4"/>
  <c r="O2" i="4"/>
  <c r="O5" i="3"/>
  <c r="P5" i="3"/>
  <c r="O6" i="3"/>
  <c r="P6" i="3"/>
  <c r="O7" i="3"/>
  <c r="P7" i="3"/>
  <c r="O8" i="3"/>
  <c r="P8" i="3"/>
  <c r="O9" i="3"/>
  <c r="P9" i="3"/>
  <c r="O10" i="3"/>
  <c r="P10" i="3"/>
  <c r="O11" i="3"/>
  <c r="P11" i="3"/>
  <c r="O12" i="3"/>
  <c r="P12" i="3"/>
  <c r="O13" i="3"/>
  <c r="P13" i="3"/>
  <c r="O14" i="3"/>
  <c r="P14" i="3"/>
  <c r="O15" i="3"/>
  <c r="P15" i="3"/>
  <c r="O16" i="3"/>
  <c r="P16" i="3"/>
  <c r="O17" i="3"/>
  <c r="P17" i="3"/>
  <c r="O18" i="3"/>
  <c r="P18" i="3"/>
  <c r="O19" i="3"/>
  <c r="P19" i="3"/>
  <c r="O20" i="3"/>
  <c r="P20" i="3"/>
  <c r="O21" i="3"/>
  <c r="P21" i="3"/>
  <c r="O22" i="3"/>
  <c r="P22" i="3"/>
  <c r="O23" i="3"/>
  <c r="P23" i="3"/>
  <c r="O24" i="3"/>
  <c r="P24" i="3"/>
  <c r="O25" i="3"/>
  <c r="P25" i="3"/>
  <c r="O26" i="3"/>
  <c r="P26" i="3"/>
  <c r="O27" i="3"/>
  <c r="P27" i="3"/>
  <c r="O28" i="3"/>
  <c r="P28" i="3"/>
  <c r="O29" i="3"/>
  <c r="P29" i="3"/>
  <c r="O30" i="3"/>
  <c r="P30" i="3"/>
  <c r="O31" i="3"/>
  <c r="P31" i="3"/>
  <c r="O32" i="3"/>
  <c r="P32" i="3"/>
  <c r="O33" i="3"/>
  <c r="P33" i="3"/>
  <c r="O34" i="3"/>
  <c r="P34" i="3"/>
  <c r="O35" i="3"/>
  <c r="P35" i="3"/>
  <c r="O36" i="3"/>
  <c r="P36" i="3"/>
  <c r="O37" i="3"/>
  <c r="P37" i="3"/>
  <c r="O38" i="3"/>
  <c r="P38" i="3"/>
  <c r="O39" i="3"/>
  <c r="P39" i="3"/>
  <c r="O40" i="3"/>
  <c r="P40" i="3"/>
  <c r="O41" i="3"/>
  <c r="P41" i="3"/>
  <c r="O42" i="3"/>
  <c r="P42" i="3"/>
  <c r="O43" i="3"/>
  <c r="P43" i="3"/>
  <c r="O44" i="3"/>
  <c r="P44" i="3"/>
  <c r="O45" i="3"/>
  <c r="P45" i="3"/>
  <c r="O46" i="3"/>
  <c r="P46" i="3"/>
  <c r="O47" i="3"/>
  <c r="P47" i="3"/>
  <c r="O48" i="3"/>
  <c r="P48" i="3"/>
  <c r="O49" i="3"/>
  <c r="P49" i="3"/>
  <c r="O50" i="3"/>
  <c r="P50" i="3"/>
  <c r="O51" i="3"/>
  <c r="P51" i="3"/>
  <c r="O52" i="3"/>
  <c r="P52" i="3"/>
  <c r="O53" i="3"/>
  <c r="P53" i="3"/>
  <c r="O54" i="3"/>
  <c r="P54" i="3"/>
  <c r="O55" i="3"/>
  <c r="P55" i="3"/>
  <c r="O56" i="3"/>
  <c r="P56" i="3"/>
  <c r="O57" i="3"/>
  <c r="P57" i="3"/>
  <c r="O58" i="3"/>
  <c r="P58" i="3"/>
  <c r="O59" i="3"/>
  <c r="P59" i="3"/>
  <c r="O60" i="3"/>
  <c r="P60" i="3"/>
  <c r="O61" i="3"/>
  <c r="P61" i="3"/>
  <c r="O62" i="3"/>
  <c r="P62" i="3"/>
  <c r="O63" i="3"/>
  <c r="P63" i="3"/>
  <c r="O64" i="3"/>
  <c r="P64" i="3"/>
  <c r="O65" i="3"/>
  <c r="P65" i="3"/>
  <c r="O66" i="3"/>
  <c r="P66" i="3"/>
  <c r="O67" i="3"/>
  <c r="P67" i="3"/>
  <c r="O68" i="3"/>
  <c r="P68" i="3"/>
  <c r="O69" i="3"/>
  <c r="P69" i="3"/>
  <c r="O70" i="3"/>
  <c r="P70" i="3"/>
  <c r="O71" i="3"/>
  <c r="P71" i="3"/>
  <c r="O72" i="3"/>
  <c r="P72" i="3"/>
  <c r="O73" i="3"/>
  <c r="P73" i="3"/>
  <c r="O74" i="3"/>
  <c r="P74" i="3"/>
  <c r="O75" i="3"/>
  <c r="P75" i="3"/>
  <c r="O76" i="3"/>
  <c r="P76" i="3"/>
  <c r="O77" i="3"/>
  <c r="P77" i="3"/>
  <c r="O78" i="3"/>
  <c r="P78" i="3"/>
  <c r="O79" i="3"/>
  <c r="P79" i="3"/>
  <c r="O80" i="3"/>
  <c r="P80" i="3"/>
  <c r="O81" i="3"/>
  <c r="P81" i="3"/>
  <c r="O82" i="3"/>
  <c r="P82" i="3"/>
  <c r="O83" i="3"/>
  <c r="P83" i="3"/>
  <c r="O84" i="3"/>
  <c r="P84" i="3"/>
  <c r="O85" i="3"/>
  <c r="P85" i="3"/>
  <c r="O86" i="3"/>
  <c r="P86" i="3"/>
  <c r="O87" i="3"/>
  <c r="P87" i="3"/>
  <c r="O88" i="3"/>
  <c r="P88" i="3"/>
  <c r="O89" i="3"/>
  <c r="P89" i="3"/>
  <c r="O90" i="3"/>
  <c r="P90" i="3"/>
  <c r="O91" i="3"/>
  <c r="P91" i="3"/>
  <c r="O92" i="3"/>
  <c r="P92" i="3"/>
  <c r="O93" i="3"/>
  <c r="P93" i="3"/>
  <c r="O94" i="3"/>
  <c r="P94" i="3"/>
  <c r="O95" i="3"/>
  <c r="P95" i="3"/>
  <c r="O96" i="3"/>
  <c r="P96" i="3"/>
  <c r="O97" i="3"/>
  <c r="P97" i="3"/>
  <c r="O98" i="3"/>
  <c r="P98" i="3"/>
  <c r="O99" i="3"/>
  <c r="P99" i="3"/>
  <c r="O100" i="3"/>
  <c r="P100" i="3"/>
  <c r="O101" i="3"/>
  <c r="P101" i="3"/>
  <c r="O102" i="3"/>
  <c r="P102" i="3"/>
  <c r="O103" i="3"/>
  <c r="P103" i="3"/>
  <c r="O104" i="3"/>
  <c r="P104" i="3"/>
  <c r="O105" i="3"/>
  <c r="P105" i="3"/>
  <c r="O106" i="3"/>
  <c r="P106" i="3"/>
  <c r="O107" i="3"/>
  <c r="P107" i="3"/>
  <c r="O108" i="3"/>
  <c r="P108" i="3"/>
  <c r="O109" i="3"/>
  <c r="P109" i="3"/>
  <c r="O110" i="3"/>
  <c r="P110" i="3"/>
  <c r="O111" i="3"/>
  <c r="P111" i="3"/>
  <c r="O112" i="3"/>
  <c r="P112" i="3"/>
  <c r="O113" i="3"/>
  <c r="P113" i="3"/>
  <c r="O114" i="3"/>
  <c r="P114" i="3"/>
  <c r="O115" i="3"/>
  <c r="P115" i="3"/>
  <c r="O116" i="3"/>
  <c r="P116" i="3"/>
  <c r="O117" i="3"/>
  <c r="P117" i="3"/>
  <c r="O118" i="3"/>
  <c r="P118" i="3"/>
  <c r="O119" i="3"/>
  <c r="P119" i="3"/>
  <c r="O120" i="3"/>
  <c r="P120" i="3"/>
  <c r="O121" i="3"/>
  <c r="P121" i="3"/>
  <c r="O122" i="3"/>
  <c r="P122" i="3"/>
  <c r="O123" i="3"/>
  <c r="P123" i="3"/>
  <c r="O124" i="3"/>
  <c r="P124" i="3"/>
  <c r="O125" i="3"/>
  <c r="P125" i="3"/>
  <c r="O126" i="3"/>
  <c r="P126" i="3"/>
  <c r="O127" i="3"/>
  <c r="P127" i="3"/>
  <c r="O128" i="3"/>
  <c r="P128" i="3"/>
  <c r="O129" i="3"/>
  <c r="P129" i="3"/>
  <c r="O130" i="3"/>
  <c r="P130" i="3"/>
  <c r="O131" i="3"/>
  <c r="P131" i="3"/>
  <c r="O132" i="3"/>
  <c r="P132" i="3"/>
  <c r="O133" i="3"/>
  <c r="P133" i="3"/>
  <c r="O134" i="3"/>
  <c r="P134" i="3"/>
  <c r="O135" i="3"/>
  <c r="P135" i="3"/>
  <c r="O136" i="3"/>
  <c r="P136" i="3"/>
  <c r="O137" i="3"/>
  <c r="P137" i="3"/>
  <c r="O138" i="3"/>
  <c r="P138" i="3"/>
  <c r="O139" i="3"/>
  <c r="P139" i="3"/>
  <c r="O140" i="3"/>
  <c r="P140" i="3"/>
  <c r="O141" i="3"/>
  <c r="P141" i="3"/>
  <c r="O142" i="3"/>
  <c r="P142" i="3"/>
  <c r="O143" i="3"/>
  <c r="P143" i="3"/>
  <c r="O144" i="3"/>
  <c r="P144" i="3"/>
  <c r="O145" i="3"/>
  <c r="P145" i="3"/>
  <c r="O146" i="3"/>
  <c r="P146" i="3"/>
  <c r="O147" i="3"/>
  <c r="P147" i="3"/>
  <c r="O148" i="3"/>
  <c r="P148" i="3"/>
  <c r="O149" i="3"/>
  <c r="P149" i="3"/>
  <c r="O150" i="3"/>
  <c r="P150" i="3"/>
  <c r="O151" i="3"/>
  <c r="P151" i="3"/>
  <c r="O152" i="3"/>
  <c r="P152" i="3"/>
  <c r="O153" i="3"/>
  <c r="P153" i="3"/>
  <c r="O154" i="3"/>
  <c r="P154" i="3"/>
  <c r="O155" i="3"/>
  <c r="P155" i="3"/>
  <c r="O156" i="3"/>
  <c r="P156" i="3"/>
  <c r="O157" i="3"/>
  <c r="P157" i="3"/>
  <c r="O158" i="3"/>
  <c r="P158" i="3"/>
  <c r="P4" i="3"/>
  <c r="O4" i="3"/>
  <c r="M390" i="3"/>
  <c r="M389" i="3"/>
  <c r="M388" i="3"/>
  <c r="M387" i="3"/>
  <c r="M386" i="3"/>
  <c r="M385" i="3"/>
  <c r="M384" i="3"/>
  <c r="M383" i="3"/>
  <c r="M382" i="3"/>
  <c r="M381" i="3"/>
  <c r="M380" i="3"/>
  <c r="M379" i="3"/>
  <c r="M378" i="3"/>
  <c r="M377" i="3"/>
  <c r="M376" i="3"/>
  <c r="M375" i="3"/>
  <c r="M374" i="3"/>
  <c r="M373" i="3"/>
  <c r="M372" i="3"/>
  <c r="M371" i="3"/>
  <c r="M370" i="3"/>
  <c r="M369" i="3"/>
  <c r="M368" i="3"/>
  <c r="M367" i="3"/>
  <c r="M366" i="3"/>
  <c r="M365" i="3"/>
  <c r="M364" i="3"/>
  <c r="M363" i="3"/>
  <c r="M362" i="3"/>
  <c r="M361" i="3"/>
  <c r="M360" i="3"/>
  <c r="M359" i="3"/>
  <c r="M358" i="3"/>
  <c r="M357" i="3"/>
  <c r="M356" i="3"/>
  <c r="M355" i="3"/>
  <c r="M354" i="3"/>
  <c r="M353" i="3"/>
  <c r="M352" i="3"/>
  <c r="M351" i="3"/>
  <c r="M350" i="3"/>
  <c r="M349" i="3"/>
  <c r="M348" i="3"/>
  <c r="M347" i="3"/>
  <c r="M346" i="3"/>
  <c r="M345" i="3"/>
  <c r="M344" i="3"/>
  <c r="M343" i="3"/>
  <c r="M342" i="3"/>
  <c r="M341" i="3"/>
  <c r="M340" i="3"/>
  <c r="M339" i="3"/>
  <c r="M338" i="3"/>
  <c r="M337" i="3"/>
  <c r="M336" i="3"/>
  <c r="M335" i="3"/>
  <c r="M334" i="3"/>
  <c r="M333" i="3"/>
  <c r="M332" i="3"/>
  <c r="M331" i="3"/>
  <c r="M330" i="3"/>
  <c r="M329" i="3"/>
  <c r="M328" i="3"/>
  <c r="M327" i="3"/>
  <c r="M326" i="3"/>
  <c r="M325" i="3"/>
  <c r="M324" i="3"/>
  <c r="M323" i="3"/>
  <c r="M322" i="3"/>
  <c r="M321" i="3"/>
  <c r="M320" i="3"/>
  <c r="M319" i="3"/>
  <c r="M318" i="3"/>
  <c r="M317" i="3"/>
  <c r="M316" i="3"/>
  <c r="M315" i="3"/>
  <c r="M314" i="3"/>
  <c r="M313" i="3"/>
  <c r="M312" i="3"/>
  <c r="M311" i="3"/>
  <c r="M310" i="3"/>
  <c r="M309" i="3"/>
  <c r="M308" i="3"/>
  <c r="M307" i="3"/>
  <c r="M306" i="3"/>
  <c r="M305" i="3"/>
  <c r="M304" i="3"/>
  <c r="M303" i="3"/>
  <c r="M302" i="3"/>
  <c r="M301" i="3"/>
  <c r="M300" i="3"/>
  <c r="M299" i="3"/>
  <c r="M298" i="3"/>
  <c r="M297" i="3"/>
  <c r="M296" i="3"/>
  <c r="M295" i="3"/>
  <c r="M294" i="3"/>
  <c r="M293" i="3"/>
  <c r="M292" i="3"/>
  <c r="M291" i="3"/>
  <c r="M290" i="3"/>
  <c r="M289" i="3"/>
  <c r="M288" i="3"/>
  <c r="M287" i="3"/>
  <c r="M286" i="3"/>
  <c r="M285" i="3"/>
  <c r="M284" i="3"/>
  <c r="M283" i="3"/>
  <c r="M282" i="3"/>
  <c r="M281" i="3"/>
  <c r="M280" i="3"/>
  <c r="M279" i="3"/>
  <c r="M278" i="3"/>
  <c r="M277" i="3"/>
  <c r="M276" i="3"/>
  <c r="M275" i="3"/>
  <c r="M274" i="3"/>
  <c r="M273" i="3"/>
  <c r="M272" i="3"/>
  <c r="M271" i="3"/>
  <c r="M270" i="3"/>
  <c r="M269" i="3"/>
  <c r="M268" i="3"/>
  <c r="M267" i="3"/>
  <c r="M266" i="3"/>
  <c r="M265" i="3"/>
  <c r="M264" i="3"/>
  <c r="M263" i="3"/>
  <c r="M262" i="3"/>
  <c r="M261" i="3"/>
  <c r="M260" i="3"/>
  <c r="M259" i="3"/>
  <c r="M258" i="3"/>
  <c r="M257" i="3"/>
  <c r="M256" i="3"/>
  <c r="M255" i="3"/>
  <c r="M254" i="3"/>
  <c r="M253" i="3"/>
  <c r="M252" i="3"/>
  <c r="M251" i="3"/>
  <c r="M250" i="3"/>
  <c r="M249" i="3"/>
  <c r="M248" i="3"/>
  <c r="M247" i="3"/>
  <c r="M246" i="3"/>
  <c r="M245" i="3"/>
  <c r="M244" i="3"/>
  <c r="M243" i="3"/>
  <c r="M242" i="3"/>
  <c r="M241" i="3"/>
  <c r="M240" i="3"/>
  <c r="M239" i="3"/>
  <c r="M238" i="3"/>
  <c r="M237" i="3"/>
  <c r="M236" i="3"/>
  <c r="M235" i="3"/>
  <c r="M234" i="3"/>
  <c r="M233" i="3"/>
  <c r="M232" i="3"/>
  <c r="M231" i="3"/>
  <c r="M230" i="3"/>
  <c r="M229" i="3"/>
  <c r="M228" i="3"/>
  <c r="M227" i="3"/>
  <c r="M226" i="3"/>
  <c r="M225" i="3"/>
  <c r="M224" i="3"/>
  <c r="M223" i="3"/>
  <c r="M222" i="3"/>
  <c r="M221" i="3"/>
  <c r="M220" i="3"/>
  <c r="M219" i="3"/>
  <c r="M218" i="3"/>
  <c r="M217" i="3"/>
  <c r="M216" i="3"/>
  <c r="M215" i="3"/>
  <c r="M214" i="3"/>
  <c r="M213" i="3"/>
  <c r="M212" i="3"/>
  <c r="M211" i="3"/>
  <c r="M210" i="3"/>
  <c r="M209" i="3"/>
  <c r="M208" i="3"/>
  <c r="M207" i="3"/>
  <c r="M206" i="3"/>
  <c r="M205" i="3"/>
  <c r="M204" i="3"/>
  <c r="M203" i="3"/>
  <c r="M202" i="3"/>
  <c r="M201" i="3"/>
  <c r="M200" i="3"/>
  <c r="M199" i="3"/>
  <c r="M198" i="3"/>
  <c r="M197" i="3"/>
  <c r="M196" i="3"/>
  <c r="M195" i="3"/>
  <c r="M194" i="3"/>
  <c r="M193" i="3"/>
  <c r="M192" i="3"/>
  <c r="M191" i="3"/>
  <c r="M190" i="3"/>
  <c r="M189" i="3"/>
  <c r="M188" i="3"/>
  <c r="M187" i="3"/>
  <c r="M186" i="3"/>
  <c r="M185" i="3"/>
  <c r="M184" i="3"/>
  <c r="M183" i="3"/>
  <c r="M182" i="3"/>
  <c r="M181" i="3"/>
  <c r="M180" i="3"/>
  <c r="M179" i="3"/>
  <c r="M178" i="3"/>
  <c r="M177" i="3"/>
  <c r="M176" i="3"/>
  <c r="M175" i="3"/>
  <c r="M174" i="3"/>
  <c r="M173" i="3"/>
  <c r="M172" i="3"/>
  <c r="M171" i="3"/>
  <c r="M170" i="3"/>
  <c r="M169" i="3"/>
  <c r="M168" i="3"/>
  <c r="M167" i="3"/>
  <c r="M166" i="3"/>
  <c r="M165" i="3"/>
  <c r="M164" i="3"/>
  <c r="M163" i="3"/>
  <c r="M162" i="3"/>
  <c r="M161" i="3"/>
  <c r="M160" i="3"/>
  <c r="M159" i="3"/>
  <c r="M158" i="3"/>
  <c r="M157" i="3"/>
  <c r="M156" i="3"/>
  <c r="M155" i="3"/>
  <c r="M154" i="3"/>
  <c r="M153" i="3"/>
  <c r="M152" i="3"/>
  <c r="M151" i="3"/>
  <c r="M150" i="3"/>
  <c r="M149" i="3"/>
  <c r="M148" i="3"/>
  <c r="M147" i="3"/>
  <c r="M146" i="3"/>
  <c r="M145" i="3"/>
  <c r="M144" i="3"/>
  <c r="M143" i="3"/>
  <c r="M142" i="3"/>
  <c r="M141" i="3"/>
  <c r="M140" i="3"/>
  <c r="M139" i="3"/>
  <c r="M138" i="3"/>
  <c r="M137" i="3"/>
  <c r="M136" i="3"/>
  <c r="M135" i="3"/>
  <c r="M134" i="3"/>
  <c r="M133" i="3"/>
  <c r="M132" i="3"/>
  <c r="M131" i="3"/>
  <c r="M130" i="3"/>
  <c r="M129" i="3"/>
  <c r="M128" i="3"/>
  <c r="M127" i="3"/>
  <c r="M126" i="3"/>
  <c r="M125" i="3"/>
  <c r="M124" i="3"/>
  <c r="M123" i="3"/>
  <c r="M122" i="3"/>
  <c r="M121" i="3"/>
  <c r="M120" i="3"/>
  <c r="M119" i="3"/>
  <c r="M118" i="3"/>
  <c r="M117" i="3"/>
  <c r="M116" i="3"/>
  <c r="M115" i="3"/>
  <c r="M114" i="3"/>
  <c r="M113" i="3"/>
  <c r="M112" i="3"/>
  <c r="M111" i="3"/>
  <c r="M110" i="3"/>
  <c r="M109" i="3"/>
  <c r="M108" i="3"/>
  <c r="M107" i="3"/>
  <c r="M106" i="3"/>
  <c r="M105" i="3"/>
  <c r="M104" i="3"/>
  <c r="M103" i="3"/>
  <c r="M102" i="3"/>
  <c r="M101" i="3"/>
  <c r="M100" i="3"/>
  <c r="M99" i="3"/>
  <c r="M98" i="3"/>
  <c r="M97" i="3"/>
  <c r="M96" i="3"/>
  <c r="M95" i="3"/>
  <c r="M94" i="3"/>
  <c r="M93" i="3"/>
  <c r="M92" i="3"/>
  <c r="M91" i="3"/>
  <c r="M90" i="3"/>
  <c r="M89" i="3"/>
  <c r="M88" i="3"/>
  <c r="M87" i="3"/>
  <c r="M86" i="3"/>
  <c r="M85" i="3"/>
  <c r="M84" i="3"/>
  <c r="M83" i="3"/>
  <c r="M82" i="3"/>
  <c r="M81" i="3"/>
  <c r="M80" i="3"/>
  <c r="M79" i="3"/>
  <c r="M78" i="3"/>
  <c r="M77" i="3"/>
  <c r="M76" i="3"/>
  <c r="M75" i="3"/>
  <c r="M74" i="3"/>
  <c r="M73" i="3"/>
  <c r="M72" i="3"/>
  <c r="M71" i="3"/>
  <c r="M70" i="3"/>
  <c r="M69" i="3"/>
  <c r="M68" i="3"/>
  <c r="M67" i="3"/>
  <c r="M66" i="3"/>
  <c r="M65" i="3"/>
  <c r="M64" i="3"/>
  <c r="M63" i="3"/>
  <c r="M62" i="3"/>
  <c r="M61" i="3"/>
  <c r="M60" i="3"/>
  <c r="M59" i="3"/>
  <c r="M58" i="3"/>
  <c r="M57" i="3"/>
  <c r="M56" i="3"/>
  <c r="M55" i="3"/>
  <c r="M54" i="3"/>
  <c r="M53" i="3"/>
  <c r="M52" i="3"/>
  <c r="M51" i="3"/>
  <c r="M50" i="3"/>
  <c r="M49" i="3"/>
  <c r="M48" i="3"/>
  <c r="M47" i="3"/>
  <c r="M46" i="3"/>
  <c r="M45" i="3"/>
  <c r="M44" i="3"/>
  <c r="M43" i="3"/>
  <c r="M42" i="3"/>
  <c r="M41" i="3"/>
  <c r="M40" i="3"/>
  <c r="M39" i="3"/>
  <c r="M38" i="3"/>
  <c r="M37" i="3"/>
  <c r="M36" i="3"/>
  <c r="M35" i="3"/>
  <c r="M34" i="3"/>
  <c r="M33" i="3"/>
  <c r="M32" i="3"/>
  <c r="M31" i="3"/>
  <c r="M30" i="3"/>
  <c r="M29" i="3"/>
  <c r="M28" i="3"/>
  <c r="M27" i="3"/>
  <c r="M26" i="3"/>
  <c r="M25" i="3"/>
  <c r="M24" i="3"/>
  <c r="M23" i="3"/>
  <c r="M22" i="3"/>
  <c r="M21" i="3"/>
  <c r="M20" i="3"/>
  <c r="M19" i="3"/>
  <c r="M18" i="3"/>
  <c r="M17" i="3"/>
  <c r="M16" i="3"/>
  <c r="M15" i="3"/>
  <c r="M14" i="3"/>
  <c r="M13" i="3"/>
  <c r="M12" i="3"/>
  <c r="M11" i="3"/>
  <c r="M10" i="3"/>
  <c r="M9" i="3"/>
  <c r="M8" i="3"/>
  <c r="M7" i="3"/>
  <c r="M6" i="3"/>
  <c r="M5" i="3"/>
  <c r="M4" i="3"/>
  <c r="K3" i="2"/>
  <c r="K4" i="2"/>
  <c r="K5" i="2"/>
  <c r="K6" i="2"/>
  <c r="K7" i="2"/>
  <c r="K8" i="2"/>
  <c r="K9" i="2"/>
  <c r="K10" i="2"/>
  <c r="K11" i="2"/>
  <c r="K2" i="2"/>
</calcChain>
</file>

<file path=xl/sharedStrings.xml><?xml version="1.0" encoding="utf-8"?>
<sst xmlns="http://schemas.openxmlformats.org/spreadsheetml/2006/main" count="1885" uniqueCount="775">
  <si>
    <t>Code</t>
  </si>
  <si>
    <t>Name</t>
  </si>
  <si>
    <t>No.</t>
  </si>
  <si>
    <t>Model</t>
  </si>
  <si>
    <t>Unit</t>
  </si>
  <si>
    <t>Qty</t>
  </si>
  <si>
    <t>Manufacturer</t>
  </si>
  <si>
    <t>Serial No.</t>
  </si>
  <si>
    <t>Manufactured Date</t>
  </si>
  <si>
    <t>Commissioned Date</t>
  </si>
  <si>
    <t>Capacity</t>
  </si>
  <si>
    <t>Remarks</t>
  </si>
  <si>
    <t>AQPCK-1001</t>
  </si>
  <si>
    <t>Tab Welding Machine</t>
  </si>
  <si>
    <t>AQP-AWT</t>
  </si>
  <si>
    <t>Set</t>
  </si>
  <si>
    <t>Panyu Chu Kong Steel Pipe Company, China</t>
  </si>
  <si>
    <t>Apr 2014</t>
  </si>
  <si>
    <t>1200-5000</t>
  </si>
  <si>
    <t>AQPCK-1002</t>
  </si>
  <si>
    <t>Plate Surface Grinding Machine</t>
  </si>
  <si>
    <t>AQP-WG</t>
  </si>
  <si>
    <t>Feb 2014</t>
  </si>
  <si>
    <t>AQPCK-1003</t>
  </si>
  <si>
    <t>Plate Automatic UT Inspection Machine</t>
  </si>
  <si>
    <t>AQP-PEU</t>
  </si>
  <si>
    <t>Mar 2014</t>
  </si>
  <si>
    <t>64 path</t>
  </si>
  <si>
    <t>Include device</t>
  </si>
  <si>
    <t>AQPCK-1005</t>
  </si>
  <si>
    <t>Plate Edge Milling Machine</t>
  </si>
  <si>
    <t>PFM75/600 CNC</t>
  </si>
  <si>
    <t>Lisinger Machine Industry Co. Ltd. Austria</t>
  </si>
  <si>
    <t>F12008</t>
  </si>
  <si>
    <t>Jan 2013</t>
  </si>
  <si>
    <t>1200~5000</t>
  </si>
  <si>
    <t>AQPCK-1006</t>
  </si>
  <si>
    <t>Plate Edge Crimping Machine</t>
  </si>
  <si>
    <t>BWQ- 4800/3000×5100</t>
  </si>
  <si>
    <t>Tianshui Metal Forming Co. Ltd., China</t>
  </si>
  <si>
    <t>ZGYW 202</t>
  </si>
  <si>
    <t>Apr 2013</t>
  </si>
  <si>
    <t>AQPCK-1007</t>
  </si>
  <si>
    <t>Press Bending Machine</t>
  </si>
  <si>
    <t>PPF6500/135</t>
  </si>
  <si>
    <t>Hubei Sanhuan Metal Forming Equipment Co. Ltd., China</t>
  </si>
  <si>
    <t>6500T</t>
  </si>
  <si>
    <t>AQPCK-1008</t>
  </si>
  <si>
    <t>Tack Welding</t>
  </si>
  <si>
    <t>AQP-TW</t>
  </si>
  <si>
    <t>Φ406-Φ1626</t>
  </si>
  <si>
    <t>AQPCK-1009/1</t>
  </si>
  <si>
    <t>Internal Welding Machine Line - 1</t>
  </si>
  <si>
    <t>AQP-IW</t>
  </si>
  <si>
    <t>20141012A</t>
  </si>
  <si>
    <t>May 2014</t>
  </si>
  <si>
    <t>AQPCK-1009/2</t>
  </si>
  <si>
    <t>Internal Welding Machine Line - 2</t>
  </si>
  <si>
    <t>20141012B</t>
  </si>
  <si>
    <t>AQPCK-1009/3</t>
  </si>
  <si>
    <t>Internal Welding Machine Line - 3</t>
  </si>
  <si>
    <t>20141012C</t>
  </si>
  <si>
    <t>AQPCK-1010/1</t>
  </si>
  <si>
    <t>External Welding Machine Line - 1</t>
  </si>
  <si>
    <t>AQP-EW</t>
  </si>
  <si>
    <t>20141013A</t>
  </si>
  <si>
    <t>AQPCK-1010/2</t>
  </si>
  <si>
    <t>External Welding Machine Line - 2</t>
  </si>
  <si>
    <t>20141013B</t>
  </si>
  <si>
    <t>AQPCK-1011</t>
  </si>
  <si>
    <t>Tab Removal Machine</t>
  </si>
  <si>
    <t>AQP-TR</t>
  </si>
  <si>
    <t>AQPCK-1012/1</t>
  </si>
  <si>
    <t>Pipe Automatic UT - 1</t>
  </si>
  <si>
    <t>AQP-UT</t>
  </si>
  <si>
    <t>20141015A</t>
  </si>
  <si>
    <t>32 path</t>
  </si>
  <si>
    <t>AQPCK-1012/2</t>
  </si>
  <si>
    <t>Pipe Automatic UT - 2</t>
  </si>
  <si>
    <t>20141015B</t>
  </si>
  <si>
    <t>AQPCK-1013/1</t>
  </si>
  <si>
    <t>Pipe Radiographic Testing - 1</t>
  </si>
  <si>
    <t>AQP-RT</t>
  </si>
  <si>
    <t>20141016A</t>
  </si>
  <si>
    <t>T= 6 - 60 mm</t>
  </si>
  <si>
    <t>AQPCK-1013/2</t>
  </si>
  <si>
    <t>Pipe Radiographic Testing - 2</t>
  </si>
  <si>
    <t>20141016B</t>
  </si>
  <si>
    <t>AQPCK-1014/1</t>
  </si>
  <si>
    <t>Pipe Bevelling - 1</t>
  </si>
  <si>
    <t>AQP-EFB</t>
  </si>
  <si>
    <t>20141017A</t>
  </si>
  <si>
    <t>AQPCK-1014/2</t>
  </si>
  <si>
    <t>Pipe Bevelling - 2</t>
  </si>
  <si>
    <t>20141017B</t>
  </si>
  <si>
    <t>AQPCK-1015</t>
  </si>
  <si>
    <t>Mechanical Expansion Machine</t>
  </si>
  <si>
    <t>AQP-ME</t>
  </si>
  <si>
    <t>AQPCK-1016</t>
  </si>
  <si>
    <t>Pipe Straightening Machine</t>
  </si>
  <si>
    <t>AQP-PS</t>
  </si>
  <si>
    <t>AQPCK-1017</t>
  </si>
  <si>
    <t>Pipe End Grinding Machine</t>
  </si>
  <si>
    <t>AQPCK-1018</t>
  </si>
  <si>
    <t>Hydrostatic Testing Machine</t>
  </si>
  <si>
    <t>AQP-HT</t>
  </si>
  <si>
    <t>Jan 2014</t>
  </si>
  <si>
    <t>4000T</t>
  </si>
  <si>
    <t>AQPCK-1019</t>
  </si>
  <si>
    <t>Pipe Sizing Machine</t>
  </si>
  <si>
    <t>AQP-ER</t>
  </si>
  <si>
    <t>20141022A</t>
  </si>
  <si>
    <t>AQPCK-1020</t>
  </si>
  <si>
    <t>Weight and Length Machine</t>
  </si>
  <si>
    <t>AQP-W&amp;M</t>
  </si>
  <si>
    <t>40T/12500mm</t>
  </si>
  <si>
    <t>AQPCK-1022/1</t>
  </si>
  <si>
    <t>Cooling Cycle Tower - 1</t>
  </si>
  <si>
    <t>RT-200L</t>
  </si>
  <si>
    <t>Guangzhou Zhoulin Industry Co. Ltd., China</t>
  </si>
  <si>
    <t>20130821-XHO1</t>
  </si>
  <si>
    <t>200m3/H</t>
  </si>
  <si>
    <t>AQPCK-1022/2</t>
  </si>
  <si>
    <t>Cooling Cycle Tower - 2</t>
  </si>
  <si>
    <t>20130821-XHO2</t>
  </si>
  <si>
    <t>AQPCK-1022/3</t>
  </si>
  <si>
    <t>Cooling Cycle Tower - 3</t>
  </si>
  <si>
    <t>20130821-XHO3</t>
  </si>
  <si>
    <t>AQPCK-1022/4</t>
  </si>
  <si>
    <t>Cooling Cycle Tower - 4</t>
  </si>
  <si>
    <t>20130821-XHO4</t>
  </si>
  <si>
    <t>AQPCK-1023/1</t>
  </si>
  <si>
    <t>Air Compressor - 1</t>
  </si>
  <si>
    <t>R1101-A8.5</t>
  </si>
  <si>
    <t>Ingersoll Rand Inc. USA</t>
  </si>
  <si>
    <t>109514 EJGG B01</t>
  </si>
  <si>
    <t>20m3,0.8MPa</t>
  </si>
  <si>
    <t>AQPCK-1023/2</t>
  </si>
  <si>
    <t>Air Compressor - 2</t>
  </si>
  <si>
    <t>109515 EJGG B02</t>
  </si>
  <si>
    <t>AQPCK-1023/3</t>
  </si>
  <si>
    <t>Air Compressor - 3</t>
  </si>
  <si>
    <t>109516 EJGG B03</t>
  </si>
  <si>
    <t>AQPCK-1023/4</t>
  </si>
  <si>
    <t>Air Compressor - 4</t>
  </si>
  <si>
    <t>109517 EJGG B04</t>
  </si>
  <si>
    <t>AQPCK-1024/1</t>
  </si>
  <si>
    <t>Overhead Crane - 1</t>
  </si>
  <si>
    <t>10+10-28.5-A6</t>
  </si>
  <si>
    <t>Henan Kuang Shan Crane Co. Ltd, China</t>
  </si>
  <si>
    <t>20T</t>
  </si>
  <si>
    <t>Final Station</t>
  </si>
  <si>
    <t>AQPCK-1024/2</t>
  </si>
  <si>
    <t>Overhead Crane - 2</t>
  </si>
  <si>
    <t>External Welding Station</t>
  </si>
  <si>
    <t>AQPCK-1025</t>
  </si>
  <si>
    <t>Overhead Crane - 3</t>
  </si>
  <si>
    <t>32/5-28.5-A6</t>
  </si>
  <si>
    <t>32T</t>
  </si>
  <si>
    <t>AUT-1 Station</t>
  </si>
  <si>
    <t>AQPCK-1026/1</t>
  </si>
  <si>
    <t>Overhead Crane - 4</t>
  </si>
  <si>
    <t>20+20-28.5-A6</t>
  </si>
  <si>
    <t>40T</t>
  </si>
  <si>
    <t>Feeding Station (Old)</t>
  </si>
  <si>
    <t>AQPCK-1026/2</t>
  </si>
  <si>
    <t>Gantry Crane</t>
  </si>
  <si>
    <t>ME 20+20 -40-A7</t>
  </si>
  <si>
    <t>Yard</t>
  </si>
  <si>
    <t>AQPCK-1026/3</t>
  </si>
  <si>
    <t>Overhead Crane - 5</t>
  </si>
  <si>
    <t>QCL-40T</t>
  </si>
  <si>
    <t>Henan Weihua Heavy Machinery Co., Ltd, China</t>
  </si>
  <si>
    <t>Nov 2020</t>
  </si>
  <si>
    <t>Feeding Station (New)</t>
  </si>
  <si>
    <t>AQPCK-1027/1</t>
  </si>
  <si>
    <t>Generator - 01</t>
  </si>
  <si>
    <t>CAT C18</t>
  </si>
  <si>
    <t>Caterpillar, USA</t>
  </si>
  <si>
    <t>CAT00C18JLNB00780</t>
  </si>
  <si>
    <t>500KW</t>
  </si>
  <si>
    <t>AQPCK-1027/2</t>
  </si>
  <si>
    <t>Generator - 02</t>
  </si>
  <si>
    <t>CAT00C18TLNB01035</t>
  </si>
  <si>
    <t>AQPCK-1027/3</t>
  </si>
  <si>
    <t>Generator - 03</t>
  </si>
  <si>
    <t>CAT00C18VLNB01060</t>
  </si>
  <si>
    <t>AQPCK-1027/4</t>
  </si>
  <si>
    <t>Generator - 04</t>
  </si>
  <si>
    <t>CAT00C18VLNB00779</t>
  </si>
  <si>
    <t>AQPCK-1027/5</t>
  </si>
  <si>
    <t>Generator - 05</t>
  </si>
  <si>
    <t>CAT00C18LLNB01062</t>
  </si>
  <si>
    <t>AQPCK-1027/6</t>
  </si>
  <si>
    <t>Generator - 06</t>
  </si>
  <si>
    <t>CAT00C18JLNB01072</t>
  </si>
  <si>
    <t>AQPCK-1027/7</t>
  </si>
  <si>
    <t>Generator - 07</t>
  </si>
  <si>
    <t>CAT00C18JLNB00794</t>
  </si>
  <si>
    <t>AQPCK-1027/8</t>
  </si>
  <si>
    <t>Generator - 08</t>
  </si>
  <si>
    <t>CAT00C18VLNB01074</t>
  </si>
  <si>
    <t>AQPCK-1027/9</t>
  </si>
  <si>
    <t>Generator - 09</t>
  </si>
  <si>
    <t>CAT00C18KLNB01068</t>
  </si>
  <si>
    <t>AQPCK-1027/10</t>
  </si>
  <si>
    <t>Generator - 10</t>
  </si>
  <si>
    <t>CAT00C18CLNB00781</t>
  </si>
  <si>
    <t>AQPCK-1027/12</t>
  </si>
  <si>
    <t>Generator - 12</t>
  </si>
  <si>
    <t>CAT00C18HLNB00785</t>
  </si>
  <si>
    <t>AQPCK-1027/13</t>
  </si>
  <si>
    <t>Generator - 13</t>
  </si>
  <si>
    <t>CAT00C18VLNBO2371</t>
  </si>
  <si>
    <t>AQPCK-1027/14</t>
  </si>
  <si>
    <t>Generator - 14</t>
  </si>
  <si>
    <t>CAT00C18ELXK04602</t>
  </si>
  <si>
    <t>AQPCK-1027/15</t>
  </si>
  <si>
    <t>Generator - 15</t>
  </si>
  <si>
    <t>CAT00C18PLXK04605</t>
  </si>
  <si>
    <t>AQPCK-1027/16</t>
  </si>
  <si>
    <t>Generator - 16</t>
  </si>
  <si>
    <t>CAT00C18LLXK05472</t>
  </si>
  <si>
    <t>AQPCK-1027/17</t>
  </si>
  <si>
    <t>Generator - 17</t>
  </si>
  <si>
    <t>CAT00C18HLXK05487</t>
  </si>
  <si>
    <t>AQPCK-1027/18</t>
  </si>
  <si>
    <t>Generator - 18</t>
  </si>
  <si>
    <t>CAT00C18TLXK04120</t>
  </si>
  <si>
    <t>AQPCK-1027/19</t>
  </si>
  <si>
    <t>Generator - 19</t>
  </si>
  <si>
    <t>CAT00C18H2S400291</t>
  </si>
  <si>
    <t>AQPCK-1027/20</t>
  </si>
  <si>
    <t>Generator - 20</t>
  </si>
  <si>
    <t>CAT00C18H2S400292</t>
  </si>
  <si>
    <t>AQPCK-1028</t>
  </si>
  <si>
    <t>Slag Cleaning and Grinding Machine</t>
  </si>
  <si>
    <t>AQP-SG</t>
  </si>
  <si>
    <t>AQPCK-1029</t>
  </si>
  <si>
    <t>RO Plant</t>
  </si>
  <si>
    <t>3t/h</t>
  </si>
  <si>
    <t>TEMAK, Grees</t>
  </si>
  <si>
    <t>Jul 2012</t>
  </si>
  <si>
    <t>AQPCK-1030</t>
  </si>
  <si>
    <t>Four Column Press</t>
  </si>
  <si>
    <t>YSK-250C</t>
  </si>
  <si>
    <t>Zhongshan Paktat Machinary Manufacturing Co. Ltd., China</t>
  </si>
  <si>
    <t>WYR6975</t>
  </si>
  <si>
    <t>Aug 2016</t>
  </si>
  <si>
    <t>50 TON</t>
  </si>
  <si>
    <t>AQPCK-1032</t>
  </si>
  <si>
    <t>Electric Forklift</t>
  </si>
  <si>
    <t>RRE160M</t>
  </si>
  <si>
    <t>BT Reflex, Sweden</t>
  </si>
  <si>
    <t>1.6T</t>
  </si>
  <si>
    <t>AQPCK-1034</t>
  </si>
  <si>
    <t>Fire Fighting System</t>
  </si>
  <si>
    <t>750EDJ-9</t>
  </si>
  <si>
    <t>SFFECO, Saudi Arabia</t>
  </si>
  <si>
    <t>12-15-2321-19745</t>
  </si>
  <si>
    <t>Dec 2015</t>
  </si>
  <si>
    <t>750 GPM</t>
  </si>
  <si>
    <t>AQPCK-1035</t>
  </si>
  <si>
    <t>Flatbed Truck</t>
  </si>
  <si>
    <t>2041 S</t>
  </si>
  <si>
    <t>Mercedez Benz, Germany</t>
  </si>
  <si>
    <t>Jul 2019</t>
  </si>
  <si>
    <t>AQPCK-1036</t>
  </si>
  <si>
    <t>Marking System</t>
  </si>
  <si>
    <t>EK-JET E650-V3</t>
  </si>
  <si>
    <t>Fujian Yuanchuang Ink-Jet System Tech. Co. Ltd</t>
  </si>
  <si>
    <t>E106942</t>
  </si>
  <si>
    <t>Apr 2020</t>
  </si>
  <si>
    <t>AQPCK-F1001</t>
  </si>
  <si>
    <t>Flux Dryer</t>
  </si>
  <si>
    <t>YXH3-550</t>
  </si>
  <si>
    <t>Wujiang Zhong Yi Dian Re She Bei Ltd. Company, China</t>
  </si>
  <si>
    <t>Oct 2013</t>
  </si>
  <si>
    <t>3500C,55OKg</t>
  </si>
  <si>
    <t>AQPCK-F1002</t>
  </si>
  <si>
    <t>Ultrosonic Testing Device</t>
  </si>
  <si>
    <t>HSD-32</t>
  </si>
  <si>
    <t>Wuhan Zhongke Novotation Technical Stok Co, Ltd., China</t>
  </si>
  <si>
    <t>AQPCK-F1003/1</t>
  </si>
  <si>
    <t>X Ray Photograph - 1</t>
  </si>
  <si>
    <t>HUARI-300HP</t>
  </si>
  <si>
    <t>Dandong Huari (YXLON), China</t>
  </si>
  <si>
    <t>May 2013</t>
  </si>
  <si>
    <t>AQPCK-F1003/2</t>
  </si>
  <si>
    <t>X Ray Photograph - 2</t>
  </si>
  <si>
    <t>AQPCK-F1003/3</t>
  </si>
  <si>
    <t>X Ray Photograph - 3</t>
  </si>
  <si>
    <t>AQPCK-F1005</t>
  </si>
  <si>
    <t>Servo Hydraulic Universal Testing Machine</t>
  </si>
  <si>
    <t>WAW-2000D</t>
  </si>
  <si>
    <t>Shenzhen Sansi Zongheng Science Stock Co. Ltd., China</t>
  </si>
  <si>
    <t>2000KN</t>
  </si>
  <si>
    <t>AQPCK-F1006</t>
  </si>
  <si>
    <t>Electromechanical Universal Testing Machine</t>
  </si>
  <si>
    <t>UTM5305</t>
  </si>
  <si>
    <t>UTM13168</t>
  </si>
  <si>
    <t>300KN</t>
  </si>
  <si>
    <t>AQPCK-F1007</t>
  </si>
  <si>
    <t>Impact Machine - 1</t>
  </si>
  <si>
    <t>PTM2200-D1</t>
  </si>
  <si>
    <t>PTM130803</t>
  </si>
  <si>
    <t>Aug 2013</t>
  </si>
  <si>
    <t>AQPCK-F1008</t>
  </si>
  <si>
    <t>Impact Machine - 2</t>
  </si>
  <si>
    <t>PTM130804</t>
  </si>
  <si>
    <t>AQPCK-F1009</t>
  </si>
  <si>
    <t>Drop Weight Tear Testing Machine</t>
  </si>
  <si>
    <t>DTM2804-A1</t>
  </si>
  <si>
    <t>PTM130802</t>
  </si>
  <si>
    <t>27000-80000J</t>
  </si>
  <si>
    <t>AQPCK-F1010</t>
  </si>
  <si>
    <t>Microcomputer Servo Electric Hydraulic Servo Universal Tester</t>
  </si>
  <si>
    <t>WAW-1000D</t>
  </si>
  <si>
    <t>1000KN</t>
  </si>
  <si>
    <t>AQPCK-F1011</t>
  </si>
  <si>
    <t>Stable Pressure Exploding Machine</t>
  </si>
  <si>
    <t>P1011-A-120</t>
  </si>
  <si>
    <t>GD13034</t>
  </si>
  <si>
    <t>Jul 2013</t>
  </si>
  <si>
    <t>AQPCK-F1012</t>
  </si>
  <si>
    <t>Auto Groov Machine</t>
  </si>
  <si>
    <t>V &amp; U-B</t>
  </si>
  <si>
    <t>Shanghai Hongxin Jidian Zhizao Co. Ltd., China</t>
  </si>
  <si>
    <t>340mm</t>
  </si>
  <si>
    <t>AQPCK-F1013/1</t>
  </si>
  <si>
    <t>Verticle Milling Tool - 1</t>
  </si>
  <si>
    <t>B1-400K</t>
  </si>
  <si>
    <t>Beijing No. 1 Import &amp; Export Tool Ltd. Company, China</t>
  </si>
  <si>
    <t>Jun 2013</t>
  </si>
  <si>
    <t>400mm</t>
  </si>
  <si>
    <t>AQPCK-F1013/2</t>
  </si>
  <si>
    <t>Verticle Milling Tool - 2</t>
  </si>
  <si>
    <t>AQPCK-F1014</t>
  </si>
  <si>
    <t>Grinding Machine</t>
  </si>
  <si>
    <t>M7130</t>
  </si>
  <si>
    <t>Guilin GuibeiI Machinery Ltd. Company, China</t>
  </si>
  <si>
    <t>1000*300mm</t>
  </si>
  <si>
    <t>AQPCK-F1017</t>
  </si>
  <si>
    <t>Saw Machine</t>
  </si>
  <si>
    <t>CH-400</t>
  </si>
  <si>
    <t>Zhejiang Chenlong Sawing Tool Stock Co. Ltd. China</t>
  </si>
  <si>
    <t>400×1000</t>
  </si>
  <si>
    <t>AQPCK-F1019</t>
  </si>
  <si>
    <t>Horizontal Milling Tool</t>
  </si>
  <si>
    <t>GL-630C</t>
  </si>
  <si>
    <t>Guilin Tool Machine Co. Ltd. China</t>
  </si>
  <si>
    <t>Φ630×1250</t>
  </si>
  <si>
    <t>AQPCK-F1020</t>
  </si>
  <si>
    <t>Table Drill</t>
  </si>
  <si>
    <t>Z4025</t>
  </si>
  <si>
    <t>Guangzhou Pear Tool Machine Factory Co. Ltd. China</t>
  </si>
  <si>
    <t>297*305</t>
  </si>
  <si>
    <t>AQPCK-F1021</t>
  </si>
  <si>
    <t>Lathe Machine</t>
  </si>
  <si>
    <t>CZ6140A</t>
  </si>
  <si>
    <t>C145293</t>
  </si>
  <si>
    <t>AQPCK-F1022</t>
  </si>
  <si>
    <t>Forklift - 3T</t>
  </si>
  <si>
    <t>CPCD30</t>
  </si>
  <si>
    <t>Guangxi Liugong Machinery Co., Ltd. China</t>
  </si>
  <si>
    <t>CT607340</t>
  </si>
  <si>
    <t>Apr 2012</t>
  </si>
  <si>
    <t>3T</t>
  </si>
  <si>
    <t>AQPCK-F1023</t>
  </si>
  <si>
    <t>Forklift - 7T</t>
  </si>
  <si>
    <t>CPCD70</t>
  </si>
  <si>
    <t>CT013467</t>
  </si>
  <si>
    <t>7T</t>
  </si>
  <si>
    <t>AQPCK-F1024</t>
  </si>
  <si>
    <t>Mobile Crane</t>
  </si>
  <si>
    <t>CLG5410JQZ50</t>
  </si>
  <si>
    <t>DCO12679</t>
  </si>
  <si>
    <t>50T</t>
  </si>
  <si>
    <t>AQPCK-F1025</t>
  </si>
  <si>
    <t>Horizontal Universal Milling Machine</t>
  </si>
  <si>
    <t>X6132A</t>
  </si>
  <si>
    <t>1400x320</t>
  </si>
  <si>
    <t>AQPCK-F1026</t>
  </si>
  <si>
    <t>Bend Testing Machine</t>
  </si>
  <si>
    <t>JCOE-WQSYJ- F1044</t>
  </si>
  <si>
    <t>Bend Dia = 8 - 792 mm</t>
  </si>
  <si>
    <t>AQPCK-F1027</t>
  </si>
  <si>
    <t>Reach Stacker Crane</t>
  </si>
  <si>
    <t>TFC 45h</t>
  </si>
  <si>
    <t>Konecrane, Finland</t>
  </si>
  <si>
    <t>Jun 2020</t>
  </si>
  <si>
    <t>45T</t>
  </si>
  <si>
    <t>AQPCK-F1028</t>
  </si>
  <si>
    <t>Wire Cutting Machine</t>
  </si>
  <si>
    <t>DK-7735</t>
  </si>
  <si>
    <t>Dongguan Kexing Digital  Control Equipment Linited Company, China</t>
  </si>
  <si>
    <t>400 mm</t>
  </si>
  <si>
    <t>AQPCK-F1029</t>
  </si>
  <si>
    <t>High Frequency Farique Testing Machine</t>
  </si>
  <si>
    <t>GPS-200</t>
  </si>
  <si>
    <t>Sinotest Equipment Co. Ltd., China</t>
  </si>
  <si>
    <t>200 kN</t>
  </si>
  <si>
    <t>AQPCK-F1030</t>
  </si>
  <si>
    <t>CLG2070H</t>
  </si>
  <si>
    <t>CLG2000ZCPT055435</t>
  </si>
  <si>
    <t>AQPCK-F1031</t>
  </si>
  <si>
    <t>Wheel Loader - 1</t>
  </si>
  <si>
    <t>CLG890H</t>
  </si>
  <si>
    <t>CLG890HZEPL800770</t>
  </si>
  <si>
    <t>31T</t>
  </si>
  <si>
    <t>AQPCK-F1032</t>
  </si>
  <si>
    <t>CLG2000ZAMT871258</t>
  </si>
  <si>
    <t>AQPCK-F1033</t>
  </si>
  <si>
    <t>Wheel Loader - 2</t>
  </si>
  <si>
    <t>CLG890HZARL830110</t>
  </si>
  <si>
    <r>
      <rPr>
        <sz val="14"/>
        <rFont val="Calibri"/>
        <family val="2"/>
        <scheme val="minor"/>
      </rPr>
      <t>24" to 60"
16 Dot Matrix</t>
    </r>
  </si>
  <si>
    <r>
      <rPr>
        <sz val="14"/>
        <rFont val="Calibri"/>
        <family val="2"/>
        <scheme val="minor"/>
      </rPr>
      <t>Max Impact Energy：750J</t>
    </r>
  </si>
  <si>
    <r>
      <rPr>
        <sz val="14"/>
        <rFont val="Calibri"/>
        <family val="2"/>
        <scheme val="minor"/>
      </rPr>
      <t>Max Impact Energy：300J</t>
    </r>
  </si>
  <si>
    <r>
      <rPr>
        <sz val="14"/>
        <rFont val="Calibri"/>
        <family val="2"/>
        <scheme val="minor"/>
      </rPr>
      <t>1～120 Mpa</t>
    </r>
  </si>
  <si>
    <t>Expansion Pump - 2 valve leakage</t>
  </si>
  <si>
    <t>Open</t>
  </si>
  <si>
    <t>Fan motor not good</t>
  </si>
  <si>
    <t>Pending</t>
  </si>
  <si>
    <t>Post washing pump installed and taken trial but smoke coming from the pump</t>
  </si>
  <si>
    <t>Closed</t>
  </si>
  <si>
    <t>Final Crane there is abnormal sound. Need to maintenance</t>
  </si>
  <si>
    <t>TT no 48 beveling bearing broken</t>
  </si>
  <si>
    <t>Rotating roller it appears to have been damaged as a result of improper usage</t>
  </si>
  <si>
    <t>The new feeding crane is leaking oil from the gear box</t>
  </si>
  <si>
    <t>Internal Welding transfer trolley no.7, minor oil leaking from inspection cover bolts and also oil tray is filled with oil need to drain in proper time</t>
  </si>
  <si>
    <t>Still at many places the bolts of the structure were found loose</t>
  </si>
  <si>
    <t>Expansion clamp trolley right side 2nd bearing broken</t>
  </si>
  <si>
    <t>assignee</t>
  </si>
  <si>
    <t>reporter</t>
  </si>
  <si>
    <t>description</t>
  </si>
  <si>
    <t>action taken</t>
  </si>
  <si>
    <t>parts used</t>
  </si>
  <si>
    <t>status</t>
  </si>
  <si>
    <t>close time</t>
  </si>
  <si>
    <t>total time</t>
  </si>
  <si>
    <t>0905</t>
  </si>
  <si>
    <t>category</t>
  </si>
  <si>
    <t>MECHANICAL</t>
  </si>
  <si>
    <t>Complaint List</t>
  </si>
  <si>
    <t>S/N</t>
  </si>
  <si>
    <t>Date &amp; Time</t>
  </si>
  <si>
    <t>Area</t>
  </si>
  <si>
    <t>Reporter</t>
  </si>
  <si>
    <t>Description</t>
  </si>
  <si>
    <t>Agent</t>
  </si>
  <si>
    <t>Action</t>
  </si>
  <si>
    <t>Parts Used</t>
  </si>
  <si>
    <t>Status</t>
  </si>
  <si>
    <t>Close time</t>
  </si>
  <si>
    <t>Total time</t>
  </si>
  <si>
    <t>Priorities</t>
  </si>
  <si>
    <t>Pending Time</t>
  </si>
  <si>
    <t>Expansion (Mechanical)</t>
  </si>
  <si>
    <t>Fahad</t>
  </si>
  <si>
    <t>Fahad (M)</t>
  </si>
  <si>
    <t>Low</t>
  </si>
  <si>
    <t>Tack Welding (Electircal)</t>
  </si>
  <si>
    <t>Lal Dino</t>
  </si>
  <si>
    <t>Waleed (E)</t>
  </si>
  <si>
    <t>Wearing Light 220V only 5 pcs in warehouse. Fyi</t>
  </si>
  <si>
    <t>5 pcs</t>
  </si>
  <si>
    <t>Sanjay</t>
  </si>
  <si>
    <t>TT no 25 cylinder rad seal leakage</t>
  </si>
  <si>
    <t>High</t>
  </si>
  <si>
    <t>All motor (Electrical)</t>
  </si>
  <si>
    <t>xioo</t>
  </si>
  <si>
    <t>Try adding some lubricating oil at the refueling nozzle of the 4th oil pump motor, and see if the vibration become less severe</t>
  </si>
  <si>
    <t>Hariom</t>
  </si>
  <si>
    <t>Press bending cylinder-1 minimize damage and we don't spare. Now I removed from hydro and installed at press bending</t>
  </si>
  <si>
    <t>Rahool (M)</t>
  </si>
  <si>
    <t>AUT-1 (Mechanical)</t>
  </si>
  <si>
    <t>AUT 1 the brakes should be inspected more frequently during each shift, espescially before the end of the evening shift, until spare parts arrive</t>
  </si>
  <si>
    <t>Vinay (M)</t>
  </si>
  <si>
    <t>Waiting for new break</t>
  </si>
  <si>
    <t>End Facing (Electrical)</t>
  </si>
  <si>
    <t>Liu Gang</t>
  </si>
  <si>
    <t>Why do these electrical cabinet doors frequently remain open instead of being closed? Last time, iron shaving fell inside and caused component to catch fire, have you not heard about these incident?</t>
  </si>
  <si>
    <t>Waiting for locks</t>
  </si>
  <si>
    <t>Tack Welding (Mechanical)</t>
  </si>
  <si>
    <t>There is a leak here, and it has been scheduled for repair on Friday</t>
  </si>
  <si>
    <t>Make sure all the parts needed for the pre-welding modification are acquired, including the reducer motor roll holder</t>
  </si>
  <si>
    <t>Dry Rack (Mechanical)</t>
  </si>
  <si>
    <t>There is oil leakage in the hydraulic cylinder of the drying rack, be prepaired with a spare cylinder and find a time to replace it</t>
  </si>
  <si>
    <t>Edge Bending (Mechanical)</t>
  </si>
  <si>
    <t>hose oil leakage</t>
  </si>
  <si>
    <t>Why did the technical improvement plan stop halfway?</t>
  </si>
  <si>
    <t>Rahool Even if these cylinders reach the end of their lifespan, can you still detect any issue?</t>
  </si>
  <si>
    <t>Hydro Testing (Mechanical)</t>
  </si>
  <si>
    <t>The hydraulic press is leaking water everywhere</t>
  </si>
  <si>
    <t>alex</t>
  </si>
  <si>
    <t>Hydrow bolt broken 2bolt</t>
  </si>
  <si>
    <t>End Facing (Mechanical)</t>
  </si>
  <si>
    <t>Plain end facing Plaing end facing</t>
  </si>
  <si>
    <t>Achhelal</t>
  </si>
  <si>
    <t>Expansion swing roller of hyraulic cylinder sealsare damage</t>
  </si>
  <si>
    <t>Conveyor (Mechanical)</t>
  </si>
  <si>
    <t>Kindly arrange for make key way in this conveyor because we don't have any spare conveyor</t>
  </si>
  <si>
    <t>Spare</t>
  </si>
  <si>
    <t>Pipe Loader (Mechanical)</t>
  </si>
  <si>
    <t>This is condition of air filter of old pipe loader. Kindly instruct operator to clean on reguler basis otherwise engine will cease</t>
  </si>
  <si>
    <t>Final Crane (Mechanical)</t>
  </si>
  <si>
    <t>Beveling (Mechanical)</t>
  </si>
  <si>
    <t>Water leakage from pneumatic valve DN250</t>
  </si>
  <si>
    <t>Hydro upside power pack leaking oil Oil leakage from hydraulic pump</t>
  </si>
  <si>
    <t>Hydro water filling pump-4 is making abnoramal sound on loading condition</t>
  </si>
  <si>
    <t>Structure (Mechanical)</t>
  </si>
  <si>
    <t>Feeding Crane (Mechanical)</t>
  </si>
  <si>
    <t>Internal Welding (Mechanical)</t>
  </si>
  <si>
    <t>Pankaj</t>
  </si>
  <si>
    <t>Internal &amp; External Welding (Mechanical)</t>
  </si>
  <si>
    <t xml:space="preserve">B-80 V-belt for internal/external welding oven 02 piece available in warehouse </t>
  </si>
  <si>
    <t>Rajab Ali is preparing a fitting to install the last one, othe gauges installed</t>
  </si>
  <si>
    <t>TT (Mechanical)</t>
  </si>
  <si>
    <t>TT No. 10/12/19/20 bearing broken</t>
  </si>
  <si>
    <t>External Welding (Mechanical)</t>
  </si>
  <si>
    <t>Pipe Conveyor bearing broken</t>
  </si>
  <si>
    <t>External Welding transfer trolley no. 13 gear box leaking from inspection cover</t>
  </si>
  <si>
    <t>The pre-bent pressure-testing joints are leaking, and there are no spare parts in the warehouse</t>
  </si>
  <si>
    <t>Alex</t>
  </si>
  <si>
    <t>Plate brush crimping welding broken</t>
  </si>
  <si>
    <t>Compressor (Mechanical)</t>
  </si>
  <si>
    <t>Raheel</t>
  </si>
  <si>
    <t>Compressor No.2 Pneumatic fittings need to be replace, please assign someone for this job</t>
  </si>
  <si>
    <t>Tab Removal (Mechanical)</t>
  </si>
  <si>
    <t>Rajab</t>
  </si>
  <si>
    <t>Tab removal rotator cylinder is leaking</t>
  </si>
  <si>
    <t>Sizing Station (Mechanical)</t>
  </si>
  <si>
    <t>Sizing 1-Power pack radiator need to clean, 2-Main Hydraulic cylinder have minor leakage, 3-Pipe conveyor base has damage need to align, conveyor and fixed base properly</t>
  </si>
  <si>
    <t>Hydro Testing hydraulic motor oil leakage non operator side</t>
  </si>
  <si>
    <t>Main Office (Mechanical)</t>
  </si>
  <si>
    <t>Rahool</t>
  </si>
  <si>
    <t>Kindly check water leakage when you have time</t>
  </si>
  <si>
    <t>It is crucial to install pressure gauge as soon as possible after pre-bending</t>
  </si>
  <si>
    <t>Gantry Crane (Mechanical)</t>
  </si>
  <si>
    <t>Condition of installed old wheel at gantry crane cross travel is not good and needs to be replaced during any shutdown</t>
  </si>
  <si>
    <t>Visual Station (Mechanical)</t>
  </si>
  <si>
    <t>Sartaj</t>
  </si>
  <si>
    <t>This gear box holding only one bolt other thread are damage inside one side Rotator roller gearbox otherside no have</t>
  </si>
  <si>
    <t>Electrical</t>
  </si>
  <si>
    <t>Anthony, Muhammad Yaseen Night shift electrician, where are your maintenance reports? If you haven't submitted them, I'll send you a copy. All please submit your maintenance reports promptly</t>
  </si>
  <si>
    <t>Aut-2(Mechanical)</t>
  </si>
  <si>
    <t>Vinay</t>
  </si>
  <si>
    <t>hydraulic pump hose oil leakage power pack top side also oil lewakage</t>
  </si>
  <si>
    <t>we changed hous 3/4 and we clean top side oil and mark oil level</t>
  </si>
  <si>
    <t>hose 3/4 26.67 mm od</t>
  </si>
  <si>
    <t>During inspection ,found 2 face seal bolts broken on side A and 1 on side B</t>
  </si>
  <si>
    <t>Feeding Station (Electircal)</t>
  </si>
  <si>
    <t>Abbas</t>
  </si>
  <si>
    <t xml:space="preserve">Exit lights cable burnt </t>
  </si>
  <si>
    <t>Khaleed (E)</t>
  </si>
  <si>
    <t>Damage cable remove and joint the cable</t>
  </si>
  <si>
    <t>Store</t>
  </si>
  <si>
    <t>Hassan</t>
  </si>
  <si>
    <t>no have 12x100 bolts in store</t>
  </si>
  <si>
    <t>One side conveyor bearing damage</t>
  </si>
  <si>
    <t>Marking Station(Electiral)</t>
  </si>
  <si>
    <t>Anthony</t>
  </si>
  <si>
    <t>Robot marking is not fixed error still exist after joint the broken cable of (encoder and motor power cable)</t>
  </si>
  <si>
    <t>Internal welding transfer trolley #7 drive wheel bearing broken..</t>
  </si>
  <si>
    <t>During inspection, TT#7 drive wheel bearing found broken</t>
  </si>
  <si>
    <t>Expansion clamp trolley radiator fan is found almost chocked  that's why oil temperature is high.Also power pack oil level is getting down need to check for any leakage..</t>
  </si>
  <si>
    <t>End facing (Mechanical)</t>
  </si>
  <si>
    <t>End facing side-A&amp;B both side liner bearing (1pcs both side) are about to broken need to plan for replacement before fully damage.Also both side A&amp;B coupling are damage…</t>
  </si>
  <si>
    <t>Mohammed</t>
  </si>
  <si>
    <t>There is an oil leak Edge Crimping</t>
  </si>
  <si>
    <t>End Facing(Mechanical)</t>
  </si>
  <si>
    <t>Check if these cover can be fixed on the end facing otherwise have to plane for Friday</t>
  </si>
  <si>
    <t>During inspection found post washing pump-A unusual sound while turning on and off the pump</t>
  </si>
  <si>
    <t>Hydro testing holding time has been increased</t>
  </si>
  <si>
    <t>Beveling side B lubrication oil level low</t>
  </si>
  <si>
    <t>Mut-1 (Mechanical)</t>
  </si>
  <si>
    <t>Transfer trolley 25 lifting cylinder oil leakage</t>
  </si>
  <si>
    <t>Kindly connect chips conveyor motor wire at end facing</t>
  </si>
  <si>
    <t xml:space="preserve">Tack wilding rotator roller 2 said damage </t>
  </si>
  <si>
    <t>Forklift 7ton</t>
  </si>
  <si>
    <t>Coolant tank leaking on 7 -ton new forklift please purchase as soon as possible,otherwise more possible to  engile overheat.@rahool</t>
  </si>
  <si>
    <t>The motor of the oil pump for pipe expansion is making an unusual noise; should we wait for it to break down?,Have you adjusted the direction of the expansion reducer, and have you repaired the faulty one?</t>
  </si>
  <si>
    <t>I had already lodged a complaint about this issue not long ago.</t>
  </si>
  <si>
    <t>During inspection, found minor leakage from side A power pack and Side B linear bearing left side front one cover loose</t>
  </si>
  <si>
    <t>@FahadYou’re just standing there and doing nothing when there’s such shaking?</t>
  </si>
  <si>
    <t>Why does there always seem to be oil scattered all over the place whenever you replace a motor? @SattivinayI’ll hold you fully accountable if the same issue arises again.</t>
  </si>
  <si>
    <t>End facing Side B head carriage left side gearbox teeth are out,May damage the rack teeth soon,We may need to change this gearbox</t>
  </si>
  <si>
    <t>FYI: 
End facing spindle drive side B that has an error of (A.A.0.H &amp; A.2.0.H) upon repair found 3 issues.
#1: broken cable for 24vdc supply.
---1st- line going to the 24vdc output pcb.
---2nd- line going to the main board pcb.
#2: broken capacitor leg in the power supply board
#3: minor burn damaged on the ribbon cable.</t>
  </si>
  <si>
    <t xml:space="preserve">Plain end facing motor side coupling length is short we need spacer to install this new coupling </t>
  </si>
  <si>
    <t>Plain end facing gearbox side key found broken</t>
  </si>
  <si>
    <t>Work shop  (Mechanical)</t>
  </si>
  <si>
    <t>Make a keyway in conveyor the workshop</t>
  </si>
  <si>
    <t>need to change the position from right to lift the conveyor gearbox</t>
  </si>
  <si>
    <t>Lab (Mechanical)</t>
  </si>
  <si>
    <t>DWTT lab machine , one bolt broken</t>
  </si>
  <si>
    <t>Dry Rack  (Mechanical)</t>
  </si>
  <si>
    <t>anthony</t>
  </si>
  <si>
    <t>pipe drying cylinder</t>
  </si>
  <si>
    <t>Pre-bending (Mechanical)</t>
  </si>
  <si>
    <t>The residual pressure of the pre-bent feeding beam is quite high, and it needs to be adjusted,Add some hydraulic oil to the pre-bent part.</t>
  </si>
  <si>
    <t>xiao</t>
  </si>
  <si>
    <t>After the late shift ends at 5 PM, repair the oil leakage point on the M2 nitrogen tank connector.</t>
  </si>
  <si>
    <t>Rt-1(Electiral)</t>
  </si>
  <si>
    <t xml:space="preserve"> Where is the person in charge of the motor?</t>
  </si>
  <si>
    <t>Pipe Washing (Mechanical)</t>
  </si>
  <si>
    <t>All the flushing rollers should be replaced with fixed ones.</t>
  </si>
  <si>
    <t>There is too difficult to work during night shift on vehicle eg.-greasing and maintenance in this area so please make permanent light arrangement for night</t>
  </si>
  <si>
    <t>Aut-1 (Mechanical)</t>
  </si>
  <si>
    <t>transfer trolley no 20 .21 bearing damage</t>
  </si>
  <si>
    <t>Expansion  (Mechanical)</t>
  </si>
  <si>
    <t>@Achhelal  as discussed, needs to work in this gearbox for reversing of gears to make another direction</t>
  </si>
  <si>
    <t>Gantry Crane (Electiral)</t>
  </si>
  <si>
    <t>ishaq shoeb</t>
  </si>
  <si>
    <t>Need maintenance on the gantry crane wire is out from roller @rahool @Fahad </t>
  </si>
  <si>
    <t>Aut-2 (Mechanical)</t>
  </si>
  <si>
    <t>Aut-2 conveyor bearing damage</t>
  </si>
  <si>
    <t>Edge Crimping (Mechanical)</t>
  </si>
  <si>
    <t xml:space="preserve">Minor leakage from pump#3 fitting at crimping
Need to rectify during Idle time </t>
  </si>
  <si>
    <t>Tack Repair(Mechanical)</t>
  </si>
  <si>
    <t>Naseer</t>
  </si>
  <si>
    <t>Tak repair rotation roller power pack cooling fan not working</t>
  </si>
  <si>
    <t>Tack repair rotation roller power pack pump leakage</t>
  </si>
  <si>
    <t>Final Station(Mechanical)</t>
  </si>
  <si>
    <t>Aqeel</t>
  </si>
  <si>
    <t>Water leakage near new toilets</t>
  </si>
  <si>
    <t>All Conveyor's (Mechanical)</t>
  </si>
  <si>
    <t>We need shorter screws to plug the oil holes; do we not have any shorter screws? Once the motor has been painted, it should be moved into the workshop, and the paint should be applied more thoroughly. @</t>
  </si>
  <si>
    <t xml:space="preserve">Sanjay pathak sort out and weld internal side to prepare Profile wheels </t>
  </si>
  <si>
    <t xml:space="preserve"> Warning light(Electrical)</t>
  </si>
  <si>
    <t>There is only one warning light left in the warehouse.fyi</t>
  </si>
  <si>
    <t xml:space="preserve">Expension pipe rotator roller damage frequently </t>
  </si>
  <si>
    <t>Internal welding (Electrical)</t>
  </si>
  <si>
    <t>Ranjay Pathak</t>
  </si>
  <si>
    <t xml:space="preserve"> oven is not working properly @anthony  </t>
  </si>
  <si>
    <t>Hussein</t>
  </si>
  <si>
    <t>TT gearbox running time moving</t>
  </si>
  <si>
    <t>Aut-2 rotating gearbox damage replace the gearbox @Hariom Kumar @hassan </t>
  </si>
  <si>
    <t>You’ll need to purchase this kind of plug.</t>
  </si>
  <si>
    <t>Marking Station(Mechanical)</t>
  </si>
  <si>
    <t>The fitting has opened marking 53 tt</t>
  </si>
  <si>
    <t>Canteen(Mechanical)</t>
  </si>
  <si>
    <t xml:space="preserve">2 sink pipes also leaking in canteen, Kindly replace </t>
  </si>
  <si>
    <t>FIRE FIGHTING PUMP(Mechanical)</t>
  </si>
  <si>
    <t>Kindly check the fire jockey pump seal leakage</t>
  </si>
  <si>
    <t>Feed Crane</t>
  </si>
  <si>
    <t>Oil is leaking from the gear box of the old feeding crane.</t>
  </si>
  <si>
    <t>Plate u.t(Electrical)</t>
  </si>
  <si>
    <t>Waleed</t>
  </si>
  <si>
    <t xml:space="preserve">This issue is coming frequently, where the plate dose not stop even when milling is on manual mode under operational maintenance and the plate coming from plate UT should stop but it doesn’t stop and it hits the plate in front of it </t>
  </si>
  <si>
    <t>Panjay</t>
  </si>
  <si>
    <t>Column press at work shop leaking again.</t>
  </si>
  <si>
    <t>Expansion(Mechanical)</t>
  </si>
  <si>
    <t>Expansion pipe washing Gearbox not ok</t>
  </si>
  <si>
    <t>Hydrostatic testing stainer condition is so bad...</t>
  </si>
  <si>
    <t>Bevelling side-b operator side lubrication line is rushed out..</t>
  </si>
  <si>
    <t>This issue has been recurring for many days.</t>
  </si>
  <si>
    <t>Air line leakage</t>
  </si>
  <si>
    <t>Da luo</t>
  </si>
  <si>
    <t>There is a need for a welder, as the probe lowering mechanism is not functioning properly.</t>
  </si>
  <si>
    <t>End facing(Mechanical)</t>
  </si>
  <si>
    <t>Make sure the weld is solid, as 90% of motors are damaged this way.</t>
  </si>
  <si>
    <t xml:space="preserve">conveyor gearbox All bolt broken </t>
  </si>
  <si>
    <t>Tab removel(Mechanical)</t>
  </si>
  <si>
    <t xml:space="preserve">Rotating gearbox lifting  cylinder oil leakage </t>
  </si>
  <si>
    <t>Make sure to prepare 2 sets of gear motors with the same speed for the rotating rollers at the front of the expanding machine, and schedule time to replace them.
Prepare the roller for the weld alignment rotation, and schedule time to replace it,8 sets of wheels and 2 sets of reducer motors</t>
  </si>
  <si>
    <t>Change the reverse gearbox in one direction as soon as possible. There are no spare parts for the two rear speed reducing ratios.</t>
  </si>
  <si>
    <t>We need to order some spline wheel bearings as spares.</t>
  </si>
  <si>
    <t>External Welding (Electrical)</t>
  </si>
  <si>
    <t xml:space="preserve"> Ac need to make arrangements for its drain water</t>
  </si>
  <si>
    <t>Beveling (Electrical)</t>
  </si>
  <si>
    <t>frequently error in beveling</t>
  </si>
  <si>
    <t>Internal Welding(Mechaanical)</t>
  </si>
  <si>
    <t xml:space="preserve">ID1quide roller transfer to ID3 Beacuse new roller bearing tomuch tight not come inside </t>
  </si>
  <si>
    <t>oil leakage in rubber bellow</t>
  </si>
  <si>
    <t>Rotating roller damage</t>
  </si>
  <si>
    <t>The pre-bending oil level is too low; you need to add hydraulic oil.</t>
  </si>
  <si>
    <t xml:space="preserve">Waleed </t>
  </si>
  <si>
    <t>Cable pipe line was damage</t>
  </si>
  <si>
    <t>Container (Electrical)</t>
  </si>
  <si>
    <t xml:space="preserve">Electrical to check logistic container lights not working </t>
  </si>
  <si>
    <t>External Welding(Mechanical)</t>
  </si>
  <si>
    <t>TT#18 Both cylinder rod broken. TT#17 One cylinder rod broken</t>
  </si>
  <si>
    <t>Main Gate (Mechanical)</t>
  </si>
  <si>
    <t>please check main gate rails problem</t>
  </si>
  <si>
    <t>This leakage coming from the press bending pipe.</t>
  </si>
  <si>
    <t xml:space="preserve">Oil leakage from Hydro motor </t>
  </si>
  <si>
    <t>Manoj</t>
  </si>
  <si>
    <t>I need electrical in od 1 meta vision no good work</t>
  </si>
  <si>
    <t>End_facing (Mechanical)</t>
  </si>
  <si>
    <t xml:space="preserve">This gearbox base screw threads are damaged, and we need to find time to replace it 
</t>
  </si>
  <si>
    <t>Milling (Electrical)</t>
  </si>
  <si>
    <t xml:space="preserve">Milling Ac H6 error .
blower motore needs to be replaced </t>
  </si>
  <si>
    <t>Aqeel (E)</t>
  </si>
  <si>
    <t>Hydro water line leakage</t>
  </si>
  <si>
    <t>There is a little leakage from the edge crimping pump line.</t>
  </si>
  <si>
    <t>Column press machine at workshop is running without radiator and also oil leakage from mainfold block need to plan for attend leakage…</t>
  </si>
  <si>
    <t>Mobile Crane  (Mechanical)</t>
  </si>
  <si>
    <t>Mobile crane is functioning is OK now.
but during inspection, we found wire rope damage at multiple position</t>
  </si>
  <si>
    <t>Pre-bending (Electrical)</t>
  </si>
  <si>
    <t>Ravi Sharma</t>
  </si>
  <si>
    <t>It is suggested to install an alarm system in the water-washing operation room that can alert operators when a bend is reached, as it is often necessary to manually move the pipe afterward, which is very time-consuming.</t>
  </si>
  <si>
    <t>Javed Aslam</t>
  </si>
  <si>
    <t>Need to clean magnets</t>
  </si>
  <si>
    <t>Edge Milling (Mechanical)</t>
  </si>
  <si>
    <t>Xiao</t>
  </si>
  <si>
    <t>An exhaust pipe needs to be installed in the milling edge electrical cabinet to expel the heated air.</t>
  </si>
  <si>
    <t>Tab removel (Mechanical)</t>
  </si>
  <si>
    <t xml:space="preserve">Rotator roller are damage </t>
  </si>
  <si>
    <t>Sample Cutting (Electrical)</t>
  </si>
  <si>
    <t xml:space="preserve">Busbar Angle needs  adjustment at TT-41 </t>
  </si>
  <si>
    <t>Gearbox Locking Bolt Was loose</t>
  </si>
  <si>
    <t>Final Station(Electrical)</t>
  </si>
  <si>
    <t xml:space="preserve"> New washroom wiring work.</t>
  </si>
  <si>
    <t>TT38 lifting cylinder leaking
-Power pack 37 heat exchanger oil pump leaking
-Filing pump #4 abnormal sound</t>
  </si>
  <si>
    <t>Expansion (Electrical)</t>
  </si>
  <si>
    <t xml:space="preserve">Expansion control panel side AC needs to be checked </t>
  </si>
  <si>
    <t>Leaks found in water pumps 2 and 3.</t>
  </si>
  <si>
    <t>Press Bending(Mechanical)</t>
  </si>
  <si>
    <t>There is a little leakage from the welding joint of .</t>
  </si>
  <si>
    <t>Flux oven beld damage</t>
  </si>
  <si>
    <t>Gearbox inside gear wheel damage</t>
  </si>
  <si>
    <t>1.Back side earthing cylinder base plate was bend need to be replace.
2.All old pneumatic line need to replaced.
3.operator complaint about pressure low when they use air for cleaning so need to add an extra line for cleaning.
4 Linear bearing guide rail cover is damage.</t>
  </si>
  <si>
    <t>Forklift 3ton</t>
  </si>
  <si>
    <t>Aqeel Ali</t>
  </si>
  <si>
    <t>Old 3 ton forklift needs front lighting</t>
  </si>
  <si>
    <t>Aut-1 (Electrical)</t>
  </si>
  <si>
    <t>Ahsan</t>
  </si>
  <si>
    <t xml:space="preserve"> AC is not cooling from few days</t>
  </si>
  <si>
    <t>Rt-1(Electrical)</t>
  </si>
  <si>
    <t>Faisal Kareem</t>
  </si>
  <si>
    <t>These motors are always tripping, so we cannot move pipe properly, Rt-1 to End facing</t>
  </si>
  <si>
    <t>Final Station (Electrical)</t>
  </si>
  <si>
    <t xml:space="preserve">Ishaq </t>
  </si>
  <si>
    <t>Please check this sirens sound working some time sometimes no sound.</t>
  </si>
  <si>
    <t>Equipment Name</t>
  </si>
  <si>
    <t>Start Time</t>
  </si>
  <si>
    <t>Stop Time</t>
  </si>
  <si>
    <t>Total Time</t>
  </si>
  <si>
    <t>Technician</t>
  </si>
  <si>
    <t xml:space="preserve">Supervisor </t>
  </si>
  <si>
    <t>Category</t>
  </si>
  <si>
    <t>Mechanical Expansion</t>
  </si>
  <si>
    <t>Communication Error</t>
  </si>
  <si>
    <t>Check profibus connector and tighten it properly after reset the PLC.</t>
  </si>
  <si>
    <t>Reset the PLC (4-Times)</t>
  </si>
  <si>
    <t>Pipe Radiographic Testing - 2 (RT-2)</t>
  </si>
  <si>
    <t>"B"-Side X-Ray not get start</t>
  </si>
  <si>
    <t>There is no any alarm and it's not get start first interchange the controller and tube but yet problem was same then, there was a safety interlock problem, so, presently second channel taken in line but yet origional to be check</t>
  </si>
  <si>
    <t>Main Hyd Pump Not Working</t>
  </si>
  <si>
    <t>- Check &amp; Found starter was trip So, Reset it but yet again trip and motor is taking more then 400A at time of starting.
- Check the Motor is idle found it's taking 60A, Run with stand-By pump it is also taking 400A on load.
- Mechanical replace the pump with new one but yet problem was same.
- Then ask operator to release the pressure and then start, then motor start with normal current and running normally.</t>
  </si>
  <si>
    <t>Lubrication Valve Not Operate (4YA-1)</t>
  </si>
  <si>
    <t>Due to 17.3 Output is not coming change DO module and G-5 Power Supply MCB [6-Amp] but yet problem was same so, modify lubricate line and run with one line only.</t>
  </si>
  <si>
    <t>Plate Edge Milling</t>
  </si>
  <si>
    <t>Showing Error FC-02 Position is not ok</t>
  </si>
  <si>
    <t>Reset the error, For such issue operate brake contactor and rotate it and re-cycle the power then working normally.</t>
  </si>
  <si>
    <t>External Welding Line-2</t>
  </si>
  <si>
    <t>Welding Source Tripped</t>
  </si>
  <si>
    <t>Check &amp; Found that there was a aalrm of Error No - 43 "Voltage difference between Capacitor Bank A and B was greater then the allowed limit. So, Clean the both A side &amp; B Side Capacitor Switch Board Assembly PCB (9SG6504), After cleaning found that is running normally.</t>
  </si>
  <si>
    <t>Plain End Facing</t>
  </si>
  <si>
    <t>Side A Main spindle drive not get healthy.</t>
  </si>
  <si>
    <t>Check and found that drive control supply is not getting on, So, Open the drive and found that in power supply card there was one transistor was loosen and no soldered properly, so, re-solder it and trial taken working normally.</t>
  </si>
  <si>
    <t>Done</t>
  </si>
  <si>
    <t>IN_PROGRESS</t>
  </si>
  <si>
    <t>done</t>
  </si>
  <si>
    <t>DONE</t>
  </si>
  <si>
    <t>Equipment</t>
  </si>
  <si>
    <t>Problem</t>
  </si>
  <si>
    <t>Solution</t>
  </si>
  <si>
    <t>BREAKDOWN</t>
  </si>
  <si>
    <t>Report Date</t>
  </si>
  <si>
    <t>Shift</t>
  </si>
  <si>
    <t>Day</t>
  </si>
  <si>
    <t>Night</t>
  </si>
  <si>
    <t>Start Time_</t>
  </si>
  <si>
    <t>Stop Time_</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</si>
</sst>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d/yy\ h:mm;@"/>
    <numFmt numFmtId="165" formatCode="d\ &quot;days&quot;\ h\ &quot;hours&quot;\ m\ &quot;minutes&quot;"/>
    <numFmt numFmtId="166" formatCode="d\ &quot;days&quot;\ h\ &quot;hours&quot;"/>
    <numFmt numFmtId="167" formatCode="[$-F800]dddd\,\ mmmm\ dd\,\ yyyy"/>
  </numFmts>
  <fonts count="12" x14ac:knownFonts="1">
    <font>
      <sz val="10"/>
      <color rgb="FF000000"/>
      <name val="Times New Roman"/>
      <charset val="204"/>
    </font>
    <font>
      <sz val="11"/>
      <color theme="1"/>
      <name val="Calibri"/>
      <family val="2"/>
      <scheme val="minor"/>
    </font>
    <font>
      <b/>
      <sz val="14"/>
      <name val="Calibri"/>
      <family val="2"/>
      <scheme val="minor"/>
    </font>
    <font>
      <sz val="14"/>
      <color rgb="FF000000"/>
      <name val="Calibri"/>
      <family val="2"/>
      <scheme val="minor"/>
    </font>
    <font>
      <sz val="14"/>
      <name val="Calibri"/>
      <family val="2"/>
      <scheme val="minor"/>
    </font>
    <font>
      <sz val="10"/>
      <color rgb="FF000000"/>
      <name val="Times New Roman"/>
      <family val="1"/>
    </font>
    <font>
      <sz val="8"/>
      <name val="Times New Roman"/>
      <family val="1"/>
    </font>
    <font>
      <b/>
      <sz val="11"/>
      <color rgb="FF3F3F3F"/>
      <name val="Calibri"/>
      <family val="2"/>
      <scheme val="minor"/>
    </font>
    <font>
      <sz val="11"/>
      <color theme="0"/>
      <name val="Calibri"/>
      <family val="2"/>
      <scheme val="minor"/>
    </font>
    <font>
      <sz val="22"/>
      <color theme="1"/>
      <name val="Calibri"/>
      <family val="2"/>
      <scheme val="minor"/>
    </font>
    <font>
      <sz val="10"/>
      <name val="Calibri"/>
      <family val="2"/>
      <scheme val="minor"/>
    </font>
    <font>
      <sz val="11"/>
      <color rgb="FF9AA83A"/>
      <name val="Consolas"/>
      <family val="3"/>
    </font>
  </fonts>
  <fills count="5">
    <fill>
      <patternFill patternType="none"/>
    </fill>
    <fill>
      <patternFill patternType="gray125"/>
    </fill>
    <fill>
      <patternFill patternType="solid">
        <fgColor rgb="FFF2F2F2"/>
      </patternFill>
    </fill>
    <fill>
      <patternFill patternType="solid">
        <fgColor theme="4" tint="0.59999389629810485"/>
        <bgColor indexed="65"/>
      </patternFill>
    </fill>
    <fill>
      <patternFill patternType="solid">
        <fgColor theme="6"/>
      </patternFill>
    </fill>
  </fills>
  <borders count="7">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3F3F3F"/>
      </left>
      <right style="thin">
        <color rgb="FF3F3F3F"/>
      </right>
      <top style="thin">
        <color rgb="FF3F3F3F"/>
      </top>
      <bottom style="thin">
        <color rgb="FF3F3F3F"/>
      </bottom>
      <diagonal/>
    </border>
    <border>
      <left style="thin">
        <color indexed="64"/>
      </left>
      <right style="thin">
        <color indexed="64"/>
      </right>
      <top style="thin">
        <color indexed="64"/>
      </top>
      <bottom style="thin">
        <color indexed="64"/>
      </bottom>
      <diagonal/>
    </border>
  </borders>
  <cellStyleXfs count="4">
    <xf numFmtId="0" fontId="0" fillId="0" borderId="0"/>
    <xf numFmtId="0" fontId="7" fillId="2" borderId="5" applyNumberFormat="0" applyAlignment="0" applyProtection="0"/>
    <xf numFmtId="0" fontId="1" fillId="3" borderId="0" applyNumberFormat="0" applyBorder="0" applyAlignment="0" applyProtection="0"/>
    <xf numFmtId="0" fontId="8" fillId="4" borderId="0" applyNumberFormat="0" applyBorder="0" applyAlignment="0" applyProtection="0"/>
  </cellStyleXfs>
  <cellXfs count="60">
    <xf numFmtId="0" fontId="0" fillId="0" borderId="0" xfId="0" applyAlignment="1">
      <alignment horizontal="left" vertical="top"/>
    </xf>
    <xf numFmtId="0" fontId="2" fillId="0" borderId="1" xfId="0" applyFont="1" applyBorder="1" applyAlignment="1">
      <alignment horizontal="center" vertical="top" wrapText="1"/>
    </xf>
    <xf numFmtId="0" fontId="3" fillId="0" borderId="0" xfId="0" applyFont="1" applyAlignment="1">
      <alignment horizontal="left" vertical="top"/>
    </xf>
    <xf numFmtId="1" fontId="3" fillId="0" borderId="1" xfId="0" applyNumberFormat="1" applyFont="1" applyBorder="1" applyAlignment="1">
      <alignment horizontal="center" vertical="top" shrinkToFit="1"/>
    </xf>
    <xf numFmtId="0" fontId="4" fillId="0" borderId="1" xfId="0" applyFont="1" applyBorder="1" applyAlignment="1">
      <alignment horizontal="center" vertical="top" wrapText="1"/>
    </xf>
    <xf numFmtId="0" fontId="3" fillId="0" borderId="1" xfId="0" applyFont="1" applyBorder="1" applyAlignment="1">
      <alignment horizontal="left" vertical="center" wrapText="1"/>
    </xf>
    <xf numFmtId="0" fontId="4" fillId="0" borderId="1" xfId="0" applyFont="1" applyBorder="1" applyAlignment="1">
      <alignment horizontal="left" vertical="top" wrapText="1"/>
    </xf>
    <xf numFmtId="0" fontId="3" fillId="0" borderId="1" xfId="0" applyFont="1" applyBorder="1" applyAlignment="1">
      <alignment horizontal="left" vertical="top" wrapText="1" indent="1"/>
    </xf>
    <xf numFmtId="0" fontId="3" fillId="0" borderId="1" xfId="0" applyFont="1" applyBorder="1" applyAlignment="1">
      <alignment horizontal="center" vertical="top" wrapText="1"/>
    </xf>
    <xf numFmtId="0" fontId="3" fillId="0" borderId="0" xfId="0" applyFont="1" applyAlignment="1">
      <alignment horizontal="left" vertical="center" wrapText="1"/>
    </xf>
    <xf numFmtId="0" fontId="4" fillId="0" borderId="1" xfId="0" applyFont="1" applyBorder="1" applyAlignment="1">
      <alignment horizontal="left" vertical="top" wrapText="1" indent="1"/>
    </xf>
    <xf numFmtId="0" fontId="2" fillId="0" borderId="2" xfId="0" applyFont="1" applyBorder="1" applyAlignment="1">
      <alignment horizontal="left" vertical="top" wrapText="1" indent="1"/>
    </xf>
    <xf numFmtId="14" fontId="3" fillId="0" borderId="2" xfId="0" applyNumberFormat="1" applyFont="1" applyBorder="1" applyAlignment="1">
      <alignment horizontal="center" vertical="top" shrinkToFit="1"/>
    </xf>
    <xf numFmtId="14" fontId="3" fillId="0" borderId="2" xfId="0" applyNumberFormat="1" applyFont="1" applyBorder="1" applyAlignment="1">
      <alignment horizontal="left" vertical="top" indent="1" shrinkToFit="1"/>
    </xf>
    <xf numFmtId="14" fontId="4" fillId="0" borderId="1" xfId="0" applyNumberFormat="1" applyFont="1" applyBorder="1" applyAlignment="1">
      <alignment horizontal="center" vertical="top" wrapText="1"/>
    </xf>
    <xf numFmtId="14" fontId="3" fillId="0" borderId="1" xfId="0" applyNumberFormat="1" applyFont="1" applyBorder="1" applyAlignment="1">
      <alignment horizontal="center" vertical="top" shrinkToFit="1"/>
    </xf>
    <xf numFmtId="14" fontId="0" fillId="0" borderId="0" xfId="0" applyNumberFormat="1" applyAlignment="1">
      <alignment horizontal="left" vertical="top"/>
    </xf>
    <xf numFmtId="164" fontId="0" fillId="0" borderId="0" xfId="0" applyNumberFormat="1" applyAlignment="1">
      <alignment horizontal="left" vertical="top"/>
    </xf>
    <xf numFmtId="164" fontId="5" fillId="0" borderId="0" xfId="0" applyNumberFormat="1" applyFont="1" applyAlignment="1">
      <alignment horizontal="left" vertical="top"/>
    </xf>
    <xf numFmtId="0" fontId="5" fillId="0" borderId="0" xfId="0" applyFont="1" applyAlignment="1">
      <alignment horizontal="left" vertical="top"/>
    </xf>
    <xf numFmtId="2" fontId="5" fillId="0" borderId="0" xfId="0" applyNumberFormat="1" applyFont="1" applyAlignment="1">
      <alignment horizontal="left" vertical="top"/>
    </xf>
    <xf numFmtId="2" fontId="0" fillId="0" borderId="0" xfId="0" applyNumberFormat="1" applyAlignment="1">
      <alignment horizontal="left" vertical="top"/>
    </xf>
    <xf numFmtId="49" fontId="0" fillId="0" borderId="0" xfId="0" applyNumberFormat="1" applyAlignment="1">
      <alignment horizontal="left" vertical="top"/>
    </xf>
    <xf numFmtId="1" fontId="0" fillId="0" borderId="0" xfId="0" applyNumberFormat="1" applyAlignment="1">
      <alignment horizontal="left" vertical="top"/>
    </xf>
    <xf numFmtId="49" fontId="5" fillId="0" borderId="0" xfId="0" applyNumberFormat="1" applyFont="1" applyAlignment="1">
      <alignment horizontal="left" vertical="top"/>
    </xf>
    <xf numFmtId="0" fontId="8" fillId="4" borderId="6" xfId="3" applyBorder="1" applyAlignment="1">
      <alignment horizontal="center" vertical="center"/>
    </xf>
    <xf numFmtId="0" fontId="7" fillId="2" borderId="6" xfId="1" applyBorder="1" applyAlignment="1">
      <alignment horizontal="center" vertical="center" wrapText="1"/>
    </xf>
    <xf numFmtId="22" fontId="7" fillId="2" borderId="6" xfId="1" applyNumberFormat="1" applyBorder="1" applyAlignment="1">
      <alignment horizontal="center" vertical="center" wrapText="1"/>
    </xf>
    <xf numFmtId="165" fontId="7" fillId="2" borderId="6" xfId="1" applyNumberFormat="1" applyBorder="1" applyAlignment="1">
      <alignment horizontal="center" vertical="center" wrapText="1"/>
    </xf>
    <xf numFmtId="166" fontId="7" fillId="2" borderId="6" xfId="1" applyNumberFormat="1" applyBorder="1"/>
    <xf numFmtId="0" fontId="7" fillId="2" borderId="6" xfId="1" applyBorder="1"/>
    <xf numFmtId="22" fontId="7" fillId="2" borderId="6" xfId="1" applyNumberFormat="1" applyBorder="1"/>
    <xf numFmtId="22" fontId="7" fillId="2" borderId="6" xfId="1" applyNumberFormat="1" applyBorder="1" applyAlignment="1">
      <alignment horizontal="center"/>
    </xf>
    <xf numFmtId="0" fontId="7" fillId="2" borderId="6" xfId="1" applyBorder="1" applyAlignment="1">
      <alignment horizontal="center"/>
    </xf>
    <xf numFmtId="0" fontId="7" fillId="2" borderId="6" xfId="1" applyBorder="1" applyAlignment="1">
      <alignment horizontal="center" wrapText="1"/>
    </xf>
    <xf numFmtId="165" fontId="7" fillId="2" borderId="6" xfId="1" applyNumberFormat="1" applyBorder="1"/>
    <xf numFmtId="22" fontId="7" fillId="2" borderId="6" xfId="1" applyNumberFormat="1" applyBorder="1" applyAlignment="1">
      <alignment horizontal="center" vertical="center"/>
    </xf>
    <xf numFmtId="0" fontId="7" fillId="2" borderId="6" xfId="1" applyBorder="1" applyAlignment="1">
      <alignment horizontal="center" vertical="center"/>
    </xf>
    <xf numFmtId="22" fontId="7" fillId="2" borderId="6" xfId="1" applyNumberFormat="1" applyBorder="1" applyAlignment="1">
      <alignment horizontal="center" wrapText="1"/>
    </xf>
    <xf numFmtId="22" fontId="7" fillId="2" borderId="6" xfId="1" applyNumberFormat="1" applyBorder="1" applyAlignment="1">
      <alignment wrapText="1"/>
    </xf>
    <xf numFmtId="0" fontId="7" fillId="2" borderId="6" xfId="1" applyBorder="1" applyAlignment="1">
      <alignment wrapText="1"/>
    </xf>
    <xf numFmtId="167" fontId="0" fillId="0" borderId="0" xfId="0" applyNumberFormat="1" applyAlignment="1">
      <alignment horizontal="left" vertical="top"/>
    </xf>
    <xf numFmtId="0" fontId="11" fillId="0" borderId="0" xfId="0" applyFont="1" applyAlignment="1">
      <alignment horizontal="left" vertical="center"/>
    </xf>
    <xf numFmtId="167" fontId="5" fillId="0" borderId="0" xfId="0" applyNumberFormat="1" applyFont="1" applyAlignment="1">
      <alignment horizontal="left" vertical="top"/>
    </xf>
    <xf numFmtId="0" fontId="2" fillId="0" borderId="2" xfId="0" applyFont="1" applyBorder="1" applyAlignment="1">
      <alignment horizontal="center" vertical="top" wrapText="1"/>
    </xf>
    <xf numFmtId="0" fontId="2" fillId="0" borderId="3" xfId="0" applyFont="1" applyBorder="1" applyAlignment="1">
      <alignment horizontal="center" vertical="top" wrapText="1"/>
    </xf>
    <xf numFmtId="0" fontId="2" fillId="0" borderId="2" xfId="0" applyFont="1" applyBorder="1" applyAlignment="1">
      <alignment horizontal="left" vertical="top" wrapText="1"/>
    </xf>
    <xf numFmtId="0" fontId="2" fillId="0" borderId="3" xfId="0" applyFont="1" applyBorder="1" applyAlignment="1">
      <alignment horizontal="left" vertical="top" wrapText="1"/>
    </xf>
    <xf numFmtId="0" fontId="2" fillId="0" borderId="4" xfId="0" applyFont="1" applyBorder="1" applyAlignment="1">
      <alignment horizontal="left" vertical="top" wrapText="1"/>
    </xf>
    <xf numFmtId="0" fontId="4" fillId="0" borderId="2" xfId="0" applyFont="1" applyBorder="1" applyAlignment="1">
      <alignment horizontal="center" vertical="top" wrapText="1"/>
    </xf>
    <xf numFmtId="0" fontId="4" fillId="0" borderId="3" xfId="0" applyFont="1" applyBorder="1" applyAlignment="1">
      <alignment horizontal="center" vertical="top" wrapText="1"/>
    </xf>
    <xf numFmtId="0" fontId="4" fillId="0" borderId="2" xfId="0" applyFont="1" applyBorder="1" applyAlignment="1">
      <alignment horizontal="left" vertical="top" wrapText="1"/>
    </xf>
    <xf numFmtId="0" fontId="4" fillId="0" borderId="3" xfId="0" applyFont="1" applyBorder="1" applyAlignment="1">
      <alignment horizontal="left" vertical="top" wrapText="1"/>
    </xf>
    <xf numFmtId="0" fontId="4" fillId="0" borderId="4" xfId="0" applyFont="1" applyBorder="1" applyAlignment="1">
      <alignment horizontal="left" vertical="top" wrapText="1"/>
    </xf>
    <xf numFmtId="0" fontId="4" fillId="0" borderId="2" xfId="0" applyFont="1" applyBorder="1" applyAlignment="1">
      <alignment horizontal="left" vertical="top" wrapText="1" indent="1"/>
    </xf>
    <xf numFmtId="0" fontId="4" fillId="0" borderId="3" xfId="0" applyFont="1" applyBorder="1" applyAlignment="1">
      <alignment horizontal="left" vertical="top" wrapText="1" indent="1"/>
    </xf>
    <xf numFmtId="0" fontId="9" fillId="3" borderId="0" xfId="2" applyFont="1" applyAlignment="1">
      <alignment horizontal="center" vertical="center"/>
    </xf>
    <xf numFmtId="0" fontId="10" fillId="0" borderId="2" xfId="0" applyFont="1" applyBorder="1" applyAlignment="1">
      <alignment horizontal="center" vertical="top" wrapText="1"/>
    </xf>
    <xf numFmtId="0" fontId="10" fillId="0" borderId="3" xfId="0" applyFont="1" applyBorder="1" applyAlignment="1">
      <alignment horizontal="center" vertical="top" wrapText="1"/>
    </xf>
    <xf numFmtId="14" fontId="5" fillId="0" borderId="0" xfId="0" applyNumberFormat="1" applyFont="1" applyAlignment="1">
      <alignment horizontal="left" vertical="top"/>
    </xf>
  </cellXfs>
  <cellStyles count="4">
    <cellStyle name="40% - Accent1" xfId="2" builtinId="31"/>
    <cellStyle name="Accent3" xfId="3" builtinId="37"/>
    <cellStyle name="Normal" xfId="0" builtinId="0"/>
    <cellStyle name="Output" xfId="1" builtinId="21"/>
  </cellStyles>
  <dxfs count="6">
    <dxf>
      <fill>
        <patternFill>
          <bgColor rgb="FF92D050"/>
        </patternFill>
      </fill>
    </dxf>
    <dxf>
      <fill>
        <patternFill>
          <bgColor theme="7" tint="0.39994506668294322"/>
        </patternFill>
      </fill>
    </dxf>
    <dxf>
      <fill>
        <patternFill>
          <bgColor rgb="FFFF3399"/>
        </patternFill>
      </fill>
    </dxf>
    <dxf>
      <fill>
        <patternFill>
          <bgColor rgb="FF92D050"/>
        </patternFill>
      </fill>
    </dxf>
    <dxf>
      <fill>
        <patternFill patternType="none">
          <bgColor auto="1"/>
        </patternFill>
      </fill>
    </dxf>
    <dxf>
      <font>
        <b val="0"/>
        <i val="0"/>
        <strike val="0"/>
        <condense val="0"/>
        <extend val="0"/>
        <outline val="0"/>
        <shadow val="0"/>
        <u val="none"/>
        <vertAlign val="baseline"/>
        <sz val="10"/>
        <color rgb="FF000000"/>
        <name val="Times New Roman"/>
        <family val="1"/>
        <scheme val="none"/>
      </font>
      <alignment horizontal="left" vertical="top" textRotation="0" wrapText="0" indent="0" justifyLastLine="0" shrinkToFit="0" readingOrder="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ustomXml" Target="../customXml/item1.xml"/></Relationships>
</file>

<file path=xl/drawings/drawing1.xml><?xml version="1.0" encoding="utf-8"?>
<xdr:wsDr xmlns:xdr="http://schemas.openxmlformats.org/drawingml/2006/spreadsheetDrawing" xmlns:a="http://schemas.openxmlformats.org/drawingml/2006/main">
  <xdr:oneCellAnchor>
    <xdr:from>
      <xdr:col>1</xdr:col>
      <xdr:colOff>182832</xdr:colOff>
      <xdr:row>98</xdr:row>
      <xdr:rowOff>0</xdr:rowOff>
    </xdr:from>
    <xdr:ext cx="1285240" cy="0"/>
    <xdr:sp macro="" textlink="">
      <xdr:nvSpPr>
        <xdr:cNvPr id="2" name="Shape 2">
          <a:extLst>
            <a:ext uri="{FF2B5EF4-FFF2-40B4-BE49-F238E27FC236}">
              <a16:creationId xmlns:a16="http://schemas.microsoft.com/office/drawing/2014/main" id="{00000000-0008-0000-0000-000002000000}"/>
            </a:ext>
          </a:extLst>
        </xdr:cNvPr>
        <xdr:cNvSpPr/>
      </xdr:nvSpPr>
      <xdr:spPr>
        <a:xfrm>
          <a:off x="0" y="0"/>
          <a:ext cx="1285240" cy="0"/>
        </a:xfrm>
        <a:custGeom>
          <a:avLst/>
          <a:gdLst/>
          <a:ahLst/>
          <a:cxnLst/>
          <a:rect l="0" t="0" r="0" b="0"/>
          <a:pathLst>
            <a:path w="1285240">
              <a:moveTo>
                <a:pt x="0" y="0"/>
              </a:moveTo>
              <a:lnTo>
                <a:pt x="1285245" y="0"/>
              </a:lnTo>
            </a:path>
          </a:pathLst>
        </a:custGeom>
        <a:ln w="5844">
          <a:solidFill>
            <a:srgbClr val="000000"/>
          </a:solidFill>
        </a:ln>
      </xdr:spPr>
    </xdr:sp>
    <xdr:clientData/>
  </xdr:oneCellAnchor>
  <xdr:oneCellAnchor>
    <xdr:from>
      <xdr:col>14</xdr:col>
      <xdr:colOff>303735</xdr:colOff>
      <xdr:row>98</xdr:row>
      <xdr:rowOff>0</xdr:rowOff>
    </xdr:from>
    <xdr:ext cx="1285240" cy="0"/>
    <xdr:sp macro="" textlink="">
      <xdr:nvSpPr>
        <xdr:cNvPr id="3" name="Shape 3">
          <a:extLst>
            <a:ext uri="{FF2B5EF4-FFF2-40B4-BE49-F238E27FC236}">
              <a16:creationId xmlns:a16="http://schemas.microsoft.com/office/drawing/2014/main" id="{00000000-0008-0000-0000-000003000000}"/>
            </a:ext>
          </a:extLst>
        </xdr:cNvPr>
        <xdr:cNvSpPr/>
      </xdr:nvSpPr>
      <xdr:spPr>
        <a:xfrm>
          <a:off x="0" y="0"/>
          <a:ext cx="1285240" cy="0"/>
        </a:xfrm>
        <a:custGeom>
          <a:avLst/>
          <a:gdLst/>
          <a:ahLst/>
          <a:cxnLst/>
          <a:rect l="0" t="0" r="0" b="0"/>
          <a:pathLst>
            <a:path w="1285240">
              <a:moveTo>
                <a:pt x="0" y="0"/>
              </a:moveTo>
              <a:lnTo>
                <a:pt x="1285245" y="0"/>
              </a:lnTo>
            </a:path>
          </a:pathLst>
        </a:custGeom>
        <a:ln w="5844">
          <a:solidFill>
            <a:srgbClr val="000000"/>
          </a:solidFill>
        </a:ln>
      </xdr:spPr>
    </xdr:sp>
    <xdr:clientData/>
  </xdr:oneCellAnchor>
  <xdr:oneCellAnchor>
    <xdr:from>
      <xdr:col>8</xdr:col>
      <xdr:colOff>246337</xdr:colOff>
      <xdr:row>98</xdr:row>
      <xdr:rowOff>0</xdr:rowOff>
    </xdr:from>
    <xdr:ext cx="1285240" cy="0"/>
    <xdr:sp macro="" textlink="">
      <xdr:nvSpPr>
        <xdr:cNvPr id="4" name="Shape 4">
          <a:extLst>
            <a:ext uri="{FF2B5EF4-FFF2-40B4-BE49-F238E27FC236}">
              <a16:creationId xmlns:a16="http://schemas.microsoft.com/office/drawing/2014/main" id="{00000000-0008-0000-0000-000004000000}"/>
            </a:ext>
          </a:extLst>
        </xdr:cNvPr>
        <xdr:cNvSpPr/>
      </xdr:nvSpPr>
      <xdr:spPr>
        <a:xfrm>
          <a:off x="0" y="0"/>
          <a:ext cx="1285240" cy="0"/>
        </a:xfrm>
        <a:custGeom>
          <a:avLst/>
          <a:gdLst/>
          <a:ahLst/>
          <a:cxnLst/>
          <a:rect l="0" t="0" r="0" b="0"/>
          <a:pathLst>
            <a:path w="1285240">
              <a:moveTo>
                <a:pt x="0" y="0"/>
              </a:moveTo>
              <a:lnTo>
                <a:pt x="1285245" y="0"/>
              </a:lnTo>
            </a:path>
          </a:pathLst>
        </a:custGeom>
        <a:ln w="5844">
          <a:solidFill>
            <a:srgbClr val="000000"/>
          </a:solidFill>
        </a:ln>
      </xdr:spPr>
    </xdr:sp>
    <xdr:clientData/>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396978C-9F3E-4336-BFDE-AF65CF0D35ED}" name="Table1" displayName="Table1" ref="Z1:AA98" totalsRowShown="0">
  <autoFilter ref="Z1:AA98" xr:uid="{9396978C-9F3E-4336-BFDE-AF65CF0D35ED}"/>
  <tableColumns count="2">
    <tableColumn id="1" xr3:uid="{9F11DAA0-4845-4090-B0E9-C95F89D29442}" name="Code"/>
    <tableColumn id="2" xr3:uid="{15ECBF3D-FFE2-4BC0-A1BF-7916D654534A}" name="Name"/>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F63D512-DC5A-4CF4-A789-661DF5178C90}" name="Table3" displayName="Table3" ref="O3:O158" totalsRowShown="0" headerRowDxfId="5">
  <autoFilter ref="O3:O158" xr:uid="{AF63D512-DC5A-4CF4-A789-661DF5178C90}"/>
  <tableColumns count="1">
    <tableColumn id="1" xr3:uid="{7FD7EF01-B221-4BE9-B8E5-305918256136}" name="Name">
      <calculatedColumnFormula>TRIM(LEFT(C4, FIND("(", C4) - 1))</calculatedColumnFormula>
    </tableColumn>
  </tableColumns>
  <tableStyleInfo name="TableStyleMedium9"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98"/>
  <sheetViews>
    <sheetView workbookViewId="0">
      <pane ySplit="1" topLeftCell="A65" activePane="bottomLeft" state="frozen"/>
      <selection pane="bottomLeft" activeCell="B1" sqref="B1:E98"/>
    </sheetView>
  </sheetViews>
  <sheetFormatPr defaultRowHeight="12.75" x14ac:dyDescent="0.2"/>
  <cols>
    <col min="1" max="1" width="4.6640625" customWidth="1"/>
    <col min="2" max="2" width="10.6640625" customWidth="1"/>
    <col min="3" max="3" width="22" customWidth="1"/>
    <col min="4" max="4" width="12.6640625" customWidth="1"/>
    <col min="5" max="5" width="18.6640625" customWidth="1"/>
    <col min="6" max="6" width="11.5" customWidth="1"/>
    <col min="7" max="7" width="13.33203125" customWidth="1"/>
    <col min="8" max="8" width="11.5" customWidth="1"/>
    <col min="9" max="9" width="5.83203125" customWidth="1"/>
    <col min="10" max="10" width="4.6640625" customWidth="1"/>
    <col min="11" max="11" width="16.1640625" customWidth="1"/>
    <col min="12" max="12" width="10.5" customWidth="1"/>
    <col min="13" max="13" width="16.6640625" bestFit="1" customWidth="1"/>
    <col min="14" max="14" width="18.5" bestFit="1" customWidth="1"/>
    <col min="15" max="15" width="41.33203125" bestFit="1" customWidth="1"/>
    <col min="16" max="16" width="11.5" customWidth="1"/>
    <col min="17" max="17" width="15.1640625" customWidth="1"/>
    <col min="18" max="18" width="3.33203125" customWidth="1"/>
  </cols>
  <sheetData>
    <row r="1" spans="1:18" ht="17.100000000000001" customHeight="1" x14ac:dyDescent="0.2">
      <c r="A1" s="1" t="s">
        <v>2</v>
      </c>
      <c r="B1" s="44" t="s">
        <v>0</v>
      </c>
      <c r="C1" s="45"/>
      <c r="D1" s="46" t="s">
        <v>1</v>
      </c>
      <c r="E1" s="47"/>
      <c r="F1" s="1" t="s">
        <v>3</v>
      </c>
      <c r="G1" s="1" t="s">
        <v>4</v>
      </c>
      <c r="H1" s="1" t="s">
        <v>5</v>
      </c>
      <c r="I1" s="46" t="s">
        <v>6</v>
      </c>
      <c r="J1" s="48"/>
      <c r="K1" s="48"/>
      <c r="L1" s="47"/>
      <c r="M1" s="1" t="s">
        <v>7</v>
      </c>
      <c r="N1" s="1" t="s">
        <v>8</v>
      </c>
      <c r="O1" s="11" t="s">
        <v>9</v>
      </c>
      <c r="P1" s="1" t="s">
        <v>10</v>
      </c>
      <c r="Q1" s="1" t="s">
        <v>11</v>
      </c>
      <c r="R1" s="2"/>
    </row>
    <row r="2" spans="1:18" ht="17.100000000000001" customHeight="1" x14ac:dyDescent="0.2">
      <c r="A2" s="3">
        <v>1</v>
      </c>
      <c r="B2" s="49" t="s">
        <v>12</v>
      </c>
      <c r="C2" s="50"/>
      <c r="D2" s="51" t="s">
        <v>13</v>
      </c>
      <c r="E2" s="52"/>
      <c r="F2" s="4" t="s">
        <v>14</v>
      </c>
      <c r="G2" s="4" t="s">
        <v>15</v>
      </c>
      <c r="H2" s="3">
        <v>1</v>
      </c>
      <c r="I2" s="51" t="s">
        <v>16</v>
      </c>
      <c r="J2" s="53"/>
      <c r="K2" s="53"/>
      <c r="L2" s="52"/>
      <c r="M2" s="3">
        <v>20141001</v>
      </c>
      <c r="N2" s="14" t="s">
        <v>17</v>
      </c>
      <c r="O2" s="12">
        <v>42156</v>
      </c>
      <c r="P2" s="4" t="s">
        <v>18</v>
      </c>
      <c r="Q2" s="5"/>
      <c r="R2" s="2"/>
    </row>
    <row r="3" spans="1:18" ht="17.100000000000001" customHeight="1" x14ac:dyDescent="0.2">
      <c r="A3" s="3">
        <v>2</v>
      </c>
      <c r="B3" s="49" t="s">
        <v>19</v>
      </c>
      <c r="C3" s="50"/>
      <c r="D3" s="51" t="s">
        <v>20</v>
      </c>
      <c r="E3" s="52"/>
      <c r="F3" s="4" t="s">
        <v>21</v>
      </c>
      <c r="G3" s="4" t="s">
        <v>15</v>
      </c>
      <c r="H3" s="3">
        <v>1</v>
      </c>
      <c r="I3" s="51" t="s">
        <v>16</v>
      </c>
      <c r="J3" s="53"/>
      <c r="K3" s="53"/>
      <c r="L3" s="52"/>
      <c r="M3" s="3">
        <v>20141001</v>
      </c>
      <c r="N3" s="14" t="s">
        <v>22</v>
      </c>
      <c r="O3" s="12">
        <v>42095</v>
      </c>
      <c r="P3" s="4" t="s">
        <v>18</v>
      </c>
      <c r="Q3" s="5"/>
      <c r="R3" s="2"/>
    </row>
    <row r="4" spans="1:18" ht="17.100000000000001" customHeight="1" x14ac:dyDescent="0.2">
      <c r="A4" s="3">
        <v>3</v>
      </c>
      <c r="B4" s="49" t="s">
        <v>23</v>
      </c>
      <c r="C4" s="50"/>
      <c r="D4" s="51" t="s">
        <v>24</v>
      </c>
      <c r="E4" s="52"/>
      <c r="F4" s="4" t="s">
        <v>25</v>
      </c>
      <c r="G4" s="4" t="s">
        <v>15</v>
      </c>
      <c r="H4" s="3">
        <v>1</v>
      </c>
      <c r="I4" s="51" t="s">
        <v>16</v>
      </c>
      <c r="J4" s="53"/>
      <c r="K4" s="53"/>
      <c r="L4" s="52"/>
      <c r="M4" s="3">
        <v>20141003</v>
      </c>
      <c r="N4" s="14" t="s">
        <v>26</v>
      </c>
      <c r="O4" s="12">
        <v>42095</v>
      </c>
      <c r="P4" s="4" t="s">
        <v>27</v>
      </c>
      <c r="Q4" s="4" t="s">
        <v>28</v>
      </c>
      <c r="R4" s="2"/>
    </row>
    <row r="5" spans="1:18" ht="17.100000000000001" customHeight="1" x14ac:dyDescent="0.2">
      <c r="A5" s="3">
        <v>4</v>
      </c>
      <c r="B5" s="49" t="s">
        <v>29</v>
      </c>
      <c r="C5" s="50"/>
      <c r="D5" s="51" t="s">
        <v>30</v>
      </c>
      <c r="E5" s="52"/>
      <c r="F5" s="4" t="s">
        <v>31</v>
      </c>
      <c r="G5" s="4" t="s">
        <v>15</v>
      </c>
      <c r="H5" s="3">
        <v>1</v>
      </c>
      <c r="I5" s="51" t="s">
        <v>32</v>
      </c>
      <c r="J5" s="53"/>
      <c r="K5" s="53"/>
      <c r="L5" s="52"/>
      <c r="M5" s="4" t="s">
        <v>33</v>
      </c>
      <c r="N5" s="14" t="s">
        <v>34</v>
      </c>
      <c r="O5" s="12">
        <v>42095</v>
      </c>
      <c r="P5" s="4" t="s">
        <v>35</v>
      </c>
      <c r="Q5" s="5"/>
      <c r="R5" s="2"/>
    </row>
    <row r="6" spans="1:18" ht="17.100000000000001" customHeight="1" x14ac:dyDescent="0.2">
      <c r="A6" s="3">
        <v>5</v>
      </c>
      <c r="B6" s="49" t="s">
        <v>36</v>
      </c>
      <c r="C6" s="50"/>
      <c r="D6" s="51" t="s">
        <v>37</v>
      </c>
      <c r="E6" s="52"/>
      <c r="F6" s="6" t="s">
        <v>38</v>
      </c>
      <c r="G6" s="4" t="s">
        <v>15</v>
      </c>
      <c r="H6" s="3">
        <v>1</v>
      </c>
      <c r="I6" s="51" t="s">
        <v>39</v>
      </c>
      <c r="J6" s="53"/>
      <c r="K6" s="53"/>
      <c r="L6" s="52"/>
      <c r="M6" s="4" t="s">
        <v>40</v>
      </c>
      <c r="N6" s="14" t="s">
        <v>41</v>
      </c>
      <c r="O6" s="12">
        <v>42095</v>
      </c>
      <c r="P6" s="4" t="s">
        <v>18</v>
      </c>
      <c r="Q6" s="5"/>
      <c r="R6" s="2"/>
    </row>
    <row r="7" spans="1:18" ht="17.100000000000001" customHeight="1" x14ac:dyDescent="0.2">
      <c r="A7" s="3">
        <v>6</v>
      </c>
      <c r="B7" s="49" t="s">
        <v>42</v>
      </c>
      <c r="C7" s="50"/>
      <c r="D7" s="51" t="s">
        <v>43</v>
      </c>
      <c r="E7" s="52"/>
      <c r="F7" s="4" t="s">
        <v>44</v>
      </c>
      <c r="G7" s="4" t="s">
        <v>15</v>
      </c>
      <c r="H7" s="3">
        <v>1</v>
      </c>
      <c r="I7" s="51" t="s">
        <v>45</v>
      </c>
      <c r="J7" s="53"/>
      <c r="K7" s="53"/>
      <c r="L7" s="52"/>
      <c r="M7" s="3">
        <v>12073</v>
      </c>
      <c r="N7" s="14" t="s">
        <v>26</v>
      </c>
      <c r="O7" s="12">
        <v>42095</v>
      </c>
      <c r="P7" s="4" t="s">
        <v>18</v>
      </c>
      <c r="Q7" s="4" t="s">
        <v>46</v>
      </c>
      <c r="R7" s="2"/>
    </row>
    <row r="8" spans="1:18" ht="17.100000000000001" customHeight="1" x14ac:dyDescent="0.2">
      <c r="A8" s="3">
        <v>7</v>
      </c>
      <c r="B8" s="49" t="s">
        <v>47</v>
      </c>
      <c r="C8" s="50"/>
      <c r="D8" s="51" t="s">
        <v>48</v>
      </c>
      <c r="E8" s="52"/>
      <c r="F8" s="4" t="s">
        <v>49</v>
      </c>
      <c r="G8" s="4" t="s">
        <v>15</v>
      </c>
      <c r="H8" s="3">
        <v>1</v>
      </c>
      <c r="I8" s="51" t="s">
        <v>16</v>
      </c>
      <c r="J8" s="53"/>
      <c r="K8" s="53"/>
      <c r="L8" s="52"/>
      <c r="M8" s="3">
        <v>20141011</v>
      </c>
      <c r="N8" s="14" t="s">
        <v>26</v>
      </c>
      <c r="O8" s="12">
        <v>42095</v>
      </c>
      <c r="P8" s="4" t="s">
        <v>50</v>
      </c>
      <c r="Q8" s="5"/>
      <c r="R8" s="2"/>
    </row>
    <row r="9" spans="1:18" ht="17.100000000000001" customHeight="1" x14ac:dyDescent="0.2">
      <c r="A9" s="3">
        <v>8</v>
      </c>
      <c r="B9" s="49" t="s">
        <v>51</v>
      </c>
      <c r="C9" s="50"/>
      <c r="D9" s="51" t="s">
        <v>52</v>
      </c>
      <c r="E9" s="52"/>
      <c r="F9" s="4" t="s">
        <v>53</v>
      </c>
      <c r="G9" s="4" t="s">
        <v>15</v>
      </c>
      <c r="H9" s="3">
        <v>1</v>
      </c>
      <c r="I9" s="51" t="s">
        <v>16</v>
      </c>
      <c r="J9" s="53"/>
      <c r="K9" s="53"/>
      <c r="L9" s="52"/>
      <c r="M9" s="4" t="s">
        <v>54</v>
      </c>
      <c r="N9" s="14" t="s">
        <v>55</v>
      </c>
      <c r="O9" s="12">
        <v>42125</v>
      </c>
      <c r="P9" s="4" t="s">
        <v>50</v>
      </c>
      <c r="Q9" s="5"/>
      <c r="R9" s="2"/>
    </row>
    <row r="10" spans="1:18" ht="15.95" customHeight="1" x14ac:dyDescent="0.2">
      <c r="A10" s="3">
        <v>9</v>
      </c>
      <c r="B10" s="49" t="s">
        <v>56</v>
      </c>
      <c r="C10" s="50"/>
      <c r="D10" s="51" t="s">
        <v>57</v>
      </c>
      <c r="E10" s="52"/>
      <c r="F10" s="4" t="s">
        <v>53</v>
      </c>
      <c r="G10" s="4" t="s">
        <v>15</v>
      </c>
      <c r="H10" s="3">
        <v>1</v>
      </c>
      <c r="I10" s="51" t="s">
        <v>16</v>
      </c>
      <c r="J10" s="53"/>
      <c r="K10" s="53"/>
      <c r="L10" s="52"/>
      <c r="M10" s="4" t="s">
        <v>58</v>
      </c>
      <c r="N10" s="14" t="s">
        <v>55</v>
      </c>
      <c r="O10" s="12">
        <v>42095</v>
      </c>
      <c r="P10" s="4" t="s">
        <v>50</v>
      </c>
      <c r="Q10" s="5"/>
      <c r="R10" s="2"/>
    </row>
    <row r="11" spans="1:18" ht="17.100000000000001" customHeight="1" x14ac:dyDescent="0.2">
      <c r="A11" s="3">
        <v>10</v>
      </c>
      <c r="B11" s="49" t="s">
        <v>59</v>
      </c>
      <c r="C11" s="50"/>
      <c r="D11" s="51" t="s">
        <v>60</v>
      </c>
      <c r="E11" s="52"/>
      <c r="F11" s="4" t="s">
        <v>53</v>
      </c>
      <c r="G11" s="4" t="s">
        <v>15</v>
      </c>
      <c r="H11" s="3">
        <v>1</v>
      </c>
      <c r="I11" s="51" t="s">
        <v>16</v>
      </c>
      <c r="J11" s="53"/>
      <c r="K11" s="53"/>
      <c r="L11" s="52"/>
      <c r="M11" s="4" t="s">
        <v>61</v>
      </c>
      <c r="N11" s="14" t="s">
        <v>55</v>
      </c>
      <c r="O11" s="12">
        <v>42095</v>
      </c>
      <c r="P11" s="4" t="s">
        <v>50</v>
      </c>
      <c r="Q11" s="5"/>
      <c r="R11" s="2"/>
    </row>
    <row r="12" spans="1:18" ht="17.100000000000001" customHeight="1" x14ac:dyDescent="0.2">
      <c r="A12" s="3">
        <v>11</v>
      </c>
      <c r="B12" s="49" t="s">
        <v>62</v>
      </c>
      <c r="C12" s="50"/>
      <c r="D12" s="51" t="s">
        <v>63</v>
      </c>
      <c r="E12" s="52"/>
      <c r="F12" s="4" t="s">
        <v>64</v>
      </c>
      <c r="G12" s="4" t="s">
        <v>15</v>
      </c>
      <c r="H12" s="3">
        <v>1</v>
      </c>
      <c r="I12" s="51" t="s">
        <v>16</v>
      </c>
      <c r="J12" s="53"/>
      <c r="K12" s="53"/>
      <c r="L12" s="52"/>
      <c r="M12" s="4" t="s">
        <v>65</v>
      </c>
      <c r="N12" s="14" t="s">
        <v>26</v>
      </c>
      <c r="O12" s="12">
        <v>42095</v>
      </c>
      <c r="P12" s="4" t="s">
        <v>50</v>
      </c>
      <c r="Q12" s="5"/>
      <c r="R12" s="2"/>
    </row>
    <row r="13" spans="1:18" ht="17.100000000000001" customHeight="1" x14ac:dyDescent="0.2">
      <c r="A13" s="3">
        <v>12</v>
      </c>
      <c r="B13" s="49" t="s">
        <v>66</v>
      </c>
      <c r="C13" s="50"/>
      <c r="D13" s="51" t="s">
        <v>67</v>
      </c>
      <c r="E13" s="52"/>
      <c r="F13" s="4" t="s">
        <v>64</v>
      </c>
      <c r="G13" s="4" t="s">
        <v>15</v>
      </c>
      <c r="H13" s="3">
        <v>1</v>
      </c>
      <c r="I13" s="51" t="s">
        <v>16</v>
      </c>
      <c r="J13" s="53"/>
      <c r="K13" s="53"/>
      <c r="L13" s="52"/>
      <c r="M13" s="4" t="s">
        <v>68</v>
      </c>
      <c r="N13" s="14" t="s">
        <v>26</v>
      </c>
      <c r="O13" s="12">
        <v>42095</v>
      </c>
      <c r="P13" s="4" t="s">
        <v>50</v>
      </c>
      <c r="Q13" s="5"/>
      <c r="R13" s="2"/>
    </row>
    <row r="14" spans="1:18" ht="17.100000000000001" customHeight="1" x14ac:dyDescent="0.2">
      <c r="A14" s="3">
        <v>13</v>
      </c>
      <c r="B14" s="49" t="s">
        <v>69</v>
      </c>
      <c r="C14" s="50"/>
      <c r="D14" s="51" t="s">
        <v>70</v>
      </c>
      <c r="E14" s="52"/>
      <c r="F14" s="4" t="s">
        <v>71</v>
      </c>
      <c r="G14" s="4" t="s">
        <v>15</v>
      </c>
      <c r="H14" s="3">
        <v>1</v>
      </c>
      <c r="I14" s="51" t="s">
        <v>16</v>
      </c>
      <c r="J14" s="53"/>
      <c r="K14" s="53"/>
      <c r="L14" s="52"/>
      <c r="M14" s="3">
        <v>20141014</v>
      </c>
      <c r="N14" s="14" t="s">
        <v>17</v>
      </c>
      <c r="O14" s="12">
        <v>42095</v>
      </c>
      <c r="P14" s="4" t="s">
        <v>50</v>
      </c>
      <c r="Q14" s="5"/>
      <c r="R14" s="2"/>
    </row>
    <row r="15" spans="1:18" ht="17.100000000000001" customHeight="1" x14ac:dyDescent="0.2">
      <c r="A15" s="3">
        <v>14</v>
      </c>
      <c r="B15" s="49" t="s">
        <v>72</v>
      </c>
      <c r="C15" s="50"/>
      <c r="D15" s="51" t="s">
        <v>73</v>
      </c>
      <c r="E15" s="52"/>
      <c r="F15" s="4" t="s">
        <v>74</v>
      </c>
      <c r="G15" s="4" t="s">
        <v>15</v>
      </c>
      <c r="H15" s="3">
        <v>1</v>
      </c>
      <c r="I15" s="51" t="s">
        <v>16</v>
      </c>
      <c r="J15" s="53"/>
      <c r="K15" s="53"/>
      <c r="L15" s="52"/>
      <c r="M15" s="4" t="s">
        <v>75</v>
      </c>
      <c r="N15" s="14" t="s">
        <v>17</v>
      </c>
      <c r="O15" s="12">
        <v>42095</v>
      </c>
      <c r="P15" s="4" t="s">
        <v>76</v>
      </c>
      <c r="Q15" s="5"/>
      <c r="R15" s="2"/>
    </row>
    <row r="16" spans="1:18" ht="17.100000000000001" customHeight="1" x14ac:dyDescent="0.2">
      <c r="A16" s="3">
        <v>15</v>
      </c>
      <c r="B16" s="49" t="s">
        <v>77</v>
      </c>
      <c r="C16" s="50"/>
      <c r="D16" s="51" t="s">
        <v>78</v>
      </c>
      <c r="E16" s="52"/>
      <c r="F16" s="4" t="s">
        <v>74</v>
      </c>
      <c r="G16" s="4" t="s">
        <v>15</v>
      </c>
      <c r="H16" s="3">
        <v>1</v>
      </c>
      <c r="I16" s="51" t="s">
        <v>16</v>
      </c>
      <c r="J16" s="53"/>
      <c r="K16" s="53"/>
      <c r="L16" s="52"/>
      <c r="M16" s="4" t="s">
        <v>79</v>
      </c>
      <c r="N16" s="14" t="s">
        <v>17</v>
      </c>
      <c r="O16" s="12">
        <v>42095</v>
      </c>
      <c r="P16" s="4" t="s">
        <v>76</v>
      </c>
      <c r="Q16" s="5"/>
      <c r="R16" s="2"/>
    </row>
    <row r="17" spans="1:18" ht="17.100000000000001" customHeight="1" x14ac:dyDescent="0.2">
      <c r="A17" s="3">
        <v>16</v>
      </c>
      <c r="B17" s="49" t="s">
        <v>80</v>
      </c>
      <c r="C17" s="50"/>
      <c r="D17" s="51" t="s">
        <v>81</v>
      </c>
      <c r="E17" s="52"/>
      <c r="F17" s="4" t="s">
        <v>82</v>
      </c>
      <c r="G17" s="4" t="s">
        <v>15</v>
      </c>
      <c r="H17" s="3">
        <v>1</v>
      </c>
      <c r="I17" s="51" t="s">
        <v>16</v>
      </c>
      <c r="J17" s="53"/>
      <c r="K17" s="53"/>
      <c r="L17" s="52"/>
      <c r="M17" s="4" t="s">
        <v>83</v>
      </c>
      <c r="N17" s="14">
        <v>41518</v>
      </c>
      <c r="O17" s="12">
        <v>42095</v>
      </c>
      <c r="P17" s="4" t="s">
        <v>84</v>
      </c>
      <c r="Q17" s="5"/>
      <c r="R17" s="2"/>
    </row>
    <row r="18" spans="1:18" ht="17.100000000000001" customHeight="1" x14ac:dyDescent="0.2">
      <c r="A18" s="3">
        <v>17</v>
      </c>
      <c r="B18" s="49" t="s">
        <v>85</v>
      </c>
      <c r="C18" s="50"/>
      <c r="D18" s="51" t="s">
        <v>86</v>
      </c>
      <c r="E18" s="52"/>
      <c r="F18" s="4" t="s">
        <v>82</v>
      </c>
      <c r="G18" s="4" t="s">
        <v>15</v>
      </c>
      <c r="H18" s="3">
        <v>1</v>
      </c>
      <c r="I18" s="51" t="s">
        <v>16</v>
      </c>
      <c r="J18" s="53"/>
      <c r="K18" s="53"/>
      <c r="L18" s="52"/>
      <c r="M18" s="4" t="s">
        <v>87</v>
      </c>
      <c r="N18" s="14">
        <v>41518</v>
      </c>
      <c r="O18" s="12">
        <v>42095</v>
      </c>
      <c r="P18" s="4" t="s">
        <v>84</v>
      </c>
      <c r="Q18" s="5"/>
      <c r="R18" s="2"/>
    </row>
    <row r="19" spans="1:18" ht="17.100000000000001" customHeight="1" x14ac:dyDescent="0.2">
      <c r="A19" s="3">
        <v>18</v>
      </c>
      <c r="B19" s="49" t="s">
        <v>88</v>
      </c>
      <c r="C19" s="50"/>
      <c r="D19" s="51" t="s">
        <v>89</v>
      </c>
      <c r="E19" s="52"/>
      <c r="F19" s="4" t="s">
        <v>90</v>
      </c>
      <c r="G19" s="4" t="s">
        <v>15</v>
      </c>
      <c r="H19" s="3">
        <v>1</v>
      </c>
      <c r="I19" s="51" t="s">
        <v>16</v>
      </c>
      <c r="J19" s="53"/>
      <c r="K19" s="53"/>
      <c r="L19" s="52"/>
      <c r="M19" s="4" t="s">
        <v>91</v>
      </c>
      <c r="N19" s="14" t="s">
        <v>26</v>
      </c>
      <c r="O19" s="12">
        <v>42095</v>
      </c>
      <c r="P19" s="4" t="s">
        <v>50</v>
      </c>
      <c r="Q19" s="5"/>
      <c r="R19" s="2"/>
    </row>
    <row r="20" spans="1:18" ht="17.100000000000001" customHeight="1" x14ac:dyDescent="0.2">
      <c r="A20" s="3">
        <v>19</v>
      </c>
      <c r="B20" s="49" t="s">
        <v>92</v>
      </c>
      <c r="C20" s="50"/>
      <c r="D20" s="51" t="s">
        <v>93</v>
      </c>
      <c r="E20" s="52"/>
      <c r="F20" s="4" t="s">
        <v>90</v>
      </c>
      <c r="G20" s="4" t="s">
        <v>15</v>
      </c>
      <c r="H20" s="3">
        <v>1</v>
      </c>
      <c r="I20" s="51" t="s">
        <v>16</v>
      </c>
      <c r="J20" s="53"/>
      <c r="K20" s="53"/>
      <c r="L20" s="52"/>
      <c r="M20" s="4" t="s">
        <v>94</v>
      </c>
      <c r="N20" s="14" t="s">
        <v>26</v>
      </c>
      <c r="O20" s="12">
        <v>42095</v>
      </c>
      <c r="P20" s="4" t="s">
        <v>50</v>
      </c>
      <c r="Q20" s="5"/>
      <c r="R20" s="2"/>
    </row>
    <row r="21" spans="1:18" ht="17.100000000000001" customHeight="1" x14ac:dyDescent="0.2">
      <c r="A21" s="3">
        <v>20</v>
      </c>
      <c r="B21" s="49" t="s">
        <v>95</v>
      </c>
      <c r="C21" s="50"/>
      <c r="D21" s="51" t="s">
        <v>96</v>
      </c>
      <c r="E21" s="52"/>
      <c r="F21" s="4" t="s">
        <v>97</v>
      </c>
      <c r="G21" s="4" t="s">
        <v>15</v>
      </c>
      <c r="H21" s="3">
        <v>1</v>
      </c>
      <c r="I21" s="51" t="s">
        <v>16</v>
      </c>
      <c r="J21" s="53"/>
      <c r="K21" s="53"/>
      <c r="L21" s="52"/>
      <c r="M21" s="3">
        <v>20141018</v>
      </c>
      <c r="N21" s="14" t="s">
        <v>17</v>
      </c>
      <c r="O21" s="12">
        <v>42095</v>
      </c>
      <c r="P21" s="4" t="s">
        <v>50</v>
      </c>
      <c r="Q21" s="5"/>
      <c r="R21" s="2"/>
    </row>
    <row r="22" spans="1:18" ht="17.100000000000001" customHeight="1" x14ac:dyDescent="0.2">
      <c r="A22" s="3">
        <v>21</v>
      </c>
      <c r="B22" s="49" t="s">
        <v>98</v>
      </c>
      <c r="C22" s="50"/>
      <c r="D22" s="51" t="s">
        <v>99</v>
      </c>
      <c r="E22" s="52"/>
      <c r="F22" s="4" t="s">
        <v>100</v>
      </c>
      <c r="G22" s="4" t="s">
        <v>15</v>
      </c>
      <c r="H22" s="3">
        <v>1</v>
      </c>
      <c r="I22" s="51" t="s">
        <v>16</v>
      </c>
      <c r="J22" s="53"/>
      <c r="K22" s="53"/>
      <c r="L22" s="52"/>
      <c r="M22" s="3">
        <v>20141019</v>
      </c>
      <c r="N22" s="14" t="s">
        <v>22</v>
      </c>
      <c r="O22" s="12">
        <v>44514</v>
      </c>
      <c r="P22" s="4" t="s">
        <v>50</v>
      </c>
      <c r="Q22" s="5"/>
      <c r="R22" s="2"/>
    </row>
    <row r="23" spans="1:18" ht="15.95" customHeight="1" x14ac:dyDescent="0.2">
      <c r="A23" s="3">
        <v>22</v>
      </c>
      <c r="B23" s="49" t="s">
        <v>101</v>
      </c>
      <c r="C23" s="50"/>
      <c r="D23" s="51" t="s">
        <v>102</v>
      </c>
      <c r="E23" s="52"/>
      <c r="F23" s="4" t="s">
        <v>21</v>
      </c>
      <c r="G23" s="4" t="s">
        <v>15</v>
      </c>
      <c r="H23" s="3">
        <v>1</v>
      </c>
      <c r="I23" s="51" t="s">
        <v>16</v>
      </c>
      <c r="J23" s="53"/>
      <c r="K23" s="53"/>
      <c r="L23" s="52"/>
      <c r="M23" s="3">
        <v>20141020</v>
      </c>
      <c r="N23" s="14" t="s">
        <v>17</v>
      </c>
      <c r="O23" s="12">
        <v>42095</v>
      </c>
      <c r="P23" s="4" t="s">
        <v>50</v>
      </c>
      <c r="Q23" s="5"/>
      <c r="R23" s="2"/>
    </row>
    <row r="24" spans="1:18" ht="17.100000000000001" customHeight="1" x14ac:dyDescent="0.2">
      <c r="A24" s="3">
        <v>23</v>
      </c>
      <c r="B24" s="49" t="s">
        <v>103</v>
      </c>
      <c r="C24" s="50"/>
      <c r="D24" s="51" t="s">
        <v>104</v>
      </c>
      <c r="E24" s="52"/>
      <c r="F24" s="4" t="s">
        <v>105</v>
      </c>
      <c r="G24" s="4" t="s">
        <v>15</v>
      </c>
      <c r="H24" s="3">
        <v>1</v>
      </c>
      <c r="I24" s="51" t="s">
        <v>16</v>
      </c>
      <c r="J24" s="53"/>
      <c r="K24" s="53"/>
      <c r="L24" s="52"/>
      <c r="M24" s="3">
        <v>20141021</v>
      </c>
      <c r="N24" s="14" t="s">
        <v>106</v>
      </c>
      <c r="O24" s="12">
        <v>42008</v>
      </c>
      <c r="P24" s="4" t="s">
        <v>107</v>
      </c>
      <c r="Q24" s="5"/>
      <c r="R24" s="2"/>
    </row>
    <row r="25" spans="1:18" ht="17.100000000000001" customHeight="1" x14ac:dyDescent="0.2">
      <c r="A25" s="3">
        <v>24</v>
      </c>
      <c r="B25" s="49" t="s">
        <v>108</v>
      </c>
      <c r="C25" s="50"/>
      <c r="D25" s="51" t="s">
        <v>109</v>
      </c>
      <c r="E25" s="52"/>
      <c r="F25" s="4" t="s">
        <v>110</v>
      </c>
      <c r="G25" s="4" t="s">
        <v>15</v>
      </c>
      <c r="H25" s="3">
        <v>1</v>
      </c>
      <c r="I25" s="51" t="s">
        <v>16</v>
      </c>
      <c r="J25" s="53"/>
      <c r="K25" s="53"/>
      <c r="L25" s="52"/>
      <c r="M25" s="4" t="s">
        <v>111</v>
      </c>
      <c r="N25" s="14" t="s">
        <v>55</v>
      </c>
      <c r="O25" s="12">
        <v>42095</v>
      </c>
      <c r="P25" s="4" t="s">
        <v>50</v>
      </c>
      <c r="Q25" s="5"/>
      <c r="R25" s="2"/>
    </row>
    <row r="26" spans="1:18" ht="17.100000000000001" customHeight="1" x14ac:dyDescent="0.2">
      <c r="A26" s="3">
        <v>25</v>
      </c>
      <c r="B26" s="49" t="s">
        <v>112</v>
      </c>
      <c r="C26" s="50"/>
      <c r="D26" s="51" t="s">
        <v>113</v>
      </c>
      <c r="E26" s="52"/>
      <c r="F26" s="4" t="s">
        <v>114</v>
      </c>
      <c r="G26" s="4" t="s">
        <v>15</v>
      </c>
      <c r="H26" s="3">
        <v>1</v>
      </c>
      <c r="I26" s="51" t="s">
        <v>16</v>
      </c>
      <c r="J26" s="53"/>
      <c r="K26" s="53"/>
      <c r="L26" s="52"/>
      <c r="M26" s="3">
        <v>20141026</v>
      </c>
      <c r="N26" s="14" t="s">
        <v>17</v>
      </c>
      <c r="O26" s="12">
        <v>42095</v>
      </c>
      <c r="P26" s="4" t="s">
        <v>115</v>
      </c>
      <c r="Q26" s="5"/>
      <c r="R26" s="2"/>
    </row>
    <row r="27" spans="1:18" ht="17.100000000000001" customHeight="1" x14ac:dyDescent="0.2">
      <c r="A27" s="3">
        <v>26</v>
      </c>
      <c r="B27" s="49" t="s">
        <v>116</v>
      </c>
      <c r="C27" s="50"/>
      <c r="D27" s="51" t="s">
        <v>117</v>
      </c>
      <c r="E27" s="52"/>
      <c r="F27" s="4" t="s">
        <v>118</v>
      </c>
      <c r="G27" s="4" t="s">
        <v>15</v>
      </c>
      <c r="H27" s="3">
        <v>1</v>
      </c>
      <c r="I27" s="51" t="s">
        <v>119</v>
      </c>
      <c r="J27" s="53"/>
      <c r="K27" s="53"/>
      <c r="L27" s="52"/>
      <c r="M27" s="4" t="s">
        <v>120</v>
      </c>
      <c r="N27" s="14" t="s">
        <v>106</v>
      </c>
      <c r="O27" s="12">
        <v>42095</v>
      </c>
      <c r="P27" s="4" t="s">
        <v>121</v>
      </c>
      <c r="Q27" s="5"/>
      <c r="R27" s="2"/>
    </row>
    <row r="28" spans="1:18" ht="17.100000000000001" customHeight="1" x14ac:dyDescent="0.2">
      <c r="A28" s="3">
        <v>27</v>
      </c>
      <c r="B28" s="49" t="s">
        <v>122</v>
      </c>
      <c r="C28" s="50"/>
      <c r="D28" s="51" t="s">
        <v>123</v>
      </c>
      <c r="E28" s="52"/>
      <c r="F28" s="4" t="s">
        <v>118</v>
      </c>
      <c r="G28" s="4" t="s">
        <v>15</v>
      </c>
      <c r="H28" s="3">
        <v>1</v>
      </c>
      <c r="I28" s="51" t="s">
        <v>119</v>
      </c>
      <c r="J28" s="53"/>
      <c r="K28" s="53"/>
      <c r="L28" s="52"/>
      <c r="M28" s="4" t="s">
        <v>124</v>
      </c>
      <c r="N28" s="14" t="s">
        <v>106</v>
      </c>
      <c r="O28" s="12">
        <v>42095</v>
      </c>
      <c r="P28" s="4" t="s">
        <v>121</v>
      </c>
      <c r="Q28" s="5"/>
      <c r="R28" s="2"/>
    </row>
    <row r="29" spans="1:18" ht="17.100000000000001" customHeight="1" x14ac:dyDescent="0.2">
      <c r="A29" s="3">
        <v>28</v>
      </c>
      <c r="B29" s="49" t="s">
        <v>125</v>
      </c>
      <c r="C29" s="50"/>
      <c r="D29" s="51" t="s">
        <v>126</v>
      </c>
      <c r="E29" s="52"/>
      <c r="F29" s="4" t="s">
        <v>118</v>
      </c>
      <c r="G29" s="4" t="s">
        <v>15</v>
      </c>
      <c r="H29" s="3">
        <v>1</v>
      </c>
      <c r="I29" s="51" t="s">
        <v>119</v>
      </c>
      <c r="J29" s="53"/>
      <c r="K29" s="53"/>
      <c r="L29" s="52"/>
      <c r="M29" s="4" t="s">
        <v>127</v>
      </c>
      <c r="N29" s="14" t="s">
        <v>106</v>
      </c>
      <c r="O29" s="12">
        <v>42095</v>
      </c>
      <c r="P29" s="4" t="s">
        <v>121</v>
      </c>
      <c r="Q29" s="5"/>
      <c r="R29" s="2"/>
    </row>
    <row r="30" spans="1:18" ht="16.7" customHeight="1" x14ac:dyDescent="0.2">
      <c r="A30" s="3">
        <v>29</v>
      </c>
      <c r="B30" s="49" t="s">
        <v>128</v>
      </c>
      <c r="C30" s="50"/>
      <c r="D30" s="51" t="s">
        <v>129</v>
      </c>
      <c r="E30" s="52"/>
      <c r="F30" s="4" t="s">
        <v>118</v>
      </c>
      <c r="G30" s="4" t="s">
        <v>15</v>
      </c>
      <c r="H30" s="3">
        <v>1</v>
      </c>
      <c r="I30" s="51" t="s">
        <v>119</v>
      </c>
      <c r="J30" s="53"/>
      <c r="K30" s="53"/>
      <c r="L30" s="52"/>
      <c r="M30" s="4" t="s">
        <v>130</v>
      </c>
      <c r="N30" s="14" t="s">
        <v>106</v>
      </c>
      <c r="O30" s="12">
        <v>42095</v>
      </c>
      <c r="P30" s="4" t="s">
        <v>121</v>
      </c>
      <c r="Q30" s="5"/>
      <c r="R30" s="2"/>
    </row>
    <row r="31" spans="1:18" ht="17.100000000000001" customHeight="1" x14ac:dyDescent="0.2">
      <c r="A31" s="3">
        <v>30</v>
      </c>
      <c r="B31" s="49" t="s">
        <v>131</v>
      </c>
      <c r="C31" s="50"/>
      <c r="D31" s="51" t="s">
        <v>132</v>
      </c>
      <c r="E31" s="52"/>
      <c r="F31" s="4" t="s">
        <v>133</v>
      </c>
      <c r="G31" s="4" t="s">
        <v>15</v>
      </c>
      <c r="H31" s="3">
        <v>1</v>
      </c>
      <c r="I31" s="51" t="s">
        <v>134</v>
      </c>
      <c r="J31" s="53"/>
      <c r="K31" s="53"/>
      <c r="L31" s="52"/>
      <c r="M31" s="4" t="s">
        <v>135</v>
      </c>
      <c r="N31" s="14">
        <v>41518</v>
      </c>
      <c r="O31" s="12">
        <v>42095</v>
      </c>
      <c r="P31" s="4" t="s">
        <v>136</v>
      </c>
      <c r="Q31" s="5"/>
      <c r="R31" s="2"/>
    </row>
    <row r="32" spans="1:18" ht="17.100000000000001" customHeight="1" x14ac:dyDescent="0.2">
      <c r="A32" s="3">
        <v>31</v>
      </c>
      <c r="B32" s="49" t="s">
        <v>137</v>
      </c>
      <c r="C32" s="50"/>
      <c r="D32" s="51" t="s">
        <v>138</v>
      </c>
      <c r="E32" s="52"/>
      <c r="F32" s="4" t="s">
        <v>133</v>
      </c>
      <c r="G32" s="4" t="s">
        <v>15</v>
      </c>
      <c r="H32" s="3">
        <v>1</v>
      </c>
      <c r="I32" s="51" t="s">
        <v>134</v>
      </c>
      <c r="J32" s="53"/>
      <c r="K32" s="53"/>
      <c r="L32" s="52"/>
      <c r="M32" s="4" t="s">
        <v>139</v>
      </c>
      <c r="N32" s="14">
        <v>41518</v>
      </c>
      <c r="O32" s="12">
        <v>42095</v>
      </c>
      <c r="P32" s="4" t="s">
        <v>136</v>
      </c>
      <c r="Q32" s="5"/>
      <c r="R32" s="2"/>
    </row>
    <row r="33" spans="1:18" ht="17.100000000000001" customHeight="1" x14ac:dyDescent="0.2">
      <c r="A33" s="3">
        <v>32</v>
      </c>
      <c r="B33" s="49" t="s">
        <v>140</v>
      </c>
      <c r="C33" s="50"/>
      <c r="D33" s="51" t="s">
        <v>141</v>
      </c>
      <c r="E33" s="52"/>
      <c r="F33" s="4" t="s">
        <v>133</v>
      </c>
      <c r="G33" s="4" t="s">
        <v>15</v>
      </c>
      <c r="H33" s="3">
        <v>1</v>
      </c>
      <c r="I33" s="51" t="s">
        <v>134</v>
      </c>
      <c r="J33" s="53"/>
      <c r="K33" s="53"/>
      <c r="L33" s="52"/>
      <c r="M33" s="4" t="s">
        <v>142</v>
      </c>
      <c r="N33" s="14">
        <v>41518</v>
      </c>
      <c r="O33" s="12">
        <v>42095</v>
      </c>
      <c r="P33" s="4" t="s">
        <v>136</v>
      </c>
      <c r="Q33" s="5"/>
      <c r="R33" s="2"/>
    </row>
    <row r="34" spans="1:18" ht="15.95" customHeight="1" x14ac:dyDescent="0.2">
      <c r="A34" s="3">
        <v>33</v>
      </c>
      <c r="B34" s="49" t="s">
        <v>143</v>
      </c>
      <c r="C34" s="50"/>
      <c r="D34" s="51" t="s">
        <v>144</v>
      </c>
      <c r="E34" s="52"/>
      <c r="F34" s="4" t="s">
        <v>133</v>
      </c>
      <c r="G34" s="4" t="s">
        <v>15</v>
      </c>
      <c r="H34" s="3">
        <v>1</v>
      </c>
      <c r="I34" s="51" t="s">
        <v>134</v>
      </c>
      <c r="J34" s="53"/>
      <c r="K34" s="53"/>
      <c r="L34" s="52"/>
      <c r="M34" s="4" t="s">
        <v>145</v>
      </c>
      <c r="N34" s="14">
        <v>41518</v>
      </c>
      <c r="O34" s="12">
        <v>42095</v>
      </c>
      <c r="P34" s="4" t="s">
        <v>136</v>
      </c>
      <c r="Q34" s="5"/>
      <c r="R34" s="2"/>
    </row>
    <row r="35" spans="1:18" ht="17.100000000000001" customHeight="1" x14ac:dyDescent="0.2">
      <c r="A35" s="3">
        <v>34</v>
      </c>
      <c r="B35" s="49" t="s">
        <v>146</v>
      </c>
      <c r="C35" s="50"/>
      <c r="D35" s="51" t="s">
        <v>147</v>
      </c>
      <c r="E35" s="52"/>
      <c r="F35" s="4" t="s">
        <v>148</v>
      </c>
      <c r="G35" s="4" t="s">
        <v>15</v>
      </c>
      <c r="H35" s="3">
        <v>1</v>
      </c>
      <c r="I35" s="51" t="s">
        <v>149</v>
      </c>
      <c r="J35" s="53"/>
      <c r="K35" s="53"/>
      <c r="L35" s="52"/>
      <c r="M35" s="3">
        <v>140220164</v>
      </c>
      <c r="N35" s="14" t="s">
        <v>17</v>
      </c>
      <c r="O35" s="12">
        <v>42095</v>
      </c>
      <c r="P35" s="4" t="s">
        <v>150</v>
      </c>
      <c r="Q35" s="4" t="s">
        <v>151</v>
      </c>
      <c r="R35" s="2"/>
    </row>
    <row r="36" spans="1:18" ht="17.100000000000001" customHeight="1" x14ac:dyDescent="0.2">
      <c r="A36" s="3">
        <v>35</v>
      </c>
      <c r="B36" s="49" t="s">
        <v>152</v>
      </c>
      <c r="C36" s="50"/>
      <c r="D36" s="51" t="s">
        <v>153</v>
      </c>
      <c r="E36" s="52"/>
      <c r="F36" s="4" t="s">
        <v>148</v>
      </c>
      <c r="G36" s="4" t="s">
        <v>15</v>
      </c>
      <c r="H36" s="3">
        <v>1</v>
      </c>
      <c r="I36" s="51" t="s">
        <v>149</v>
      </c>
      <c r="J36" s="53"/>
      <c r="K36" s="53"/>
      <c r="L36" s="52"/>
      <c r="M36" s="3">
        <v>140220165</v>
      </c>
      <c r="N36" s="14" t="s">
        <v>17</v>
      </c>
      <c r="O36" s="12">
        <v>42095</v>
      </c>
      <c r="P36" s="4" t="s">
        <v>150</v>
      </c>
      <c r="Q36" s="4" t="s">
        <v>154</v>
      </c>
      <c r="R36" s="2"/>
    </row>
    <row r="37" spans="1:18" ht="17.100000000000001" customHeight="1" x14ac:dyDescent="0.2">
      <c r="A37" s="3">
        <v>36</v>
      </c>
      <c r="B37" s="49" t="s">
        <v>155</v>
      </c>
      <c r="C37" s="50"/>
      <c r="D37" s="51" t="s">
        <v>156</v>
      </c>
      <c r="E37" s="52"/>
      <c r="F37" s="4" t="s">
        <v>157</v>
      </c>
      <c r="G37" s="4" t="s">
        <v>15</v>
      </c>
      <c r="H37" s="3">
        <v>1</v>
      </c>
      <c r="I37" s="51" t="s">
        <v>149</v>
      </c>
      <c r="J37" s="53"/>
      <c r="K37" s="53"/>
      <c r="L37" s="52"/>
      <c r="M37" s="3">
        <v>140220163</v>
      </c>
      <c r="N37" s="14" t="s">
        <v>17</v>
      </c>
      <c r="O37" s="12">
        <v>42095</v>
      </c>
      <c r="P37" s="4" t="s">
        <v>158</v>
      </c>
      <c r="Q37" s="4" t="s">
        <v>159</v>
      </c>
      <c r="R37" s="2"/>
    </row>
    <row r="38" spans="1:18" ht="17.100000000000001" customHeight="1" x14ac:dyDescent="0.2">
      <c r="A38" s="3">
        <v>37</v>
      </c>
      <c r="B38" s="49" t="s">
        <v>160</v>
      </c>
      <c r="C38" s="50"/>
      <c r="D38" s="51" t="s">
        <v>161</v>
      </c>
      <c r="E38" s="52"/>
      <c r="F38" s="4" t="s">
        <v>162</v>
      </c>
      <c r="G38" s="4" t="s">
        <v>15</v>
      </c>
      <c r="H38" s="3">
        <v>1</v>
      </c>
      <c r="I38" s="51" t="s">
        <v>149</v>
      </c>
      <c r="J38" s="53"/>
      <c r="K38" s="53"/>
      <c r="L38" s="52"/>
      <c r="M38" s="3">
        <v>140220162</v>
      </c>
      <c r="N38" s="14" t="s">
        <v>17</v>
      </c>
      <c r="O38" s="12">
        <v>42095</v>
      </c>
      <c r="P38" s="4" t="s">
        <v>163</v>
      </c>
      <c r="Q38" s="4" t="s">
        <v>164</v>
      </c>
      <c r="R38" s="2"/>
    </row>
    <row r="39" spans="1:18" ht="17.100000000000001" customHeight="1" x14ac:dyDescent="0.2">
      <c r="A39" s="3">
        <v>38</v>
      </c>
      <c r="B39" s="49" t="s">
        <v>165</v>
      </c>
      <c r="C39" s="50"/>
      <c r="D39" s="51" t="s">
        <v>166</v>
      </c>
      <c r="E39" s="52"/>
      <c r="F39" s="4" t="s">
        <v>167</v>
      </c>
      <c r="G39" s="4" t="s">
        <v>15</v>
      </c>
      <c r="H39" s="3">
        <v>1</v>
      </c>
      <c r="I39" s="51" t="s">
        <v>149</v>
      </c>
      <c r="J39" s="53"/>
      <c r="K39" s="53"/>
      <c r="L39" s="52"/>
      <c r="M39" s="3">
        <v>140720114</v>
      </c>
      <c r="N39" s="14" t="s">
        <v>17</v>
      </c>
      <c r="O39" s="12">
        <v>42095</v>
      </c>
      <c r="P39" s="4" t="s">
        <v>163</v>
      </c>
      <c r="Q39" s="4" t="s">
        <v>168</v>
      </c>
      <c r="R39" s="2"/>
    </row>
    <row r="40" spans="1:18" ht="17.100000000000001" customHeight="1" x14ac:dyDescent="0.2">
      <c r="A40" s="3">
        <v>39</v>
      </c>
      <c r="B40" s="49" t="s">
        <v>169</v>
      </c>
      <c r="C40" s="50"/>
      <c r="D40" s="51" t="s">
        <v>170</v>
      </c>
      <c r="E40" s="52"/>
      <c r="F40" s="4" t="s">
        <v>171</v>
      </c>
      <c r="G40" s="4" t="s">
        <v>15</v>
      </c>
      <c r="H40" s="3">
        <v>1</v>
      </c>
      <c r="I40" s="51" t="s">
        <v>172</v>
      </c>
      <c r="J40" s="53"/>
      <c r="K40" s="53"/>
      <c r="L40" s="52"/>
      <c r="M40" s="3">
        <v>202082764</v>
      </c>
      <c r="N40" s="14" t="s">
        <v>173</v>
      </c>
      <c r="O40" s="12">
        <v>45405</v>
      </c>
      <c r="P40" s="4" t="s">
        <v>163</v>
      </c>
      <c r="Q40" s="4" t="s">
        <v>174</v>
      </c>
      <c r="R40" s="2"/>
    </row>
    <row r="41" spans="1:18" ht="17.100000000000001" customHeight="1" x14ac:dyDescent="0.2">
      <c r="A41" s="3">
        <v>40</v>
      </c>
      <c r="B41" s="49" t="s">
        <v>175</v>
      </c>
      <c r="C41" s="50"/>
      <c r="D41" s="51" t="s">
        <v>176</v>
      </c>
      <c r="E41" s="52"/>
      <c r="F41" s="4" t="s">
        <v>177</v>
      </c>
      <c r="G41" s="4" t="s">
        <v>15</v>
      </c>
      <c r="H41" s="3">
        <v>1</v>
      </c>
      <c r="I41" s="51" t="s">
        <v>178</v>
      </c>
      <c r="J41" s="53"/>
      <c r="K41" s="53"/>
      <c r="L41" s="52"/>
      <c r="M41" s="4" t="s">
        <v>179</v>
      </c>
      <c r="N41" s="15">
        <v>41640</v>
      </c>
      <c r="O41" s="12">
        <v>42095</v>
      </c>
      <c r="P41" s="4" t="s">
        <v>180</v>
      </c>
      <c r="Q41" s="5"/>
      <c r="R41" s="2"/>
    </row>
    <row r="42" spans="1:18" ht="17.100000000000001" customHeight="1" x14ac:dyDescent="0.2">
      <c r="A42" s="3">
        <v>41</v>
      </c>
      <c r="B42" s="49" t="s">
        <v>181</v>
      </c>
      <c r="C42" s="50"/>
      <c r="D42" s="51" t="s">
        <v>182</v>
      </c>
      <c r="E42" s="52"/>
      <c r="F42" s="4" t="s">
        <v>177</v>
      </c>
      <c r="G42" s="4" t="s">
        <v>15</v>
      </c>
      <c r="H42" s="3">
        <v>1</v>
      </c>
      <c r="I42" s="51" t="s">
        <v>178</v>
      </c>
      <c r="J42" s="53"/>
      <c r="K42" s="53"/>
      <c r="L42" s="52"/>
      <c r="M42" s="4" t="s">
        <v>183</v>
      </c>
      <c r="N42" s="15">
        <v>41640</v>
      </c>
      <c r="O42" s="12">
        <v>42095</v>
      </c>
      <c r="P42" s="4" t="s">
        <v>180</v>
      </c>
      <c r="Q42" s="5"/>
      <c r="R42" s="2"/>
    </row>
    <row r="43" spans="1:18" ht="17.100000000000001" customHeight="1" x14ac:dyDescent="0.2">
      <c r="A43" s="3">
        <v>42</v>
      </c>
      <c r="B43" s="49" t="s">
        <v>184</v>
      </c>
      <c r="C43" s="50"/>
      <c r="D43" s="51" t="s">
        <v>185</v>
      </c>
      <c r="E43" s="52"/>
      <c r="F43" s="4" t="s">
        <v>177</v>
      </c>
      <c r="G43" s="4" t="s">
        <v>15</v>
      </c>
      <c r="H43" s="3">
        <v>1</v>
      </c>
      <c r="I43" s="51" t="s">
        <v>178</v>
      </c>
      <c r="J43" s="53"/>
      <c r="K43" s="53"/>
      <c r="L43" s="52"/>
      <c r="M43" s="4" t="s">
        <v>186</v>
      </c>
      <c r="N43" s="15">
        <v>41640</v>
      </c>
      <c r="O43" s="12">
        <v>42095</v>
      </c>
      <c r="P43" s="4" t="s">
        <v>180</v>
      </c>
      <c r="Q43" s="5"/>
      <c r="R43" s="2"/>
    </row>
    <row r="44" spans="1:18" ht="17.100000000000001" customHeight="1" x14ac:dyDescent="0.2">
      <c r="A44" s="3">
        <v>43</v>
      </c>
      <c r="B44" s="49" t="s">
        <v>187</v>
      </c>
      <c r="C44" s="50"/>
      <c r="D44" s="51" t="s">
        <v>188</v>
      </c>
      <c r="E44" s="52"/>
      <c r="F44" s="4" t="s">
        <v>177</v>
      </c>
      <c r="G44" s="4" t="s">
        <v>15</v>
      </c>
      <c r="H44" s="3">
        <v>1</v>
      </c>
      <c r="I44" s="51" t="s">
        <v>178</v>
      </c>
      <c r="J44" s="53"/>
      <c r="K44" s="53"/>
      <c r="L44" s="52"/>
      <c r="M44" s="4" t="s">
        <v>189</v>
      </c>
      <c r="N44" s="15">
        <v>41640</v>
      </c>
      <c r="O44" s="12">
        <v>42095</v>
      </c>
      <c r="P44" s="4" t="s">
        <v>180</v>
      </c>
      <c r="Q44" s="5"/>
      <c r="R44" s="2"/>
    </row>
    <row r="45" spans="1:18" ht="17.100000000000001" customHeight="1" x14ac:dyDescent="0.2">
      <c r="A45" s="3">
        <v>44</v>
      </c>
      <c r="B45" s="49" t="s">
        <v>190</v>
      </c>
      <c r="C45" s="50"/>
      <c r="D45" s="51" t="s">
        <v>191</v>
      </c>
      <c r="E45" s="52"/>
      <c r="F45" s="4" t="s">
        <v>177</v>
      </c>
      <c r="G45" s="4" t="s">
        <v>15</v>
      </c>
      <c r="H45" s="3">
        <v>1</v>
      </c>
      <c r="I45" s="51" t="s">
        <v>178</v>
      </c>
      <c r="J45" s="53"/>
      <c r="K45" s="53"/>
      <c r="L45" s="52"/>
      <c r="M45" s="4" t="s">
        <v>192</v>
      </c>
      <c r="N45" s="15">
        <v>41640</v>
      </c>
      <c r="O45" s="12">
        <v>42095</v>
      </c>
      <c r="P45" s="4" t="s">
        <v>180</v>
      </c>
      <c r="Q45" s="5"/>
      <c r="R45" s="2"/>
    </row>
    <row r="46" spans="1:18" ht="17.100000000000001" customHeight="1" x14ac:dyDescent="0.2">
      <c r="A46" s="3">
        <v>45</v>
      </c>
      <c r="B46" s="49" t="s">
        <v>193</v>
      </c>
      <c r="C46" s="50"/>
      <c r="D46" s="51" t="s">
        <v>194</v>
      </c>
      <c r="E46" s="52"/>
      <c r="F46" s="4" t="s">
        <v>177</v>
      </c>
      <c r="G46" s="4" t="s">
        <v>15</v>
      </c>
      <c r="H46" s="3">
        <v>1</v>
      </c>
      <c r="I46" s="51" t="s">
        <v>178</v>
      </c>
      <c r="J46" s="53"/>
      <c r="K46" s="53"/>
      <c r="L46" s="52"/>
      <c r="M46" s="4" t="s">
        <v>195</v>
      </c>
      <c r="N46" s="15">
        <v>41640</v>
      </c>
      <c r="O46" s="12">
        <v>42095</v>
      </c>
      <c r="P46" s="4" t="s">
        <v>180</v>
      </c>
      <c r="Q46" s="5"/>
      <c r="R46" s="2"/>
    </row>
    <row r="47" spans="1:18" ht="15.95" customHeight="1" x14ac:dyDescent="0.2">
      <c r="A47" s="3">
        <v>46</v>
      </c>
      <c r="B47" s="49" t="s">
        <v>196</v>
      </c>
      <c r="C47" s="50"/>
      <c r="D47" s="51" t="s">
        <v>197</v>
      </c>
      <c r="E47" s="52"/>
      <c r="F47" s="4" t="s">
        <v>177</v>
      </c>
      <c r="G47" s="4" t="s">
        <v>15</v>
      </c>
      <c r="H47" s="3">
        <v>1</v>
      </c>
      <c r="I47" s="51" t="s">
        <v>178</v>
      </c>
      <c r="J47" s="53"/>
      <c r="K47" s="53"/>
      <c r="L47" s="52"/>
      <c r="M47" s="4" t="s">
        <v>198</v>
      </c>
      <c r="N47" s="15">
        <v>41640</v>
      </c>
      <c r="O47" s="12">
        <v>42095</v>
      </c>
      <c r="P47" s="4" t="s">
        <v>180</v>
      </c>
      <c r="Q47" s="5"/>
      <c r="R47" s="2"/>
    </row>
    <row r="48" spans="1:18" ht="17.100000000000001" customHeight="1" x14ac:dyDescent="0.2">
      <c r="A48" s="3">
        <v>47</v>
      </c>
      <c r="B48" s="49" t="s">
        <v>199</v>
      </c>
      <c r="C48" s="50"/>
      <c r="D48" s="51" t="s">
        <v>200</v>
      </c>
      <c r="E48" s="52"/>
      <c r="F48" s="4" t="s">
        <v>177</v>
      </c>
      <c r="G48" s="4" t="s">
        <v>15</v>
      </c>
      <c r="H48" s="3">
        <v>1</v>
      </c>
      <c r="I48" s="51" t="s">
        <v>178</v>
      </c>
      <c r="J48" s="53"/>
      <c r="K48" s="53"/>
      <c r="L48" s="52"/>
      <c r="M48" s="4" t="s">
        <v>201</v>
      </c>
      <c r="N48" s="15">
        <v>41640</v>
      </c>
      <c r="O48" s="12">
        <v>42095</v>
      </c>
      <c r="P48" s="4" t="s">
        <v>180</v>
      </c>
      <c r="Q48" s="5"/>
      <c r="R48" s="2"/>
    </row>
    <row r="49" spans="1:18" ht="17.100000000000001" customHeight="1" x14ac:dyDescent="0.2">
      <c r="A49" s="3">
        <v>48</v>
      </c>
      <c r="B49" s="49" t="s">
        <v>202</v>
      </c>
      <c r="C49" s="50"/>
      <c r="D49" s="51" t="s">
        <v>203</v>
      </c>
      <c r="E49" s="52"/>
      <c r="F49" s="4" t="s">
        <v>177</v>
      </c>
      <c r="G49" s="4" t="s">
        <v>15</v>
      </c>
      <c r="H49" s="3">
        <v>1</v>
      </c>
      <c r="I49" s="51" t="s">
        <v>178</v>
      </c>
      <c r="J49" s="53"/>
      <c r="K49" s="53"/>
      <c r="L49" s="52"/>
      <c r="M49" s="4" t="s">
        <v>204</v>
      </c>
      <c r="N49" s="15">
        <v>41640</v>
      </c>
      <c r="O49" s="12">
        <v>42095</v>
      </c>
      <c r="P49" s="4" t="s">
        <v>180</v>
      </c>
      <c r="Q49" s="5"/>
      <c r="R49" s="2"/>
    </row>
    <row r="50" spans="1:18" ht="17.100000000000001" customHeight="1" x14ac:dyDescent="0.2">
      <c r="A50" s="3">
        <v>49</v>
      </c>
      <c r="B50" s="49" t="s">
        <v>205</v>
      </c>
      <c r="C50" s="50"/>
      <c r="D50" s="51" t="s">
        <v>206</v>
      </c>
      <c r="E50" s="52"/>
      <c r="F50" s="4" t="s">
        <v>177</v>
      </c>
      <c r="G50" s="4" t="s">
        <v>15</v>
      </c>
      <c r="H50" s="3">
        <v>1</v>
      </c>
      <c r="I50" s="51" t="s">
        <v>178</v>
      </c>
      <c r="J50" s="53"/>
      <c r="K50" s="53"/>
      <c r="L50" s="52"/>
      <c r="M50" s="4" t="s">
        <v>207</v>
      </c>
      <c r="N50" s="15">
        <v>41640</v>
      </c>
      <c r="O50" s="12">
        <v>42095</v>
      </c>
      <c r="P50" s="4" t="s">
        <v>180</v>
      </c>
      <c r="Q50" s="5"/>
      <c r="R50" s="2"/>
    </row>
    <row r="51" spans="1:18" ht="17.100000000000001" customHeight="1" x14ac:dyDescent="0.2">
      <c r="A51" s="3">
        <v>50</v>
      </c>
      <c r="B51" s="49" t="s">
        <v>208</v>
      </c>
      <c r="C51" s="50"/>
      <c r="D51" s="51" t="s">
        <v>209</v>
      </c>
      <c r="E51" s="52"/>
      <c r="F51" s="4" t="s">
        <v>177</v>
      </c>
      <c r="G51" s="4" t="s">
        <v>15</v>
      </c>
      <c r="H51" s="3">
        <v>1</v>
      </c>
      <c r="I51" s="51" t="s">
        <v>178</v>
      </c>
      <c r="J51" s="53"/>
      <c r="K51" s="53"/>
      <c r="L51" s="52"/>
      <c r="M51" s="4" t="s">
        <v>210</v>
      </c>
      <c r="N51" s="15">
        <v>41640</v>
      </c>
      <c r="O51" s="12">
        <v>42095</v>
      </c>
      <c r="P51" s="4" t="s">
        <v>180</v>
      </c>
      <c r="Q51" s="5"/>
      <c r="R51" s="2"/>
    </row>
    <row r="52" spans="1:18" ht="17.100000000000001" customHeight="1" x14ac:dyDescent="0.2">
      <c r="A52" s="3">
        <v>51</v>
      </c>
      <c r="B52" s="49" t="s">
        <v>211</v>
      </c>
      <c r="C52" s="50"/>
      <c r="D52" s="51" t="s">
        <v>212</v>
      </c>
      <c r="E52" s="52"/>
      <c r="F52" s="4" t="s">
        <v>177</v>
      </c>
      <c r="G52" s="4" t="s">
        <v>15</v>
      </c>
      <c r="H52" s="3">
        <v>1</v>
      </c>
      <c r="I52" s="51" t="s">
        <v>178</v>
      </c>
      <c r="J52" s="53"/>
      <c r="K52" s="53"/>
      <c r="L52" s="52"/>
      <c r="M52" s="4" t="s">
        <v>213</v>
      </c>
      <c r="N52" s="15">
        <v>43466</v>
      </c>
      <c r="O52" s="12">
        <v>43882</v>
      </c>
      <c r="P52" s="4" t="s">
        <v>180</v>
      </c>
      <c r="Q52" s="5"/>
      <c r="R52" s="2"/>
    </row>
    <row r="53" spans="1:18" ht="17.100000000000001" customHeight="1" x14ac:dyDescent="0.2">
      <c r="A53" s="3">
        <v>52</v>
      </c>
      <c r="B53" s="49" t="s">
        <v>214</v>
      </c>
      <c r="C53" s="50"/>
      <c r="D53" s="51" t="s">
        <v>215</v>
      </c>
      <c r="E53" s="52"/>
      <c r="F53" s="4" t="s">
        <v>177</v>
      </c>
      <c r="G53" s="4" t="s">
        <v>15</v>
      </c>
      <c r="H53" s="3">
        <v>1</v>
      </c>
      <c r="I53" s="51" t="s">
        <v>178</v>
      </c>
      <c r="J53" s="53"/>
      <c r="K53" s="53"/>
      <c r="L53" s="52"/>
      <c r="M53" s="4" t="s">
        <v>216</v>
      </c>
      <c r="N53" s="15">
        <v>44927</v>
      </c>
      <c r="O53" s="12">
        <v>45030</v>
      </c>
      <c r="P53" s="4" t="s">
        <v>180</v>
      </c>
      <c r="Q53" s="5"/>
      <c r="R53" s="2"/>
    </row>
    <row r="54" spans="1:18" ht="17.100000000000001" customHeight="1" x14ac:dyDescent="0.2">
      <c r="A54" s="3">
        <v>53</v>
      </c>
      <c r="B54" s="49" t="s">
        <v>217</v>
      </c>
      <c r="C54" s="50"/>
      <c r="D54" s="51" t="s">
        <v>218</v>
      </c>
      <c r="E54" s="52"/>
      <c r="F54" s="4" t="s">
        <v>177</v>
      </c>
      <c r="G54" s="4" t="s">
        <v>15</v>
      </c>
      <c r="H54" s="3">
        <v>1</v>
      </c>
      <c r="I54" s="51" t="s">
        <v>178</v>
      </c>
      <c r="J54" s="53"/>
      <c r="K54" s="53"/>
      <c r="L54" s="52"/>
      <c r="M54" s="4" t="s">
        <v>219</v>
      </c>
      <c r="N54" s="15">
        <v>44927</v>
      </c>
      <c r="O54" s="12">
        <v>45079</v>
      </c>
      <c r="P54" s="4" t="s">
        <v>180</v>
      </c>
      <c r="Q54" s="5"/>
      <c r="R54" s="2"/>
    </row>
    <row r="55" spans="1:18" ht="17.100000000000001" customHeight="1" x14ac:dyDescent="0.2">
      <c r="A55" s="3">
        <v>54</v>
      </c>
      <c r="B55" s="49" t="s">
        <v>220</v>
      </c>
      <c r="C55" s="50"/>
      <c r="D55" s="51" t="s">
        <v>221</v>
      </c>
      <c r="E55" s="52"/>
      <c r="F55" s="4" t="s">
        <v>177</v>
      </c>
      <c r="G55" s="4" t="s">
        <v>15</v>
      </c>
      <c r="H55" s="3">
        <v>1</v>
      </c>
      <c r="I55" s="51" t="s">
        <v>178</v>
      </c>
      <c r="J55" s="53"/>
      <c r="K55" s="53"/>
      <c r="L55" s="52"/>
      <c r="M55" s="4" t="s">
        <v>222</v>
      </c>
      <c r="N55" s="15">
        <v>44927</v>
      </c>
      <c r="O55" s="12">
        <v>45297</v>
      </c>
      <c r="P55" s="4" t="s">
        <v>180</v>
      </c>
      <c r="Q55" s="5"/>
      <c r="R55" s="2"/>
    </row>
    <row r="56" spans="1:18" ht="17.100000000000001" customHeight="1" x14ac:dyDescent="0.2">
      <c r="A56" s="3">
        <v>55</v>
      </c>
      <c r="B56" s="49" t="s">
        <v>223</v>
      </c>
      <c r="C56" s="50"/>
      <c r="D56" s="51" t="s">
        <v>224</v>
      </c>
      <c r="E56" s="52"/>
      <c r="F56" s="4" t="s">
        <v>177</v>
      </c>
      <c r="G56" s="4" t="s">
        <v>15</v>
      </c>
      <c r="H56" s="3">
        <v>1</v>
      </c>
      <c r="I56" s="51" t="s">
        <v>178</v>
      </c>
      <c r="J56" s="53"/>
      <c r="K56" s="53"/>
      <c r="L56" s="52"/>
      <c r="M56" s="4" t="s">
        <v>225</v>
      </c>
      <c r="N56" s="15">
        <v>44927</v>
      </c>
      <c r="O56" s="12">
        <v>45303</v>
      </c>
      <c r="P56" s="4" t="s">
        <v>180</v>
      </c>
      <c r="Q56" s="5"/>
      <c r="R56" s="2"/>
    </row>
    <row r="57" spans="1:18" ht="17.100000000000001" customHeight="1" x14ac:dyDescent="0.2">
      <c r="A57" s="3">
        <v>56</v>
      </c>
      <c r="B57" s="49" t="s">
        <v>226</v>
      </c>
      <c r="C57" s="50"/>
      <c r="D57" s="51" t="s">
        <v>227</v>
      </c>
      <c r="E57" s="52"/>
      <c r="F57" s="4" t="s">
        <v>177</v>
      </c>
      <c r="G57" s="4" t="s">
        <v>15</v>
      </c>
      <c r="H57" s="3">
        <v>1</v>
      </c>
      <c r="I57" s="51" t="s">
        <v>178</v>
      </c>
      <c r="J57" s="53"/>
      <c r="K57" s="53"/>
      <c r="L57" s="52"/>
      <c r="M57" s="4" t="s">
        <v>228</v>
      </c>
      <c r="N57" s="15">
        <v>44927</v>
      </c>
      <c r="O57" s="12">
        <v>45317</v>
      </c>
      <c r="P57" s="4" t="s">
        <v>180</v>
      </c>
      <c r="Q57" s="5"/>
      <c r="R57" s="2"/>
    </row>
    <row r="58" spans="1:18" ht="17.100000000000001" customHeight="1" x14ac:dyDescent="0.2">
      <c r="A58" s="3">
        <v>57</v>
      </c>
      <c r="B58" s="49" t="s">
        <v>229</v>
      </c>
      <c r="C58" s="50"/>
      <c r="D58" s="51" t="s">
        <v>230</v>
      </c>
      <c r="E58" s="52"/>
      <c r="F58" s="4" t="s">
        <v>177</v>
      </c>
      <c r="G58" s="4" t="s">
        <v>15</v>
      </c>
      <c r="H58" s="3">
        <v>1</v>
      </c>
      <c r="I58" s="51" t="s">
        <v>178</v>
      </c>
      <c r="J58" s="53"/>
      <c r="K58" s="53"/>
      <c r="L58" s="52"/>
      <c r="M58" s="4" t="s">
        <v>231</v>
      </c>
      <c r="N58" s="15">
        <v>45292</v>
      </c>
      <c r="O58" s="12">
        <v>45841</v>
      </c>
      <c r="P58" s="4" t="s">
        <v>180</v>
      </c>
      <c r="Q58" s="5"/>
      <c r="R58" s="2"/>
    </row>
    <row r="59" spans="1:18" ht="16.5" customHeight="1" x14ac:dyDescent="0.2">
      <c r="A59" s="3">
        <v>58</v>
      </c>
      <c r="B59" s="49" t="s">
        <v>232</v>
      </c>
      <c r="C59" s="50"/>
      <c r="D59" s="51" t="s">
        <v>233</v>
      </c>
      <c r="E59" s="52"/>
      <c r="F59" s="4" t="s">
        <v>177</v>
      </c>
      <c r="G59" s="4" t="s">
        <v>15</v>
      </c>
      <c r="H59" s="3">
        <v>1</v>
      </c>
      <c r="I59" s="51" t="s">
        <v>178</v>
      </c>
      <c r="J59" s="53"/>
      <c r="K59" s="53"/>
      <c r="L59" s="52"/>
      <c r="M59" s="4" t="s">
        <v>234</v>
      </c>
      <c r="N59" s="15">
        <v>45292</v>
      </c>
      <c r="O59" s="12">
        <v>45841</v>
      </c>
      <c r="P59" s="4" t="s">
        <v>180</v>
      </c>
      <c r="Q59" s="5"/>
      <c r="R59" s="2"/>
    </row>
    <row r="60" spans="1:18" ht="17.100000000000001" customHeight="1" x14ac:dyDescent="0.2">
      <c r="A60" s="3">
        <v>59</v>
      </c>
      <c r="B60" s="49" t="s">
        <v>235</v>
      </c>
      <c r="C60" s="50"/>
      <c r="D60" s="51" t="s">
        <v>236</v>
      </c>
      <c r="E60" s="52"/>
      <c r="F60" s="4" t="s">
        <v>237</v>
      </c>
      <c r="G60" s="4" t="s">
        <v>15</v>
      </c>
      <c r="H60" s="3">
        <v>1</v>
      </c>
      <c r="I60" s="51" t="s">
        <v>16</v>
      </c>
      <c r="J60" s="53"/>
      <c r="K60" s="53"/>
      <c r="L60" s="52"/>
      <c r="M60" s="3">
        <v>20141027</v>
      </c>
      <c r="N60" s="14" t="s">
        <v>17</v>
      </c>
      <c r="O60" s="12">
        <v>42095</v>
      </c>
      <c r="P60" s="4" t="s">
        <v>50</v>
      </c>
      <c r="Q60" s="5"/>
      <c r="R60" s="2"/>
    </row>
    <row r="61" spans="1:18" ht="17.100000000000001" customHeight="1" x14ac:dyDescent="0.2">
      <c r="A61" s="3">
        <v>60</v>
      </c>
      <c r="B61" s="49" t="s">
        <v>238</v>
      </c>
      <c r="C61" s="50"/>
      <c r="D61" s="51" t="s">
        <v>239</v>
      </c>
      <c r="E61" s="52"/>
      <c r="F61" s="4" t="s">
        <v>240</v>
      </c>
      <c r="G61" s="4" t="s">
        <v>15</v>
      </c>
      <c r="H61" s="3">
        <v>1</v>
      </c>
      <c r="I61" s="51" t="s">
        <v>241</v>
      </c>
      <c r="J61" s="53"/>
      <c r="K61" s="53"/>
      <c r="L61" s="52"/>
      <c r="M61" s="3">
        <v>1207038</v>
      </c>
      <c r="N61" s="14" t="s">
        <v>242</v>
      </c>
      <c r="O61" s="12">
        <v>42095</v>
      </c>
      <c r="P61" s="4" t="s">
        <v>240</v>
      </c>
      <c r="Q61" s="5"/>
      <c r="R61" s="2"/>
    </row>
    <row r="62" spans="1:18" ht="17.100000000000001" customHeight="1" x14ac:dyDescent="0.2">
      <c r="A62" s="3">
        <v>61</v>
      </c>
      <c r="B62" s="49" t="s">
        <v>243</v>
      </c>
      <c r="C62" s="50"/>
      <c r="D62" s="51" t="s">
        <v>244</v>
      </c>
      <c r="E62" s="52"/>
      <c r="F62" s="4" t="s">
        <v>245</v>
      </c>
      <c r="G62" s="4" t="s">
        <v>15</v>
      </c>
      <c r="H62" s="3">
        <v>1</v>
      </c>
      <c r="I62" s="51" t="s">
        <v>246</v>
      </c>
      <c r="J62" s="53"/>
      <c r="K62" s="53"/>
      <c r="L62" s="52"/>
      <c r="M62" s="4" t="s">
        <v>247</v>
      </c>
      <c r="N62" s="14" t="s">
        <v>248</v>
      </c>
      <c r="O62" s="12">
        <v>42979</v>
      </c>
      <c r="P62" s="4" t="s">
        <v>249</v>
      </c>
      <c r="Q62" s="5"/>
      <c r="R62" s="2"/>
    </row>
    <row r="63" spans="1:18" ht="15.95" customHeight="1" x14ac:dyDescent="0.2">
      <c r="A63" s="3">
        <v>62</v>
      </c>
      <c r="B63" s="49" t="s">
        <v>250</v>
      </c>
      <c r="C63" s="50"/>
      <c r="D63" s="51" t="s">
        <v>251</v>
      </c>
      <c r="E63" s="52"/>
      <c r="F63" s="4" t="s">
        <v>252</v>
      </c>
      <c r="G63" s="4" t="s">
        <v>15</v>
      </c>
      <c r="H63" s="3">
        <v>1</v>
      </c>
      <c r="I63" s="51" t="s">
        <v>253</v>
      </c>
      <c r="J63" s="53"/>
      <c r="K63" s="53"/>
      <c r="L63" s="52"/>
      <c r="M63" s="3">
        <v>6385781</v>
      </c>
      <c r="N63" s="14">
        <v>42248</v>
      </c>
      <c r="O63" s="12">
        <v>42522</v>
      </c>
      <c r="P63" s="4" t="s">
        <v>254</v>
      </c>
      <c r="Q63" s="5"/>
      <c r="R63" s="2"/>
    </row>
    <row r="64" spans="1:18" ht="17.100000000000001" customHeight="1" x14ac:dyDescent="0.2">
      <c r="A64" s="3">
        <v>63</v>
      </c>
      <c r="B64" s="49" t="s">
        <v>255</v>
      </c>
      <c r="C64" s="50"/>
      <c r="D64" s="51" t="s">
        <v>256</v>
      </c>
      <c r="E64" s="52"/>
      <c r="F64" s="4" t="s">
        <v>257</v>
      </c>
      <c r="G64" s="4" t="s">
        <v>15</v>
      </c>
      <c r="H64" s="3">
        <v>1</v>
      </c>
      <c r="I64" s="51" t="s">
        <v>258</v>
      </c>
      <c r="J64" s="53"/>
      <c r="K64" s="53"/>
      <c r="L64" s="52"/>
      <c r="M64" s="4" t="s">
        <v>259</v>
      </c>
      <c r="N64" s="14" t="s">
        <v>260</v>
      </c>
      <c r="O64" s="12">
        <v>42736</v>
      </c>
      <c r="P64" s="4" t="s">
        <v>261</v>
      </c>
      <c r="Q64" s="5"/>
      <c r="R64" s="2"/>
    </row>
    <row r="65" spans="1:18" ht="17.100000000000001" customHeight="1" x14ac:dyDescent="0.2">
      <c r="A65" s="3">
        <v>64</v>
      </c>
      <c r="B65" s="49" t="s">
        <v>262</v>
      </c>
      <c r="C65" s="50"/>
      <c r="D65" s="51" t="s">
        <v>263</v>
      </c>
      <c r="E65" s="52"/>
      <c r="F65" s="4" t="s">
        <v>264</v>
      </c>
      <c r="G65" s="4" t="s">
        <v>15</v>
      </c>
      <c r="H65" s="3">
        <v>1</v>
      </c>
      <c r="I65" s="51" t="s">
        <v>265</v>
      </c>
      <c r="J65" s="53"/>
      <c r="K65" s="53"/>
      <c r="L65" s="52"/>
      <c r="M65" s="3">
        <v>1084711</v>
      </c>
      <c r="N65" s="14" t="s">
        <v>266</v>
      </c>
      <c r="O65" s="12">
        <v>43709</v>
      </c>
      <c r="P65" s="4" t="s">
        <v>150</v>
      </c>
      <c r="Q65" s="5"/>
      <c r="R65" s="2"/>
    </row>
    <row r="66" spans="1:18" ht="17.100000000000001" customHeight="1" x14ac:dyDescent="0.2">
      <c r="A66" s="3">
        <v>65</v>
      </c>
      <c r="B66" s="49" t="s">
        <v>267</v>
      </c>
      <c r="C66" s="50"/>
      <c r="D66" s="51" t="s">
        <v>268</v>
      </c>
      <c r="E66" s="52"/>
      <c r="F66" s="4" t="s">
        <v>269</v>
      </c>
      <c r="G66" s="4" t="s">
        <v>15</v>
      </c>
      <c r="H66" s="3">
        <v>1</v>
      </c>
      <c r="I66" s="51" t="s">
        <v>270</v>
      </c>
      <c r="J66" s="53"/>
      <c r="K66" s="53"/>
      <c r="L66" s="52"/>
      <c r="M66" s="4" t="s">
        <v>271</v>
      </c>
      <c r="N66" s="14" t="s">
        <v>272</v>
      </c>
      <c r="O66" s="12">
        <v>45474</v>
      </c>
      <c r="P66" s="7" t="s">
        <v>415</v>
      </c>
      <c r="Q66" s="5"/>
      <c r="R66" s="2"/>
    </row>
    <row r="67" spans="1:18" ht="17.100000000000001" customHeight="1" x14ac:dyDescent="0.2">
      <c r="A67" s="3">
        <v>66</v>
      </c>
      <c r="B67" s="49" t="s">
        <v>273</v>
      </c>
      <c r="C67" s="50"/>
      <c r="D67" s="51" t="s">
        <v>274</v>
      </c>
      <c r="E67" s="52"/>
      <c r="F67" s="4" t="s">
        <v>275</v>
      </c>
      <c r="G67" s="4" t="s">
        <v>15</v>
      </c>
      <c r="H67" s="3">
        <v>1</v>
      </c>
      <c r="I67" s="51" t="s">
        <v>276</v>
      </c>
      <c r="J67" s="53"/>
      <c r="K67" s="53"/>
      <c r="L67" s="52"/>
      <c r="M67" s="3">
        <v>13010093</v>
      </c>
      <c r="N67" s="14" t="s">
        <v>277</v>
      </c>
      <c r="O67" s="12">
        <v>42095</v>
      </c>
      <c r="P67" s="4" t="s">
        <v>278</v>
      </c>
      <c r="Q67" s="5"/>
      <c r="R67" s="2"/>
    </row>
    <row r="68" spans="1:18" ht="17.100000000000001" customHeight="1" x14ac:dyDescent="0.2">
      <c r="A68" s="3">
        <v>67</v>
      </c>
      <c r="B68" s="49" t="s">
        <v>279</v>
      </c>
      <c r="C68" s="50"/>
      <c r="D68" s="51" t="s">
        <v>280</v>
      </c>
      <c r="E68" s="52"/>
      <c r="F68" s="4" t="s">
        <v>281</v>
      </c>
      <c r="G68" s="4" t="s">
        <v>15</v>
      </c>
      <c r="H68" s="3">
        <v>1</v>
      </c>
      <c r="I68" s="51" t="s">
        <v>282</v>
      </c>
      <c r="J68" s="53"/>
      <c r="K68" s="53"/>
      <c r="L68" s="52"/>
      <c r="M68" s="3">
        <v>206</v>
      </c>
      <c r="N68" s="14" t="s">
        <v>34</v>
      </c>
      <c r="O68" s="12">
        <v>42008</v>
      </c>
      <c r="P68" s="4" t="s">
        <v>84</v>
      </c>
      <c r="Q68" s="5"/>
      <c r="R68" s="2"/>
    </row>
    <row r="69" spans="1:18" ht="17.100000000000001" customHeight="1" x14ac:dyDescent="0.2">
      <c r="A69" s="3">
        <v>68</v>
      </c>
      <c r="B69" s="49" t="s">
        <v>283</v>
      </c>
      <c r="C69" s="50"/>
      <c r="D69" s="51" t="s">
        <v>284</v>
      </c>
      <c r="E69" s="52"/>
      <c r="F69" s="4" t="s">
        <v>285</v>
      </c>
      <c r="G69" s="4" t="s">
        <v>15</v>
      </c>
      <c r="H69" s="3">
        <v>1</v>
      </c>
      <c r="I69" s="51" t="s">
        <v>286</v>
      </c>
      <c r="J69" s="53"/>
      <c r="K69" s="53"/>
      <c r="L69" s="52"/>
      <c r="M69" s="3">
        <v>83525</v>
      </c>
      <c r="N69" s="14" t="s">
        <v>287</v>
      </c>
      <c r="O69" s="12">
        <v>42095</v>
      </c>
      <c r="P69" s="4" t="s">
        <v>84</v>
      </c>
      <c r="Q69" s="5"/>
      <c r="R69" s="2"/>
    </row>
    <row r="70" spans="1:18" ht="17.100000000000001" customHeight="1" x14ac:dyDescent="0.2">
      <c r="A70" s="3">
        <v>69</v>
      </c>
      <c r="B70" s="49" t="s">
        <v>288</v>
      </c>
      <c r="C70" s="50"/>
      <c r="D70" s="51" t="s">
        <v>289</v>
      </c>
      <c r="E70" s="52"/>
      <c r="F70" s="4" t="s">
        <v>285</v>
      </c>
      <c r="G70" s="4" t="s">
        <v>15</v>
      </c>
      <c r="H70" s="3">
        <v>1</v>
      </c>
      <c r="I70" s="51" t="s">
        <v>286</v>
      </c>
      <c r="J70" s="53"/>
      <c r="K70" s="53"/>
      <c r="L70" s="52"/>
      <c r="M70" s="3">
        <v>83540</v>
      </c>
      <c r="N70" s="14" t="s">
        <v>287</v>
      </c>
      <c r="O70" s="12">
        <v>42095</v>
      </c>
      <c r="P70" s="4" t="s">
        <v>84</v>
      </c>
      <c r="Q70" s="5"/>
      <c r="R70" s="2"/>
    </row>
    <row r="71" spans="1:18" ht="17.100000000000001" customHeight="1" x14ac:dyDescent="0.2">
      <c r="A71" s="3">
        <v>70</v>
      </c>
      <c r="B71" s="49" t="s">
        <v>290</v>
      </c>
      <c r="C71" s="50"/>
      <c r="D71" s="51" t="s">
        <v>291</v>
      </c>
      <c r="E71" s="52"/>
      <c r="F71" s="4" t="s">
        <v>285</v>
      </c>
      <c r="G71" s="4" t="s">
        <v>15</v>
      </c>
      <c r="H71" s="3">
        <v>1</v>
      </c>
      <c r="I71" s="51" t="s">
        <v>286</v>
      </c>
      <c r="J71" s="53"/>
      <c r="K71" s="53"/>
      <c r="L71" s="52"/>
      <c r="M71" s="3">
        <v>83545</v>
      </c>
      <c r="N71" s="14" t="s">
        <v>287</v>
      </c>
      <c r="O71" s="12">
        <v>42095</v>
      </c>
      <c r="P71" s="4" t="s">
        <v>84</v>
      </c>
      <c r="Q71" s="5"/>
      <c r="R71" s="2"/>
    </row>
    <row r="72" spans="1:18" ht="17.100000000000001" customHeight="1" x14ac:dyDescent="0.2">
      <c r="A72" s="3">
        <v>71</v>
      </c>
      <c r="B72" s="49" t="s">
        <v>292</v>
      </c>
      <c r="C72" s="50"/>
      <c r="D72" s="51" t="s">
        <v>293</v>
      </c>
      <c r="E72" s="52"/>
      <c r="F72" s="4" t="s">
        <v>294</v>
      </c>
      <c r="G72" s="4" t="s">
        <v>15</v>
      </c>
      <c r="H72" s="3">
        <v>1</v>
      </c>
      <c r="I72" s="51" t="s">
        <v>295</v>
      </c>
      <c r="J72" s="53"/>
      <c r="K72" s="53"/>
      <c r="L72" s="52"/>
      <c r="M72" s="3">
        <v>1401005</v>
      </c>
      <c r="N72" s="14" t="s">
        <v>106</v>
      </c>
      <c r="O72" s="12">
        <v>42095</v>
      </c>
      <c r="P72" s="4" t="s">
        <v>296</v>
      </c>
      <c r="Q72" s="5"/>
      <c r="R72" s="2"/>
    </row>
    <row r="73" spans="1:18" ht="17.100000000000001" customHeight="1" x14ac:dyDescent="0.2">
      <c r="A73" s="3">
        <v>72</v>
      </c>
      <c r="B73" s="49" t="s">
        <v>297</v>
      </c>
      <c r="C73" s="50"/>
      <c r="D73" s="51" t="s">
        <v>298</v>
      </c>
      <c r="E73" s="52"/>
      <c r="F73" s="4" t="s">
        <v>299</v>
      </c>
      <c r="G73" s="4" t="s">
        <v>15</v>
      </c>
      <c r="H73" s="3">
        <v>1</v>
      </c>
      <c r="I73" s="51" t="s">
        <v>295</v>
      </c>
      <c r="J73" s="53"/>
      <c r="K73" s="53"/>
      <c r="L73" s="52"/>
      <c r="M73" s="4" t="s">
        <v>300</v>
      </c>
      <c r="N73" s="14" t="s">
        <v>277</v>
      </c>
      <c r="O73" s="12">
        <v>42095</v>
      </c>
      <c r="P73" s="4" t="s">
        <v>301</v>
      </c>
      <c r="Q73" s="5"/>
      <c r="R73" s="2"/>
    </row>
    <row r="74" spans="1:18" ht="17.100000000000001" customHeight="1" x14ac:dyDescent="0.2">
      <c r="A74" s="3">
        <v>73</v>
      </c>
      <c r="B74" s="49" t="s">
        <v>302</v>
      </c>
      <c r="C74" s="50"/>
      <c r="D74" s="51" t="s">
        <v>303</v>
      </c>
      <c r="E74" s="52"/>
      <c r="F74" s="4" t="s">
        <v>304</v>
      </c>
      <c r="G74" s="4" t="s">
        <v>15</v>
      </c>
      <c r="H74" s="3">
        <v>1</v>
      </c>
      <c r="I74" s="51" t="s">
        <v>295</v>
      </c>
      <c r="J74" s="53"/>
      <c r="K74" s="53"/>
      <c r="L74" s="52"/>
      <c r="M74" s="4" t="s">
        <v>305</v>
      </c>
      <c r="N74" s="14" t="s">
        <v>306</v>
      </c>
      <c r="O74" s="12">
        <v>42095</v>
      </c>
      <c r="P74" s="7" t="s">
        <v>416</v>
      </c>
      <c r="Q74" s="5"/>
      <c r="R74" s="2"/>
    </row>
    <row r="75" spans="1:18" ht="17.100000000000001" customHeight="1" x14ac:dyDescent="0.2">
      <c r="A75" s="3">
        <v>74</v>
      </c>
      <c r="B75" s="49" t="s">
        <v>307</v>
      </c>
      <c r="C75" s="50"/>
      <c r="D75" s="51" t="s">
        <v>308</v>
      </c>
      <c r="E75" s="52"/>
      <c r="F75" s="4" t="s">
        <v>304</v>
      </c>
      <c r="G75" s="4" t="s">
        <v>15</v>
      </c>
      <c r="H75" s="3">
        <v>1</v>
      </c>
      <c r="I75" s="51" t="s">
        <v>295</v>
      </c>
      <c r="J75" s="53"/>
      <c r="K75" s="53"/>
      <c r="L75" s="52"/>
      <c r="M75" s="4" t="s">
        <v>309</v>
      </c>
      <c r="N75" s="14" t="s">
        <v>306</v>
      </c>
      <c r="O75" s="12">
        <v>42095</v>
      </c>
      <c r="P75" s="7" t="s">
        <v>417</v>
      </c>
      <c r="Q75" s="5"/>
      <c r="R75" s="2"/>
    </row>
    <row r="76" spans="1:18" ht="15.95" customHeight="1" x14ac:dyDescent="0.2">
      <c r="A76" s="3">
        <v>75</v>
      </c>
      <c r="B76" s="49" t="s">
        <v>310</v>
      </c>
      <c r="C76" s="50"/>
      <c r="D76" s="51" t="s">
        <v>311</v>
      </c>
      <c r="E76" s="52"/>
      <c r="F76" s="4" t="s">
        <v>312</v>
      </c>
      <c r="G76" s="4" t="s">
        <v>15</v>
      </c>
      <c r="H76" s="3">
        <v>1</v>
      </c>
      <c r="I76" s="51" t="s">
        <v>295</v>
      </c>
      <c r="J76" s="53"/>
      <c r="K76" s="53"/>
      <c r="L76" s="52"/>
      <c r="M76" s="4" t="s">
        <v>313</v>
      </c>
      <c r="N76" s="14" t="s">
        <v>306</v>
      </c>
      <c r="O76" s="12">
        <v>42095</v>
      </c>
      <c r="P76" s="4" t="s">
        <v>314</v>
      </c>
      <c r="Q76" s="5"/>
      <c r="R76" s="2"/>
    </row>
    <row r="77" spans="1:18" ht="17.100000000000001" customHeight="1" x14ac:dyDescent="0.2">
      <c r="A77" s="3">
        <v>76</v>
      </c>
      <c r="B77" s="49" t="s">
        <v>315</v>
      </c>
      <c r="C77" s="50"/>
      <c r="D77" s="51" t="s">
        <v>316</v>
      </c>
      <c r="E77" s="52"/>
      <c r="F77" s="4" t="s">
        <v>317</v>
      </c>
      <c r="G77" s="4" t="s">
        <v>15</v>
      </c>
      <c r="H77" s="3">
        <v>1</v>
      </c>
      <c r="I77" s="51" t="s">
        <v>295</v>
      </c>
      <c r="J77" s="53"/>
      <c r="K77" s="53"/>
      <c r="L77" s="52"/>
      <c r="M77" s="3">
        <v>1401004</v>
      </c>
      <c r="N77" s="14" t="s">
        <v>106</v>
      </c>
      <c r="O77" s="12">
        <v>42095</v>
      </c>
      <c r="P77" s="4" t="s">
        <v>318</v>
      </c>
      <c r="Q77" s="5"/>
      <c r="R77" s="2"/>
    </row>
    <row r="78" spans="1:18" ht="17.100000000000001" customHeight="1" x14ac:dyDescent="0.2">
      <c r="A78" s="3">
        <v>77</v>
      </c>
      <c r="B78" s="49" t="s">
        <v>319</v>
      </c>
      <c r="C78" s="50"/>
      <c r="D78" s="51" t="s">
        <v>320</v>
      </c>
      <c r="E78" s="52"/>
      <c r="F78" s="4" t="s">
        <v>321</v>
      </c>
      <c r="G78" s="4" t="s">
        <v>15</v>
      </c>
      <c r="H78" s="3">
        <v>1</v>
      </c>
      <c r="I78" s="51" t="s">
        <v>295</v>
      </c>
      <c r="J78" s="53"/>
      <c r="K78" s="53"/>
      <c r="L78" s="52"/>
      <c r="M78" s="4" t="s">
        <v>322</v>
      </c>
      <c r="N78" s="14" t="s">
        <v>323</v>
      </c>
      <c r="O78" s="12">
        <v>42095</v>
      </c>
      <c r="P78" s="8" t="s">
        <v>418</v>
      </c>
      <c r="Q78" s="5"/>
      <c r="R78" s="2"/>
    </row>
    <row r="79" spans="1:18" ht="17.100000000000001" customHeight="1" x14ac:dyDescent="0.2">
      <c r="A79" s="3">
        <v>78</v>
      </c>
      <c r="B79" s="49" t="s">
        <v>324</v>
      </c>
      <c r="C79" s="50"/>
      <c r="D79" s="51" t="s">
        <v>325</v>
      </c>
      <c r="E79" s="52"/>
      <c r="F79" s="4" t="s">
        <v>326</v>
      </c>
      <c r="G79" s="4" t="s">
        <v>15</v>
      </c>
      <c r="H79" s="3">
        <v>1</v>
      </c>
      <c r="I79" s="51" t="s">
        <v>327</v>
      </c>
      <c r="J79" s="53"/>
      <c r="K79" s="53"/>
      <c r="L79" s="52"/>
      <c r="M79" s="3">
        <v>572</v>
      </c>
      <c r="N79" s="14" t="s">
        <v>22</v>
      </c>
      <c r="O79" s="12">
        <v>41487</v>
      </c>
      <c r="P79" s="4" t="s">
        <v>328</v>
      </c>
      <c r="Q79" s="5"/>
      <c r="R79" s="2"/>
    </row>
    <row r="80" spans="1:18" ht="17.100000000000001" customHeight="1" x14ac:dyDescent="0.2">
      <c r="A80" s="3">
        <v>79</v>
      </c>
      <c r="B80" s="49" t="s">
        <v>329</v>
      </c>
      <c r="C80" s="50"/>
      <c r="D80" s="51" t="s">
        <v>330</v>
      </c>
      <c r="E80" s="52"/>
      <c r="F80" s="4" t="s">
        <v>331</v>
      </c>
      <c r="G80" s="4" t="s">
        <v>15</v>
      </c>
      <c r="H80" s="3">
        <v>1</v>
      </c>
      <c r="I80" s="51" t="s">
        <v>332</v>
      </c>
      <c r="J80" s="53"/>
      <c r="K80" s="53"/>
      <c r="L80" s="52"/>
      <c r="M80" s="3">
        <v>2013249</v>
      </c>
      <c r="N80" s="14" t="s">
        <v>333</v>
      </c>
      <c r="O80" s="12">
        <v>42095</v>
      </c>
      <c r="P80" s="4" t="s">
        <v>334</v>
      </c>
      <c r="Q80" s="5"/>
      <c r="R80" s="2"/>
    </row>
    <row r="81" spans="1:18" ht="17.100000000000001" customHeight="1" x14ac:dyDescent="0.2">
      <c r="A81" s="3">
        <v>80</v>
      </c>
      <c r="B81" s="49" t="s">
        <v>335</v>
      </c>
      <c r="C81" s="50"/>
      <c r="D81" s="51" t="s">
        <v>336</v>
      </c>
      <c r="E81" s="52"/>
      <c r="F81" s="4" t="s">
        <v>331</v>
      </c>
      <c r="G81" s="4" t="s">
        <v>15</v>
      </c>
      <c r="H81" s="3">
        <v>1</v>
      </c>
      <c r="I81" s="51" t="s">
        <v>332</v>
      </c>
      <c r="J81" s="53"/>
      <c r="K81" s="53"/>
      <c r="L81" s="52"/>
      <c r="M81" s="3">
        <v>2013250</v>
      </c>
      <c r="N81" s="14" t="s">
        <v>333</v>
      </c>
      <c r="O81" s="12">
        <v>42095</v>
      </c>
      <c r="P81" s="4" t="s">
        <v>334</v>
      </c>
      <c r="Q81" s="5"/>
      <c r="R81" s="2"/>
    </row>
    <row r="82" spans="1:18" ht="17.100000000000001" customHeight="1" x14ac:dyDescent="0.2">
      <c r="A82" s="3">
        <v>81</v>
      </c>
      <c r="B82" s="49" t="s">
        <v>337</v>
      </c>
      <c r="C82" s="50"/>
      <c r="D82" s="51" t="s">
        <v>338</v>
      </c>
      <c r="E82" s="52"/>
      <c r="F82" s="4" t="s">
        <v>339</v>
      </c>
      <c r="G82" s="4" t="s">
        <v>15</v>
      </c>
      <c r="H82" s="3">
        <v>1</v>
      </c>
      <c r="I82" s="51" t="s">
        <v>340</v>
      </c>
      <c r="J82" s="53"/>
      <c r="K82" s="53"/>
      <c r="L82" s="52"/>
      <c r="M82" s="3">
        <v>7710</v>
      </c>
      <c r="N82" s="14" t="s">
        <v>306</v>
      </c>
      <c r="O82" s="12">
        <v>42095</v>
      </c>
      <c r="P82" s="4" t="s">
        <v>341</v>
      </c>
      <c r="Q82" s="5"/>
      <c r="R82" s="2"/>
    </row>
    <row r="83" spans="1:18" ht="17.100000000000001" customHeight="1" x14ac:dyDescent="0.2">
      <c r="A83" s="3">
        <v>82</v>
      </c>
      <c r="B83" s="49" t="s">
        <v>342</v>
      </c>
      <c r="C83" s="50"/>
      <c r="D83" s="51" t="s">
        <v>343</v>
      </c>
      <c r="E83" s="52"/>
      <c r="F83" s="4" t="s">
        <v>344</v>
      </c>
      <c r="G83" s="4" t="s">
        <v>15</v>
      </c>
      <c r="H83" s="3">
        <v>1</v>
      </c>
      <c r="I83" s="51" t="s">
        <v>345</v>
      </c>
      <c r="J83" s="53"/>
      <c r="K83" s="53"/>
      <c r="L83" s="52"/>
      <c r="M83" s="3">
        <v>7210613</v>
      </c>
      <c r="N83" s="14" t="s">
        <v>333</v>
      </c>
      <c r="O83" s="12">
        <v>42095</v>
      </c>
      <c r="P83" s="4" t="s">
        <v>346</v>
      </c>
      <c r="Q83" s="5"/>
      <c r="R83" s="2"/>
    </row>
    <row r="84" spans="1:18" ht="17.100000000000001" customHeight="1" x14ac:dyDescent="0.2">
      <c r="A84" s="3">
        <v>83</v>
      </c>
      <c r="B84" s="49" t="s">
        <v>347</v>
      </c>
      <c r="C84" s="50"/>
      <c r="D84" s="51" t="s">
        <v>348</v>
      </c>
      <c r="E84" s="52"/>
      <c r="F84" s="4" t="s">
        <v>349</v>
      </c>
      <c r="G84" s="4" t="s">
        <v>15</v>
      </c>
      <c r="H84" s="3">
        <v>1</v>
      </c>
      <c r="I84" s="51" t="s">
        <v>350</v>
      </c>
      <c r="J84" s="53"/>
      <c r="K84" s="53"/>
      <c r="L84" s="52"/>
      <c r="M84" s="3">
        <v>201308005</v>
      </c>
      <c r="N84" s="14" t="s">
        <v>306</v>
      </c>
      <c r="O84" s="12">
        <v>42095</v>
      </c>
      <c r="P84" s="4" t="s">
        <v>351</v>
      </c>
      <c r="Q84" s="5"/>
      <c r="R84" s="2"/>
    </row>
    <row r="85" spans="1:18" ht="17.100000000000001" customHeight="1" x14ac:dyDescent="0.2">
      <c r="A85" s="3">
        <v>84</v>
      </c>
      <c r="B85" s="49" t="s">
        <v>352</v>
      </c>
      <c r="C85" s="50"/>
      <c r="D85" s="51" t="s">
        <v>353</v>
      </c>
      <c r="E85" s="52"/>
      <c r="F85" s="4" t="s">
        <v>354</v>
      </c>
      <c r="G85" s="4" t="s">
        <v>15</v>
      </c>
      <c r="H85" s="3">
        <v>1</v>
      </c>
      <c r="I85" s="51" t="s">
        <v>355</v>
      </c>
      <c r="J85" s="53"/>
      <c r="K85" s="53"/>
      <c r="L85" s="52"/>
      <c r="M85" s="3">
        <v>13093</v>
      </c>
      <c r="N85" s="14" t="s">
        <v>306</v>
      </c>
      <c r="O85" s="12">
        <v>42095</v>
      </c>
      <c r="P85" s="4" t="s">
        <v>356</v>
      </c>
      <c r="Q85" s="5"/>
      <c r="R85" s="2"/>
    </row>
    <row r="86" spans="1:18" ht="17.100000000000001" customHeight="1" x14ac:dyDescent="0.2">
      <c r="A86" s="3">
        <v>85</v>
      </c>
      <c r="B86" s="49" t="s">
        <v>357</v>
      </c>
      <c r="C86" s="50"/>
      <c r="D86" s="51" t="s">
        <v>358</v>
      </c>
      <c r="E86" s="52"/>
      <c r="F86" s="4" t="s">
        <v>359</v>
      </c>
      <c r="G86" s="4" t="s">
        <v>15</v>
      </c>
      <c r="H86" s="3">
        <v>1</v>
      </c>
      <c r="I86" s="51" t="s">
        <v>355</v>
      </c>
      <c r="J86" s="53"/>
      <c r="K86" s="53"/>
      <c r="L86" s="52"/>
      <c r="M86" s="4" t="s">
        <v>360</v>
      </c>
      <c r="N86" s="14" t="s">
        <v>306</v>
      </c>
      <c r="O86" s="12">
        <v>42095</v>
      </c>
      <c r="P86" s="4" t="s">
        <v>346</v>
      </c>
      <c r="Q86" s="5"/>
      <c r="R86" s="2"/>
    </row>
    <row r="87" spans="1:18" ht="17.100000000000001" customHeight="1" x14ac:dyDescent="0.2">
      <c r="A87" s="3">
        <v>86</v>
      </c>
      <c r="B87" s="49" t="s">
        <v>361</v>
      </c>
      <c r="C87" s="50"/>
      <c r="D87" s="51" t="s">
        <v>362</v>
      </c>
      <c r="E87" s="52"/>
      <c r="F87" s="4" t="s">
        <v>363</v>
      </c>
      <c r="G87" s="4" t="s">
        <v>15</v>
      </c>
      <c r="H87" s="3">
        <v>1</v>
      </c>
      <c r="I87" s="51" t="s">
        <v>364</v>
      </c>
      <c r="J87" s="53"/>
      <c r="K87" s="53"/>
      <c r="L87" s="52"/>
      <c r="M87" s="4" t="s">
        <v>365</v>
      </c>
      <c r="N87" s="14" t="s">
        <v>366</v>
      </c>
      <c r="O87" s="12">
        <v>41426</v>
      </c>
      <c r="P87" s="4" t="s">
        <v>367</v>
      </c>
      <c r="Q87" s="5"/>
      <c r="R87" s="2"/>
    </row>
    <row r="88" spans="1:18" ht="16.5" customHeight="1" x14ac:dyDescent="0.2">
      <c r="A88" s="3">
        <v>87</v>
      </c>
      <c r="B88" s="49" t="s">
        <v>368</v>
      </c>
      <c r="C88" s="50"/>
      <c r="D88" s="51" t="s">
        <v>369</v>
      </c>
      <c r="E88" s="52"/>
      <c r="F88" s="4" t="s">
        <v>370</v>
      </c>
      <c r="G88" s="4" t="s">
        <v>15</v>
      </c>
      <c r="H88" s="3">
        <v>1</v>
      </c>
      <c r="I88" s="51" t="s">
        <v>364</v>
      </c>
      <c r="J88" s="53"/>
      <c r="K88" s="53"/>
      <c r="L88" s="52"/>
      <c r="M88" s="4" t="s">
        <v>371</v>
      </c>
      <c r="N88" s="14" t="s">
        <v>366</v>
      </c>
      <c r="O88" s="12">
        <v>41427</v>
      </c>
      <c r="P88" s="4" t="s">
        <v>372</v>
      </c>
      <c r="Q88" s="5"/>
      <c r="R88" s="2"/>
    </row>
    <row r="89" spans="1:18" ht="17.100000000000001" customHeight="1" x14ac:dyDescent="0.2">
      <c r="A89" s="3">
        <v>88</v>
      </c>
      <c r="B89" s="54" t="s">
        <v>373</v>
      </c>
      <c r="C89" s="55"/>
      <c r="D89" s="51" t="s">
        <v>374</v>
      </c>
      <c r="E89" s="52"/>
      <c r="F89" s="4" t="s">
        <v>375</v>
      </c>
      <c r="G89" s="4" t="s">
        <v>15</v>
      </c>
      <c r="H89" s="3">
        <v>1</v>
      </c>
      <c r="I89" s="51" t="s">
        <v>364</v>
      </c>
      <c r="J89" s="53"/>
      <c r="K89" s="53"/>
      <c r="L89" s="52"/>
      <c r="M89" s="4" t="s">
        <v>376</v>
      </c>
      <c r="N89" s="14" t="s">
        <v>26</v>
      </c>
      <c r="O89" s="13">
        <v>42095</v>
      </c>
      <c r="P89" s="4" t="s">
        <v>377</v>
      </c>
      <c r="Q89" s="5"/>
      <c r="R89" s="9"/>
    </row>
    <row r="90" spans="1:18" ht="17.100000000000001" customHeight="1" x14ac:dyDescent="0.2">
      <c r="A90" s="3">
        <v>89</v>
      </c>
      <c r="B90" s="54" t="s">
        <v>378</v>
      </c>
      <c r="C90" s="55"/>
      <c r="D90" s="51" t="s">
        <v>379</v>
      </c>
      <c r="E90" s="52"/>
      <c r="F90" s="4" t="s">
        <v>380</v>
      </c>
      <c r="G90" s="4" t="s">
        <v>15</v>
      </c>
      <c r="H90" s="3">
        <v>1</v>
      </c>
      <c r="I90" s="51" t="s">
        <v>350</v>
      </c>
      <c r="J90" s="53"/>
      <c r="K90" s="53"/>
      <c r="L90" s="52"/>
      <c r="M90" s="3">
        <v>201308003</v>
      </c>
      <c r="N90" s="14" t="s">
        <v>306</v>
      </c>
      <c r="O90" s="13">
        <v>42096</v>
      </c>
      <c r="P90" s="4" t="s">
        <v>381</v>
      </c>
      <c r="Q90" s="5"/>
      <c r="R90" s="9"/>
    </row>
    <row r="91" spans="1:18" ht="17.100000000000001" customHeight="1" x14ac:dyDescent="0.2">
      <c r="A91" s="3">
        <v>90</v>
      </c>
      <c r="B91" s="54" t="s">
        <v>382</v>
      </c>
      <c r="C91" s="55"/>
      <c r="D91" s="51" t="s">
        <v>383</v>
      </c>
      <c r="E91" s="52"/>
      <c r="F91" s="10" t="s">
        <v>384</v>
      </c>
      <c r="G91" s="4" t="s">
        <v>15</v>
      </c>
      <c r="H91" s="3">
        <v>1</v>
      </c>
      <c r="I91" s="51" t="s">
        <v>16</v>
      </c>
      <c r="J91" s="53"/>
      <c r="K91" s="53"/>
      <c r="L91" s="52"/>
      <c r="M91" s="3">
        <v>20131044</v>
      </c>
      <c r="N91" s="14" t="s">
        <v>17</v>
      </c>
      <c r="O91" s="13">
        <v>42125</v>
      </c>
      <c r="P91" s="10" t="s">
        <v>385</v>
      </c>
      <c r="Q91" s="5"/>
      <c r="R91" s="9"/>
    </row>
    <row r="92" spans="1:18" ht="15.95" customHeight="1" x14ac:dyDescent="0.2">
      <c r="A92" s="3">
        <v>91</v>
      </c>
      <c r="B92" s="54" t="s">
        <v>386</v>
      </c>
      <c r="C92" s="55"/>
      <c r="D92" s="51" t="s">
        <v>387</v>
      </c>
      <c r="E92" s="52"/>
      <c r="F92" s="4" t="s">
        <v>388</v>
      </c>
      <c r="G92" s="4" t="s">
        <v>15</v>
      </c>
      <c r="H92" s="3">
        <v>1</v>
      </c>
      <c r="I92" s="51" t="s">
        <v>389</v>
      </c>
      <c r="J92" s="53"/>
      <c r="K92" s="53"/>
      <c r="L92" s="52"/>
      <c r="M92" s="3">
        <v>177828</v>
      </c>
      <c r="N92" s="14" t="s">
        <v>390</v>
      </c>
      <c r="O92" s="13">
        <v>44040</v>
      </c>
      <c r="P92" s="4" t="s">
        <v>391</v>
      </c>
      <c r="Q92" s="5"/>
      <c r="R92" s="9"/>
    </row>
    <row r="93" spans="1:18" ht="17.100000000000001" customHeight="1" x14ac:dyDescent="0.2">
      <c r="A93" s="3">
        <v>92</v>
      </c>
      <c r="B93" s="54" t="s">
        <v>392</v>
      </c>
      <c r="C93" s="55"/>
      <c r="D93" s="51" t="s">
        <v>393</v>
      </c>
      <c r="E93" s="52"/>
      <c r="F93" s="4" t="s">
        <v>394</v>
      </c>
      <c r="G93" s="4" t="s">
        <v>15</v>
      </c>
      <c r="H93" s="3">
        <v>1</v>
      </c>
      <c r="I93" s="51" t="s">
        <v>395</v>
      </c>
      <c r="J93" s="53"/>
      <c r="K93" s="53"/>
      <c r="L93" s="52"/>
      <c r="M93" s="3">
        <v>1605608</v>
      </c>
      <c r="N93" s="14" t="s">
        <v>248</v>
      </c>
      <c r="O93" s="13">
        <v>44207</v>
      </c>
      <c r="P93" s="4" t="s">
        <v>396</v>
      </c>
      <c r="Q93" s="5"/>
      <c r="R93" s="9"/>
    </row>
    <row r="94" spans="1:18" ht="17.100000000000001" customHeight="1" x14ac:dyDescent="0.2">
      <c r="A94" s="3">
        <v>93</v>
      </c>
      <c r="B94" s="54" t="s">
        <v>397</v>
      </c>
      <c r="C94" s="55"/>
      <c r="D94" s="51" t="s">
        <v>398</v>
      </c>
      <c r="E94" s="52"/>
      <c r="F94" s="4" t="s">
        <v>399</v>
      </c>
      <c r="G94" s="4" t="s">
        <v>15</v>
      </c>
      <c r="H94" s="3">
        <v>1</v>
      </c>
      <c r="I94" s="51" t="s">
        <v>400</v>
      </c>
      <c r="J94" s="53"/>
      <c r="K94" s="53"/>
      <c r="L94" s="52"/>
      <c r="M94" s="3">
        <v>2020324</v>
      </c>
      <c r="N94" s="15">
        <v>43914</v>
      </c>
      <c r="O94" s="13">
        <v>44458</v>
      </c>
      <c r="P94" s="4" t="s">
        <v>401</v>
      </c>
      <c r="Q94" s="5"/>
      <c r="R94" s="9"/>
    </row>
    <row r="95" spans="1:18" ht="17.100000000000001" customHeight="1" x14ac:dyDescent="0.2">
      <c r="A95" s="3">
        <v>94</v>
      </c>
      <c r="B95" s="54" t="s">
        <v>402</v>
      </c>
      <c r="C95" s="55"/>
      <c r="D95" s="51" t="s">
        <v>369</v>
      </c>
      <c r="E95" s="52"/>
      <c r="F95" s="4" t="s">
        <v>403</v>
      </c>
      <c r="G95" s="4" t="s">
        <v>15</v>
      </c>
      <c r="H95" s="3">
        <v>1</v>
      </c>
      <c r="I95" s="51" t="s">
        <v>364</v>
      </c>
      <c r="J95" s="53"/>
      <c r="K95" s="53"/>
      <c r="L95" s="52"/>
      <c r="M95" s="4" t="s">
        <v>404</v>
      </c>
      <c r="N95" s="15">
        <v>44927</v>
      </c>
      <c r="O95" s="13">
        <v>45230</v>
      </c>
      <c r="P95" s="4" t="s">
        <v>372</v>
      </c>
      <c r="Q95" s="5"/>
      <c r="R95" s="9"/>
    </row>
    <row r="96" spans="1:18" ht="17.100000000000001" customHeight="1" x14ac:dyDescent="0.2">
      <c r="A96" s="3">
        <v>95</v>
      </c>
      <c r="B96" s="54" t="s">
        <v>405</v>
      </c>
      <c r="C96" s="55"/>
      <c r="D96" s="51" t="s">
        <v>406</v>
      </c>
      <c r="E96" s="52"/>
      <c r="F96" s="4" t="s">
        <v>407</v>
      </c>
      <c r="G96" s="4" t="s">
        <v>15</v>
      </c>
      <c r="H96" s="3">
        <v>1</v>
      </c>
      <c r="I96" s="51" t="s">
        <v>364</v>
      </c>
      <c r="J96" s="53"/>
      <c r="K96" s="53"/>
      <c r="L96" s="52"/>
      <c r="M96" s="4" t="s">
        <v>408</v>
      </c>
      <c r="N96" s="15">
        <v>45317</v>
      </c>
      <c r="O96" s="13">
        <v>45435</v>
      </c>
      <c r="P96" s="4" t="s">
        <v>409</v>
      </c>
      <c r="Q96" s="5"/>
      <c r="R96" s="9"/>
    </row>
    <row r="97" spans="1:18" ht="17.100000000000001" customHeight="1" x14ac:dyDescent="0.2">
      <c r="A97" s="3">
        <v>96</v>
      </c>
      <c r="B97" s="54" t="s">
        <v>410</v>
      </c>
      <c r="C97" s="55"/>
      <c r="D97" s="51" t="s">
        <v>362</v>
      </c>
      <c r="E97" s="52"/>
      <c r="F97" s="4" t="s">
        <v>363</v>
      </c>
      <c r="G97" s="4" t="s">
        <v>15</v>
      </c>
      <c r="H97" s="3">
        <v>1</v>
      </c>
      <c r="I97" s="51" t="s">
        <v>364</v>
      </c>
      <c r="J97" s="53"/>
      <c r="K97" s="53"/>
      <c r="L97" s="52"/>
      <c r="M97" s="4" t="s">
        <v>411</v>
      </c>
      <c r="N97" s="15">
        <v>44927</v>
      </c>
      <c r="O97" s="13">
        <v>45442</v>
      </c>
      <c r="P97" s="4" t="s">
        <v>367</v>
      </c>
      <c r="Q97" s="5"/>
      <c r="R97" s="9"/>
    </row>
    <row r="98" spans="1:18" ht="17.45" customHeight="1" x14ac:dyDescent="0.2">
      <c r="A98" s="3">
        <v>97</v>
      </c>
      <c r="B98" s="54" t="s">
        <v>412</v>
      </c>
      <c r="C98" s="55"/>
      <c r="D98" s="51" t="s">
        <v>413</v>
      </c>
      <c r="E98" s="52"/>
      <c r="F98" s="4" t="s">
        <v>407</v>
      </c>
      <c r="G98" s="4" t="s">
        <v>15</v>
      </c>
      <c r="H98" s="3">
        <v>1</v>
      </c>
      <c r="I98" s="51" t="s">
        <v>364</v>
      </c>
      <c r="J98" s="53"/>
      <c r="K98" s="53"/>
      <c r="L98" s="52"/>
      <c r="M98" s="4" t="s">
        <v>414</v>
      </c>
      <c r="N98" s="15">
        <v>45658</v>
      </c>
      <c r="O98" s="13">
        <v>45770</v>
      </c>
      <c r="P98" s="4" t="s">
        <v>409</v>
      </c>
      <c r="Q98" s="5"/>
      <c r="R98" s="9"/>
    </row>
  </sheetData>
  <mergeCells count="294">
    <mergeCell ref="B97:C97"/>
    <mergeCell ref="D97:E97"/>
    <mergeCell ref="I97:L97"/>
    <mergeCell ref="B98:C98"/>
    <mergeCell ref="D98:E98"/>
    <mergeCell ref="I98:L98"/>
    <mergeCell ref="B94:C94"/>
    <mergeCell ref="D94:E94"/>
    <mergeCell ref="I94:L94"/>
    <mergeCell ref="B95:C95"/>
    <mergeCell ref="D95:E95"/>
    <mergeCell ref="I95:L95"/>
    <mergeCell ref="B96:C96"/>
    <mergeCell ref="D96:E96"/>
    <mergeCell ref="I96:L96"/>
    <mergeCell ref="B91:C91"/>
    <mergeCell ref="D91:E91"/>
    <mergeCell ref="I91:L91"/>
    <mergeCell ref="B92:C92"/>
    <mergeCell ref="D92:E92"/>
    <mergeCell ref="I92:L92"/>
    <mergeCell ref="B93:C93"/>
    <mergeCell ref="D93:E93"/>
    <mergeCell ref="I93:L93"/>
    <mergeCell ref="B88:C88"/>
    <mergeCell ref="D88:E88"/>
    <mergeCell ref="I88:L88"/>
    <mergeCell ref="B89:C89"/>
    <mergeCell ref="D89:E89"/>
    <mergeCell ref="I89:L89"/>
    <mergeCell ref="B90:C90"/>
    <mergeCell ref="D90:E90"/>
    <mergeCell ref="I90:L90"/>
    <mergeCell ref="B85:C85"/>
    <mergeCell ref="D85:E85"/>
    <mergeCell ref="I85:L85"/>
    <mergeCell ref="B86:C86"/>
    <mergeCell ref="D86:E86"/>
    <mergeCell ref="I86:L86"/>
    <mergeCell ref="B87:C87"/>
    <mergeCell ref="D87:E87"/>
    <mergeCell ref="I87:L87"/>
    <mergeCell ref="B82:C82"/>
    <mergeCell ref="D82:E82"/>
    <mergeCell ref="I82:L82"/>
    <mergeCell ref="B83:C83"/>
    <mergeCell ref="D83:E83"/>
    <mergeCell ref="I83:L83"/>
    <mergeCell ref="B84:C84"/>
    <mergeCell ref="D84:E84"/>
    <mergeCell ref="I84:L84"/>
    <mergeCell ref="B79:C79"/>
    <mergeCell ref="D79:E79"/>
    <mergeCell ref="I79:L79"/>
    <mergeCell ref="B80:C80"/>
    <mergeCell ref="D80:E80"/>
    <mergeCell ref="I80:L80"/>
    <mergeCell ref="B81:C81"/>
    <mergeCell ref="D81:E81"/>
    <mergeCell ref="I81:L81"/>
    <mergeCell ref="B76:C76"/>
    <mergeCell ref="D76:E76"/>
    <mergeCell ref="I76:L76"/>
    <mergeCell ref="B77:C77"/>
    <mergeCell ref="D77:E77"/>
    <mergeCell ref="I77:L77"/>
    <mergeCell ref="B78:C78"/>
    <mergeCell ref="D78:E78"/>
    <mergeCell ref="I78:L78"/>
    <mergeCell ref="B73:C73"/>
    <mergeCell ref="D73:E73"/>
    <mergeCell ref="I73:L73"/>
    <mergeCell ref="B74:C74"/>
    <mergeCell ref="D74:E74"/>
    <mergeCell ref="I74:L74"/>
    <mergeCell ref="B75:C75"/>
    <mergeCell ref="D75:E75"/>
    <mergeCell ref="I75:L75"/>
    <mergeCell ref="B70:C70"/>
    <mergeCell ref="D70:E70"/>
    <mergeCell ref="I70:L70"/>
    <mergeCell ref="B71:C71"/>
    <mergeCell ref="D71:E71"/>
    <mergeCell ref="I71:L71"/>
    <mergeCell ref="B72:C72"/>
    <mergeCell ref="D72:E72"/>
    <mergeCell ref="I72:L72"/>
    <mergeCell ref="B67:C67"/>
    <mergeCell ref="D67:E67"/>
    <mergeCell ref="I67:L67"/>
    <mergeCell ref="B68:C68"/>
    <mergeCell ref="D68:E68"/>
    <mergeCell ref="I68:L68"/>
    <mergeCell ref="B69:C69"/>
    <mergeCell ref="D69:E69"/>
    <mergeCell ref="I69:L69"/>
    <mergeCell ref="B64:C64"/>
    <mergeCell ref="D64:E64"/>
    <mergeCell ref="I64:L64"/>
    <mergeCell ref="B65:C65"/>
    <mergeCell ref="D65:E65"/>
    <mergeCell ref="I65:L65"/>
    <mergeCell ref="B66:C66"/>
    <mergeCell ref="D66:E66"/>
    <mergeCell ref="I66:L66"/>
    <mergeCell ref="B61:C61"/>
    <mergeCell ref="D61:E61"/>
    <mergeCell ref="I61:L61"/>
    <mergeCell ref="B62:C62"/>
    <mergeCell ref="D62:E62"/>
    <mergeCell ref="I62:L62"/>
    <mergeCell ref="B63:C63"/>
    <mergeCell ref="D63:E63"/>
    <mergeCell ref="I63:L63"/>
    <mergeCell ref="B58:C58"/>
    <mergeCell ref="D58:E58"/>
    <mergeCell ref="I58:L58"/>
    <mergeCell ref="B59:C59"/>
    <mergeCell ref="D59:E59"/>
    <mergeCell ref="I59:L59"/>
    <mergeCell ref="B60:C60"/>
    <mergeCell ref="D60:E60"/>
    <mergeCell ref="I60:L60"/>
    <mergeCell ref="B55:C55"/>
    <mergeCell ref="D55:E55"/>
    <mergeCell ref="I55:L55"/>
    <mergeCell ref="B56:C56"/>
    <mergeCell ref="D56:E56"/>
    <mergeCell ref="I56:L56"/>
    <mergeCell ref="B57:C57"/>
    <mergeCell ref="D57:E57"/>
    <mergeCell ref="I57:L57"/>
    <mergeCell ref="B52:C52"/>
    <mergeCell ref="D52:E52"/>
    <mergeCell ref="I52:L52"/>
    <mergeCell ref="B53:C53"/>
    <mergeCell ref="D53:E53"/>
    <mergeCell ref="I53:L53"/>
    <mergeCell ref="B54:C54"/>
    <mergeCell ref="D54:E54"/>
    <mergeCell ref="I54:L54"/>
    <mergeCell ref="B49:C49"/>
    <mergeCell ref="D49:E49"/>
    <mergeCell ref="I49:L49"/>
    <mergeCell ref="B50:C50"/>
    <mergeCell ref="D50:E50"/>
    <mergeCell ref="I50:L50"/>
    <mergeCell ref="B51:C51"/>
    <mergeCell ref="D51:E51"/>
    <mergeCell ref="I51:L51"/>
    <mergeCell ref="B46:C46"/>
    <mergeCell ref="D46:E46"/>
    <mergeCell ref="I46:L46"/>
    <mergeCell ref="B47:C47"/>
    <mergeCell ref="D47:E47"/>
    <mergeCell ref="I47:L47"/>
    <mergeCell ref="B48:C48"/>
    <mergeCell ref="D48:E48"/>
    <mergeCell ref="I48:L48"/>
    <mergeCell ref="B43:C43"/>
    <mergeCell ref="D43:E43"/>
    <mergeCell ref="I43:L43"/>
    <mergeCell ref="B44:C44"/>
    <mergeCell ref="D44:E44"/>
    <mergeCell ref="I44:L44"/>
    <mergeCell ref="B45:C45"/>
    <mergeCell ref="D45:E45"/>
    <mergeCell ref="I45:L45"/>
    <mergeCell ref="B40:C40"/>
    <mergeCell ref="D40:E40"/>
    <mergeCell ref="I40:L40"/>
    <mergeCell ref="B41:C41"/>
    <mergeCell ref="D41:E41"/>
    <mergeCell ref="I41:L41"/>
    <mergeCell ref="B42:C42"/>
    <mergeCell ref="D42:E42"/>
    <mergeCell ref="I42:L42"/>
    <mergeCell ref="B37:C37"/>
    <mergeCell ref="D37:E37"/>
    <mergeCell ref="I37:L37"/>
    <mergeCell ref="B38:C38"/>
    <mergeCell ref="D38:E38"/>
    <mergeCell ref="I38:L38"/>
    <mergeCell ref="B39:C39"/>
    <mergeCell ref="D39:E39"/>
    <mergeCell ref="I39:L39"/>
    <mergeCell ref="B34:C34"/>
    <mergeCell ref="D34:E34"/>
    <mergeCell ref="I34:L34"/>
    <mergeCell ref="B35:C35"/>
    <mergeCell ref="D35:E35"/>
    <mergeCell ref="I35:L35"/>
    <mergeCell ref="B36:C36"/>
    <mergeCell ref="D36:E36"/>
    <mergeCell ref="I36:L36"/>
    <mergeCell ref="B31:C31"/>
    <mergeCell ref="D31:E31"/>
    <mergeCell ref="I31:L31"/>
    <mergeCell ref="B32:C32"/>
    <mergeCell ref="D32:E32"/>
    <mergeCell ref="I32:L32"/>
    <mergeCell ref="B33:C33"/>
    <mergeCell ref="D33:E33"/>
    <mergeCell ref="I33:L33"/>
    <mergeCell ref="B28:C28"/>
    <mergeCell ref="D28:E28"/>
    <mergeCell ref="I28:L28"/>
    <mergeCell ref="B29:C29"/>
    <mergeCell ref="D29:E29"/>
    <mergeCell ref="I29:L29"/>
    <mergeCell ref="B30:C30"/>
    <mergeCell ref="D30:E30"/>
    <mergeCell ref="I30:L30"/>
    <mergeCell ref="B25:C25"/>
    <mergeCell ref="D25:E25"/>
    <mergeCell ref="I25:L25"/>
    <mergeCell ref="B26:C26"/>
    <mergeCell ref="D26:E26"/>
    <mergeCell ref="I26:L26"/>
    <mergeCell ref="B27:C27"/>
    <mergeCell ref="D27:E27"/>
    <mergeCell ref="I27:L27"/>
    <mergeCell ref="B22:C22"/>
    <mergeCell ref="D22:E22"/>
    <mergeCell ref="I22:L22"/>
    <mergeCell ref="B23:C23"/>
    <mergeCell ref="D23:E23"/>
    <mergeCell ref="I23:L23"/>
    <mergeCell ref="B24:C24"/>
    <mergeCell ref="D24:E24"/>
    <mergeCell ref="I24:L24"/>
    <mergeCell ref="B19:C19"/>
    <mergeCell ref="D19:E19"/>
    <mergeCell ref="I19:L19"/>
    <mergeCell ref="B20:C20"/>
    <mergeCell ref="D20:E20"/>
    <mergeCell ref="I20:L20"/>
    <mergeCell ref="B21:C21"/>
    <mergeCell ref="D21:E21"/>
    <mergeCell ref="I21:L21"/>
    <mergeCell ref="B16:C16"/>
    <mergeCell ref="D16:E16"/>
    <mergeCell ref="I16:L16"/>
    <mergeCell ref="B17:C17"/>
    <mergeCell ref="D17:E17"/>
    <mergeCell ref="I17:L17"/>
    <mergeCell ref="B18:C18"/>
    <mergeCell ref="D18:E18"/>
    <mergeCell ref="I18:L18"/>
    <mergeCell ref="B13:C13"/>
    <mergeCell ref="D13:E13"/>
    <mergeCell ref="I13:L13"/>
    <mergeCell ref="B14:C14"/>
    <mergeCell ref="D14:E14"/>
    <mergeCell ref="I14:L14"/>
    <mergeCell ref="B15:C15"/>
    <mergeCell ref="D15:E15"/>
    <mergeCell ref="I15:L15"/>
    <mergeCell ref="B10:C10"/>
    <mergeCell ref="D10:E10"/>
    <mergeCell ref="I10:L10"/>
    <mergeCell ref="B11:C11"/>
    <mergeCell ref="D11:E11"/>
    <mergeCell ref="I11:L11"/>
    <mergeCell ref="B12:C12"/>
    <mergeCell ref="D12:E12"/>
    <mergeCell ref="I12:L12"/>
    <mergeCell ref="B7:C7"/>
    <mergeCell ref="D7:E7"/>
    <mergeCell ref="I7:L7"/>
    <mergeCell ref="B8:C8"/>
    <mergeCell ref="D8:E8"/>
    <mergeCell ref="I8:L8"/>
    <mergeCell ref="B9:C9"/>
    <mergeCell ref="D9:E9"/>
    <mergeCell ref="I9:L9"/>
    <mergeCell ref="B4:C4"/>
    <mergeCell ref="D4:E4"/>
    <mergeCell ref="I4:L4"/>
    <mergeCell ref="B5:C5"/>
    <mergeCell ref="D5:E5"/>
    <mergeCell ref="I5:L5"/>
    <mergeCell ref="B6:C6"/>
    <mergeCell ref="D6:E6"/>
    <mergeCell ref="I6:L6"/>
    <mergeCell ref="B1:C1"/>
    <mergeCell ref="D1:E1"/>
    <mergeCell ref="I1:L1"/>
    <mergeCell ref="B2:C2"/>
    <mergeCell ref="D2:E2"/>
    <mergeCell ref="I2:L2"/>
    <mergeCell ref="B3:C3"/>
    <mergeCell ref="D3:E3"/>
    <mergeCell ref="I3:L3"/>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0C09D8-AB52-40F3-886C-4C585F091D83}">
  <dimension ref="A1:L11"/>
  <sheetViews>
    <sheetView workbookViewId="0">
      <selection activeCell="C2" sqref="C2"/>
    </sheetView>
  </sheetViews>
  <sheetFormatPr defaultRowHeight="12.75" x14ac:dyDescent="0.2"/>
  <cols>
    <col min="1" max="1" width="17.6640625" style="16" customWidth="1"/>
    <col min="2" max="2" width="23.83203125" customWidth="1"/>
    <col min="4" max="4" width="184.83203125" bestFit="1" customWidth="1"/>
    <col min="8" max="8" width="19.33203125" customWidth="1"/>
    <col min="9" max="9" width="14.83203125" style="17" customWidth="1"/>
    <col min="10" max="10" width="26.83203125" style="21" bestFit="1" customWidth="1"/>
    <col min="11" max="11" width="17.6640625" customWidth="1"/>
  </cols>
  <sheetData>
    <row r="1" spans="1:12" x14ac:dyDescent="0.2">
      <c r="A1" s="59" t="s">
        <v>769</v>
      </c>
      <c r="B1" s="19" t="s">
        <v>765</v>
      </c>
      <c r="C1" t="s">
        <v>433</v>
      </c>
      <c r="D1" t="s">
        <v>434</v>
      </c>
      <c r="E1" t="s">
        <v>432</v>
      </c>
      <c r="F1" t="s">
        <v>435</v>
      </c>
      <c r="G1" t="s">
        <v>436</v>
      </c>
      <c r="H1" t="s">
        <v>437</v>
      </c>
      <c r="I1" s="18" t="s">
        <v>438</v>
      </c>
      <c r="J1" s="20"/>
      <c r="K1" s="19" t="s">
        <v>439</v>
      </c>
      <c r="L1" s="19" t="s">
        <v>441</v>
      </c>
    </row>
    <row r="2" spans="1:12" x14ac:dyDescent="0.2">
      <c r="A2" s="16">
        <v>45850</v>
      </c>
      <c r="B2" t="s">
        <v>131</v>
      </c>
      <c r="C2" s="24" t="s">
        <v>440</v>
      </c>
      <c r="D2" t="s">
        <v>419</v>
      </c>
      <c r="E2" s="24" t="s">
        <v>440</v>
      </c>
      <c r="F2" t="s">
        <v>426</v>
      </c>
      <c r="H2" t="s">
        <v>420</v>
      </c>
      <c r="K2" s="23">
        <f>J2*1440</f>
        <v>0</v>
      </c>
      <c r="L2" s="19" t="s">
        <v>442</v>
      </c>
    </row>
    <row r="3" spans="1:12" x14ac:dyDescent="0.2">
      <c r="A3" s="16">
        <v>45851</v>
      </c>
      <c r="B3" t="s">
        <v>131</v>
      </c>
      <c r="C3" s="24" t="s">
        <v>440</v>
      </c>
      <c r="D3" t="s">
        <v>421</v>
      </c>
      <c r="E3" s="24" t="s">
        <v>440</v>
      </c>
      <c r="H3" t="s">
        <v>420</v>
      </c>
      <c r="K3" s="23">
        <f t="shared" ref="K3:K11" si="0">J3*1440</f>
        <v>0</v>
      </c>
      <c r="L3" s="19" t="s">
        <v>442</v>
      </c>
    </row>
    <row r="4" spans="1:12" x14ac:dyDescent="0.2">
      <c r="A4" s="16">
        <v>45854</v>
      </c>
      <c r="B4" t="s">
        <v>131</v>
      </c>
      <c r="C4" s="24" t="s">
        <v>440</v>
      </c>
      <c r="D4" t="s">
        <v>423</v>
      </c>
      <c r="E4" s="24" t="s">
        <v>440</v>
      </c>
      <c r="H4" t="s">
        <v>424</v>
      </c>
      <c r="I4" s="17">
        <v>45866.443553240744</v>
      </c>
      <c r="J4" s="22">
        <v>12.443553240744222</v>
      </c>
      <c r="K4" s="23">
        <f t="shared" si="0"/>
        <v>17918.71666667168</v>
      </c>
      <c r="L4" s="19" t="s">
        <v>442</v>
      </c>
    </row>
    <row r="5" spans="1:12" x14ac:dyDescent="0.2">
      <c r="A5" s="16">
        <v>45860.327777777777</v>
      </c>
      <c r="B5" t="s">
        <v>131</v>
      </c>
      <c r="C5" s="24" t="s">
        <v>440</v>
      </c>
      <c r="D5" t="s">
        <v>425</v>
      </c>
      <c r="E5" s="24" t="s">
        <v>440</v>
      </c>
      <c r="H5" t="s">
        <v>424</v>
      </c>
      <c r="I5" s="17">
        <v>45866.457824074074</v>
      </c>
      <c r="J5" s="21">
        <v>6.1300462962972198</v>
      </c>
      <c r="K5" s="23">
        <f t="shared" si="0"/>
        <v>8827.2666666679961</v>
      </c>
      <c r="L5" s="19" t="s">
        <v>442</v>
      </c>
    </row>
    <row r="6" spans="1:12" x14ac:dyDescent="0.2">
      <c r="A6" s="16">
        <v>45860.493750000001</v>
      </c>
      <c r="B6" t="s">
        <v>131</v>
      </c>
      <c r="C6" s="24" t="s">
        <v>440</v>
      </c>
      <c r="D6" t="s">
        <v>426</v>
      </c>
      <c r="E6" s="24" t="s">
        <v>440</v>
      </c>
      <c r="H6" t="s">
        <v>422</v>
      </c>
      <c r="K6" s="23">
        <f t="shared" si="0"/>
        <v>0</v>
      </c>
      <c r="L6" s="19" t="s">
        <v>442</v>
      </c>
    </row>
    <row r="7" spans="1:12" x14ac:dyDescent="0.2">
      <c r="A7" s="16">
        <v>45861.296527777777</v>
      </c>
      <c r="B7" t="s">
        <v>131</v>
      </c>
      <c r="C7" s="24" t="s">
        <v>440</v>
      </c>
      <c r="D7" t="s">
        <v>427</v>
      </c>
      <c r="E7" s="24" t="s">
        <v>440</v>
      </c>
      <c r="H7" t="s">
        <v>422</v>
      </c>
      <c r="K7" s="23">
        <f t="shared" si="0"/>
        <v>0</v>
      </c>
      <c r="L7" s="19" t="s">
        <v>442</v>
      </c>
    </row>
    <row r="8" spans="1:12" x14ac:dyDescent="0.2">
      <c r="A8" s="16">
        <v>45861.304861111108</v>
      </c>
      <c r="B8" t="s">
        <v>131</v>
      </c>
      <c r="C8" s="24" t="s">
        <v>440</v>
      </c>
      <c r="D8" t="s">
        <v>428</v>
      </c>
      <c r="E8" s="24" t="s">
        <v>440</v>
      </c>
      <c r="F8" t="s">
        <v>426</v>
      </c>
      <c r="H8" t="s">
        <v>424</v>
      </c>
      <c r="I8" s="17">
        <v>45866.460173611114</v>
      </c>
      <c r="J8" s="21">
        <v>5.1553125000064028</v>
      </c>
      <c r="K8" s="23">
        <f t="shared" si="0"/>
        <v>7423.6500000092201</v>
      </c>
      <c r="L8" s="19" t="s">
        <v>442</v>
      </c>
    </row>
    <row r="9" spans="1:12" x14ac:dyDescent="0.2">
      <c r="A9" s="16">
        <v>45861.304861111108</v>
      </c>
      <c r="B9" t="s">
        <v>131</v>
      </c>
      <c r="C9" s="24" t="s">
        <v>440</v>
      </c>
      <c r="D9" t="s">
        <v>429</v>
      </c>
      <c r="E9" s="24" t="s">
        <v>440</v>
      </c>
      <c r="H9" t="s">
        <v>422</v>
      </c>
      <c r="K9" s="23">
        <f t="shared" si="0"/>
        <v>0</v>
      </c>
      <c r="L9" s="19" t="s">
        <v>442</v>
      </c>
    </row>
    <row r="10" spans="1:12" x14ac:dyDescent="0.2">
      <c r="A10" s="16">
        <v>45861.304861111108</v>
      </c>
      <c r="B10" t="s">
        <v>131</v>
      </c>
      <c r="C10" s="24" t="s">
        <v>440</v>
      </c>
      <c r="D10" t="s">
        <v>430</v>
      </c>
      <c r="E10" s="24" t="s">
        <v>440</v>
      </c>
      <c r="H10" t="s">
        <v>422</v>
      </c>
      <c r="K10" s="23">
        <f t="shared" si="0"/>
        <v>0</v>
      </c>
      <c r="L10" s="19" t="s">
        <v>442</v>
      </c>
    </row>
    <row r="11" spans="1:12" x14ac:dyDescent="0.2">
      <c r="A11" s="16">
        <v>45861.436805555553</v>
      </c>
      <c r="B11" t="s">
        <v>131</v>
      </c>
      <c r="C11" s="24" t="s">
        <v>440</v>
      </c>
      <c r="D11" t="s">
        <v>431</v>
      </c>
      <c r="E11" s="24" t="s">
        <v>440</v>
      </c>
      <c r="H11" t="s">
        <v>424</v>
      </c>
      <c r="I11" s="17">
        <v>45866.463912037034</v>
      </c>
      <c r="J11" s="21">
        <v>5.0271064814805868</v>
      </c>
      <c r="K11" s="23">
        <f t="shared" si="0"/>
        <v>7239.033333332045</v>
      </c>
      <c r="L11" s="19" t="s">
        <v>442</v>
      </c>
    </row>
  </sheetData>
  <phoneticPr fontId="6"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1465AE-1778-49E8-B7A1-0C39193DF85D}">
  <dimension ref="A1:AA390"/>
  <sheetViews>
    <sheetView workbookViewId="0">
      <selection activeCell="Q11" sqref="Q11"/>
    </sheetView>
  </sheetViews>
  <sheetFormatPr defaultRowHeight="12.75" x14ac:dyDescent="0.2"/>
  <cols>
    <col min="1" max="1" width="5" bestFit="1" customWidth="1"/>
    <col min="2" max="2" width="17.5" bestFit="1" customWidth="1"/>
    <col min="3" max="3" width="30.1640625" bestFit="1" customWidth="1"/>
    <col min="4" max="4" width="10.33203125" bestFit="1" customWidth="1"/>
    <col min="5" max="5" width="61" bestFit="1" customWidth="1"/>
    <col min="6" max="6" width="12.6640625" bestFit="1" customWidth="1"/>
    <col min="8" max="8" width="12" bestFit="1" customWidth="1"/>
    <col min="9" max="9" width="8.1640625" bestFit="1" customWidth="1"/>
    <col min="10" max="10" width="17.5" bestFit="1" customWidth="1"/>
    <col min="11" max="11" width="30.5" bestFit="1" customWidth="1"/>
    <col min="12" max="12" width="10.6640625" bestFit="1" customWidth="1"/>
    <col min="13" max="13" width="18.1640625" bestFit="1" customWidth="1"/>
    <col min="15" max="15" width="26.5" bestFit="1" customWidth="1"/>
    <col min="16" max="16" width="12.5" bestFit="1" customWidth="1"/>
    <col min="26" max="26" width="14.6640625" customWidth="1"/>
    <col min="27" max="27" width="36.6640625" customWidth="1"/>
  </cols>
  <sheetData>
    <row r="1" spans="1:27" ht="15" customHeight="1" x14ac:dyDescent="0.2">
      <c r="A1" s="56" t="s">
        <v>443</v>
      </c>
      <c r="B1" s="56"/>
      <c r="C1" s="56"/>
      <c r="D1" s="56"/>
      <c r="E1" s="56"/>
      <c r="F1" s="56"/>
      <c r="G1" s="56"/>
      <c r="H1" s="56"/>
      <c r="I1" s="56"/>
      <c r="J1" s="56"/>
      <c r="K1" s="56"/>
      <c r="L1" s="56"/>
      <c r="M1" s="56"/>
      <c r="Z1" t="s">
        <v>0</v>
      </c>
      <c r="AA1" t="s">
        <v>1</v>
      </c>
    </row>
    <row r="2" spans="1:27" ht="15" customHeight="1" x14ac:dyDescent="0.2">
      <c r="A2" s="56"/>
      <c r="B2" s="56"/>
      <c r="C2" s="56"/>
      <c r="D2" s="56"/>
      <c r="E2" s="56"/>
      <c r="F2" s="56"/>
      <c r="G2" s="56"/>
      <c r="H2" s="56"/>
      <c r="I2" s="56"/>
      <c r="J2" s="56"/>
      <c r="K2" s="56"/>
      <c r="L2" s="56"/>
      <c r="M2" s="56"/>
      <c r="Z2" t="s">
        <v>12</v>
      </c>
      <c r="AA2" t="s">
        <v>13</v>
      </c>
    </row>
    <row r="3" spans="1:27" ht="15" customHeight="1" x14ac:dyDescent="0.2">
      <c r="A3" s="25" t="s">
        <v>444</v>
      </c>
      <c r="B3" s="25" t="s">
        <v>445</v>
      </c>
      <c r="C3" s="25" t="s">
        <v>446</v>
      </c>
      <c r="D3" s="25" t="s">
        <v>447</v>
      </c>
      <c r="E3" s="25" t="s">
        <v>448</v>
      </c>
      <c r="F3" s="25" t="s">
        <v>449</v>
      </c>
      <c r="G3" s="25" t="s">
        <v>450</v>
      </c>
      <c r="H3" s="25" t="s">
        <v>451</v>
      </c>
      <c r="I3" s="25" t="s">
        <v>452</v>
      </c>
      <c r="J3" s="25" t="s">
        <v>453</v>
      </c>
      <c r="K3" s="25" t="s">
        <v>454</v>
      </c>
      <c r="L3" s="25" t="s">
        <v>455</v>
      </c>
      <c r="M3" s="25" t="s">
        <v>456</v>
      </c>
      <c r="O3" s="19" t="s">
        <v>1</v>
      </c>
      <c r="P3" t="s">
        <v>441</v>
      </c>
      <c r="Z3" t="s">
        <v>19</v>
      </c>
      <c r="AA3" t="s">
        <v>20</v>
      </c>
    </row>
    <row r="4" spans="1:27" ht="15" customHeight="1" x14ac:dyDescent="0.25">
      <c r="A4" s="26">
        <v>1</v>
      </c>
      <c r="B4" s="27">
        <v>45850</v>
      </c>
      <c r="C4" s="27" t="s">
        <v>457</v>
      </c>
      <c r="D4" s="26" t="s">
        <v>458</v>
      </c>
      <c r="E4" s="26" t="s">
        <v>419</v>
      </c>
      <c r="F4" s="26" t="s">
        <v>459</v>
      </c>
      <c r="G4" s="26"/>
      <c r="H4" s="26"/>
      <c r="I4" s="26" t="s">
        <v>424</v>
      </c>
      <c r="J4" s="27">
        <v>45866.590405092589</v>
      </c>
      <c r="K4" s="28">
        <v>16.590405092589208</v>
      </c>
      <c r="L4" s="28" t="s">
        <v>460</v>
      </c>
      <c r="M4" s="29">
        <f ca="1">IF(B4="", "", NOW() - B4)</f>
        <v>42.566928935186297</v>
      </c>
      <c r="O4" t="str">
        <f t="shared" ref="O4:O35" si="0">TRIM(LEFT(C4, FIND("(", C4) - 1))</f>
        <v>Expansion</v>
      </c>
      <c r="P4" t="str">
        <f>TRIM(MID(C4, FIND("(", C4) + 1, FIND(")", C4) - FIND("(", C4) - 1))</f>
        <v>Mechanical</v>
      </c>
      <c r="Q4" s="57" t="s">
        <v>95</v>
      </c>
      <c r="R4" s="58"/>
      <c r="Z4" t="s">
        <v>23</v>
      </c>
      <c r="AA4" t="s">
        <v>24</v>
      </c>
    </row>
    <row r="5" spans="1:27" ht="15" customHeight="1" x14ac:dyDescent="0.25">
      <c r="A5" s="26">
        <v>2</v>
      </c>
      <c r="B5" s="27">
        <v>45851</v>
      </c>
      <c r="C5" s="26" t="s">
        <v>461</v>
      </c>
      <c r="D5" s="26" t="s">
        <v>462</v>
      </c>
      <c r="E5" s="26" t="s">
        <v>421</v>
      </c>
      <c r="F5" s="26" t="s">
        <v>463</v>
      </c>
      <c r="G5" s="26"/>
      <c r="H5" s="26"/>
      <c r="I5" s="26" t="s">
        <v>424</v>
      </c>
      <c r="J5" s="27">
        <v>45871.315497685187</v>
      </c>
      <c r="K5" s="28">
        <v>20.315497685187438</v>
      </c>
      <c r="L5" s="28" t="s">
        <v>460</v>
      </c>
      <c r="M5" s="29">
        <f t="shared" ref="M5:M68" ca="1" si="1">IF(B5="", "", NOW() - B5)</f>
        <v>41.566928935186297</v>
      </c>
      <c r="O5" t="str">
        <f t="shared" si="0"/>
        <v>Tack Welding</v>
      </c>
      <c r="P5" t="str">
        <f t="shared" ref="P5:P68" si="2">TRIM(MID(C5, FIND("(", C5) + 1, FIND(")", C5) - FIND("(", C5) - 1))</f>
        <v>Electircal</v>
      </c>
      <c r="Q5" s="57" t="s">
        <v>47</v>
      </c>
      <c r="R5" s="58"/>
      <c r="Z5" t="s">
        <v>29</v>
      </c>
      <c r="AA5" t="s">
        <v>30</v>
      </c>
    </row>
    <row r="6" spans="1:27" ht="15" customHeight="1" x14ac:dyDescent="0.25">
      <c r="A6" s="26">
        <v>3</v>
      </c>
      <c r="B6" s="27">
        <v>45852.104166666664</v>
      </c>
      <c r="C6" s="26"/>
      <c r="D6" s="26" t="s">
        <v>462</v>
      </c>
      <c r="E6" s="26" t="s">
        <v>464</v>
      </c>
      <c r="F6" s="26" t="s">
        <v>463</v>
      </c>
      <c r="G6" s="26"/>
      <c r="H6" s="26" t="s">
        <v>465</v>
      </c>
      <c r="I6" s="26" t="s">
        <v>424</v>
      </c>
      <c r="J6" s="27">
        <v>45871.315567129626</v>
      </c>
      <c r="K6" s="28">
        <v>19.211400462962047</v>
      </c>
      <c r="L6" s="28" t="s">
        <v>460</v>
      </c>
      <c r="M6" s="29">
        <f t="shared" ca="1" si="1"/>
        <v>40.462762268522056</v>
      </c>
      <c r="O6" t="e">
        <f t="shared" si="0"/>
        <v>#VALUE!</v>
      </c>
      <c r="P6" t="e">
        <f t="shared" si="2"/>
        <v>#VALUE!</v>
      </c>
      <c r="Z6" t="s">
        <v>36</v>
      </c>
      <c r="AA6" t="s">
        <v>37</v>
      </c>
    </row>
    <row r="7" spans="1:27" ht="15" customHeight="1" x14ac:dyDescent="0.25">
      <c r="A7" s="26">
        <v>4</v>
      </c>
      <c r="B7" s="27">
        <v>45852.184027777781</v>
      </c>
      <c r="C7" s="26" t="s">
        <v>457</v>
      </c>
      <c r="D7" s="26" t="s">
        <v>466</v>
      </c>
      <c r="E7" s="26" t="s">
        <v>467</v>
      </c>
      <c r="F7" s="26" t="s">
        <v>459</v>
      </c>
      <c r="G7" s="26"/>
      <c r="H7" s="26"/>
      <c r="I7" s="26" t="s">
        <v>424</v>
      </c>
      <c r="J7" s="27">
        <v>45872.32534722222</v>
      </c>
      <c r="K7" s="28">
        <v>20.141319444439432</v>
      </c>
      <c r="L7" s="28" t="s">
        <v>468</v>
      </c>
      <c r="M7" s="29">
        <f t="shared" ca="1" si="1"/>
        <v>40.382901157405286</v>
      </c>
      <c r="O7" t="str">
        <f t="shared" si="0"/>
        <v>Expansion</v>
      </c>
      <c r="P7" t="str">
        <f t="shared" si="2"/>
        <v>Mechanical</v>
      </c>
      <c r="Q7" s="57" t="s">
        <v>95</v>
      </c>
      <c r="R7" s="58"/>
      <c r="Z7" t="s">
        <v>42</v>
      </c>
      <c r="AA7" t="s">
        <v>43</v>
      </c>
    </row>
    <row r="8" spans="1:27" ht="15" customHeight="1" x14ac:dyDescent="0.25">
      <c r="A8" s="26">
        <v>5</v>
      </c>
      <c r="B8" s="27">
        <v>45853.080555555556</v>
      </c>
      <c r="C8" s="26" t="s">
        <v>469</v>
      </c>
      <c r="D8" s="26" t="s">
        <v>470</v>
      </c>
      <c r="E8" s="26" t="s">
        <v>471</v>
      </c>
      <c r="F8" s="26" t="s">
        <v>463</v>
      </c>
      <c r="G8" s="26"/>
      <c r="H8" s="26"/>
      <c r="I8" s="26" t="s">
        <v>424</v>
      </c>
      <c r="J8" s="27">
        <v>45879.295844907407</v>
      </c>
      <c r="K8" s="28">
        <v>26.215289351850515</v>
      </c>
      <c r="L8" s="26" t="s">
        <v>460</v>
      </c>
      <c r="M8" s="29">
        <f t="shared" ca="1" si="1"/>
        <v>39.486373379630095</v>
      </c>
      <c r="O8" t="str">
        <f t="shared" si="0"/>
        <v>All motor</v>
      </c>
      <c r="P8" t="str">
        <f t="shared" si="2"/>
        <v>Electrical</v>
      </c>
      <c r="Z8" t="s">
        <v>47</v>
      </c>
      <c r="AA8" t="s">
        <v>48</v>
      </c>
    </row>
    <row r="9" spans="1:27" ht="15" customHeight="1" x14ac:dyDescent="0.25">
      <c r="A9" s="26">
        <v>6</v>
      </c>
      <c r="B9" s="27">
        <v>45853.258333333331</v>
      </c>
      <c r="C9" s="26" t="s">
        <v>457</v>
      </c>
      <c r="D9" s="26" t="s">
        <v>472</v>
      </c>
      <c r="E9" s="26" t="s">
        <v>473</v>
      </c>
      <c r="F9" s="26" t="s">
        <v>474</v>
      </c>
      <c r="G9" s="26"/>
      <c r="H9" s="26"/>
      <c r="I9" s="26" t="s">
        <v>424</v>
      </c>
      <c r="J9" s="27">
        <v>45872.31050925926</v>
      </c>
      <c r="K9" s="28">
        <v>19.052175925928168</v>
      </c>
      <c r="L9" s="28"/>
      <c r="M9" s="29">
        <f t="shared" ca="1" si="1"/>
        <v>39.308595601854904</v>
      </c>
      <c r="O9" t="str">
        <f t="shared" si="0"/>
        <v>Expansion</v>
      </c>
      <c r="P9" t="str">
        <f t="shared" si="2"/>
        <v>Mechanical</v>
      </c>
      <c r="Q9" s="57" t="s">
        <v>95</v>
      </c>
      <c r="R9" s="58"/>
      <c r="Z9" t="s">
        <v>51</v>
      </c>
      <c r="AA9" t="s">
        <v>52</v>
      </c>
    </row>
    <row r="10" spans="1:27" ht="15" customHeight="1" x14ac:dyDescent="0.25">
      <c r="A10" s="26">
        <v>7</v>
      </c>
      <c r="B10" s="27">
        <v>45853.392361111109</v>
      </c>
      <c r="C10" s="26" t="s">
        <v>475</v>
      </c>
      <c r="D10" s="26" t="s">
        <v>470</v>
      </c>
      <c r="E10" s="26" t="s">
        <v>476</v>
      </c>
      <c r="F10" s="26" t="s">
        <v>477</v>
      </c>
      <c r="G10" s="26" t="s">
        <v>478</v>
      </c>
      <c r="H10" s="26"/>
      <c r="I10" s="26" t="s">
        <v>424</v>
      </c>
      <c r="J10" s="27">
        <v>45880.358969907407</v>
      </c>
      <c r="K10" s="28">
        <v>26.966608796297805</v>
      </c>
      <c r="L10" s="26" t="s">
        <v>460</v>
      </c>
      <c r="M10" s="29">
        <f t="shared" ca="1" si="1"/>
        <v>39.174567824076803</v>
      </c>
      <c r="O10" t="str">
        <f t="shared" si="0"/>
        <v>AUT-1</v>
      </c>
      <c r="P10" t="str">
        <f t="shared" si="2"/>
        <v>Mechanical</v>
      </c>
      <c r="Q10" s="57" t="s">
        <v>72</v>
      </c>
      <c r="R10" s="58"/>
      <c r="Z10" t="s">
        <v>56</v>
      </c>
      <c r="AA10" t="s">
        <v>57</v>
      </c>
    </row>
    <row r="11" spans="1:27" ht="15" customHeight="1" x14ac:dyDescent="0.25">
      <c r="A11" s="26">
        <v>8</v>
      </c>
      <c r="B11" s="27">
        <v>45853.442361111112</v>
      </c>
      <c r="C11" s="26" t="s">
        <v>479</v>
      </c>
      <c r="D11" s="26" t="s">
        <v>480</v>
      </c>
      <c r="E11" s="26" t="s">
        <v>481</v>
      </c>
      <c r="F11" s="26" t="s">
        <v>463</v>
      </c>
      <c r="G11" s="26" t="s">
        <v>482</v>
      </c>
      <c r="H11" s="26"/>
      <c r="I11" s="26" t="s">
        <v>424</v>
      </c>
      <c r="J11" s="27">
        <v>45879.296087962961</v>
      </c>
      <c r="K11" s="28">
        <v>25.853726851848478</v>
      </c>
      <c r="L11" s="26" t="s">
        <v>460</v>
      </c>
      <c r="M11" s="29">
        <f t="shared" ca="1" si="1"/>
        <v>39.124567824073893</v>
      </c>
      <c r="O11" t="str">
        <f t="shared" si="0"/>
        <v>End Facing</v>
      </c>
      <c r="P11" t="str">
        <f t="shared" si="2"/>
        <v>Electrical</v>
      </c>
      <c r="Z11" t="s">
        <v>59</v>
      </c>
      <c r="AA11" t="s">
        <v>60</v>
      </c>
    </row>
    <row r="12" spans="1:27" ht="15" customHeight="1" x14ac:dyDescent="0.25">
      <c r="A12" s="26">
        <v>9</v>
      </c>
      <c r="B12" s="27">
        <v>45854</v>
      </c>
      <c r="C12" s="26" t="s">
        <v>457</v>
      </c>
      <c r="D12" s="26" t="s">
        <v>472</v>
      </c>
      <c r="E12" s="26" t="s">
        <v>423</v>
      </c>
      <c r="F12" s="26" t="s">
        <v>459</v>
      </c>
      <c r="G12" s="26"/>
      <c r="H12" s="26"/>
      <c r="I12" s="26" t="s">
        <v>424</v>
      </c>
      <c r="J12" s="27">
        <v>45866.443553240744</v>
      </c>
      <c r="K12" s="28">
        <v>12.443553240744222</v>
      </c>
      <c r="L12" s="28"/>
      <c r="M12" s="29">
        <f t="shared" ca="1" si="1"/>
        <v>38.566928935186297</v>
      </c>
      <c r="O12" t="str">
        <f t="shared" si="0"/>
        <v>Expansion</v>
      </c>
      <c r="P12" t="str">
        <f t="shared" si="2"/>
        <v>Mechanical</v>
      </c>
      <c r="Z12" t="s">
        <v>62</v>
      </c>
      <c r="AA12" t="s">
        <v>63</v>
      </c>
    </row>
    <row r="13" spans="1:27" ht="15" customHeight="1" x14ac:dyDescent="0.25">
      <c r="A13" s="26">
        <v>10</v>
      </c>
      <c r="B13" s="27">
        <v>45854.247916666667</v>
      </c>
      <c r="C13" s="26" t="s">
        <v>483</v>
      </c>
      <c r="D13" s="26" t="s">
        <v>480</v>
      </c>
      <c r="E13" s="26" t="s">
        <v>484</v>
      </c>
      <c r="F13" s="26" t="s">
        <v>474</v>
      </c>
      <c r="G13" s="26"/>
      <c r="H13" s="26"/>
      <c r="I13" s="26" t="s">
        <v>424</v>
      </c>
      <c r="J13" s="27">
        <v>45867.304178240738</v>
      </c>
      <c r="K13" s="28">
        <v>13.056261574070959</v>
      </c>
      <c r="L13" s="28"/>
      <c r="M13" s="29">
        <f t="shared" ca="1" si="1"/>
        <v>38.319012268519145</v>
      </c>
      <c r="O13" t="str">
        <f t="shared" si="0"/>
        <v>Tack Welding</v>
      </c>
      <c r="P13" t="str">
        <f t="shared" si="2"/>
        <v>Mechanical</v>
      </c>
      <c r="Z13" t="s">
        <v>66</v>
      </c>
      <c r="AA13" t="s">
        <v>67</v>
      </c>
    </row>
    <row r="14" spans="1:27" ht="15" customHeight="1" x14ac:dyDescent="0.25">
      <c r="A14" s="26">
        <v>11</v>
      </c>
      <c r="B14" s="27">
        <v>45854.329861111109</v>
      </c>
      <c r="C14" s="26" t="s">
        <v>483</v>
      </c>
      <c r="D14" s="26" t="s">
        <v>480</v>
      </c>
      <c r="E14" s="26" t="s">
        <v>485</v>
      </c>
      <c r="F14" s="26" t="s">
        <v>474</v>
      </c>
      <c r="G14" s="26"/>
      <c r="H14" s="26"/>
      <c r="I14" s="26" t="s">
        <v>424</v>
      </c>
      <c r="J14" s="27">
        <v>45867.303993055553</v>
      </c>
      <c r="K14" s="28">
        <v>12.974131944443798</v>
      </c>
      <c r="L14" s="28"/>
      <c r="M14" s="29">
        <f t="shared" ca="1" si="1"/>
        <v>38.237067824076803</v>
      </c>
      <c r="O14" t="str">
        <f t="shared" si="0"/>
        <v>Tack Welding</v>
      </c>
      <c r="P14" t="str">
        <f t="shared" si="2"/>
        <v>Mechanical</v>
      </c>
      <c r="Z14" t="s">
        <v>69</v>
      </c>
      <c r="AA14" t="s">
        <v>70</v>
      </c>
    </row>
    <row r="15" spans="1:27" ht="15" customHeight="1" x14ac:dyDescent="0.25">
      <c r="A15" s="26">
        <v>12</v>
      </c>
      <c r="B15" s="27">
        <v>45855.427777777775</v>
      </c>
      <c r="C15" s="26" t="s">
        <v>486</v>
      </c>
      <c r="D15" s="26" t="s">
        <v>480</v>
      </c>
      <c r="E15" s="26" t="s">
        <v>487</v>
      </c>
      <c r="F15" s="26" t="s">
        <v>474</v>
      </c>
      <c r="G15" s="26"/>
      <c r="H15" s="26"/>
      <c r="I15" s="26" t="s">
        <v>420</v>
      </c>
      <c r="J15" s="27"/>
      <c r="K15" s="26"/>
      <c r="L15" s="26" t="s">
        <v>460</v>
      </c>
      <c r="M15" s="29">
        <f t="shared" ca="1" si="1"/>
        <v>37.139151157411106</v>
      </c>
      <c r="O15" t="str">
        <f t="shared" si="0"/>
        <v>Dry Rack</v>
      </c>
      <c r="P15" t="str">
        <f t="shared" si="2"/>
        <v>Mechanical</v>
      </c>
      <c r="Z15" t="s">
        <v>72</v>
      </c>
      <c r="AA15" t="s">
        <v>73</v>
      </c>
    </row>
    <row r="16" spans="1:27" ht="15" customHeight="1" x14ac:dyDescent="0.25">
      <c r="A16" s="26">
        <v>13</v>
      </c>
      <c r="B16" s="27">
        <v>45855.453472222223</v>
      </c>
      <c r="C16" s="26" t="s">
        <v>488</v>
      </c>
      <c r="D16" s="26" t="s">
        <v>470</v>
      </c>
      <c r="E16" s="26" t="s">
        <v>489</v>
      </c>
      <c r="F16" s="26" t="s">
        <v>474</v>
      </c>
      <c r="G16" s="26"/>
      <c r="H16" s="26"/>
      <c r="I16" s="26" t="s">
        <v>424</v>
      </c>
      <c r="J16" s="27">
        <v>45871.316574074073</v>
      </c>
      <c r="K16" s="28">
        <v>15.863101851849933</v>
      </c>
      <c r="L16" s="28"/>
      <c r="M16" s="29">
        <f t="shared" ca="1" si="1"/>
        <v>37.113456712962943</v>
      </c>
      <c r="O16" t="str">
        <f t="shared" si="0"/>
        <v>Edge Bending</v>
      </c>
      <c r="P16" t="str">
        <f t="shared" si="2"/>
        <v>Mechanical</v>
      </c>
      <c r="Z16" t="s">
        <v>77</v>
      </c>
      <c r="AA16" t="s">
        <v>78</v>
      </c>
    </row>
    <row r="17" spans="1:27" ht="15" customHeight="1" x14ac:dyDescent="0.25">
      <c r="A17" s="26">
        <v>14</v>
      </c>
      <c r="B17" s="27">
        <v>45856.419444444444</v>
      </c>
      <c r="C17" s="26" t="s">
        <v>486</v>
      </c>
      <c r="D17" s="26" t="s">
        <v>470</v>
      </c>
      <c r="E17" s="26" t="s">
        <v>490</v>
      </c>
      <c r="F17" s="26" t="s">
        <v>474</v>
      </c>
      <c r="G17" s="26"/>
      <c r="H17" s="26"/>
      <c r="I17" s="26" t="s">
        <v>424</v>
      </c>
      <c r="J17" s="27">
        <v>45871.316689814812</v>
      </c>
      <c r="K17" s="28">
        <v>14.897245370368182</v>
      </c>
      <c r="L17" s="28"/>
      <c r="M17" s="29">
        <f t="shared" ca="1" si="1"/>
        <v>36.147484490742499</v>
      </c>
      <c r="O17" t="str">
        <f t="shared" si="0"/>
        <v>Dry Rack</v>
      </c>
      <c r="P17" t="str">
        <f t="shared" si="2"/>
        <v>Mechanical</v>
      </c>
      <c r="Z17" t="s">
        <v>80</v>
      </c>
      <c r="AA17" t="s">
        <v>81</v>
      </c>
    </row>
    <row r="18" spans="1:27" ht="15" customHeight="1" x14ac:dyDescent="0.25">
      <c r="A18" s="26">
        <v>15</v>
      </c>
      <c r="B18" s="27">
        <v>45857.331944444442</v>
      </c>
      <c r="C18" s="26" t="s">
        <v>486</v>
      </c>
      <c r="D18" s="26" t="s">
        <v>480</v>
      </c>
      <c r="E18" s="26" t="s">
        <v>491</v>
      </c>
      <c r="F18" s="26" t="s">
        <v>474</v>
      </c>
      <c r="G18" s="26"/>
      <c r="H18" s="26"/>
      <c r="I18" s="26" t="s">
        <v>420</v>
      </c>
      <c r="J18" s="27"/>
      <c r="K18" s="26"/>
      <c r="L18" s="26" t="s">
        <v>460</v>
      </c>
      <c r="M18" s="29">
        <f t="shared" ca="1" si="1"/>
        <v>35.234984490743955</v>
      </c>
      <c r="O18" t="str">
        <f t="shared" si="0"/>
        <v>Dry Rack</v>
      </c>
      <c r="P18" t="str">
        <f t="shared" si="2"/>
        <v>Mechanical</v>
      </c>
      <c r="Z18" t="s">
        <v>85</v>
      </c>
      <c r="AA18" t="s">
        <v>86</v>
      </c>
    </row>
    <row r="19" spans="1:27" ht="15" customHeight="1" x14ac:dyDescent="0.25">
      <c r="A19" s="26">
        <v>16</v>
      </c>
      <c r="B19" s="27">
        <v>45857.354861111111</v>
      </c>
      <c r="C19" s="26" t="s">
        <v>492</v>
      </c>
      <c r="D19" s="26" t="s">
        <v>480</v>
      </c>
      <c r="E19" s="26" t="s">
        <v>493</v>
      </c>
      <c r="F19" s="26" t="s">
        <v>459</v>
      </c>
      <c r="G19" s="26"/>
      <c r="H19" s="26"/>
      <c r="I19" s="26" t="s">
        <v>424</v>
      </c>
      <c r="J19" s="27">
        <v>45874.321875000001</v>
      </c>
      <c r="K19" s="28">
        <v>16.967013888890506</v>
      </c>
      <c r="L19" s="28"/>
      <c r="M19" s="29">
        <f t="shared" ca="1" si="1"/>
        <v>35.212067824075348</v>
      </c>
      <c r="O19" t="str">
        <f t="shared" si="0"/>
        <v>Hydro Testing</v>
      </c>
      <c r="P19" t="str">
        <f t="shared" si="2"/>
        <v>Mechanical</v>
      </c>
      <c r="Z19" t="s">
        <v>88</v>
      </c>
      <c r="AA19" t="s">
        <v>89</v>
      </c>
    </row>
    <row r="20" spans="1:27" ht="15" customHeight="1" x14ac:dyDescent="0.25">
      <c r="A20" s="26">
        <v>17</v>
      </c>
      <c r="B20" s="27">
        <v>45857.647916666669</v>
      </c>
      <c r="C20" s="26" t="s">
        <v>492</v>
      </c>
      <c r="D20" s="26" t="s">
        <v>494</v>
      </c>
      <c r="E20" s="26" t="s">
        <v>495</v>
      </c>
      <c r="F20" s="26" t="s">
        <v>459</v>
      </c>
      <c r="G20" s="26"/>
      <c r="H20" s="26"/>
      <c r="I20" s="26" t="s">
        <v>424</v>
      </c>
      <c r="J20" s="27">
        <v>45866.597546296296</v>
      </c>
      <c r="K20" s="28">
        <v>8.9496296296274522</v>
      </c>
      <c r="L20" s="28"/>
      <c r="M20" s="29">
        <f t="shared" ca="1" si="1"/>
        <v>34.91901226851769</v>
      </c>
      <c r="O20" t="str">
        <f t="shared" si="0"/>
        <v>Hydro Testing</v>
      </c>
      <c r="P20" t="str">
        <f t="shared" si="2"/>
        <v>Mechanical</v>
      </c>
      <c r="Z20" t="s">
        <v>92</v>
      </c>
      <c r="AA20" t="s">
        <v>93</v>
      </c>
    </row>
    <row r="21" spans="1:27" ht="15" customHeight="1" x14ac:dyDescent="0.25">
      <c r="A21" s="26">
        <v>18</v>
      </c>
      <c r="B21" s="27">
        <v>45858.222916666666</v>
      </c>
      <c r="C21" s="26" t="s">
        <v>496</v>
      </c>
      <c r="D21" s="26" t="s">
        <v>472</v>
      </c>
      <c r="E21" s="26" t="s">
        <v>497</v>
      </c>
      <c r="F21" s="26" t="s">
        <v>459</v>
      </c>
      <c r="G21" s="26"/>
      <c r="H21" s="26"/>
      <c r="I21" s="26" t="s">
        <v>424</v>
      </c>
      <c r="J21" s="27">
        <v>45866.598773148151</v>
      </c>
      <c r="K21" s="28">
        <v>8.3758564814852434</v>
      </c>
      <c r="L21" s="28"/>
      <c r="M21" s="29">
        <f t="shared" ca="1" si="1"/>
        <v>34.344012268520601</v>
      </c>
      <c r="O21" t="str">
        <f t="shared" si="0"/>
        <v>End Facing</v>
      </c>
      <c r="P21" t="str">
        <f t="shared" si="2"/>
        <v>Mechanical</v>
      </c>
      <c r="Z21" t="s">
        <v>95</v>
      </c>
      <c r="AA21" t="s">
        <v>96</v>
      </c>
    </row>
    <row r="22" spans="1:27" ht="15" customHeight="1" x14ac:dyDescent="0.25">
      <c r="A22" s="26">
        <v>19</v>
      </c>
      <c r="B22" s="27">
        <v>45858.431944444441</v>
      </c>
      <c r="C22" s="26" t="s">
        <v>457</v>
      </c>
      <c r="D22" s="26" t="s">
        <v>498</v>
      </c>
      <c r="E22" s="26" t="s">
        <v>499</v>
      </c>
      <c r="F22" s="26" t="s">
        <v>459</v>
      </c>
      <c r="G22" s="26"/>
      <c r="H22" s="26"/>
      <c r="I22" s="26" t="s">
        <v>424</v>
      </c>
      <c r="J22" s="27">
        <v>45866.598599537036</v>
      </c>
      <c r="K22" s="28">
        <v>8.1666550925947377</v>
      </c>
      <c r="L22" s="28"/>
      <c r="M22" s="29">
        <f t="shared" ca="1" si="1"/>
        <v>34.13498449074541</v>
      </c>
      <c r="O22" t="str">
        <f t="shared" si="0"/>
        <v>Expansion</v>
      </c>
      <c r="P22" t="str">
        <f t="shared" si="2"/>
        <v>Mechanical</v>
      </c>
      <c r="Z22" t="s">
        <v>98</v>
      </c>
      <c r="AA22" t="s">
        <v>99</v>
      </c>
    </row>
    <row r="23" spans="1:27" ht="15" customHeight="1" x14ac:dyDescent="0.25">
      <c r="A23" s="26">
        <v>20</v>
      </c>
      <c r="B23" s="27">
        <v>45858.51666666667</v>
      </c>
      <c r="C23" s="26" t="s">
        <v>500</v>
      </c>
      <c r="D23" s="26" t="s">
        <v>472</v>
      </c>
      <c r="E23" s="26" t="s">
        <v>501</v>
      </c>
      <c r="F23" s="26" t="s">
        <v>477</v>
      </c>
      <c r="G23" s="26"/>
      <c r="H23" s="26" t="s">
        <v>502</v>
      </c>
      <c r="I23" s="26" t="s">
        <v>424</v>
      </c>
      <c r="J23" s="27">
        <v>45862.59784722222</v>
      </c>
      <c r="K23" s="28">
        <v>4.0811805555495084</v>
      </c>
      <c r="L23" s="28"/>
      <c r="M23" s="29">
        <f t="shared" ca="1" si="1"/>
        <v>34.050262268516235</v>
      </c>
      <c r="O23" t="str">
        <f t="shared" si="0"/>
        <v>Conveyor</v>
      </c>
      <c r="P23" t="str">
        <f t="shared" si="2"/>
        <v>Mechanical</v>
      </c>
      <c r="Z23" t="s">
        <v>101</v>
      </c>
      <c r="AA23" t="s">
        <v>102</v>
      </c>
    </row>
    <row r="24" spans="1:27" ht="15" customHeight="1" x14ac:dyDescent="0.25">
      <c r="A24" s="26">
        <v>21</v>
      </c>
      <c r="B24" s="27">
        <v>45859.343055555553</v>
      </c>
      <c r="C24" s="26" t="s">
        <v>503</v>
      </c>
      <c r="D24" s="26" t="s">
        <v>498</v>
      </c>
      <c r="E24" s="26" t="s">
        <v>504</v>
      </c>
      <c r="F24" s="26" t="s">
        <v>474</v>
      </c>
      <c r="G24" s="26"/>
      <c r="H24" s="26"/>
      <c r="I24" s="26" t="s">
        <v>424</v>
      </c>
      <c r="J24" s="27">
        <v>45867.304398148146</v>
      </c>
      <c r="K24" s="28">
        <v>7.9613425925927004</v>
      </c>
      <c r="L24" s="28"/>
      <c r="M24" s="29">
        <f t="shared" ca="1" si="1"/>
        <v>33.223873379633005</v>
      </c>
      <c r="O24" t="str">
        <f t="shared" si="0"/>
        <v>Pipe Loader</v>
      </c>
      <c r="P24" t="str">
        <f t="shared" si="2"/>
        <v>Mechanical</v>
      </c>
      <c r="Z24" t="s">
        <v>103</v>
      </c>
      <c r="AA24" t="s">
        <v>104</v>
      </c>
    </row>
    <row r="25" spans="1:27" ht="15" customHeight="1" x14ac:dyDescent="0.25">
      <c r="A25" s="26">
        <v>22</v>
      </c>
      <c r="B25" s="27">
        <v>45860.327777777777</v>
      </c>
      <c r="C25" s="26" t="s">
        <v>505</v>
      </c>
      <c r="D25" s="26" t="s">
        <v>498</v>
      </c>
      <c r="E25" s="26" t="s">
        <v>425</v>
      </c>
      <c r="F25" s="26" t="s">
        <v>474</v>
      </c>
      <c r="G25" s="26"/>
      <c r="H25" s="26"/>
      <c r="I25" s="26" t="s">
        <v>424</v>
      </c>
      <c r="J25" s="27">
        <v>45866.457824074074</v>
      </c>
      <c r="K25" s="28">
        <v>6.1300462962972233</v>
      </c>
      <c r="L25" s="28"/>
      <c r="M25" s="29">
        <f t="shared" ca="1" si="1"/>
        <v>32.239151157409651</v>
      </c>
      <c r="O25" t="str">
        <f t="shared" si="0"/>
        <v>Final Crane</v>
      </c>
      <c r="P25" t="str">
        <f t="shared" si="2"/>
        <v>Mechanical</v>
      </c>
      <c r="Z25" t="s">
        <v>108</v>
      </c>
      <c r="AA25" t="s">
        <v>109</v>
      </c>
    </row>
    <row r="26" spans="1:27" ht="15" customHeight="1" x14ac:dyDescent="0.25">
      <c r="A26" s="26">
        <v>23</v>
      </c>
      <c r="B26" s="27">
        <v>45860.493750000001</v>
      </c>
      <c r="C26" s="26" t="s">
        <v>506</v>
      </c>
      <c r="D26" s="26" t="s">
        <v>466</v>
      </c>
      <c r="E26" s="26" t="s">
        <v>426</v>
      </c>
      <c r="F26" s="26" t="s">
        <v>459</v>
      </c>
      <c r="G26" s="26"/>
      <c r="H26" s="26"/>
      <c r="I26" s="26" t="s">
        <v>424</v>
      </c>
      <c r="J26" s="27">
        <v>45873.315740740742</v>
      </c>
      <c r="K26" s="28">
        <v>12.821990740740148</v>
      </c>
      <c r="L26" s="28"/>
      <c r="M26" s="29">
        <f t="shared" ca="1" si="1"/>
        <v>32.073178935184842</v>
      </c>
      <c r="O26" t="str">
        <f t="shared" si="0"/>
        <v>Beveling</v>
      </c>
      <c r="P26" t="str">
        <f t="shared" si="2"/>
        <v>Mechanical</v>
      </c>
      <c r="Z26" t="s">
        <v>112</v>
      </c>
      <c r="AA26" t="s">
        <v>113</v>
      </c>
    </row>
    <row r="27" spans="1:27" ht="15" customHeight="1" x14ac:dyDescent="0.25">
      <c r="A27" s="26">
        <v>24</v>
      </c>
      <c r="B27" s="27">
        <v>45860.530555555553</v>
      </c>
      <c r="C27" s="26" t="s">
        <v>492</v>
      </c>
      <c r="D27" s="26" t="s">
        <v>472</v>
      </c>
      <c r="E27" s="26" t="s">
        <v>507</v>
      </c>
      <c r="F27" s="26" t="s">
        <v>459</v>
      </c>
      <c r="G27" s="26"/>
      <c r="H27" s="26"/>
      <c r="I27" s="26" t="s">
        <v>424</v>
      </c>
      <c r="J27" s="27">
        <v>45866.599016203705</v>
      </c>
      <c r="K27" s="28">
        <v>6.0684606481518131</v>
      </c>
      <c r="L27" s="28"/>
      <c r="M27" s="29">
        <f t="shared" ca="1" si="1"/>
        <v>32.036373379633005</v>
      </c>
      <c r="O27" t="str">
        <f t="shared" si="0"/>
        <v>Hydro Testing</v>
      </c>
      <c r="P27" t="str">
        <f t="shared" si="2"/>
        <v>Mechanical</v>
      </c>
      <c r="Z27" t="s">
        <v>116</v>
      </c>
      <c r="AA27" t="s">
        <v>117</v>
      </c>
    </row>
    <row r="28" spans="1:27" ht="15" customHeight="1" x14ac:dyDescent="0.25">
      <c r="A28" s="26">
        <v>25</v>
      </c>
      <c r="B28" s="27">
        <v>45860.530555555553</v>
      </c>
      <c r="C28" s="26" t="s">
        <v>492</v>
      </c>
      <c r="D28" s="26" t="s">
        <v>472</v>
      </c>
      <c r="E28" s="26" t="s">
        <v>508</v>
      </c>
      <c r="F28" s="26" t="s">
        <v>459</v>
      </c>
      <c r="G28" s="26"/>
      <c r="H28" s="26"/>
      <c r="I28" s="26" t="s">
        <v>424</v>
      </c>
      <c r="J28" s="27">
        <v>45871.317071759258</v>
      </c>
      <c r="K28" s="28">
        <v>10.786516203705105</v>
      </c>
      <c r="L28" s="28"/>
      <c r="M28" s="29">
        <f t="shared" ca="1" si="1"/>
        <v>32.036373379633005</v>
      </c>
      <c r="O28" t="str">
        <f t="shared" si="0"/>
        <v>Hydro Testing</v>
      </c>
      <c r="P28" t="str">
        <f t="shared" si="2"/>
        <v>Mechanical</v>
      </c>
      <c r="Z28" t="s">
        <v>122</v>
      </c>
      <c r="AA28" t="s">
        <v>123</v>
      </c>
    </row>
    <row r="29" spans="1:27" ht="15" customHeight="1" x14ac:dyDescent="0.25">
      <c r="A29" s="26">
        <v>26</v>
      </c>
      <c r="B29" s="27">
        <v>45860.530555555553</v>
      </c>
      <c r="C29" s="26" t="s">
        <v>492</v>
      </c>
      <c r="D29" s="26" t="s">
        <v>472</v>
      </c>
      <c r="E29" s="26" t="s">
        <v>509</v>
      </c>
      <c r="F29" s="26" t="s">
        <v>459</v>
      </c>
      <c r="G29" s="26"/>
      <c r="H29" s="26"/>
      <c r="I29" s="26" t="s">
        <v>424</v>
      </c>
      <c r="J29" s="27">
        <v>45866.599236111113</v>
      </c>
      <c r="K29" s="28">
        <v>6.0686805555596948</v>
      </c>
      <c r="L29" s="28"/>
      <c r="M29" s="29">
        <f t="shared" ca="1" si="1"/>
        <v>32.036373379633005</v>
      </c>
      <c r="O29" t="str">
        <f t="shared" si="0"/>
        <v>Hydro Testing</v>
      </c>
      <c r="P29" t="str">
        <f t="shared" si="2"/>
        <v>Mechanical</v>
      </c>
      <c r="Z29" t="s">
        <v>125</v>
      </c>
      <c r="AA29" t="s">
        <v>126</v>
      </c>
    </row>
    <row r="30" spans="1:27" ht="15" customHeight="1" x14ac:dyDescent="0.25">
      <c r="A30" s="26">
        <v>27</v>
      </c>
      <c r="B30" s="27">
        <v>45861.296527777777</v>
      </c>
      <c r="C30" s="26" t="s">
        <v>457</v>
      </c>
      <c r="D30" s="26" t="s">
        <v>470</v>
      </c>
      <c r="E30" s="26" t="s">
        <v>427</v>
      </c>
      <c r="F30" s="26" t="s">
        <v>474</v>
      </c>
      <c r="G30" s="26"/>
      <c r="H30" s="26"/>
      <c r="I30" s="26" t="s">
        <v>424</v>
      </c>
      <c r="J30" s="27">
        <v>45872.310231481482</v>
      </c>
      <c r="K30" s="28">
        <v>11.013703703705687</v>
      </c>
      <c r="L30" s="28"/>
      <c r="M30" s="29">
        <f t="shared" ca="1" si="1"/>
        <v>31.270401157409651</v>
      </c>
      <c r="O30" t="str">
        <f t="shared" si="0"/>
        <v>Expansion</v>
      </c>
      <c r="P30" t="str">
        <f t="shared" si="2"/>
        <v>Mechanical</v>
      </c>
      <c r="Z30" t="s">
        <v>128</v>
      </c>
      <c r="AA30" t="s">
        <v>129</v>
      </c>
    </row>
    <row r="31" spans="1:27" ht="15" customHeight="1" x14ac:dyDescent="0.25">
      <c r="A31" s="26">
        <v>28</v>
      </c>
      <c r="B31" s="27">
        <v>45861.304861111108</v>
      </c>
      <c r="C31" s="26" t="s">
        <v>510</v>
      </c>
      <c r="D31" s="26" t="s">
        <v>498</v>
      </c>
      <c r="E31" s="26" t="s">
        <v>430</v>
      </c>
      <c r="F31" s="26" t="s">
        <v>459</v>
      </c>
      <c r="G31" s="26"/>
      <c r="H31" s="26"/>
      <c r="I31" s="26" t="s">
        <v>424</v>
      </c>
      <c r="J31" s="27">
        <v>45874.321828703702</v>
      </c>
      <c r="K31" s="28">
        <v>13.016967592593573</v>
      </c>
      <c r="L31" s="28"/>
      <c r="M31" s="29">
        <f t="shared" ca="1" si="1"/>
        <v>31.262067824078258</v>
      </c>
      <c r="O31" t="str">
        <f t="shared" si="0"/>
        <v>Structure</v>
      </c>
      <c r="P31" t="str">
        <f t="shared" si="2"/>
        <v>Mechanical</v>
      </c>
      <c r="Z31" t="s">
        <v>131</v>
      </c>
      <c r="AA31" t="s">
        <v>132</v>
      </c>
    </row>
    <row r="32" spans="1:27" ht="15" customHeight="1" x14ac:dyDescent="0.25">
      <c r="A32" s="26">
        <v>29</v>
      </c>
      <c r="B32" s="27">
        <v>45861.304861111108</v>
      </c>
      <c r="C32" s="26" t="s">
        <v>511</v>
      </c>
      <c r="D32" s="26" t="s">
        <v>498</v>
      </c>
      <c r="E32" s="26" t="s">
        <v>428</v>
      </c>
      <c r="F32" s="26" t="s">
        <v>474</v>
      </c>
      <c r="G32" s="26"/>
      <c r="H32" s="26"/>
      <c r="I32" s="26" t="s">
        <v>424</v>
      </c>
      <c r="J32" s="27">
        <v>45866.460173611114</v>
      </c>
      <c r="K32" s="28">
        <v>5.1553125000064028</v>
      </c>
      <c r="L32" s="28"/>
      <c r="M32" s="29">
        <f t="shared" ca="1" si="1"/>
        <v>31.262067824078258</v>
      </c>
      <c r="O32" t="str">
        <f t="shared" si="0"/>
        <v>Feeding Crane</v>
      </c>
      <c r="P32" t="str">
        <f t="shared" si="2"/>
        <v>Mechanical</v>
      </c>
      <c r="Z32" t="s">
        <v>137</v>
      </c>
      <c r="AA32" t="s">
        <v>138</v>
      </c>
    </row>
    <row r="33" spans="1:27" ht="15" customHeight="1" x14ac:dyDescent="0.25">
      <c r="A33" s="26">
        <v>30</v>
      </c>
      <c r="B33" s="27">
        <v>45861.304861111108</v>
      </c>
      <c r="C33" s="26" t="s">
        <v>512</v>
      </c>
      <c r="D33" s="26" t="s">
        <v>513</v>
      </c>
      <c r="E33" s="26" t="s">
        <v>429</v>
      </c>
      <c r="F33" s="26" t="s">
        <v>477</v>
      </c>
      <c r="G33" s="26"/>
      <c r="H33" s="26"/>
      <c r="I33" s="26" t="s">
        <v>424</v>
      </c>
      <c r="J33" s="27">
        <v>45871.317326388889</v>
      </c>
      <c r="K33" s="28">
        <v>10.012465277781303</v>
      </c>
      <c r="L33" s="28"/>
      <c r="M33" s="29">
        <f t="shared" ca="1" si="1"/>
        <v>31.262067824078258</v>
      </c>
      <c r="O33" t="str">
        <f t="shared" si="0"/>
        <v>Internal Welding</v>
      </c>
      <c r="P33" t="str">
        <f t="shared" si="2"/>
        <v>Mechanical</v>
      </c>
      <c r="Z33" t="s">
        <v>140</v>
      </c>
      <c r="AA33" t="s">
        <v>141</v>
      </c>
    </row>
    <row r="34" spans="1:27" ht="15" customHeight="1" x14ac:dyDescent="0.25">
      <c r="A34" s="26">
        <v>31</v>
      </c>
      <c r="B34" s="27">
        <v>45861.343055555553</v>
      </c>
      <c r="C34" s="26" t="s">
        <v>514</v>
      </c>
      <c r="D34" s="26" t="s">
        <v>472</v>
      </c>
      <c r="E34" s="26" t="s">
        <v>515</v>
      </c>
      <c r="F34" s="26" t="s">
        <v>477</v>
      </c>
      <c r="G34" s="26"/>
      <c r="H34" s="26"/>
      <c r="I34" s="26" t="s">
        <v>424</v>
      </c>
      <c r="J34" s="27">
        <v>45874.323923611111</v>
      </c>
      <c r="K34" s="28">
        <v>12.980868055557949</v>
      </c>
      <c r="L34" s="28"/>
      <c r="M34" s="29">
        <f t="shared" ca="1" si="1"/>
        <v>31.223873379633005</v>
      </c>
      <c r="O34" t="str">
        <f t="shared" si="0"/>
        <v>Internal &amp; External Welding</v>
      </c>
      <c r="P34" t="str">
        <f t="shared" si="2"/>
        <v>Mechanical</v>
      </c>
      <c r="Z34" t="s">
        <v>143</v>
      </c>
      <c r="AA34" t="s">
        <v>144</v>
      </c>
    </row>
    <row r="35" spans="1:27" ht="15" customHeight="1" x14ac:dyDescent="0.25">
      <c r="A35" s="26">
        <v>32</v>
      </c>
      <c r="B35" s="27">
        <v>45861.436805555553</v>
      </c>
      <c r="C35" s="26" t="s">
        <v>457</v>
      </c>
      <c r="D35" s="26" t="s">
        <v>458</v>
      </c>
      <c r="E35" s="26" t="s">
        <v>431</v>
      </c>
      <c r="F35" s="26" t="s">
        <v>459</v>
      </c>
      <c r="G35" s="26"/>
      <c r="H35" s="26"/>
      <c r="I35" s="26" t="s">
        <v>424</v>
      </c>
      <c r="J35" s="27">
        <v>45866.463912037034</v>
      </c>
      <c r="K35" s="28">
        <v>5.0271064814805868</v>
      </c>
      <c r="L35" s="28"/>
      <c r="M35" s="29">
        <f t="shared" ca="1" si="1"/>
        <v>31.130123379633005</v>
      </c>
      <c r="O35" t="str">
        <f t="shared" si="0"/>
        <v>Expansion</v>
      </c>
      <c r="P35" t="str">
        <f t="shared" si="2"/>
        <v>Mechanical</v>
      </c>
      <c r="Z35" t="s">
        <v>146</v>
      </c>
      <c r="AA35" t="s">
        <v>147</v>
      </c>
    </row>
    <row r="36" spans="1:27" ht="15" customHeight="1" x14ac:dyDescent="0.25">
      <c r="A36" s="26">
        <v>33</v>
      </c>
      <c r="B36" s="27">
        <v>45861.64166666667</v>
      </c>
      <c r="C36" s="26" t="s">
        <v>457</v>
      </c>
      <c r="D36" s="26" t="s">
        <v>458</v>
      </c>
      <c r="E36" s="26" t="s">
        <v>516</v>
      </c>
      <c r="F36" s="26" t="s">
        <v>459</v>
      </c>
      <c r="G36" s="26"/>
      <c r="H36" s="26"/>
      <c r="I36" s="26" t="s">
        <v>424</v>
      </c>
      <c r="J36" s="27">
        <v>45866.599907407406</v>
      </c>
      <c r="K36" s="28">
        <v>4.9582407407360733</v>
      </c>
      <c r="L36" s="28"/>
      <c r="M36" s="29">
        <f t="shared" ca="1" si="1"/>
        <v>30.925262268516235</v>
      </c>
      <c r="O36" t="str">
        <f t="shared" ref="O36:O67" si="3">TRIM(LEFT(C36, FIND("(", C36) - 1))</f>
        <v>Expansion</v>
      </c>
      <c r="P36" t="str">
        <f t="shared" si="2"/>
        <v>Mechanical</v>
      </c>
      <c r="Z36" t="s">
        <v>152</v>
      </c>
      <c r="AA36" t="s">
        <v>153</v>
      </c>
    </row>
    <row r="37" spans="1:27" ht="15" customHeight="1" x14ac:dyDescent="0.25">
      <c r="A37" s="26">
        <v>34</v>
      </c>
      <c r="B37" s="27">
        <v>45861.64166666667</v>
      </c>
      <c r="C37" s="26" t="s">
        <v>517</v>
      </c>
      <c r="D37" s="26" t="s">
        <v>466</v>
      </c>
      <c r="E37" s="26" t="s">
        <v>518</v>
      </c>
      <c r="F37" s="26" t="s">
        <v>459</v>
      </c>
      <c r="G37" s="26"/>
      <c r="H37" s="26"/>
      <c r="I37" s="26" t="s">
        <v>424</v>
      </c>
      <c r="J37" s="27">
        <v>45857.59946759259</v>
      </c>
      <c r="K37" s="28">
        <v>4.95780092592031</v>
      </c>
      <c r="L37" s="28"/>
      <c r="M37" s="29">
        <f t="shared" ca="1" si="1"/>
        <v>30.925262268516235</v>
      </c>
      <c r="O37" t="str">
        <f t="shared" si="3"/>
        <v>TT</v>
      </c>
      <c r="P37" t="str">
        <f t="shared" si="2"/>
        <v>Mechanical</v>
      </c>
      <c r="Z37" t="s">
        <v>155</v>
      </c>
      <c r="AA37" t="s">
        <v>156</v>
      </c>
    </row>
    <row r="38" spans="1:27" ht="15" customHeight="1" x14ac:dyDescent="0.25">
      <c r="A38" s="26">
        <v>35</v>
      </c>
      <c r="B38" s="27">
        <v>45861.64166666667</v>
      </c>
      <c r="C38" s="26" t="s">
        <v>519</v>
      </c>
      <c r="D38" s="26" t="s">
        <v>466</v>
      </c>
      <c r="E38" s="26" t="s">
        <v>520</v>
      </c>
      <c r="F38" s="26" t="s">
        <v>477</v>
      </c>
      <c r="G38" s="26"/>
      <c r="H38" s="26"/>
      <c r="I38" s="26" t="s">
        <v>424</v>
      </c>
      <c r="J38" s="27">
        <v>45872.32608796296</v>
      </c>
      <c r="K38" s="28">
        <v>10.684421296289656</v>
      </c>
      <c r="L38" s="28"/>
      <c r="M38" s="29">
        <f t="shared" ca="1" si="1"/>
        <v>30.925262268516235</v>
      </c>
      <c r="O38" t="str">
        <f t="shared" si="3"/>
        <v>External Welding</v>
      </c>
      <c r="P38" t="str">
        <f t="shared" si="2"/>
        <v>Mechanical</v>
      </c>
      <c r="Z38" t="s">
        <v>160</v>
      </c>
      <c r="AA38" t="s">
        <v>161</v>
      </c>
    </row>
    <row r="39" spans="1:27" ht="15" customHeight="1" x14ac:dyDescent="0.25">
      <c r="A39" s="26">
        <v>36</v>
      </c>
      <c r="B39" s="27">
        <v>45862</v>
      </c>
      <c r="C39" s="26" t="s">
        <v>519</v>
      </c>
      <c r="D39" s="26" t="s">
        <v>513</v>
      </c>
      <c r="E39" s="26" t="s">
        <v>521</v>
      </c>
      <c r="F39" s="26" t="s">
        <v>459</v>
      </c>
      <c r="G39" s="26"/>
      <c r="H39" s="26"/>
      <c r="I39" s="26" t="s">
        <v>424</v>
      </c>
      <c r="J39" s="27">
        <v>45876.576631944445</v>
      </c>
      <c r="K39" s="28">
        <v>14.576631944444671</v>
      </c>
      <c r="L39" s="28"/>
      <c r="M39" s="29">
        <f t="shared" ca="1" si="1"/>
        <v>30.566928935186297</v>
      </c>
      <c r="O39" t="str">
        <f t="shared" si="3"/>
        <v>External Welding</v>
      </c>
      <c r="P39" t="str">
        <f t="shared" si="2"/>
        <v>Mechanical</v>
      </c>
      <c r="Z39" t="s">
        <v>165</v>
      </c>
      <c r="AA39" t="s">
        <v>166</v>
      </c>
    </row>
    <row r="40" spans="1:27" ht="15" customHeight="1" x14ac:dyDescent="0.25">
      <c r="A40" s="26">
        <v>37</v>
      </c>
      <c r="B40" s="27">
        <v>45862.294444444444</v>
      </c>
      <c r="C40" s="26" t="s">
        <v>488</v>
      </c>
      <c r="D40" s="26" t="s">
        <v>470</v>
      </c>
      <c r="E40" s="26" t="s">
        <v>522</v>
      </c>
      <c r="F40" s="26" t="s">
        <v>474</v>
      </c>
      <c r="G40" s="26"/>
      <c r="H40" s="26"/>
      <c r="I40" s="26" t="s">
        <v>424</v>
      </c>
      <c r="J40" s="27">
        <v>45867.304710648146</v>
      </c>
      <c r="K40" s="28">
        <v>5.0102662037024857</v>
      </c>
      <c r="L40" s="28"/>
      <c r="M40" s="29">
        <f t="shared" ca="1" si="1"/>
        <v>30.272484490742499</v>
      </c>
      <c r="O40" t="str">
        <f t="shared" si="3"/>
        <v>Edge Bending</v>
      </c>
      <c r="P40" t="str">
        <f t="shared" si="2"/>
        <v>Mechanical</v>
      </c>
      <c r="Z40" t="s">
        <v>169</v>
      </c>
      <c r="AA40" t="s">
        <v>170</v>
      </c>
    </row>
    <row r="41" spans="1:27" ht="15" customHeight="1" x14ac:dyDescent="0.25">
      <c r="A41" s="26">
        <v>38</v>
      </c>
      <c r="B41" s="27">
        <v>45862.311111111114</v>
      </c>
      <c r="C41" s="26" t="s">
        <v>488</v>
      </c>
      <c r="D41" s="26" t="s">
        <v>523</v>
      </c>
      <c r="E41" s="26" t="s">
        <v>524</v>
      </c>
      <c r="F41" s="26" t="s">
        <v>474</v>
      </c>
      <c r="G41" s="26"/>
      <c r="H41" s="26"/>
      <c r="I41" s="26" t="s">
        <v>424</v>
      </c>
      <c r="J41" s="27">
        <v>45867.305092592593</v>
      </c>
      <c r="K41" s="28">
        <v>4.9939814814788406</v>
      </c>
      <c r="L41" s="28"/>
      <c r="M41" s="29">
        <f t="shared" ca="1" si="1"/>
        <v>30.255817824072437</v>
      </c>
      <c r="O41" t="str">
        <f t="shared" si="3"/>
        <v>Edge Bending</v>
      </c>
      <c r="P41" t="str">
        <f t="shared" si="2"/>
        <v>Mechanical</v>
      </c>
      <c r="Z41" t="s">
        <v>175</v>
      </c>
      <c r="AA41" t="s">
        <v>176</v>
      </c>
    </row>
    <row r="42" spans="1:27" ht="15" customHeight="1" x14ac:dyDescent="0.25">
      <c r="A42" s="26">
        <v>39</v>
      </c>
      <c r="B42" s="27">
        <v>45864</v>
      </c>
      <c r="C42" s="26" t="s">
        <v>525</v>
      </c>
      <c r="D42" s="26" t="s">
        <v>526</v>
      </c>
      <c r="E42" s="26" t="s">
        <v>527</v>
      </c>
      <c r="F42" s="26" t="s">
        <v>474</v>
      </c>
      <c r="G42" s="26"/>
      <c r="H42" s="26"/>
      <c r="I42" s="26" t="s">
        <v>424</v>
      </c>
      <c r="J42" s="27">
        <v>45867.305347222224</v>
      </c>
      <c r="K42" s="28">
        <v>3.3053472222236451</v>
      </c>
      <c r="L42" s="28"/>
      <c r="M42" s="29">
        <f t="shared" ca="1" si="1"/>
        <v>28.566928935186297</v>
      </c>
      <c r="O42" t="str">
        <f t="shared" si="3"/>
        <v>Compressor</v>
      </c>
      <c r="P42" t="str">
        <f t="shared" si="2"/>
        <v>Mechanical</v>
      </c>
      <c r="Z42" t="s">
        <v>181</v>
      </c>
      <c r="AA42" t="s">
        <v>182</v>
      </c>
    </row>
    <row r="43" spans="1:27" ht="15" customHeight="1" x14ac:dyDescent="0.25">
      <c r="A43" s="26">
        <v>40</v>
      </c>
      <c r="B43" s="27">
        <v>45865</v>
      </c>
      <c r="C43" s="26" t="s">
        <v>528</v>
      </c>
      <c r="D43" s="26" t="s">
        <v>529</v>
      </c>
      <c r="E43" s="26" t="s">
        <v>530</v>
      </c>
      <c r="F43" s="26" t="s">
        <v>459</v>
      </c>
      <c r="G43" s="26"/>
      <c r="H43" s="26"/>
      <c r="I43" s="26" t="s">
        <v>424</v>
      </c>
      <c r="J43" s="27">
        <v>45879.295358796298</v>
      </c>
      <c r="K43" s="28">
        <v>14.295358796298387</v>
      </c>
      <c r="L43" s="26"/>
      <c r="M43" s="29">
        <f t="shared" ca="1" si="1"/>
        <v>27.566928935186297</v>
      </c>
      <c r="O43" t="str">
        <f t="shared" si="3"/>
        <v>Tab Removal</v>
      </c>
      <c r="P43" t="str">
        <f t="shared" si="2"/>
        <v>Mechanical</v>
      </c>
      <c r="Z43" t="s">
        <v>184</v>
      </c>
      <c r="AA43" t="s">
        <v>185</v>
      </c>
    </row>
    <row r="44" spans="1:27" ht="15" customHeight="1" x14ac:dyDescent="0.25">
      <c r="A44" s="26">
        <v>41</v>
      </c>
      <c r="B44" s="27">
        <v>45865</v>
      </c>
      <c r="C44" s="26" t="s">
        <v>531</v>
      </c>
      <c r="D44" s="26" t="s">
        <v>472</v>
      </c>
      <c r="E44" s="26" t="s">
        <v>532</v>
      </c>
      <c r="F44" s="26" t="s">
        <v>459</v>
      </c>
      <c r="G44" s="26"/>
      <c r="H44" s="26"/>
      <c r="I44" s="26" t="s">
        <v>424</v>
      </c>
      <c r="J44" s="27">
        <v>45879.295266203706</v>
      </c>
      <c r="K44" s="28">
        <v>14.295266203705978</v>
      </c>
      <c r="L44" s="26"/>
      <c r="M44" s="29">
        <f t="shared" ca="1" si="1"/>
        <v>27.566928935186297</v>
      </c>
      <c r="O44" t="str">
        <f t="shared" si="3"/>
        <v>Sizing Station</v>
      </c>
      <c r="P44" t="str">
        <f t="shared" si="2"/>
        <v>Mechanical</v>
      </c>
      <c r="Z44" t="s">
        <v>187</v>
      </c>
      <c r="AA44" t="s">
        <v>188</v>
      </c>
    </row>
    <row r="45" spans="1:27" ht="15" customHeight="1" x14ac:dyDescent="0.25">
      <c r="A45" s="26">
        <v>42</v>
      </c>
      <c r="B45" s="27">
        <v>45865</v>
      </c>
      <c r="C45" s="26" t="s">
        <v>492</v>
      </c>
      <c r="D45" s="26" t="s">
        <v>466</v>
      </c>
      <c r="E45" s="26" t="s">
        <v>533</v>
      </c>
      <c r="F45" s="26" t="s">
        <v>459</v>
      </c>
      <c r="G45" s="26"/>
      <c r="H45" s="26"/>
      <c r="I45" s="26" t="s">
        <v>424</v>
      </c>
      <c r="J45" s="27">
        <v>45874.322048611109</v>
      </c>
      <c r="K45" s="28">
        <v>9.3220486111094942</v>
      </c>
      <c r="L45" s="28"/>
      <c r="M45" s="29">
        <f t="shared" ca="1" si="1"/>
        <v>27.566928935186297</v>
      </c>
      <c r="O45" t="str">
        <f t="shared" si="3"/>
        <v>Hydro Testing</v>
      </c>
      <c r="P45" t="str">
        <f t="shared" si="2"/>
        <v>Mechanical</v>
      </c>
      <c r="Z45" t="s">
        <v>190</v>
      </c>
      <c r="AA45" t="s">
        <v>191</v>
      </c>
    </row>
    <row r="46" spans="1:27" ht="15" customHeight="1" x14ac:dyDescent="0.25">
      <c r="A46" s="26">
        <v>43</v>
      </c>
      <c r="B46" s="27">
        <v>45865</v>
      </c>
      <c r="C46" s="26" t="s">
        <v>534</v>
      </c>
      <c r="D46" s="26" t="s">
        <v>535</v>
      </c>
      <c r="E46" s="26" t="s">
        <v>536</v>
      </c>
      <c r="F46" s="26" t="s">
        <v>474</v>
      </c>
      <c r="G46" s="26"/>
      <c r="H46" s="26"/>
      <c r="I46" s="26" t="s">
        <v>424</v>
      </c>
      <c r="J46" s="27">
        <v>45872.310833333337</v>
      </c>
      <c r="K46" s="28">
        <v>7.3108333333366318</v>
      </c>
      <c r="L46" s="28"/>
      <c r="M46" s="29">
        <f t="shared" ca="1" si="1"/>
        <v>27.566928935186297</v>
      </c>
      <c r="O46" t="str">
        <f t="shared" si="3"/>
        <v>Main Office</v>
      </c>
      <c r="P46" t="str">
        <f t="shared" si="2"/>
        <v>Mechanical</v>
      </c>
      <c r="Z46" t="s">
        <v>193</v>
      </c>
      <c r="AA46" t="s">
        <v>194</v>
      </c>
    </row>
    <row r="47" spans="1:27" ht="15" customHeight="1" x14ac:dyDescent="0.25">
      <c r="A47" s="26">
        <v>44</v>
      </c>
      <c r="B47" s="27">
        <v>45865</v>
      </c>
      <c r="C47" s="26" t="s">
        <v>488</v>
      </c>
      <c r="D47" s="26" t="s">
        <v>470</v>
      </c>
      <c r="E47" s="26" t="s">
        <v>537</v>
      </c>
      <c r="F47" s="26" t="s">
        <v>474</v>
      </c>
      <c r="G47" s="26"/>
      <c r="H47" s="26"/>
      <c r="I47" s="26" t="s">
        <v>424</v>
      </c>
      <c r="J47" s="27">
        <v>45867.305555555555</v>
      </c>
      <c r="K47" s="28">
        <v>2.3055555555547471</v>
      </c>
      <c r="L47" s="28"/>
      <c r="M47" s="29">
        <f t="shared" ca="1" si="1"/>
        <v>27.566928935186297</v>
      </c>
      <c r="O47" t="str">
        <f t="shared" si="3"/>
        <v>Edge Bending</v>
      </c>
      <c r="P47" t="str">
        <f t="shared" si="2"/>
        <v>Mechanical</v>
      </c>
      <c r="Z47" t="s">
        <v>196</v>
      </c>
      <c r="AA47" t="s">
        <v>197</v>
      </c>
    </row>
    <row r="48" spans="1:27" ht="15" customHeight="1" x14ac:dyDescent="0.25">
      <c r="A48" s="26">
        <v>45</v>
      </c>
      <c r="B48" s="27">
        <v>45865</v>
      </c>
      <c r="C48" s="26" t="s">
        <v>538</v>
      </c>
      <c r="D48" s="26" t="s">
        <v>498</v>
      </c>
      <c r="E48" s="26" t="s">
        <v>539</v>
      </c>
      <c r="F48" s="26" t="s">
        <v>474</v>
      </c>
      <c r="G48" s="26"/>
      <c r="H48" s="26"/>
      <c r="I48" s="26" t="s">
        <v>420</v>
      </c>
      <c r="J48" s="27"/>
      <c r="K48" s="26"/>
      <c r="L48" s="26"/>
      <c r="M48" s="29">
        <f t="shared" ca="1" si="1"/>
        <v>27.566928935186297</v>
      </c>
      <c r="O48" t="str">
        <f t="shared" si="3"/>
        <v>Gantry Crane</v>
      </c>
      <c r="P48" t="str">
        <f t="shared" si="2"/>
        <v>Mechanical</v>
      </c>
      <c r="Z48" t="s">
        <v>199</v>
      </c>
      <c r="AA48" t="s">
        <v>200</v>
      </c>
    </row>
    <row r="49" spans="1:27" ht="15" customHeight="1" x14ac:dyDescent="0.25">
      <c r="A49" s="26">
        <v>46</v>
      </c>
      <c r="B49" s="27">
        <v>45865</v>
      </c>
      <c r="C49" s="26" t="s">
        <v>540</v>
      </c>
      <c r="D49" s="26" t="s">
        <v>541</v>
      </c>
      <c r="E49" s="26" t="s">
        <v>542</v>
      </c>
      <c r="F49" s="26" t="s">
        <v>477</v>
      </c>
      <c r="G49" s="26"/>
      <c r="H49" s="26"/>
      <c r="I49" s="26" t="s">
        <v>424</v>
      </c>
      <c r="J49" s="27">
        <v>45874.324178240742</v>
      </c>
      <c r="K49" s="28">
        <v>9.3241782407421852</v>
      </c>
      <c r="L49" s="28"/>
      <c r="M49" s="29">
        <f t="shared" ca="1" si="1"/>
        <v>27.566928935186297</v>
      </c>
      <c r="O49" t="str">
        <f t="shared" si="3"/>
        <v>Visual Station</v>
      </c>
      <c r="P49" t="str">
        <f t="shared" si="2"/>
        <v>Mechanical</v>
      </c>
      <c r="Z49" t="s">
        <v>202</v>
      </c>
      <c r="AA49" t="s">
        <v>203</v>
      </c>
    </row>
    <row r="50" spans="1:27" ht="15" customHeight="1" x14ac:dyDescent="0.25">
      <c r="A50" s="26">
        <v>47</v>
      </c>
      <c r="B50" s="27">
        <v>45865</v>
      </c>
      <c r="C50" s="26" t="s">
        <v>543</v>
      </c>
      <c r="D50" s="26" t="s">
        <v>480</v>
      </c>
      <c r="E50" s="26" t="s">
        <v>544</v>
      </c>
      <c r="F50" s="26" t="s">
        <v>463</v>
      </c>
      <c r="G50" s="26"/>
      <c r="H50" s="26"/>
      <c r="I50" s="26" t="s">
        <v>424</v>
      </c>
      <c r="J50" s="27">
        <v>45871.315740740742</v>
      </c>
      <c r="K50" s="28">
        <v>6.3157407407416031</v>
      </c>
      <c r="L50" s="28"/>
      <c r="M50" s="29">
        <f t="shared" ca="1" si="1"/>
        <v>27.566928935186297</v>
      </c>
      <c r="O50" t="e">
        <f t="shared" si="3"/>
        <v>#VALUE!</v>
      </c>
      <c r="P50" t="e">
        <f t="shared" si="2"/>
        <v>#VALUE!</v>
      </c>
      <c r="Z50" t="s">
        <v>205</v>
      </c>
      <c r="AA50" t="s">
        <v>206</v>
      </c>
    </row>
    <row r="51" spans="1:27" ht="15" customHeight="1" x14ac:dyDescent="0.25">
      <c r="A51" s="26">
        <v>48</v>
      </c>
      <c r="B51" s="27">
        <v>45866.573946759258</v>
      </c>
      <c r="C51" s="26" t="s">
        <v>545</v>
      </c>
      <c r="D51" s="26" t="s">
        <v>546</v>
      </c>
      <c r="E51" s="26" t="s">
        <v>547</v>
      </c>
      <c r="F51" s="26" t="s">
        <v>477</v>
      </c>
      <c r="G51" s="26" t="s">
        <v>548</v>
      </c>
      <c r="H51" s="26" t="s">
        <v>549</v>
      </c>
      <c r="I51" s="26" t="s">
        <v>424</v>
      </c>
      <c r="J51" s="27">
        <v>45866.575821759259</v>
      </c>
      <c r="K51" s="28">
        <v>1.8750000017462298E-3</v>
      </c>
      <c r="L51" s="28"/>
      <c r="M51" s="29">
        <f t="shared" ca="1" si="1"/>
        <v>25.992982175928773</v>
      </c>
      <c r="O51" t="str">
        <f t="shared" si="3"/>
        <v>Aut-2</v>
      </c>
      <c r="P51" t="str">
        <f t="shared" si="2"/>
        <v>Mechanical</v>
      </c>
      <c r="Z51" t="s">
        <v>208</v>
      </c>
      <c r="AA51" t="s">
        <v>209</v>
      </c>
    </row>
    <row r="52" spans="1:27" ht="15" customHeight="1" x14ac:dyDescent="0.25">
      <c r="A52" s="26">
        <v>49</v>
      </c>
      <c r="B52" s="27">
        <v>45866.581585648149</v>
      </c>
      <c r="C52" s="26" t="s">
        <v>492</v>
      </c>
      <c r="D52" s="26" t="s">
        <v>458</v>
      </c>
      <c r="E52" s="26" t="s">
        <v>550</v>
      </c>
      <c r="F52" s="26" t="s">
        <v>459</v>
      </c>
      <c r="G52" s="26"/>
      <c r="H52" s="26"/>
      <c r="I52" s="26" t="s">
        <v>424</v>
      </c>
      <c r="J52" s="27">
        <v>45874.322268518517</v>
      </c>
      <c r="K52" s="28">
        <v>7.7406828703678912</v>
      </c>
      <c r="L52" s="28"/>
      <c r="M52" s="29">
        <f t="shared" ca="1" si="1"/>
        <v>25.985343287036812</v>
      </c>
      <c r="O52" t="str">
        <f t="shared" si="3"/>
        <v>Hydro Testing</v>
      </c>
      <c r="P52" t="str">
        <f t="shared" si="2"/>
        <v>Mechanical</v>
      </c>
      <c r="Z52" t="s">
        <v>211</v>
      </c>
      <c r="AA52" t="s">
        <v>212</v>
      </c>
    </row>
    <row r="53" spans="1:27" ht="15" customHeight="1" x14ac:dyDescent="0.25">
      <c r="A53" s="26">
        <v>50</v>
      </c>
      <c r="B53" s="27">
        <v>45866.58898148148</v>
      </c>
      <c r="C53" s="26" t="s">
        <v>551</v>
      </c>
      <c r="D53" s="26" t="s">
        <v>552</v>
      </c>
      <c r="E53" s="26" t="s">
        <v>553</v>
      </c>
      <c r="F53" s="26" t="s">
        <v>554</v>
      </c>
      <c r="G53" s="26" t="s">
        <v>555</v>
      </c>
      <c r="H53" s="26"/>
      <c r="I53" s="26" t="s">
        <v>424</v>
      </c>
      <c r="J53" s="27">
        <v>45866.58902777778</v>
      </c>
      <c r="K53" s="28">
        <v>4.6296299842651933E-5</v>
      </c>
      <c r="L53" s="28"/>
      <c r="M53" s="29">
        <f t="shared" ca="1" si="1"/>
        <v>25.977947453706292</v>
      </c>
      <c r="O53" t="str">
        <f t="shared" si="3"/>
        <v>Feeding Station</v>
      </c>
      <c r="P53" t="str">
        <f t="shared" si="2"/>
        <v>Electircal</v>
      </c>
      <c r="Z53" t="s">
        <v>214</v>
      </c>
      <c r="AA53" t="s">
        <v>215</v>
      </c>
    </row>
    <row r="54" spans="1:27" ht="15" customHeight="1" x14ac:dyDescent="0.25">
      <c r="A54" s="26">
        <v>51</v>
      </c>
      <c r="B54" s="27">
        <v>45866.712407407409</v>
      </c>
      <c r="C54" s="26" t="s">
        <v>556</v>
      </c>
      <c r="D54" s="26" t="s">
        <v>557</v>
      </c>
      <c r="E54" s="26" t="s">
        <v>558</v>
      </c>
      <c r="F54" s="26" t="s">
        <v>474</v>
      </c>
      <c r="G54" s="26"/>
      <c r="H54" s="26"/>
      <c r="I54" s="26" t="s">
        <v>424</v>
      </c>
      <c r="J54" s="27">
        <v>45878.310879629629</v>
      </c>
      <c r="K54" s="28">
        <v>11.598472222220153</v>
      </c>
      <c r="L54" s="28"/>
      <c r="M54" s="29">
        <f t="shared" ca="1" si="1"/>
        <v>25.854521527777251</v>
      </c>
      <c r="O54" t="e">
        <f t="shared" si="3"/>
        <v>#VALUE!</v>
      </c>
      <c r="P54" t="e">
        <f t="shared" si="2"/>
        <v>#VALUE!</v>
      </c>
      <c r="Z54" t="s">
        <v>217</v>
      </c>
      <c r="AA54" t="s">
        <v>218</v>
      </c>
    </row>
    <row r="55" spans="1:27" ht="15" customHeight="1" x14ac:dyDescent="0.25">
      <c r="A55" s="26">
        <v>52</v>
      </c>
      <c r="B55" s="27">
        <v>45866.849074074074</v>
      </c>
      <c r="C55" s="26" t="s">
        <v>519</v>
      </c>
      <c r="D55" s="26" t="s">
        <v>466</v>
      </c>
      <c r="E55" s="26" t="s">
        <v>559</v>
      </c>
      <c r="F55" s="26" t="s">
        <v>477</v>
      </c>
      <c r="G55" s="26"/>
      <c r="H55" s="26"/>
      <c r="I55" s="26" t="s">
        <v>420</v>
      </c>
      <c r="J55" s="27"/>
      <c r="K55" s="26"/>
      <c r="L55" s="26"/>
      <c r="M55" s="29">
        <f t="shared" ca="1" si="1"/>
        <v>25.717854861111846</v>
      </c>
      <c r="O55" t="str">
        <f t="shared" si="3"/>
        <v>External Welding</v>
      </c>
      <c r="P55" t="str">
        <f t="shared" si="2"/>
        <v>Mechanical</v>
      </c>
      <c r="Z55" t="s">
        <v>220</v>
      </c>
      <c r="AA55" t="s">
        <v>221</v>
      </c>
    </row>
    <row r="56" spans="1:27" ht="15" customHeight="1" x14ac:dyDescent="0.25">
      <c r="A56" s="26">
        <v>53</v>
      </c>
      <c r="B56" s="27">
        <v>45867.021493055552</v>
      </c>
      <c r="C56" s="26" t="s">
        <v>560</v>
      </c>
      <c r="D56" s="26" t="s">
        <v>561</v>
      </c>
      <c r="E56" s="26" t="s">
        <v>562</v>
      </c>
      <c r="F56" s="26" t="s">
        <v>463</v>
      </c>
      <c r="G56" s="26"/>
      <c r="H56" s="26"/>
      <c r="I56" s="26" t="s">
        <v>420</v>
      </c>
      <c r="J56" s="27"/>
      <c r="K56" s="26"/>
      <c r="L56" s="26"/>
      <c r="M56" s="29">
        <f t="shared" ca="1" si="1"/>
        <v>25.545435879634169</v>
      </c>
      <c r="O56" t="str">
        <f t="shared" si="3"/>
        <v>Marking Station</v>
      </c>
      <c r="P56" t="str">
        <f t="shared" si="2"/>
        <v>Electiral</v>
      </c>
      <c r="Z56" t="s">
        <v>223</v>
      </c>
      <c r="AA56" t="s">
        <v>224</v>
      </c>
    </row>
    <row r="57" spans="1:27" ht="15" customHeight="1" x14ac:dyDescent="0.25">
      <c r="A57" s="26">
        <v>54</v>
      </c>
      <c r="B57" s="27">
        <v>45868.29383101852</v>
      </c>
      <c r="C57" s="26" t="s">
        <v>512</v>
      </c>
      <c r="D57" s="26" t="s">
        <v>513</v>
      </c>
      <c r="E57" s="26" t="s">
        <v>563</v>
      </c>
      <c r="F57" s="26" t="s">
        <v>459</v>
      </c>
      <c r="G57" s="26"/>
      <c r="H57" s="26"/>
      <c r="I57" s="26" t="s">
        <v>424</v>
      </c>
      <c r="J57" s="27">
        <v>45876.427199074074</v>
      </c>
      <c r="K57" s="28">
        <v>8.1333680555544561</v>
      </c>
      <c r="L57" s="28"/>
      <c r="M57" s="29">
        <f t="shared" ca="1" si="1"/>
        <v>24.273097916666302</v>
      </c>
      <c r="O57" t="str">
        <f t="shared" si="3"/>
        <v>Internal Welding</v>
      </c>
      <c r="P57" t="str">
        <f t="shared" si="2"/>
        <v>Mechanical</v>
      </c>
      <c r="Z57" t="s">
        <v>226</v>
      </c>
      <c r="AA57" t="s">
        <v>227</v>
      </c>
    </row>
    <row r="58" spans="1:27" ht="15" customHeight="1" x14ac:dyDescent="0.25">
      <c r="A58" s="26">
        <v>55</v>
      </c>
      <c r="B58" s="27">
        <v>45868.293865740743</v>
      </c>
      <c r="C58" s="26" t="s">
        <v>512</v>
      </c>
      <c r="D58" s="26" t="s">
        <v>458</v>
      </c>
      <c r="E58" s="26" t="s">
        <v>564</v>
      </c>
      <c r="F58" s="26" t="s">
        <v>459</v>
      </c>
      <c r="G58" s="26"/>
      <c r="H58" s="26"/>
      <c r="I58" s="26" t="s">
        <v>424</v>
      </c>
      <c r="J58" s="27">
        <v>45876.427384259259</v>
      </c>
      <c r="K58" s="28">
        <v>8.1335185185162118</v>
      </c>
      <c r="L58" s="28"/>
      <c r="M58" s="29">
        <f t="shared" ca="1" si="1"/>
        <v>24.273063194443239</v>
      </c>
      <c r="O58" t="str">
        <f t="shared" si="3"/>
        <v>Internal Welding</v>
      </c>
      <c r="P58" t="str">
        <f t="shared" si="2"/>
        <v>Mechanical</v>
      </c>
      <c r="Z58" t="s">
        <v>229</v>
      </c>
      <c r="AA58" t="s">
        <v>230</v>
      </c>
    </row>
    <row r="59" spans="1:27" ht="15" customHeight="1" x14ac:dyDescent="0.25">
      <c r="A59" s="26">
        <v>56</v>
      </c>
      <c r="B59" s="27">
        <v>45868.295023148145</v>
      </c>
      <c r="C59" s="26" t="s">
        <v>457</v>
      </c>
      <c r="D59" s="26" t="s">
        <v>529</v>
      </c>
      <c r="E59" s="26" t="s">
        <v>565</v>
      </c>
      <c r="F59" s="26" t="s">
        <v>459</v>
      </c>
      <c r="G59" s="26"/>
      <c r="H59" s="26"/>
      <c r="I59" s="26" t="s">
        <v>424</v>
      </c>
      <c r="J59" s="27">
        <v>45874.322662037041</v>
      </c>
      <c r="K59" s="28">
        <v>6.0276388888960355</v>
      </c>
      <c r="L59" s="28"/>
      <c r="M59" s="29">
        <f t="shared" ca="1" si="1"/>
        <v>24.27190578704176</v>
      </c>
      <c r="O59" t="str">
        <f t="shared" si="3"/>
        <v>Expansion</v>
      </c>
      <c r="P59" t="str">
        <f t="shared" si="2"/>
        <v>Mechanical</v>
      </c>
      <c r="Z59" t="s">
        <v>232</v>
      </c>
      <c r="AA59" t="s">
        <v>233</v>
      </c>
    </row>
    <row r="60" spans="1:27" ht="15" customHeight="1" x14ac:dyDescent="0.25">
      <c r="A60" s="26">
        <v>57</v>
      </c>
      <c r="B60" s="27">
        <v>45868.296030092592</v>
      </c>
      <c r="C60" s="26" t="s">
        <v>566</v>
      </c>
      <c r="D60" s="26" t="s">
        <v>529</v>
      </c>
      <c r="E60" s="26" t="s">
        <v>567</v>
      </c>
      <c r="F60" s="26" t="s">
        <v>459</v>
      </c>
      <c r="G60" s="26"/>
      <c r="H60" s="26"/>
      <c r="I60" s="26" t="s">
        <v>424</v>
      </c>
      <c r="J60" s="27">
        <v>45874.322685185187</v>
      </c>
      <c r="K60" s="28">
        <v>6.0266550925953197</v>
      </c>
      <c r="L60" s="28"/>
      <c r="M60" s="29">
        <f t="shared" ca="1" si="1"/>
        <v>24.270898842594761</v>
      </c>
      <c r="O60" t="str">
        <f t="shared" si="3"/>
        <v>End facing</v>
      </c>
      <c r="P60" t="str">
        <f t="shared" si="2"/>
        <v>Mechanical</v>
      </c>
      <c r="Z60" t="s">
        <v>235</v>
      </c>
      <c r="AA60" t="s">
        <v>236</v>
      </c>
    </row>
    <row r="61" spans="1:27" ht="15" customHeight="1" x14ac:dyDescent="0.25">
      <c r="A61" s="26">
        <v>58</v>
      </c>
      <c r="B61" s="27">
        <v>45868.299398148149</v>
      </c>
      <c r="C61" s="26" t="s">
        <v>488</v>
      </c>
      <c r="D61" s="26" t="s">
        <v>568</v>
      </c>
      <c r="E61" s="26" t="s">
        <v>569</v>
      </c>
      <c r="F61" s="26" t="s">
        <v>474</v>
      </c>
      <c r="G61" s="26"/>
      <c r="H61" s="26"/>
      <c r="I61" s="26" t="s">
        <v>424</v>
      </c>
      <c r="J61" s="27">
        <v>45872.310879629629</v>
      </c>
      <c r="K61" s="28">
        <v>4.0114814814805868</v>
      </c>
      <c r="L61" s="28"/>
      <c r="M61" s="29">
        <f t="shared" ca="1" si="1"/>
        <v>24.267530787037686</v>
      </c>
      <c r="O61" t="str">
        <f t="shared" si="3"/>
        <v>Edge Bending</v>
      </c>
      <c r="P61" t="str">
        <f t="shared" si="2"/>
        <v>Mechanical</v>
      </c>
      <c r="Z61" t="s">
        <v>238</v>
      </c>
      <c r="AA61" t="s">
        <v>239</v>
      </c>
    </row>
    <row r="62" spans="1:27" ht="15" customHeight="1" x14ac:dyDescent="0.25">
      <c r="A62" s="26">
        <v>59</v>
      </c>
      <c r="B62" s="27">
        <v>45868.310937499999</v>
      </c>
      <c r="C62" s="26" t="s">
        <v>570</v>
      </c>
      <c r="D62" s="26" t="s">
        <v>458</v>
      </c>
      <c r="E62" s="26" t="s">
        <v>571</v>
      </c>
      <c r="F62" s="26" t="s">
        <v>459</v>
      </c>
      <c r="G62" s="26"/>
      <c r="H62" s="26"/>
      <c r="I62" s="26" t="s">
        <v>424</v>
      </c>
      <c r="J62" s="27">
        <v>45874.400983796295</v>
      </c>
      <c r="K62" s="28">
        <v>6.0900462962963502</v>
      </c>
      <c r="L62" s="28"/>
      <c r="M62" s="29">
        <f t="shared" ca="1" si="1"/>
        <v>24.255991435187752</v>
      </c>
      <c r="O62" t="str">
        <f t="shared" si="3"/>
        <v>End Facing</v>
      </c>
      <c r="P62" t="str">
        <f t="shared" si="2"/>
        <v>Mechanical</v>
      </c>
      <c r="Z62" t="s">
        <v>243</v>
      </c>
      <c r="AA62" t="s">
        <v>244</v>
      </c>
    </row>
    <row r="63" spans="1:27" ht="15" customHeight="1" x14ac:dyDescent="0.25">
      <c r="A63" s="26">
        <v>60</v>
      </c>
      <c r="B63" s="27">
        <v>45868.310972222222</v>
      </c>
      <c r="C63" s="26" t="s">
        <v>457</v>
      </c>
      <c r="D63" s="26" t="s">
        <v>458</v>
      </c>
      <c r="E63" s="26" t="s">
        <v>572</v>
      </c>
      <c r="F63" s="26" t="s">
        <v>459</v>
      </c>
      <c r="G63" s="26"/>
      <c r="H63" s="26"/>
      <c r="I63" s="26" t="s">
        <v>424</v>
      </c>
      <c r="J63" s="27">
        <v>45874.322418981479</v>
      </c>
      <c r="K63" s="28">
        <v>6.0114467592575238</v>
      </c>
      <c r="L63" s="28"/>
      <c r="M63" s="29">
        <f t="shared" ca="1" si="1"/>
        <v>24.255956712964689</v>
      </c>
      <c r="O63" t="str">
        <f t="shared" si="3"/>
        <v>Expansion</v>
      </c>
      <c r="P63" t="str">
        <f t="shared" si="2"/>
        <v>Mechanical</v>
      </c>
      <c r="Z63" t="s">
        <v>250</v>
      </c>
      <c r="AA63" t="s">
        <v>251</v>
      </c>
    </row>
    <row r="64" spans="1:27" ht="15" customHeight="1" x14ac:dyDescent="0.25">
      <c r="A64" s="26">
        <v>61</v>
      </c>
      <c r="B64" s="27">
        <v>45868.310995370368</v>
      </c>
      <c r="C64" s="26" t="s">
        <v>492</v>
      </c>
      <c r="D64" s="26" t="s">
        <v>458</v>
      </c>
      <c r="E64" s="26" t="s">
        <v>573</v>
      </c>
      <c r="F64" s="26" t="s">
        <v>459</v>
      </c>
      <c r="G64" s="26"/>
      <c r="H64" s="26"/>
      <c r="I64" s="26" t="s">
        <v>424</v>
      </c>
      <c r="J64" s="27">
        <v>45874.322476851848</v>
      </c>
      <c r="K64" s="28">
        <v>6.0114814814805868</v>
      </c>
      <c r="L64" s="28"/>
      <c r="M64" s="29">
        <f t="shared" ca="1" si="1"/>
        <v>24.255933564818406</v>
      </c>
      <c r="O64" t="str">
        <f t="shared" si="3"/>
        <v>Hydro Testing</v>
      </c>
      <c r="P64" t="str">
        <f t="shared" si="2"/>
        <v>Mechanical</v>
      </c>
      <c r="Z64" t="s">
        <v>255</v>
      </c>
      <c r="AA64" t="s">
        <v>256</v>
      </c>
    </row>
    <row r="65" spans="1:27" ht="15" customHeight="1" x14ac:dyDescent="0.25">
      <c r="A65" s="26">
        <v>62</v>
      </c>
      <c r="B65" s="27">
        <v>45868.311018518521</v>
      </c>
      <c r="C65" s="26" t="s">
        <v>506</v>
      </c>
      <c r="D65" s="26" t="s">
        <v>458</v>
      </c>
      <c r="E65" s="26" t="s">
        <v>574</v>
      </c>
      <c r="F65" s="26" t="s">
        <v>459</v>
      </c>
      <c r="G65" s="26"/>
      <c r="H65" s="26"/>
      <c r="I65" s="26" t="s">
        <v>424</v>
      </c>
      <c r="J65" s="27">
        <v>45874.322500000002</v>
      </c>
      <c r="K65" s="28">
        <v>6.0114814814805868</v>
      </c>
      <c r="L65" s="28"/>
      <c r="M65" s="29">
        <f t="shared" ca="1" si="1"/>
        <v>24.255910416664847</v>
      </c>
      <c r="O65" t="str">
        <f t="shared" si="3"/>
        <v>Beveling</v>
      </c>
      <c r="P65" t="str">
        <f t="shared" si="2"/>
        <v>Mechanical</v>
      </c>
      <c r="Z65" t="s">
        <v>262</v>
      </c>
      <c r="AA65" t="s">
        <v>263</v>
      </c>
    </row>
    <row r="66" spans="1:27" ht="15" customHeight="1" x14ac:dyDescent="0.25">
      <c r="A66" s="26">
        <v>63</v>
      </c>
      <c r="B66" s="27">
        <v>45868.311041666668</v>
      </c>
      <c r="C66" s="26" t="s">
        <v>575</v>
      </c>
      <c r="D66" s="26" t="s">
        <v>466</v>
      </c>
      <c r="E66" s="26" t="s">
        <v>576</v>
      </c>
      <c r="F66" s="26" t="s">
        <v>459</v>
      </c>
      <c r="G66" s="26"/>
      <c r="H66" s="26"/>
      <c r="I66" s="26" t="s">
        <v>424</v>
      </c>
      <c r="J66" s="27">
        <v>45876.427476851852</v>
      </c>
      <c r="K66" s="28">
        <v>8.1164351851839456</v>
      </c>
      <c r="L66" s="28"/>
      <c r="M66" s="29">
        <f t="shared" ca="1" si="1"/>
        <v>24.255887268518563</v>
      </c>
      <c r="O66" t="str">
        <f t="shared" si="3"/>
        <v>Mut-1</v>
      </c>
      <c r="P66" t="str">
        <f t="shared" si="2"/>
        <v>Mechanical</v>
      </c>
      <c r="Z66" t="s">
        <v>267</v>
      </c>
      <c r="AA66" t="s">
        <v>268</v>
      </c>
    </row>
    <row r="67" spans="1:27" ht="15" customHeight="1" x14ac:dyDescent="0.25">
      <c r="A67" s="26">
        <v>64</v>
      </c>
      <c r="B67" s="27">
        <v>45868.31108796296</v>
      </c>
      <c r="C67" s="26" t="s">
        <v>570</v>
      </c>
      <c r="D67" s="26" t="s">
        <v>472</v>
      </c>
      <c r="E67" s="26" t="s">
        <v>577</v>
      </c>
      <c r="F67" s="26" t="s">
        <v>459</v>
      </c>
      <c r="G67" s="26"/>
      <c r="H67" s="26"/>
      <c r="I67" s="26" t="s">
        <v>424</v>
      </c>
      <c r="J67" s="27">
        <v>45868.311192129629</v>
      </c>
      <c r="K67" s="28">
        <v>1.0416666918899864E-4</v>
      </c>
      <c r="L67" s="28"/>
      <c r="M67" s="29">
        <f t="shared" ca="1" si="1"/>
        <v>24.255840972225997</v>
      </c>
      <c r="O67" t="str">
        <f t="shared" si="3"/>
        <v>End Facing</v>
      </c>
      <c r="P67" t="str">
        <f t="shared" si="2"/>
        <v>Mechanical</v>
      </c>
      <c r="Z67" t="s">
        <v>273</v>
      </c>
      <c r="AA67" t="s">
        <v>274</v>
      </c>
    </row>
    <row r="68" spans="1:27" ht="15" customHeight="1" x14ac:dyDescent="0.25">
      <c r="A68" s="26">
        <v>65</v>
      </c>
      <c r="B68" s="27">
        <v>45869.301122685189</v>
      </c>
      <c r="C68" s="26" t="s">
        <v>575</v>
      </c>
      <c r="D68" s="26" t="s">
        <v>498</v>
      </c>
      <c r="E68" s="30" t="s">
        <v>578</v>
      </c>
      <c r="F68" s="26" t="s">
        <v>459</v>
      </c>
      <c r="G68" s="26"/>
      <c r="H68" s="26"/>
      <c r="I68" s="26" t="s">
        <v>424</v>
      </c>
      <c r="J68" s="27">
        <v>45874.323101851849</v>
      </c>
      <c r="K68" s="28">
        <v>5.0219791666604578</v>
      </c>
      <c r="L68" s="28"/>
      <c r="M68" s="29">
        <f t="shared" ca="1" si="1"/>
        <v>23.265806249997695</v>
      </c>
      <c r="O68" t="str">
        <f t="shared" ref="O68:O99" si="4">TRIM(LEFT(C68, FIND("(", C68) - 1))</f>
        <v>Mut-1</v>
      </c>
      <c r="P68" t="str">
        <f t="shared" si="2"/>
        <v>Mechanical</v>
      </c>
      <c r="Z68" t="s">
        <v>279</v>
      </c>
      <c r="AA68" t="s">
        <v>280</v>
      </c>
    </row>
    <row r="69" spans="1:27" ht="15" customHeight="1" x14ac:dyDescent="0.25">
      <c r="A69" s="26">
        <v>66</v>
      </c>
      <c r="B69" s="27">
        <v>45869.301712962966</v>
      </c>
      <c r="C69" s="26" t="s">
        <v>579</v>
      </c>
      <c r="D69" s="26" t="s">
        <v>498</v>
      </c>
      <c r="E69" s="26" t="s">
        <v>580</v>
      </c>
      <c r="F69" s="26" t="s">
        <v>474</v>
      </c>
      <c r="G69" s="26"/>
      <c r="H69" s="26"/>
      <c r="I69" s="26" t="s">
        <v>420</v>
      </c>
      <c r="J69" s="27"/>
      <c r="K69" s="26"/>
      <c r="L69" s="26"/>
      <c r="M69" s="29">
        <f t="shared" ref="M69:M132" ca="1" si="5">IF(B69="", "", NOW() - B69)</f>
        <v>23.265215972220176</v>
      </c>
      <c r="O69" t="e">
        <f t="shared" si="4"/>
        <v>#VALUE!</v>
      </c>
      <c r="P69" t="e">
        <f t="shared" ref="P69:P132" si="6">TRIM(MID(C69, FIND("(", C69) + 1, FIND(")", C69) - FIND("(", C69) - 1))</f>
        <v>#VALUE!</v>
      </c>
      <c r="Z69" t="s">
        <v>283</v>
      </c>
      <c r="AA69" t="s">
        <v>284</v>
      </c>
    </row>
    <row r="70" spans="1:27" ht="15" customHeight="1" x14ac:dyDescent="0.25">
      <c r="A70" s="26">
        <v>67</v>
      </c>
      <c r="B70" s="27">
        <v>45869.30228009259</v>
      </c>
      <c r="C70" s="26" t="s">
        <v>457</v>
      </c>
      <c r="D70" s="26" t="s">
        <v>480</v>
      </c>
      <c r="E70" s="26" t="s">
        <v>581</v>
      </c>
      <c r="F70" s="26" t="s">
        <v>459</v>
      </c>
      <c r="G70" s="26"/>
      <c r="H70" s="26"/>
      <c r="I70" s="26" t="s">
        <v>424</v>
      </c>
      <c r="J70" s="27">
        <v>45874.32271990741</v>
      </c>
      <c r="K70" s="28">
        <v>5.0204398148198379</v>
      </c>
      <c r="L70" s="28"/>
      <c r="M70" s="29">
        <f t="shared" ca="1" si="5"/>
        <v>23.264648842596216</v>
      </c>
      <c r="O70" t="str">
        <f t="shared" si="4"/>
        <v>Expansion</v>
      </c>
      <c r="P70" t="str">
        <f t="shared" si="6"/>
        <v>Mechanical</v>
      </c>
      <c r="Z70" t="s">
        <v>288</v>
      </c>
      <c r="AA70" t="s">
        <v>289</v>
      </c>
    </row>
    <row r="71" spans="1:27" ht="15" customHeight="1" x14ac:dyDescent="0.25">
      <c r="A71" s="26">
        <v>68</v>
      </c>
      <c r="B71" s="27">
        <v>45869.303495370368</v>
      </c>
      <c r="C71" s="26" t="s">
        <v>457</v>
      </c>
      <c r="D71" s="26" t="s">
        <v>480</v>
      </c>
      <c r="E71" s="26" t="s">
        <v>582</v>
      </c>
      <c r="F71" s="26" t="s">
        <v>459</v>
      </c>
      <c r="G71" s="26"/>
      <c r="H71" s="26"/>
      <c r="I71" s="26" t="s">
        <v>424</v>
      </c>
      <c r="J71" s="27">
        <v>45876.576967592591</v>
      </c>
      <c r="K71" s="28">
        <v>7.273472222223063</v>
      </c>
      <c r="L71" s="28"/>
      <c r="M71" s="29">
        <f t="shared" ca="1" si="5"/>
        <v>23.263433564818115</v>
      </c>
      <c r="O71" t="str">
        <f t="shared" si="4"/>
        <v>Expansion</v>
      </c>
      <c r="P71" t="str">
        <f t="shared" si="6"/>
        <v>Mechanical</v>
      </c>
      <c r="Z71" t="s">
        <v>290</v>
      </c>
      <c r="AA71" t="s">
        <v>291</v>
      </c>
    </row>
    <row r="72" spans="1:27" ht="15" customHeight="1" x14ac:dyDescent="0.25">
      <c r="A72" s="26">
        <v>69</v>
      </c>
      <c r="B72" s="27">
        <v>45869.304074074076</v>
      </c>
      <c r="C72" s="26" t="s">
        <v>506</v>
      </c>
      <c r="D72" s="26" t="s">
        <v>458</v>
      </c>
      <c r="E72" s="26" t="s">
        <v>583</v>
      </c>
      <c r="F72" s="26" t="s">
        <v>459</v>
      </c>
      <c r="G72" s="26"/>
      <c r="H72" s="26"/>
      <c r="I72" s="26" t="s">
        <v>424</v>
      </c>
      <c r="J72" s="27">
        <v>45876.577060185184</v>
      </c>
      <c r="K72" s="28">
        <v>7.272986111107457</v>
      </c>
      <c r="L72" s="28"/>
      <c r="M72" s="29">
        <f t="shared" ca="1" si="5"/>
        <v>23.2628548611101</v>
      </c>
      <c r="O72" t="str">
        <f t="shared" si="4"/>
        <v>Beveling</v>
      </c>
      <c r="P72" t="str">
        <f t="shared" si="6"/>
        <v>Mechanical</v>
      </c>
      <c r="Z72" t="s">
        <v>292</v>
      </c>
      <c r="AA72" t="s">
        <v>293</v>
      </c>
    </row>
    <row r="73" spans="1:27" ht="15" customHeight="1" x14ac:dyDescent="0.25">
      <c r="A73" s="26">
        <v>70</v>
      </c>
      <c r="B73" s="27">
        <v>45869.305185185185</v>
      </c>
      <c r="C73" s="26" t="s">
        <v>457</v>
      </c>
      <c r="D73" s="26" t="s">
        <v>480</v>
      </c>
      <c r="E73" s="26" t="s">
        <v>584</v>
      </c>
      <c r="F73" s="26" t="s">
        <v>459</v>
      </c>
      <c r="G73" s="26"/>
      <c r="H73" s="26"/>
      <c r="I73" s="26" t="s">
        <v>424</v>
      </c>
      <c r="J73" s="27">
        <v>45874.322939814818</v>
      </c>
      <c r="K73" s="28">
        <v>5.0177546296326909</v>
      </c>
      <c r="L73" s="28"/>
      <c r="M73" s="29">
        <f t="shared" ca="1" si="5"/>
        <v>23.261743750001187</v>
      </c>
      <c r="O73" t="str">
        <f t="shared" si="4"/>
        <v>Expansion</v>
      </c>
      <c r="P73" t="str">
        <f t="shared" si="6"/>
        <v>Mechanical</v>
      </c>
      <c r="Z73" t="s">
        <v>297</v>
      </c>
      <c r="AA73" t="s">
        <v>298</v>
      </c>
    </row>
    <row r="74" spans="1:27" ht="15" customHeight="1" x14ac:dyDescent="0.25">
      <c r="A74" s="26">
        <v>71</v>
      </c>
      <c r="B74" s="27">
        <v>45869.306342592594</v>
      </c>
      <c r="C74" s="26" t="s">
        <v>457</v>
      </c>
      <c r="D74" s="26" t="s">
        <v>480</v>
      </c>
      <c r="E74" s="26" t="s">
        <v>585</v>
      </c>
      <c r="F74" s="26" t="s">
        <v>477</v>
      </c>
      <c r="G74" s="26"/>
      <c r="H74" s="26"/>
      <c r="I74" s="26" t="s">
        <v>424</v>
      </c>
      <c r="J74" s="27">
        <v>45876.578344907408</v>
      </c>
      <c r="K74" s="28">
        <v>7.2720023148140172</v>
      </c>
      <c r="L74" s="28"/>
      <c r="M74" s="29">
        <f t="shared" ca="1" si="5"/>
        <v>23.260586342592433</v>
      </c>
      <c r="O74" t="str">
        <f t="shared" si="4"/>
        <v>Expansion</v>
      </c>
      <c r="P74" t="str">
        <f t="shared" si="6"/>
        <v>Mechanical</v>
      </c>
      <c r="Z74" t="s">
        <v>302</v>
      </c>
      <c r="AA74" t="s">
        <v>303</v>
      </c>
    </row>
    <row r="75" spans="1:27" ht="15" customHeight="1" x14ac:dyDescent="0.25">
      <c r="A75" s="26">
        <v>72</v>
      </c>
      <c r="B75" s="27">
        <v>45869.311886574076</v>
      </c>
      <c r="C75" s="26" t="s">
        <v>496</v>
      </c>
      <c r="D75" s="26" t="s">
        <v>458</v>
      </c>
      <c r="E75" s="26" t="s">
        <v>586</v>
      </c>
      <c r="F75" s="26" t="s">
        <v>459</v>
      </c>
      <c r="G75" s="26"/>
      <c r="H75" s="26"/>
      <c r="I75" s="26" t="s">
        <v>424</v>
      </c>
      <c r="J75" s="27">
        <v>45874.322962962964</v>
      </c>
      <c r="K75" s="28">
        <v>5.0110763888878864</v>
      </c>
      <c r="L75" s="28"/>
      <c r="M75" s="29">
        <f t="shared" ca="1" si="5"/>
        <v>23.2550423611101</v>
      </c>
      <c r="O75" t="str">
        <f t="shared" si="4"/>
        <v>End Facing</v>
      </c>
      <c r="P75" t="str">
        <f t="shared" si="6"/>
        <v>Mechanical</v>
      </c>
      <c r="Z75" t="s">
        <v>307</v>
      </c>
      <c r="AA75" t="s">
        <v>308</v>
      </c>
    </row>
    <row r="76" spans="1:27" ht="15" customHeight="1" x14ac:dyDescent="0.25">
      <c r="A76" s="26">
        <v>73</v>
      </c>
      <c r="B76" s="27">
        <v>45869.311932870369</v>
      </c>
      <c r="C76" s="26" t="s">
        <v>496</v>
      </c>
      <c r="D76" s="26" t="s">
        <v>561</v>
      </c>
      <c r="E76" s="26" t="s">
        <v>587</v>
      </c>
      <c r="F76" s="26" t="s">
        <v>463</v>
      </c>
      <c r="G76" s="26"/>
      <c r="H76" s="26"/>
      <c r="I76" s="26" t="s">
        <v>424</v>
      </c>
      <c r="J76" s="27">
        <v>45872.31145833333</v>
      </c>
      <c r="K76" s="28">
        <v>2.9995254629611736</v>
      </c>
      <c r="L76" s="28"/>
      <c r="M76" s="29">
        <f t="shared" ca="1" si="5"/>
        <v>23.254996064817533</v>
      </c>
      <c r="O76" t="str">
        <f t="shared" si="4"/>
        <v>End Facing</v>
      </c>
      <c r="P76" t="str">
        <f t="shared" si="6"/>
        <v>Mechanical</v>
      </c>
      <c r="Z76" t="s">
        <v>310</v>
      </c>
      <c r="AA76" t="s">
        <v>311</v>
      </c>
    </row>
    <row r="77" spans="1:27" ht="15" customHeight="1" x14ac:dyDescent="0.25">
      <c r="A77" s="26">
        <v>74</v>
      </c>
      <c r="B77" s="27">
        <v>45870.29446759259</v>
      </c>
      <c r="C77" s="26" t="s">
        <v>496</v>
      </c>
      <c r="D77" s="26" t="s">
        <v>472</v>
      </c>
      <c r="E77" s="26" t="s">
        <v>588</v>
      </c>
      <c r="F77" s="26" t="s">
        <v>459</v>
      </c>
      <c r="G77" s="26"/>
      <c r="H77" s="26"/>
      <c r="I77" s="27" t="s">
        <v>424</v>
      </c>
      <c r="J77" s="31">
        <v>45874.428726851853</v>
      </c>
      <c r="K77" s="28">
        <v>4.1342592592627625</v>
      </c>
      <c r="L77" s="28"/>
      <c r="M77" s="29">
        <f t="shared" ca="1" si="5"/>
        <v>22.272461342596216</v>
      </c>
      <c r="O77" t="str">
        <f t="shared" si="4"/>
        <v>End Facing</v>
      </c>
      <c r="P77" t="str">
        <f t="shared" si="6"/>
        <v>Mechanical</v>
      </c>
      <c r="Z77" t="s">
        <v>315</v>
      </c>
      <c r="AA77" t="s">
        <v>316</v>
      </c>
    </row>
    <row r="78" spans="1:27" ht="15" customHeight="1" x14ac:dyDescent="0.25">
      <c r="A78" s="26">
        <v>75</v>
      </c>
      <c r="B78" s="27">
        <v>45870.29451388889</v>
      </c>
      <c r="C78" s="26" t="s">
        <v>496</v>
      </c>
      <c r="D78" s="26" t="s">
        <v>472</v>
      </c>
      <c r="E78" s="26" t="s">
        <v>589</v>
      </c>
      <c r="F78" s="26" t="s">
        <v>459</v>
      </c>
      <c r="G78" s="26"/>
      <c r="H78" s="26"/>
      <c r="I78" s="26" t="s">
        <v>424</v>
      </c>
      <c r="J78" s="27">
        <v>45874.428749999999</v>
      </c>
      <c r="K78" s="28">
        <v>4.1342361111092032</v>
      </c>
      <c r="L78" s="28"/>
      <c r="M78" s="29">
        <f t="shared" ca="1" si="5"/>
        <v>22.272415046296373</v>
      </c>
      <c r="O78" t="str">
        <f t="shared" si="4"/>
        <v>End Facing</v>
      </c>
      <c r="P78" t="str">
        <f t="shared" si="6"/>
        <v>Mechanical</v>
      </c>
      <c r="Z78" t="s">
        <v>319</v>
      </c>
      <c r="AA78" t="s">
        <v>320</v>
      </c>
    </row>
    <row r="79" spans="1:27" ht="15" customHeight="1" x14ac:dyDescent="0.25">
      <c r="A79" s="26">
        <v>76</v>
      </c>
      <c r="B79" s="27">
        <v>45871.300717592596</v>
      </c>
      <c r="C79" s="26" t="s">
        <v>590</v>
      </c>
      <c r="D79" s="26" t="s">
        <v>535</v>
      </c>
      <c r="E79" s="26" t="s">
        <v>591</v>
      </c>
      <c r="F79" s="26" t="s">
        <v>477</v>
      </c>
      <c r="G79" s="26"/>
      <c r="H79" s="26"/>
      <c r="I79" s="26" t="s">
        <v>424</v>
      </c>
      <c r="J79" s="27">
        <v>45874.428773148145</v>
      </c>
      <c r="K79" s="28">
        <v>3.1280555555495084</v>
      </c>
      <c r="L79" s="28"/>
      <c r="M79" s="29">
        <f t="shared" ca="1" si="5"/>
        <v>21.266211342590395</v>
      </c>
      <c r="O79" t="str">
        <f t="shared" si="4"/>
        <v>Work shop</v>
      </c>
      <c r="P79" t="str">
        <f t="shared" si="6"/>
        <v>Mechanical</v>
      </c>
      <c r="Z79" t="s">
        <v>324</v>
      </c>
      <c r="AA79" t="s">
        <v>325</v>
      </c>
    </row>
    <row r="80" spans="1:27" ht="15" customHeight="1" x14ac:dyDescent="0.25">
      <c r="A80" s="26">
        <v>77</v>
      </c>
      <c r="B80" s="27">
        <v>45871.303831018522</v>
      </c>
      <c r="C80" s="26" t="s">
        <v>496</v>
      </c>
      <c r="D80" s="26" t="s">
        <v>557</v>
      </c>
      <c r="E80" s="26" t="s">
        <v>592</v>
      </c>
      <c r="F80" s="26" t="s">
        <v>477</v>
      </c>
      <c r="G80" s="26"/>
      <c r="H80" s="26"/>
      <c r="I80" s="26" t="s">
        <v>424</v>
      </c>
      <c r="J80" s="27">
        <v>45880.359247685185</v>
      </c>
      <c r="K80" s="28">
        <v>9.0554166666624951</v>
      </c>
      <c r="L80" s="26"/>
      <c r="M80" s="29">
        <f t="shared" ca="1" si="5"/>
        <v>21.263097916664265</v>
      </c>
      <c r="O80" t="str">
        <f t="shared" si="4"/>
        <v>End Facing</v>
      </c>
      <c r="P80" t="str">
        <f t="shared" si="6"/>
        <v>Mechanical</v>
      </c>
      <c r="Z80" t="s">
        <v>329</v>
      </c>
      <c r="AA80" t="s">
        <v>330</v>
      </c>
    </row>
    <row r="81" spans="1:27" ht="15" customHeight="1" x14ac:dyDescent="0.25">
      <c r="A81" s="26">
        <v>78</v>
      </c>
      <c r="B81" s="27">
        <v>45871.305381944447</v>
      </c>
      <c r="C81" s="26" t="s">
        <v>593</v>
      </c>
      <c r="D81" s="26" t="s">
        <v>535</v>
      </c>
      <c r="E81" s="26" t="s">
        <v>594</v>
      </c>
      <c r="F81" s="26" t="s">
        <v>459</v>
      </c>
      <c r="G81" s="26"/>
      <c r="H81" s="26"/>
      <c r="I81" s="26" t="s">
        <v>424</v>
      </c>
      <c r="J81" s="27">
        <v>45874.428888888891</v>
      </c>
      <c r="K81" s="28">
        <v>3.1235069444446708</v>
      </c>
      <c r="L81" s="28"/>
      <c r="M81" s="29">
        <f t="shared" ca="1" si="5"/>
        <v>21.261546990739589</v>
      </c>
      <c r="O81" t="str">
        <f t="shared" si="4"/>
        <v>Lab</v>
      </c>
      <c r="P81" t="str">
        <f t="shared" si="6"/>
        <v>Mechanical</v>
      </c>
      <c r="Z81" t="s">
        <v>335</v>
      </c>
      <c r="AA81" t="s">
        <v>336</v>
      </c>
    </row>
    <row r="82" spans="1:27" ht="15" customHeight="1" x14ac:dyDescent="0.25">
      <c r="A82" s="26">
        <v>79</v>
      </c>
      <c r="B82" s="27">
        <v>45871.306111111109</v>
      </c>
      <c r="C82" s="26" t="s">
        <v>595</v>
      </c>
      <c r="D82" s="26" t="s">
        <v>596</v>
      </c>
      <c r="E82" s="26" t="s">
        <v>597</v>
      </c>
      <c r="F82" s="26" t="s">
        <v>474</v>
      </c>
      <c r="G82" s="26"/>
      <c r="H82" s="26"/>
      <c r="I82" s="26" t="s">
        <v>420</v>
      </c>
      <c r="J82" s="27"/>
      <c r="K82" s="26"/>
      <c r="L82" s="26"/>
      <c r="M82" s="29">
        <f t="shared" ca="1" si="5"/>
        <v>21.260817824077094</v>
      </c>
      <c r="O82" t="str">
        <f t="shared" si="4"/>
        <v>Dry Rack</v>
      </c>
      <c r="P82" t="str">
        <f t="shared" si="6"/>
        <v>Mechanical</v>
      </c>
      <c r="Z82" t="s">
        <v>337</v>
      </c>
      <c r="AA82" t="s">
        <v>338</v>
      </c>
    </row>
    <row r="83" spans="1:27" ht="15" customHeight="1" x14ac:dyDescent="0.25">
      <c r="A83" s="26">
        <v>80</v>
      </c>
      <c r="B83" s="27">
        <v>45871.307847222219</v>
      </c>
      <c r="C83" s="26" t="s">
        <v>598</v>
      </c>
      <c r="D83" s="26" t="s">
        <v>480</v>
      </c>
      <c r="E83" s="26" t="s">
        <v>599</v>
      </c>
      <c r="F83" s="26" t="s">
        <v>474</v>
      </c>
      <c r="G83" s="26"/>
      <c r="H83" s="26"/>
      <c r="I83" s="26" t="s">
        <v>424</v>
      </c>
      <c r="J83" s="27">
        <v>45874.429074074076</v>
      </c>
      <c r="K83" s="28">
        <v>3.1212268518575002</v>
      </c>
      <c r="L83" s="28"/>
      <c r="M83" s="29">
        <f t="shared" ca="1" si="5"/>
        <v>21.2590817129676</v>
      </c>
      <c r="O83" t="str">
        <f t="shared" si="4"/>
        <v>Pre-bending</v>
      </c>
      <c r="P83" t="str">
        <f t="shared" si="6"/>
        <v>Mechanical</v>
      </c>
      <c r="Z83" t="s">
        <v>342</v>
      </c>
      <c r="AA83" t="s">
        <v>343</v>
      </c>
    </row>
    <row r="84" spans="1:27" ht="15" customHeight="1" x14ac:dyDescent="0.25">
      <c r="A84" s="26">
        <v>81</v>
      </c>
      <c r="B84" s="27">
        <v>45871.309363425928</v>
      </c>
      <c r="C84" s="26" t="s">
        <v>598</v>
      </c>
      <c r="D84" s="26" t="s">
        <v>600</v>
      </c>
      <c r="E84" s="26" t="s">
        <v>601</v>
      </c>
      <c r="F84" s="26" t="s">
        <v>474</v>
      </c>
      <c r="G84" s="26"/>
      <c r="H84" s="26"/>
      <c r="I84" s="26" t="s">
        <v>424</v>
      </c>
      <c r="J84" s="27">
        <v>45874.429108796299</v>
      </c>
      <c r="K84" s="28">
        <v>3.1197453703716747</v>
      </c>
      <c r="L84" s="28"/>
      <c r="M84" s="29">
        <f t="shared" ca="1" si="5"/>
        <v>21.257565509258711</v>
      </c>
      <c r="O84" t="str">
        <f t="shared" si="4"/>
        <v>Pre-bending</v>
      </c>
      <c r="P84" t="str">
        <f t="shared" si="6"/>
        <v>Mechanical</v>
      </c>
      <c r="Z84" t="s">
        <v>347</v>
      </c>
      <c r="AA84" t="s">
        <v>348</v>
      </c>
    </row>
    <row r="85" spans="1:27" ht="15" customHeight="1" x14ac:dyDescent="0.25">
      <c r="A85" s="26">
        <v>82</v>
      </c>
      <c r="B85" s="27">
        <v>45871.327199074076</v>
      </c>
      <c r="C85" s="26" t="s">
        <v>602</v>
      </c>
      <c r="D85" s="26" t="s">
        <v>480</v>
      </c>
      <c r="E85" s="26" t="s">
        <v>603</v>
      </c>
      <c r="F85" s="26" t="s">
        <v>554</v>
      </c>
      <c r="G85" s="26"/>
      <c r="H85" s="26"/>
      <c r="I85" s="26" t="s">
        <v>424</v>
      </c>
      <c r="J85" s="27">
        <v>45874.429178240738</v>
      </c>
      <c r="K85" s="28">
        <v>3.1019791666622041</v>
      </c>
      <c r="L85" s="28"/>
      <c r="M85" s="29">
        <f t="shared" ca="1" si="5"/>
        <v>21.239729861110391</v>
      </c>
      <c r="O85" t="str">
        <f t="shared" si="4"/>
        <v>Rt-1</v>
      </c>
      <c r="P85" t="str">
        <f t="shared" si="6"/>
        <v>Electiral</v>
      </c>
      <c r="Z85" t="s">
        <v>352</v>
      </c>
      <c r="AA85" t="s">
        <v>353</v>
      </c>
    </row>
    <row r="86" spans="1:27" ht="15" customHeight="1" x14ac:dyDescent="0.25">
      <c r="A86" s="26">
        <v>83</v>
      </c>
      <c r="B86" s="27">
        <v>45872.301863425928</v>
      </c>
      <c r="C86" s="26" t="s">
        <v>604</v>
      </c>
      <c r="D86" s="26" t="s">
        <v>480</v>
      </c>
      <c r="E86" s="26" t="s">
        <v>605</v>
      </c>
      <c r="F86" s="26" t="s">
        <v>477</v>
      </c>
      <c r="G86" s="26"/>
      <c r="H86" s="26"/>
      <c r="I86" s="26" t="s">
        <v>420</v>
      </c>
      <c r="J86" s="27"/>
      <c r="K86" s="28"/>
      <c r="L86" s="28"/>
      <c r="M86" s="29">
        <f t="shared" ca="1" si="5"/>
        <v>20.26506550925842</v>
      </c>
      <c r="O86" t="str">
        <f t="shared" si="4"/>
        <v>Pipe Washing</v>
      </c>
      <c r="P86" t="str">
        <f t="shared" si="6"/>
        <v>Mechanical</v>
      </c>
      <c r="Z86" t="s">
        <v>357</v>
      </c>
      <c r="AA86" t="s">
        <v>358</v>
      </c>
    </row>
    <row r="87" spans="1:27" ht="15" customHeight="1" x14ac:dyDescent="0.25">
      <c r="A87" s="26">
        <v>84</v>
      </c>
      <c r="B87" s="27">
        <v>45872.308206018519</v>
      </c>
      <c r="C87" s="26" t="s">
        <v>590</v>
      </c>
      <c r="D87" s="26" t="s">
        <v>498</v>
      </c>
      <c r="E87" s="26" t="s">
        <v>606</v>
      </c>
      <c r="F87" s="26" t="s">
        <v>474</v>
      </c>
      <c r="G87" s="26"/>
      <c r="H87" s="26"/>
      <c r="I87" s="26" t="s">
        <v>424</v>
      </c>
      <c r="J87" s="27">
        <v>45878.310972222222</v>
      </c>
      <c r="K87" s="28">
        <v>6.0027662037027767</v>
      </c>
      <c r="L87" s="28"/>
      <c r="M87" s="29">
        <f t="shared" ca="1" si="5"/>
        <v>20.258722916667466</v>
      </c>
      <c r="O87" t="str">
        <f t="shared" si="4"/>
        <v>Work shop</v>
      </c>
      <c r="P87" t="str">
        <f t="shared" si="6"/>
        <v>Mechanical</v>
      </c>
      <c r="Z87" t="s">
        <v>361</v>
      </c>
      <c r="AA87" t="s">
        <v>362</v>
      </c>
    </row>
    <row r="88" spans="1:27" ht="15" customHeight="1" x14ac:dyDescent="0.25">
      <c r="A88" s="26">
        <v>85</v>
      </c>
      <c r="B88" s="27">
        <v>45872.308958333335</v>
      </c>
      <c r="C88" s="26" t="s">
        <v>607</v>
      </c>
      <c r="D88" s="26" t="s">
        <v>466</v>
      </c>
      <c r="E88" s="26" t="s">
        <v>608</v>
      </c>
      <c r="F88" s="26" t="s">
        <v>459</v>
      </c>
      <c r="G88" s="26"/>
      <c r="H88" s="26"/>
      <c r="I88" s="26" t="s">
        <v>424</v>
      </c>
      <c r="J88" s="27">
        <v>45876.427569444444</v>
      </c>
      <c r="K88" s="28">
        <v>4.1186111111092032</v>
      </c>
      <c r="L88" s="28"/>
      <c r="M88" s="29">
        <f t="shared" ca="1" si="5"/>
        <v>20.257970601851412</v>
      </c>
      <c r="O88" t="str">
        <f t="shared" si="4"/>
        <v>Aut-1</v>
      </c>
      <c r="P88" t="str">
        <f t="shared" si="6"/>
        <v>Mechanical</v>
      </c>
      <c r="Z88" t="s">
        <v>368</v>
      </c>
      <c r="AA88" t="s">
        <v>369</v>
      </c>
    </row>
    <row r="89" spans="1:27" ht="15" customHeight="1" x14ac:dyDescent="0.25">
      <c r="A89" s="26">
        <v>86</v>
      </c>
      <c r="B89" s="27">
        <v>45872.311064814814</v>
      </c>
      <c r="C89" s="26" t="s">
        <v>609</v>
      </c>
      <c r="D89" s="26" t="s">
        <v>458</v>
      </c>
      <c r="E89" s="26" t="s">
        <v>610</v>
      </c>
      <c r="F89" s="26" t="s">
        <v>459</v>
      </c>
      <c r="G89" s="26"/>
      <c r="H89" s="26"/>
      <c r="I89" s="26" t="s">
        <v>424</v>
      </c>
      <c r="J89" s="27">
        <v>45876.577152777776</v>
      </c>
      <c r="K89" s="28">
        <v>4.2660879629620467</v>
      </c>
      <c r="L89" s="28"/>
      <c r="M89" s="29">
        <f t="shared" ca="1" si="5"/>
        <v>20.25586412037228</v>
      </c>
      <c r="O89" t="str">
        <f t="shared" si="4"/>
        <v>Expansion</v>
      </c>
      <c r="P89" t="str">
        <f t="shared" si="6"/>
        <v>Mechanical</v>
      </c>
      <c r="Z89" t="s">
        <v>373</v>
      </c>
      <c r="AA89" t="s">
        <v>374</v>
      </c>
    </row>
    <row r="90" spans="1:27" ht="15" customHeight="1" x14ac:dyDescent="0.25">
      <c r="A90" s="26">
        <v>87</v>
      </c>
      <c r="B90" s="27">
        <v>45872.321851851855</v>
      </c>
      <c r="C90" s="26" t="s">
        <v>611</v>
      </c>
      <c r="D90" s="26" t="s">
        <v>612</v>
      </c>
      <c r="E90" s="26" t="s">
        <v>613</v>
      </c>
      <c r="F90" s="26" t="s">
        <v>474</v>
      </c>
      <c r="G90" s="26"/>
      <c r="H90" s="26"/>
      <c r="I90" s="26" t="s">
        <v>424</v>
      </c>
      <c r="J90" s="27">
        <v>45874.429120370369</v>
      </c>
      <c r="K90" s="28">
        <v>2.1072685185135924</v>
      </c>
      <c r="L90" s="28"/>
      <c r="M90" s="29">
        <f t="shared" ca="1" si="5"/>
        <v>20.245077083331125</v>
      </c>
      <c r="O90" t="str">
        <f t="shared" si="4"/>
        <v>Gantry Crane</v>
      </c>
      <c r="P90" t="str">
        <f t="shared" si="6"/>
        <v>Electiral</v>
      </c>
      <c r="Z90" t="s">
        <v>378</v>
      </c>
      <c r="AA90" t="s">
        <v>379</v>
      </c>
    </row>
    <row r="91" spans="1:27" ht="15" customHeight="1" x14ac:dyDescent="0.25">
      <c r="A91" s="26">
        <v>88</v>
      </c>
      <c r="B91" s="27">
        <v>45872.323275462964</v>
      </c>
      <c r="C91" s="26" t="s">
        <v>614</v>
      </c>
      <c r="D91" s="26" t="s">
        <v>546</v>
      </c>
      <c r="E91" s="26" t="s">
        <v>615</v>
      </c>
      <c r="F91" s="26" t="s">
        <v>477</v>
      </c>
      <c r="G91" s="26"/>
      <c r="H91" s="26"/>
      <c r="I91" s="26" t="s">
        <v>424</v>
      </c>
      <c r="J91" s="27">
        <v>45874.429166666669</v>
      </c>
      <c r="K91" s="28">
        <v>2.1058912037042319</v>
      </c>
      <c r="L91" s="28"/>
      <c r="M91" s="29">
        <f t="shared" ca="1" si="5"/>
        <v>20.243653472221922</v>
      </c>
      <c r="O91" t="str">
        <f t="shared" si="4"/>
        <v>Aut-2</v>
      </c>
      <c r="P91" t="str">
        <f t="shared" si="6"/>
        <v>Mechanical</v>
      </c>
      <c r="Z91" t="s">
        <v>382</v>
      </c>
      <c r="AA91" t="s">
        <v>383</v>
      </c>
    </row>
    <row r="92" spans="1:27" ht="15" customHeight="1" x14ac:dyDescent="0.25">
      <c r="A92" s="26">
        <v>89</v>
      </c>
      <c r="B92" s="27">
        <v>45873.299675925926</v>
      </c>
      <c r="C92" s="26" t="s">
        <v>616</v>
      </c>
      <c r="D92" s="26" t="s">
        <v>535</v>
      </c>
      <c r="E92" s="26" t="s">
        <v>617</v>
      </c>
      <c r="F92" s="26" t="s">
        <v>474</v>
      </c>
      <c r="G92" s="26"/>
      <c r="H92" s="26"/>
      <c r="I92" s="26" t="s">
        <v>424</v>
      </c>
      <c r="J92" s="27">
        <v>45879.298113425924</v>
      </c>
      <c r="K92" s="28">
        <v>5.9984374999985448</v>
      </c>
      <c r="L92" s="26"/>
      <c r="M92" s="29">
        <f t="shared" ca="1" si="5"/>
        <v>19.267253009260457</v>
      </c>
      <c r="O92" t="str">
        <f t="shared" si="4"/>
        <v>Edge Crimping</v>
      </c>
      <c r="P92" t="str">
        <f t="shared" si="6"/>
        <v>Mechanical</v>
      </c>
      <c r="Z92" t="s">
        <v>386</v>
      </c>
      <c r="AA92" t="s">
        <v>387</v>
      </c>
    </row>
    <row r="93" spans="1:27" ht="15" customHeight="1" x14ac:dyDescent="0.25">
      <c r="A93" s="26">
        <v>90</v>
      </c>
      <c r="B93" s="27">
        <v>45873.300509259258</v>
      </c>
      <c r="C93" s="26" t="s">
        <v>618</v>
      </c>
      <c r="D93" s="26" t="s">
        <v>619</v>
      </c>
      <c r="E93" s="26" t="s">
        <v>620</v>
      </c>
      <c r="F93" s="26" t="s">
        <v>474</v>
      </c>
      <c r="G93" s="26"/>
      <c r="H93" s="26"/>
      <c r="I93" s="26" t="s">
        <v>424</v>
      </c>
      <c r="J93" s="27">
        <v>45876.42769675926</v>
      </c>
      <c r="K93" s="28">
        <v>3.1271875000020373</v>
      </c>
      <c r="L93" s="28"/>
      <c r="M93" s="29">
        <f t="shared" ca="1" si="5"/>
        <v>19.266419675928773</v>
      </c>
      <c r="O93" t="str">
        <f t="shared" si="4"/>
        <v>Tack Repair</v>
      </c>
      <c r="P93" t="str">
        <f t="shared" si="6"/>
        <v>Mechanical</v>
      </c>
      <c r="Z93" t="s">
        <v>392</v>
      </c>
      <c r="AA93" t="s">
        <v>393</v>
      </c>
    </row>
    <row r="94" spans="1:27" ht="15" customHeight="1" x14ac:dyDescent="0.25">
      <c r="A94" s="26">
        <v>91</v>
      </c>
      <c r="B94" s="27">
        <v>45873.30395833333</v>
      </c>
      <c r="C94" s="26" t="s">
        <v>618</v>
      </c>
      <c r="D94" s="26" t="s">
        <v>619</v>
      </c>
      <c r="E94" s="26" t="s">
        <v>621</v>
      </c>
      <c r="F94" s="26" t="s">
        <v>474</v>
      </c>
      <c r="G94" s="26"/>
      <c r="H94" s="26"/>
      <c r="I94" s="26" t="s">
        <v>420</v>
      </c>
      <c r="J94" s="27"/>
      <c r="K94" s="26"/>
      <c r="L94" s="26"/>
      <c r="M94" s="29">
        <f t="shared" ca="1" si="5"/>
        <v>19.262970601856068</v>
      </c>
      <c r="O94" t="str">
        <f t="shared" si="4"/>
        <v>Tack Repair</v>
      </c>
      <c r="P94" t="str">
        <f t="shared" si="6"/>
        <v>Mechanical</v>
      </c>
      <c r="Z94" t="s">
        <v>397</v>
      </c>
      <c r="AA94" t="s">
        <v>398</v>
      </c>
    </row>
    <row r="95" spans="1:27" ht="15" customHeight="1" x14ac:dyDescent="0.25">
      <c r="A95" s="26">
        <v>92</v>
      </c>
      <c r="B95" s="27">
        <v>45873.308865740742</v>
      </c>
      <c r="C95" s="26" t="s">
        <v>622</v>
      </c>
      <c r="D95" s="26" t="s">
        <v>623</v>
      </c>
      <c r="E95" s="26" t="s">
        <v>624</v>
      </c>
      <c r="F95" s="26" t="s">
        <v>459</v>
      </c>
      <c r="G95" s="26"/>
      <c r="H95" s="26"/>
      <c r="I95" s="26" t="s">
        <v>424</v>
      </c>
      <c r="J95" s="27">
        <v>45876.427789351852</v>
      </c>
      <c r="K95" s="28">
        <v>3.1189236111094942</v>
      </c>
      <c r="L95" s="28"/>
      <c r="M95" s="29">
        <f t="shared" ca="1" si="5"/>
        <v>19.258063194443821</v>
      </c>
      <c r="O95" t="str">
        <f t="shared" si="4"/>
        <v>Final Station</v>
      </c>
      <c r="P95" t="str">
        <f t="shared" si="6"/>
        <v>Mechanical</v>
      </c>
      <c r="Z95" t="s">
        <v>402</v>
      </c>
      <c r="AA95" t="s">
        <v>369</v>
      </c>
    </row>
    <row r="96" spans="1:27" ht="15" customHeight="1" x14ac:dyDescent="0.25">
      <c r="A96" s="26">
        <v>93</v>
      </c>
      <c r="B96" s="27">
        <v>45873.30972222222</v>
      </c>
      <c r="C96" s="26" t="s">
        <v>625</v>
      </c>
      <c r="D96" s="26" t="s">
        <v>480</v>
      </c>
      <c r="E96" s="26" t="s">
        <v>626</v>
      </c>
      <c r="F96" s="26" t="s">
        <v>477</v>
      </c>
      <c r="G96" s="26"/>
      <c r="H96" s="26"/>
      <c r="I96" s="26" t="s">
        <v>424</v>
      </c>
      <c r="J96" s="27">
        <v>45876.578946759262</v>
      </c>
      <c r="K96" s="28">
        <v>3.2692245370417368</v>
      </c>
      <c r="L96" s="28"/>
      <c r="M96" s="29">
        <f t="shared" ca="1" si="5"/>
        <v>19.257206712965854</v>
      </c>
      <c r="O96" t="str">
        <f t="shared" si="4"/>
        <v>All Conveyor's</v>
      </c>
      <c r="P96" t="str">
        <f t="shared" si="6"/>
        <v>Mechanical</v>
      </c>
      <c r="Z96" t="s">
        <v>405</v>
      </c>
      <c r="AA96" t="s">
        <v>406</v>
      </c>
    </row>
    <row r="97" spans="1:27" ht="15" customHeight="1" x14ac:dyDescent="0.25">
      <c r="A97" s="26">
        <v>94</v>
      </c>
      <c r="B97" s="27">
        <v>45873.309861111113</v>
      </c>
      <c r="C97" s="26" t="s">
        <v>496</v>
      </c>
      <c r="D97" s="26" t="s">
        <v>466</v>
      </c>
      <c r="E97" s="26" t="s">
        <v>627</v>
      </c>
      <c r="F97" s="26" t="s">
        <v>459</v>
      </c>
      <c r="G97" s="26"/>
      <c r="H97" s="26"/>
      <c r="I97" s="26" t="s">
        <v>424</v>
      </c>
      <c r="J97" s="27">
        <v>45876.577268518522</v>
      </c>
      <c r="K97" s="28">
        <v>3.2674074074093369</v>
      </c>
      <c r="L97" s="28"/>
      <c r="M97" s="29">
        <f t="shared" ca="1" si="5"/>
        <v>19.257067824073602</v>
      </c>
      <c r="O97" t="str">
        <f t="shared" si="4"/>
        <v>End Facing</v>
      </c>
      <c r="P97" t="str">
        <f t="shared" si="6"/>
        <v>Mechanical</v>
      </c>
      <c r="Z97" t="s">
        <v>410</v>
      </c>
      <c r="AA97" t="s">
        <v>362</v>
      </c>
    </row>
    <row r="98" spans="1:27" ht="15" customHeight="1" x14ac:dyDescent="0.25">
      <c r="A98" s="26">
        <v>95</v>
      </c>
      <c r="B98" s="27">
        <v>45873.312557870369</v>
      </c>
      <c r="C98" s="26" t="s">
        <v>628</v>
      </c>
      <c r="D98" s="26" t="s">
        <v>462</v>
      </c>
      <c r="E98" s="26" t="s">
        <v>629</v>
      </c>
      <c r="F98" s="26" t="s">
        <v>463</v>
      </c>
      <c r="G98" s="26"/>
      <c r="H98" s="26"/>
      <c r="I98" s="26" t="s">
        <v>424</v>
      </c>
      <c r="J98" s="27">
        <v>45876.58</v>
      </c>
      <c r="K98" s="28">
        <v>3.2674421296323999</v>
      </c>
      <c r="L98" s="28"/>
      <c r="M98" s="29">
        <f t="shared" ca="1" si="5"/>
        <v>19.254371064816951</v>
      </c>
      <c r="O98" t="str">
        <f t="shared" si="4"/>
        <v>Warning light</v>
      </c>
      <c r="P98" t="str">
        <f t="shared" si="6"/>
        <v>Electrical</v>
      </c>
      <c r="Z98" t="s">
        <v>412</v>
      </c>
      <c r="AA98" t="s">
        <v>413</v>
      </c>
    </row>
    <row r="99" spans="1:27" ht="15" customHeight="1" x14ac:dyDescent="0.25">
      <c r="A99" s="26">
        <v>96</v>
      </c>
      <c r="B99" s="27">
        <v>45873.314236111109</v>
      </c>
      <c r="C99" s="26" t="s">
        <v>609</v>
      </c>
      <c r="D99" s="26" t="s">
        <v>472</v>
      </c>
      <c r="E99" s="26" t="s">
        <v>630</v>
      </c>
      <c r="F99" s="26" t="s">
        <v>459</v>
      </c>
      <c r="G99" s="26"/>
      <c r="H99" s="26"/>
      <c r="I99" s="26" t="s">
        <v>424</v>
      </c>
      <c r="J99" s="27">
        <v>45876.577280092592</v>
      </c>
      <c r="K99" s="28">
        <v>3.263043981482042</v>
      </c>
      <c r="L99" s="28"/>
      <c r="M99" s="29">
        <f t="shared" ca="1" si="5"/>
        <v>19.252692824076803</v>
      </c>
      <c r="O99" t="str">
        <f t="shared" si="4"/>
        <v>Expansion</v>
      </c>
      <c r="P99" t="str">
        <f t="shared" si="6"/>
        <v>Mechanical</v>
      </c>
    </row>
    <row r="100" spans="1:27" ht="15" customHeight="1" x14ac:dyDescent="0.25">
      <c r="A100" s="26">
        <v>97</v>
      </c>
      <c r="B100" s="27">
        <v>45874.317418981482</v>
      </c>
      <c r="C100" s="26" t="s">
        <v>631</v>
      </c>
      <c r="D100" s="26" t="s">
        <v>632</v>
      </c>
      <c r="E100" s="26" t="s">
        <v>633</v>
      </c>
      <c r="F100" s="26" t="s">
        <v>463</v>
      </c>
      <c r="G100" s="26"/>
      <c r="H100" s="26"/>
      <c r="I100" s="26" t="s">
        <v>424</v>
      </c>
      <c r="J100" s="27">
        <v>45874.429456018515</v>
      </c>
      <c r="K100" s="28">
        <v>0.11203703703358769</v>
      </c>
      <c r="L100" s="28"/>
      <c r="M100" s="29">
        <f t="shared" ca="1" si="5"/>
        <v>18.249509953704546</v>
      </c>
      <c r="O100" t="str">
        <f t="shared" ref="O100:O131" si="7">TRIM(LEFT(C100, FIND("(", C100) - 1))</f>
        <v>Internal welding</v>
      </c>
      <c r="P100" t="str">
        <f t="shared" si="6"/>
        <v>Electrical</v>
      </c>
    </row>
    <row r="101" spans="1:27" ht="15" customHeight="1" x14ac:dyDescent="0.25">
      <c r="A101" s="26">
        <v>98</v>
      </c>
      <c r="B101" s="27">
        <v>45874.297013888892</v>
      </c>
      <c r="C101" s="26" t="s">
        <v>531</v>
      </c>
      <c r="D101" s="26" t="s">
        <v>634</v>
      </c>
      <c r="E101" s="26" t="s">
        <v>635</v>
      </c>
      <c r="F101" s="26" t="s">
        <v>459</v>
      </c>
      <c r="G101" s="26"/>
      <c r="H101" s="26"/>
      <c r="I101" s="26" t="s">
        <v>424</v>
      </c>
      <c r="J101" s="27">
        <v>45879.295532407406</v>
      </c>
      <c r="K101" s="28">
        <v>4.9985185185141745</v>
      </c>
      <c r="L101" s="26"/>
      <c r="M101" s="29">
        <f t="shared" ca="1" si="5"/>
        <v>18.269915046294045</v>
      </c>
      <c r="O101" t="str">
        <f t="shared" si="7"/>
        <v>Sizing Station</v>
      </c>
      <c r="P101" t="str">
        <f t="shared" si="6"/>
        <v>Mechanical</v>
      </c>
    </row>
    <row r="102" spans="1:27" ht="15" customHeight="1" x14ac:dyDescent="0.25">
      <c r="A102" s="26">
        <v>99</v>
      </c>
      <c r="B102" s="27">
        <v>45874.376793981479</v>
      </c>
      <c r="C102" s="26" t="s">
        <v>607</v>
      </c>
      <c r="D102" s="26" t="s">
        <v>546</v>
      </c>
      <c r="E102" s="26" t="s">
        <v>636</v>
      </c>
      <c r="F102" s="26" t="s">
        <v>477</v>
      </c>
      <c r="G102" s="26"/>
      <c r="H102" s="26"/>
      <c r="I102" s="26" t="s">
        <v>424</v>
      </c>
      <c r="J102" s="27">
        <v>45879.297118055554</v>
      </c>
      <c r="K102" s="28">
        <v>4.9203240740753245</v>
      </c>
      <c r="L102" s="26"/>
      <c r="M102" s="29">
        <f t="shared" ca="1" si="5"/>
        <v>18.190134953707457</v>
      </c>
      <c r="O102" t="str">
        <f t="shared" si="7"/>
        <v>Aut-1</v>
      </c>
      <c r="P102" t="str">
        <f t="shared" si="6"/>
        <v>Mechanical</v>
      </c>
    </row>
    <row r="103" spans="1:27" ht="15" customHeight="1" x14ac:dyDescent="0.25">
      <c r="A103" s="26">
        <v>100</v>
      </c>
      <c r="B103" s="32">
        <v>45874.381898148145</v>
      </c>
      <c r="C103" s="30" t="s">
        <v>457</v>
      </c>
      <c r="D103" s="30" t="s">
        <v>600</v>
      </c>
      <c r="E103" s="30" t="s">
        <v>637</v>
      </c>
      <c r="F103" s="30" t="s">
        <v>463</v>
      </c>
      <c r="G103" s="30"/>
      <c r="H103" s="30"/>
      <c r="I103" s="33" t="s">
        <v>420</v>
      </c>
      <c r="J103" s="31"/>
      <c r="K103" s="30"/>
      <c r="L103" s="30"/>
      <c r="M103" s="29">
        <f t="shared" ca="1" si="5"/>
        <v>18.185030787040887</v>
      </c>
      <c r="O103" t="str">
        <f t="shared" si="7"/>
        <v>Expansion</v>
      </c>
      <c r="P103" t="str">
        <f t="shared" si="6"/>
        <v>Mechanical</v>
      </c>
    </row>
    <row r="104" spans="1:27" ht="15" customHeight="1" x14ac:dyDescent="0.25">
      <c r="A104" s="26">
        <v>101</v>
      </c>
      <c r="B104" s="32">
        <v>45874.380868055552</v>
      </c>
      <c r="C104" s="34" t="s">
        <v>638</v>
      </c>
      <c r="D104" s="33" t="s">
        <v>466</v>
      </c>
      <c r="E104" s="33" t="s">
        <v>639</v>
      </c>
      <c r="F104" s="30" t="s">
        <v>459</v>
      </c>
      <c r="G104" s="30"/>
      <c r="H104" s="30"/>
      <c r="I104" s="33" t="s">
        <v>424</v>
      </c>
      <c r="J104" s="31">
        <v>45876.427870370368</v>
      </c>
      <c r="K104" s="35">
        <v>2.0470023148154723</v>
      </c>
      <c r="L104" s="35"/>
      <c r="M104" s="29">
        <f t="shared" ca="1" si="5"/>
        <v>18.186060879634169</v>
      </c>
      <c r="O104" t="str">
        <f t="shared" si="7"/>
        <v>Marking Station</v>
      </c>
      <c r="P104" t="str">
        <f t="shared" si="6"/>
        <v>Mechanical</v>
      </c>
    </row>
    <row r="105" spans="1:27" ht="15" customHeight="1" x14ac:dyDescent="0.25">
      <c r="A105" s="26">
        <v>102</v>
      </c>
      <c r="B105" s="32">
        <v>45874.383888888886</v>
      </c>
      <c r="C105" s="33" t="s">
        <v>640</v>
      </c>
      <c r="D105" s="33" t="s">
        <v>535</v>
      </c>
      <c r="E105" s="34" t="s">
        <v>641</v>
      </c>
      <c r="F105" s="33" t="s">
        <v>474</v>
      </c>
      <c r="G105" s="30"/>
      <c r="H105" s="30"/>
      <c r="I105" s="33" t="s">
        <v>420</v>
      </c>
      <c r="J105" s="31"/>
      <c r="K105" s="30"/>
      <c r="L105" s="30"/>
      <c r="M105" s="29">
        <f t="shared" ca="1" si="5"/>
        <v>18.183040046300448</v>
      </c>
      <c r="O105" t="str">
        <f t="shared" si="7"/>
        <v>Canteen</v>
      </c>
      <c r="P105" t="str">
        <f t="shared" si="6"/>
        <v>Mechanical</v>
      </c>
    </row>
    <row r="106" spans="1:27" ht="15" customHeight="1" x14ac:dyDescent="0.25">
      <c r="A106" s="26">
        <v>103</v>
      </c>
      <c r="B106" s="27">
        <v>45874.383958333332</v>
      </c>
      <c r="C106" s="26" t="s">
        <v>642</v>
      </c>
      <c r="D106" s="26" t="s">
        <v>535</v>
      </c>
      <c r="E106" s="26" t="s">
        <v>643</v>
      </c>
      <c r="F106" s="26" t="s">
        <v>474</v>
      </c>
      <c r="G106" s="26"/>
      <c r="H106" s="26"/>
      <c r="I106" s="26" t="s">
        <v>420</v>
      </c>
      <c r="J106" s="27"/>
      <c r="K106" s="26"/>
      <c r="L106" s="26"/>
      <c r="M106" s="29">
        <f t="shared" ca="1" si="5"/>
        <v>18.182970601854322</v>
      </c>
      <c r="O106" t="str">
        <f t="shared" si="7"/>
        <v>FIRE FIGHTING PUMP</v>
      </c>
      <c r="P106" t="str">
        <f t="shared" si="6"/>
        <v>Mechanical</v>
      </c>
    </row>
    <row r="107" spans="1:27" ht="15" customHeight="1" x14ac:dyDescent="0.25">
      <c r="A107" s="26">
        <v>104</v>
      </c>
      <c r="B107" s="32">
        <v>45874.384814814817</v>
      </c>
      <c r="C107" s="33" t="s">
        <v>644</v>
      </c>
      <c r="D107" s="33" t="s">
        <v>498</v>
      </c>
      <c r="E107" s="30" t="s">
        <v>645</v>
      </c>
      <c r="F107" s="30" t="s">
        <v>474</v>
      </c>
      <c r="G107" s="30"/>
      <c r="H107" s="30"/>
      <c r="I107" s="33" t="s">
        <v>424</v>
      </c>
      <c r="J107" s="31">
        <v>45878.311053240737</v>
      </c>
      <c r="K107" s="35">
        <v>3.9262384259200189</v>
      </c>
      <c r="L107" s="35"/>
      <c r="M107" s="29">
        <f t="shared" ca="1" si="5"/>
        <v>18.182114120369079</v>
      </c>
      <c r="O107" t="e">
        <f t="shared" si="7"/>
        <v>#VALUE!</v>
      </c>
      <c r="P107" t="e">
        <f t="shared" si="6"/>
        <v>#VALUE!</v>
      </c>
    </row>
    <row r="108" spans="1:27" ht="15" customHeight="1" x14ac:dyDescent="0.25">
      <c r="A108" s="26">
        <v>105</v>
      </c>
      <c r="B108" s="36">
        <v>45874.387858796297</v>
      </c>
      <c r="C108" s="37" t="s">
        <v>646</v>
      </c>
      <c r="D108" s="37" t="s">
        <v>647</v>
      </c>
      <c r="E108" s="34" t="s">
        <v>648</v>
      </c>
      <c r="F108" s="37" t="s">
        <v>463</v>
      </c>
      <c r="G108" s="30"/>
      <c r="H108" s="30"/>
      <c r="I108" s="37" t="s">
        <v>424</v>
      </c>
      <c r="J108" s="31">
        <v>45879.296249999999</v>
      </c>
      <c r="K108" s="35">
        <v>4.9083912037021946</v>
      </c>
      <c r="L108" s="30"/>
      <c r="M108" s="29">
        <f t="shared" ca="1" si="5"/>
        <v>18.179070138889074</v>
      </c>
      <c r="O108" t="str">
        <f t="shared" si="7"/>
        <v>Plate u.t</v>
      </c>
      <c r="P108" t="str">
        <f t="shared" si="6"/>
        <v>Electrical</v>
      </c>
    </row>
    <row r="109" spans="1:27" ht="15" customHeight="1" x14ac:dyDescent="0.25">
      <c r="A109" s="26">
        <v>106</v>
      </c>
      <c r="B109" s="32">
        <v>45874.389479166668</v>
      </c>
      <c r="C109" s="33" t="s">
        <v>590</v>
      </c>
      <c r="D109" s="33" t="s">
        <v>649</v>
      </c>
      <c r="E109" s="33" t="s">
        <v>650</v>
      </c>
      <c r="F109" s="33" t="s">
        <v>474</v>
      </c>
      <c r="G109" s="33"/>
      <c r="H109" s="33"/>
      <c r="I109" s="33" t="s">
        <v>420</v>
      </c>
      <c r="J109" s="32"/>
      <c r="K109" s="33"/>
      <c r="L109" s="33"/>
      <c r="M109" s="29">
        <f t="shared" ca="1" si="5"/>
        <v>18.177449768518272</v>
      </c>
      <c r="O109" t="str">
        <f t="shared" si="7"/>
        <v>Work shop</v>
      </c>
      <c r="P109" t="str">
        <f t="shared" si="6"/>
        <v>Mechanical</v>
      </c>
    </row>
    <row r="110" spans="1:27" ht="15" customHeight="1" x14ac:dyDescent="0.25">
      <c r="A110" s="26">
        <v>107</v>
      </c>
      <c r="B110" s="31">
        <v>45874.389398148145</v>
      </c>
      <c r="C110" s="30" t="s">
        <v>651</v>
      </c>
      <c r="D110" s="30" t="s">
        <v>523</v>
      </c>
      <c r="E110" s="30" t="s">
        <v>652</v>
      </c>
      <c r="F110" s="30" t="s">
        <v>477</v>
      </c>
      <c r="G110" s="30"/>
      <c r="H110" s="30"/>
      <c r="I110" s="30" t="s">
        <v>424</v>
      </c>
      <c r="J110" s="31">
        <v>45875.391458333332</v>
      </c>
      <c r="K110" s="35">
        <v>1.0020601851865649</v>
      </c>
      <c r="L110" s="35"/>
      <c r="M110" s="29">
        <f t="shared" ca="1" si="5"/>
        <v>18.177530787041178</v>
      </c>
      <c r="O110" t="str">
        <f t="shared" si="7"/>
        <v>Expansion</v>
      </c>
      <c r="P110" t="str">
        <f t="shared" si="6"/>
        <v>Mechanical</v>
      </c>
    </row>
    <row r="111" spans="1:27" ht="15" customHeight="1" x14ac:dyDescent="0.25">
      <c r="A111" s="26">
        <v>108</v>
      </c>
      <c r="B111" s="32">
        <v>45874.390613425923</v>
      </c>
      <c r="C111" s="33" t="s">
        <v>492</v>
      </c>
      <c r="D111" s="33" t="s">
        <v>529</v>
      </c>
      <c r="E111" s="33" t="s">
        <v>653</v>
      </c>
      <c r="F111" s="33" t="s">
        <v>459</v>
      </c>
      <c r="G111" s="33"/>
      <c r="H111" s="33"/>
      <c r="I111" s="33" t="s">
        <v>424</v>
      </c>
      <c r="J111" s="31">
        <v>45876.577696759261</v>
      </c>
      <c r="K111" s="35">
        <v>2.1870833333377959</v>
      </c>
      <c r="L111" s="35"/>
      <c r="M111" s="29">
        <f t="shared" ca="1" si="5"/>
        <v>18.176315509263077</v>
      </c>
      <c r="O111" t="str">
        <f t="shared" si="7"/>
        <v>Hydro Testing</v>
      </c>
      <c r="P111" t="str">
        <f t="shared" si="6"/>
        <v>Mechanical</v>
      </c>
    </row>
    <row r="112" spans="1:27" ht="15" customHeight="1" x14ac:dyDescent="0.25">
      <c r="A112" s="26">
        <v>109</v>
      </c>
      <c r="B112" s="32">
        <v>45874.391087962962</v>
      </c>
      <c r="C112" s="33" t="s">
        <v>506</v>
      </c>
      <c r="D112" s="33" t="s">
        <v>529</v>
      </c>
      <c r="E112" s="34" t="s">
        <v>654</v>
      </c>
      <c r="F112" s="33" t="s">
        <v>459</v>
      </c>
      <c r="G112" s="33"/>
      <c r="H112" s="33"/>
      <c r="I112" s="33" t="s">
        <v>420</v>
      </c>
      <c r="J112" s="31"/>
      <c r="K112" s="30"/>
      <c r="L112" s="30"/>
      <c r="M112" s="29">
        <f t="shared" ca="1" si="5"/>
        <v>18.17584097222425</v>
      </c>
      <c r="O112" t="str">
        <f t="shared" si="7"/>
        <v>Beveling</v>
      </c>
      <c r="P112" t="str">
        <f t="shared" si="6"/>
        <v>Mechanical</v>
      </c>
    </row>
    <row r="113" spans="1:16" ht="15" customHeight="1" x14ac:dyDescent="0.25">
      <c r="A113" s="26">
        <v>110</v>
      </c>
      <c r="B113" s="32">
        <v>45874.394953703704</v>
      </c>
      <c r="C113" s="34" t="s">
        <v>519</v>
      </c>
      <c r="D113" s="33" t="s">
        <v>480</v>
      </c>
      <c r="E113" s="33" t="s">
        <v>655</v>
      </c>
      <c r="F113" s="33" t="s">
        <v>463</v>
      </c>
      <c r="G113" s="33"/>
      <c r="H113" s="33"/>
      <c r="I113" s="33" t="s">
        <v>424</v>
      </c>
      <c r="J113" s="31">
        <v>45879.296342592592</v>
      </c>
      <c r="K113" s="35">
        <v>4.9013888888875954</v>
      </c>
      <c r="L113" s="30"/>
      <c r="M113" s="29">
        <f t="shared" ca="1" si="5"/>
        <v>18.171975231482065</v>
      </c>
      <c r="O113" t="str">
        <f t="shared" si="7"/>
        <v>External Welding</v>
      </c>
      <c r="P113" t="str">
        <f t="shared" si="6"/>
        <v>Mechanical</v>
      </c>
    </row>
    <row r="114" spans="1:16" ht="15" customHeight="1" x14ac:dyDescent="0.25">
      <c r="A114" s="26">
        <v>111</v>
      </c>
      <c r="B114" s="38">
        <v>45875.296446759261</v>
      </c>
      <c r="C114" s="34" t="s">
        <v>492</v>
      </c>
      <c r="D114" s="34" t="s">
        <v>634</v>
      </c>
      <c r="E114" s="34" t="s">
        <v>656</v>
      </c>
      <c r="F114" s="34" t="s">
        <v>459</v>
      </c>
      <c r="G114" s="30"/>
      <c r="H114" s="30"/>
      <c r="I114" s="33" t="s">
        <v>424</v>
      </c>
      <c r="J114" s="31">
        <v>45876.42796296296</v>
      </c>
      <c r="K114" s="35">
        <v>1.1315162036989932</v>
      </c>
      <c r="L114" s="35"/>
      <c r="M114" s="29">
        <f t="shared" ca="1" si="5"/>
        <v>17.270482175925281</v>
      </c>
      <c r="O114" t="str">
        <f t="shared" si="7"/>
        <v>Hydro Testing</v>
      </c>
      <c r="P114" t="str">
        <f t="shared" si="6"/>
        <v>Mechanical</v>
      </c>
    </row>
    <row r="115" spans="1:16" ht="15" customHeight="1" x14ac:dyDescent="0.25">
      <c r="A115" s="26">
        <v>112</v>
      </c>
      <c r="B115" s="38">
        <v>45875.29824074074</v>
      </c>
      <c r="C115" s="34" t="s">
        <v>646</v>
      </c>
      <c r="D115" s="34" t="s">
        <v>657</v>
      </c>
      <c r="E115" s="34" t="s">
        <v>658</v>
      </c>
      <c r="F115" s="34" t="s">
        <v>463</v>
      </c>
      <c r="G115" s="30"/>
      <c r="H115" s="30"/>
      <c r="I115" s="33" t="s">
        <v>424</v>
      </c>
      <c r="J115" s="31">
        <v>45876.428020833337</v>
      </c>
      <c r="K115" s="35">
        <v>1.1297800925967749</v>
      </c>
      <c r="L115" s="35"/>
      <c r="M115" s="29">
        <f t="shared" ca="1" si="5"/>
        <v>17.26868819444644</v>
      </c>
      <c r="O115" t="str">
        <f t="shared" si="7"/>
        <v>Plate u.t</v>
      </c>
      <c r="P115" t="str">
        <f t="shared" si="6"/>
        <v>Electrical</v>
      </c>
    </row>
    <row r="116" spans="1:16" ht="15" customHeight="1" x14ac:dyDescent="0.25">
      <c r="A116" s="26">
        <v>113</v>
      </c>
      <c r="B116" s="38">
        <v>45875.299224537041</v>
      </c>
      <c r="C116" s="34" t="s">
        <v>659</v>
      </c>
      <c r="D116" s="34" t="s">
        <v>480</v>
      </c>
      <c r="E116" s="34" t="s">
        <v>660</v>
      </c>
      <c r="F116" s="34" t="s">
        <v>477</v>
      </c>
      <c r="G116" s="30"/>
      <c r="H116" s="30"/>
      <c r="I116" s="33" t="s">
        <v>424</v>
      </c>
      <c r="J116" s="31">
        <v>45879.297430555554</v>
      </c>
      <c r="K116" s="35">
        <v>3.9982060185138835</v>
      </c>
      <c r="L116" s="30"/>
      <c r="M116" s="29">
        <f t="shared" ca="1" si="5"/>
        <v>17.267704398145725</v>
      </c>
      <c r="O116" t="str">
        <f t="shared" si="7"/>
        <v>End facing</v>
      </c>
      <c r="P116" t="str">
        <f t="shared" si="6"/>
        <v>Mechanical</v>
      </c>
    </row>
    <row r="117" spans="1:16" ht="15" customHeight="1" x14ac:dyDescent="0.25">
      <c r="A117" s="26">
        <v>114</v>
      </c>
      <c r="B117" s="38">
        <v>45875.366678240738</v>
      </c>
      <c r="C117" s="34" t="s">
        <v>506</v>
      </c>
      <c r="D117" s="34" t="s">
        <v>523</v>
      </c>
      <c r="E117" s="34" t="s">
        <v>661</v>
      </c>
      <c r="F117" s="34" t="s">
        <v>477</v>
      </c>
      <c r="G117" s="30"/>
      <c r="H117" s="30"/>
      <c r="I117" s="33" t="s">
        <v>424</v>
      </c>
      <c r="J117" s="31">
        <v>45876.428090277775</v>
      </c>
      <c r="K117" s="35">
        <v>1.0614120370373712</v>
      </c>
      <c r="L117" s="35"/>
      <c r="M117" s="29">
        <f t="shared" ca="1" si="5"/>
        <v>17.200250694448187</v>
      </c>
      <c r="O117" t="str">
        <f t="shared" si="7"/>
        <v>Beveling</v>
      </c>
      <c r="P117" t="str">
        <f t="shared" si="6"/>
        <v>Mechanical</v>
      </c>
    </row>
    <row r="118" spans="1:16" ht="15" customHeight="1" x14ac:dyDescent="0.25">
      <c r="A118" s="26">
        <v>115</v>
      </c>
      <c r="B118" s="38">
        <v>45875.367858796293</v>
      </c>
      <c r="C118" s="34" t="s">
        <v>662</v>
      </c>
      <c r="D118" s="34" t="s">
        <v>494</v>
      </c>
      <c r="E118" s="34" t="s">
        <v>663</v>
      </c>
      <c r="F118" s="34" t="s">
        <v>459</v>
      </c>
      <c r="G118" s="30"/>
      <c r="H118" s="30"/>
      <c r="I118" s="33" t="s">
        <v>420</v>
      </c>
      <c r="J118" s="31"/>
      <c r="K118" s="30"/>
      <c r="L118" s="30"/>
      <c r="M118" s="29">
        <f t="shared" ca="1" si="5"/>
        <v>17.199070138893148</v>
      </c>
      <c r="O118" t="str">
        <f t="shared" si="7"/>
        <v>Tab removel</v>
      </c>
      <c r="P118" t="str">
        <f t="shared" si="6"/>
        <v>Mechanical</v>
      </c>
    </row>
    <row r="119" spans="1:16" ht="15" customHeight="1" x14ac:dyDescent="0.25">
      <c r="A119" s="26">
        <v>116</v>
      </c>
      <c r="B119" s="38">
        <v>45875.370868055557</v>
      </c>
      <c r="C119" s="34" t="s">
        <v>457</v>
      </c>
      <c r="D119" s="34" t="s">
        <v>480</v>
      </c>
      <c r="E119" s="34" t="s">
        <v>664</v>
      </c>
      <c r="F119" s="34" t="s">
        <v>459</v>
      </c>
      <c r="G119" s="30"/>
      <c r="H119" s="30"/>
      <c r="I119" s="33" t="s">
        <v>424</v>
      </c>
      <c r="J119" s="31">
        <v>45880.35732638889</v>
      </c>
      <c r="K119" s="35">
        <v>4.9864583333328483</v>
      </c>
      <c r="L119" s="30"/>
      <c r="M119" s="29">
        <f t="shared" ca="1" si="5"/>
        <v>17.196060879628931</v>
      </c>
      <c r="O119" t="str">
        <f t="shared" si="7"/>
        <v>Expansion</v>
      </c>
      <c r="P119" t="str">
        <f t="shared" si="6"/>
        <v>Mechanical</v>
      </c>
    </row>
    <row r="120" spans="1:16" ht="15" customHeight="1" x14ac:dyDescent="0.25">
      <c r="A120" s="26">
        <v>117</v>
      </c>
      <c r="B120" s="38">
        <v>45875.373414351852</v>
      </c>
      <c r="C120" s="34" t="s">
        <v>651</v>
      </c>
      <c r="D120" s="34" t="s">
        <v>480</v>
      </c>
      <c r="E120" s="34" t="s">
        <v>665</v>
      </c>
      <c r="F120" s="34" t="s">
        <v>459</v>
      </c>
      <c r="G120" s="30"/>
      <c r="H120" s="30"/>
      <c r="I120" s="33" t="s">
        <v>424</v>
      </c>
      <c r="J120" s="31">
        <v>45880.357407407406</v>
      </c>
      <c r="K120" s="35">
        <v>4.983993055553583</v>
      </c>
      <c r="L120" s="30"/>
      <c r="M120" s="29">
        <f t="shared" ca="1" si="5"/>
        <v>17.193514583334036</v>
      </c>
      <c r="O120" t="str">
        <f t="shared" si="7"/>
        <v>Expansion</v>
      </c>
      <c r="P120" t="str">
        <f t="shared" si="6"/>
        <v>Mechanical</v>
      </c>
    </row>
    <row r="121" spans="1:16" ht="15" customHeight="1" x14ac:dyDescent="0.25">
      <c r="A121" s="26">
        <v>118</v>
      </c>
      <c r="B121" s="38">
        <v>45875.377303240741</v>
      </c>
      <c r="C121" s="34" t="s">
        <v>590</v>
      </c>
      <c r="D121" s="34" t="s">
        <v>600</v>
      </c>
      <c r="E121" s="34" t="s">
        <v>666</v>
      </c>
      <c r="F121" s="34" t="s">
        <v>459</v>
      </c>
      <c r="G121" s="30"/>
      <c r="H121" s="30"/>
      <c r="I121" s="33" t="s">
        <v>424</v>
      </c>
      <c r="J121" s="31">
        <v>45876.577893518515</v>
      </c>
      <c r="K121" s="35">
        <v>1.2005902777746087</v>
      </c>
      <c r="L121" s="35"/>
      <c r="M121" s="29">
        <f t="shared" ca="1" si="5"/>
        <v>17.189625694445567</v>
      </c>
      <c r="O121" t="str">
        <f t="shared" si="7"/>
        <v>Work shop</v>
      </c>
      <c r="P121" t="str">
        <f t="shared" si="6"/>
        <v>Mechanical</v>
      </c>
    </row>
    <row r="122" spans="1:16" ht="15" customHeight="1" x14ac:dyDescent="0.25">
      <c r="A122" s="34">
        <v>119</v>
      </c>
      <c r="B122" s="38">
        <v>45876.294050925928</v>
      </c>
      <c r="C122" s="34" t="s">
        <v>667</v>
      </c>
      <c r="D122" s="34" t="s">
        <v>623</v>
      </c>
      <c r="E122" s="34" t="s">
        <v>668</v>
      </c>
      <c r="F122" s="34" t="s">
        <v>463</v>
      </c>
      <c r="G122" s="30"/>
      <c r="H122" s="30"/>
      <c r="I122" s="33" t="s">
        <v>424</v>
      </c>
      <c r="J122" s="31">
        <v>45879.296458333331</v>
      </c>
      <c r="K122" s="35">
        <v>3.002407407402643</v>
      </c>
      <c r="L122" s="30"/>
      <c r="M122" s="29">
        <f t="shared" ca="1" si="5"/>
        <v>16.27287800925842</v>
      </c>
      <c r="O122" t="str">
        <f t="shared" si="7"/>
        <v>External Welding</v>
      </c>
      <c r="P122" t="str">
        <f t="shared" si="6"/>
        <v>Electrical</v>
      </c>
    </row>
    <row r="123" spans="1:16" ht="15" customHeight="1" x14ac:dyDescent="0.25">
      <c r="A123" s="34">
        <v>120</v>
      </c>
      <c r="B123" s="38">
        <v>45876.295416666668</v>
      </c>
      <c r="C123" s="34" t="s">
        <v>669</v>
      </c>
      <c r="D123" s="34" t="s">
        <v>561</v>
      </c>
      <c r="E123" s="34" t="s">
        <v>670</v>
      </c>
      <c r="F123" s="34" t="s">
        <v>463</v>
      </c>
      <c r="G123" s="30"/>
      <c r="H123" s="30"/>
      <c r="I123" s="33" t="s">
        <v>420</v>
      </c>
      <c r="J123" s="31"/>
      <c r="K123" s="30"/>
      <c r="L123" s="30"/>
      <c r="M123" s="29">
        <f t="shared" ca="1" si="5"/>
        <v>16.271512268518563</v>
      </c>
      <c r="O123" t="str">
        <f t="shared" si="7"/>
        <v>Beveling</v>
      </c>
      <c r="P123" t="str">
        <f t="shared" si="6"/>
        <v>Electrical</v>
      </c>
    </row>
    <row r="124" spans="1:16" ht="15" customHeight="1" x14ac:dyDescent="0.25">
      <c r="A124" s="34">
        <v>121</v>
      </c>
      <c r="B124" s="38">
        <v>45876.297418981485</v>
      </c>
      <c r="C124" s="34" t="s">
        <v>671</v>
      </c>
      <c r="D124" s="34" t="s">
        <v>523</v>
      </c>
      <c r="E124" s="34" t="s">
        <v>672</v>
      </c>
      <c r="F124" s="34" t="s">
        <v>477</v>
      </c>
      <c r="G124" s="30"/>
      <c r="H124" s="30"/>
      <c r="I124" s="33" t="s">
        <v>424</v>
      </c>
      <c r="J124" s="31">
        <v>45880.359432870369</v>
      </c>
      <c r="K124" s="35">
        <v>4.062013888884394</v>
      </c>
      <c r="L124" s="30"/>
      <c r="M124" s="29">
        <f t="shared" ca="1" si="5"/>
        <v>16.269509953701345</v>
      </c>
      <c r="O124" t="str">
        <f t="shared" si="7"/>
        <v>Internal Welding</v>
      </c>
      <c r="P124" t="str">
        <f t="shared" si="6"/>
        <v>Mechaanical</v>
      </c>
    </row>
    <row r="125" spans="1:16" ht="15" customHeight="1" x14ac:dyDescent="0.25">
      <c r="A125" s="34">
        <v>122</v>
      </c>
      <c r="B125" s="38">
        <v>45877.301689814813</v>
      </c>
      <c r="C125" s="34" t="s">
        <v>616</v>
      </c>
      <c r="D125" s="34" t="s">
        <v>472</v>
      </c>
      <c r="E125" s="34" t="s">
        <v>673</v>
      </c>
      <c r="F125" s="34" t="s">
        <v>474</v>
      </c>
      <c r="G125" s="30"/>
      <c r="H125" s="30"/>
      <c r="I125" s="33" t="s">
        <v>424</v>
      </c>
      <c r="J125" s="31">
        <v>45879.298171296294</v>
      </c>
      <c r="K125" s="35">
        <v>1.9964814814811689</v>
      </c>
      <c r="L125" s="30"/>
      <c r="M125" s="29">
        <f t="shared" ca="1" si="5"/>
        <v>15.265239120373735</v>
      </c>
      <c r="O125" t="str">
        <f t="shared" si="7"/>
        <v>Edge Crimping</v>
      </c>
      <c r="P125" t="str">
        <f t="shared" si="6"/>
        <v>Mechanical</v>
      </c>
    </row>
    <row r="126" spans="1:16" ht="15" customHeight="1" x14ac:dyDescent="0.25">
      <c r="A126" s="26">
        <v>123</v>
      </c>
      <c r="B126" s="38">
        <v>45878.305798611109</v>
      </c>
      <c r="C126" s="34" t="s">
        <v>651</v>
      </c>
      <c r="D126" s="34" t="s">
        <v>541</v>
      </c>
      <c r="E126" s="34" t="s">
        <v>674</v>
      </c>
      <c r="F126" s="34" t="s">
        <v>459</v>
      </c>
      <c r="G126" s="30"/>
      <c r="H126" s="30"/>
      <c r="I126" s="33" t="s">
        <v>424</v>
      </c>
      <c r="J126" s="31">
        <v>45880.357499999998</v>
      </c>
      <c r="K126" s="35">
        <v>2.0517013888893416</v>
      </c>
      <c r="L126" s="30"/>
      <c r="M126" s="29">
        <f t="shared" ca="1" si="5"/>
        <v>14.261130324077385</v>
      </c>
      <c r="O126" t="str">
        <f t="shared" si="7"/>
        <v>Expansion</v>
      </c>
      <c r="P126" t="str">
        <f t="shared" si="6"/>
        <v>Mechanical</v>
      </c>
    </row>
    <row r="127" spans="1:16" ht="15" customHeight="1" x14ac:dyDescent="0.25">
      <c r="A127" s="26">
        <v>124</v>
      </c>
      <c r="B127" s="38">
        <v>45878.305821759262</v>
      </c>
      <c r="C127" s="34" t="s">
        <v>488</v>
      </c>
      <c r="D127" s="34"/>
      <c r="E127" s="34" t="s">
        <v>675</v>
      </c>
      <c r="F127" s="34" t="s">
        <v>474</v>
      </c>
      <c r="G127" s="30"/>
      <c r="H127" s="30"/>
      <c r="I127" s="33" t="s">
        <v>420</v>
      </c>
      <c r="J127" s="31"/>
      <c r="K127" s="30"/>
      <c r="L127" s="30"/>
      <c r="M127" s="29">
        <f t="shared" ca="1" si="5"/>
        <v>14.261107175923826</v>
      </c>
      <c r="O127" t="str">
        <f t="shared" si="7"/>
        <v>Edge Bending</v>
      </c>
      <c r="P127" t="str">
        <f t="shared" si="6"/>
        <v>Mechanical</v>
      </c>
    </row>
    <row r="128" spans="1:16" ht="15" customHeight="1" x14ac:dyDescent="0.25">
      <c r="A128" s="26">
        <v>125</v>
      </c>
      <c r="B128" s="38">
        <v>45878.307557870372</v>
      </c>
      <c r="C128" s="34" t="s">
        <v>604</v>
      </c>
      <c r="D128" s="34" t="s">
        <v>676</v>
      </c>
      <c r="E128" s="34" t="s">
        <v>677</v>
      </c>
      <c r="F128" s="34" t="s">
        <v>474</v>
      </c>
      <c r="G128" s="30"/>
      <c r="H128" s="30"/>
      <c r="I128" s="33" t="s">
        <v>420</v>
      </c>
      <c r="J128" s="31"/>
      <c r="K128" s="30"/>
      <c r="L128" s="30"/>
      <c r="M128" s="29">
        <f t="shared" ca="1" si="5"/>
        <v>14.259371064814331</v>
      </c>
      <c r="O128" t="str">
        <f t="shared" si="7"/>
        <v>Pipe Washing</v>
      </c>
      <c r="P128" t="str">
        <f t="shared" si="6"/>
        <v>Mechanical</v>
      </c>
    </row>
    <row r="129" spans="1:16" ht="15" customHeight="1" x14ac:dyDescent="0.25">
      <c r="A129" s="26">
        <v>126</v>
      </c>
      <c r="B129" s="38">
        <v>45878.308530092596</v>
      </c>
      <c r="C129" s="34" t="s">
        <v>678</v>
      </c>
      <c r="D129" s="34" t="s">
        <v>535</v>
      </c>
      <c r="E129" s="34" t="s">
        <v>679</v>
      </c>
      <c r="F129" s="34" t="s">
        <v>554</v>
      </c>
      <c r="G129" s="30"/>
      <c r="H129" s="30"/>
      <c r="I129" s="33" t="s">
        <v>420</v>
      </c>
      <c r="J129" s="31"/>
      <c r="K129" s="30"/>
      <c r="L129" s="30"/>
      <c r="M129" s="29">
        <f t="shared" ca="1" si="5"/>
        <v>14.258398842590395</v>
      </c>
      <c r="O129" t="str">
        <f t="shared" si="7"/>
        <v>Container</v>
      </c>
      <c r="P129" t="str">
        <f t="shared" si="6"/>
        <v>Electrical</v>
      </c>
    </row>
    <row r="130" spans="1:16" ht="15" customHeight="1" x14ac:dyDescent="0.25">
      <c r="A130" s="26">
        <v>127</v>
      </c>
      <c r="B130" s="38">
        <v>45878.309444444443</v>
      </c>
      <c r="C130" s="34" t="s">
        <v>680</v>
      </c>
      <c r="D130" s="34" t="s">
        <v>466</v>
      </c>
      <c r="E130" s="34" t="s">
        <v>681</v>
      </c>
      <c r="F130" s="34" t="s">
        <v>459</v>
      </c>
      <c r="G130" s="30"/>
      <c r="H130" s="30"/>
      <c r="I130" s="33" t="s">
        <v>420</v>
      </c>
      <c r="J130" s="31"/>
      <c r="K130" s="30"/>
      <c r="L130" s="30"/>
      <c r="M130" s="29">
        <f t="shared" ca="1" si="5"/>
        <v>14.257484490743082</v>
      </c>
      <c r="O130" t="str">
        <f t="shared" si="7"/>
        <v>External Welding</v>
      </c>
      <c r="P130" t="str">
        <f t="shared" si="6"/>
        <v>Mechanical</v>
      </c>
    </row>
    <row r="131" spans="1:16" ht="15" customHeight="1" x14ac:dyDescent="0.25">
      <c r="A131" s="26">
        <v>128</v>
      </c>
      <c r="B131" s="38">
        <v>45878.310162037036</v>
      </c>
      <c r="C131" s="34" t="s">
        <v>682</v>
      </c>
      <c r="D131" s="34" t="s">
        <v>480</v>
      </c>
      <c r="E131" s="34" t="s">
        <v>683</v>
      </c>
      <c r="F131" s="34" t="s">
        <v>474</v>
      </c>
      <c r="G131" s="30"/>
      <c r="H131" s="30"/>
      <c r="I131" s="33" t="s">
        <v>420</v>
      </c>
      <c r="J131" s="31"/>
      <c r="K131" s="30"/>
      <c r="L131" s="30"/>
      <c r="M131" s="29">
        <f t="shared" ca="1" si="5"/>
        <v>14.25676689815009</v>
      </c>
      <c r="O131" t="str">
        <f t="shared" si="7"/>
        <v>Main Gate</v>
      </c>
      <c r="P131" t="str">
        <f t="shared" si="6"/>
        <v>Mechanical</v>
      </c>
    </row>
    <row r="132" spans="1:16" ht="15" customHeight="1" x14ac:dyDescent="0.25">
      <c r="A132" s="26">
        <v>129</v>
      </c>
      <c r="B132" s="38">
        <v>45878.311666666668</v>
      </c>
      <c r="C132" s="34" t="s">
        <v>598</v>
      </c>
      <c r="D132" s="34" t="s">
        <v>498</v>
      </c>
      <c r="E132" s="34" t="s">
        <v>684</v>
      </c>
      <c r="F132" s="34" t="s">
        <v>474</v>
      </c>
      <c r="G132" s="30"/>
      <c r="H132" s="30"/>
      <c r="I132" s="33" t="s">
        <v>420</v>
      </c>
      <c r="J132" s="31"/>
      <c r="K132" s="30"/>
      <c r="L132" s="30"/>
      <c r="M132" s="29">
        <f t="shared" ca="1" si="5"/>
        <v>14.255262268517981</v>
      </c>
      <c r="O132" t="str">
        <f t="shared" ref="O132:O158" si="8">TRIM(LEFT(C132, FIND("(", C132) - 1))</f>
        <v>Pre-bending</v>
      </c>
      <c r="P132" t="str">
        <f t="shared" si="6"/>
        <v>Mechanical</v>
      </c>
    </row>
    <row r="133" spans="1:16" ht="15" customHeight="1" x14ac:dyDescent="0.25">
      <c r="A133" s="26">
        <v>130</v>
      </c>
      <c r="B133" s="38">
        <v>45879.312523148146</v>
      </c>
      <c r="C133" s="34" t="s">
        <v>492</v>
      </c>
      <c r="D133" s="34" t="s">
        <v>472</v>
      </c>
      <c r="E133" s="34" t="s">
        <v>685</v>
      </c>
      <c r="F133" s="34" t="s">
        <v>459</v>
      </c>
      <c r="G133" s="30"/>
      <c r="H133" s="30"/>
      <c r="I133" s="33" t="s">
        <v>424</v>
      </c>
      <c r="J133" s="31">
        <v>45880.353263888886</v>
      </c>
      <c r="K133" s="35">
        <v>1.0407407407401479</v>
      </c>
      <c r="L133" s="30"/>
      <c r="M133" s="29">
        <f t="shared" ref="M133:M196" ca="1" si="9">IF(B133="", "", NOW() - B133)</f>
        <v>13.254405787040014</v>
      </c>
      <c r="O133" t="str">
        <f t="shared" si="8"/>
        <v>Hydro Testing</v>
      </c>
      <c r="P133" t="str">
        <f t="shared" ref="P133:P158" si="10">TRIM(MID(C133, FIND("(", C133) + 1, FIND(")", C133) - FIND("(", C133) - 1))</f>
        <v>Mechanical</v>
      </c>
    </row>
    <row r="134" spans="1:16" ht="15" customHeight="1" x14ac:dyDescent="0.25">
      <c r="A134" s="26">
        <v>131</v>
      </c>
      <c r="B134" s="38">
        <v>45879.314363425925</v>
      </c>
      <c r="C134" s="34" t="s">
        <v>680</v>
      </c>
      <c r="D134" s="34" t="s">
        <v>686</v>
      </c>
      <c r="E134" s="34" t="s">
        <v>687</v>
      </c>
      <c r="F134" s="34" t="s">
        <v>463</v>
      </c>
      <c r="G134" s="30"/>
      <c r="H134" s="30"/>
      <c r="I134" s="33" t="s">
        <v>420</v>
      </c>
      <c r="J134" s="31"/>
      <c r="K134" s="30"/>
      <c r="L134" s="30"/>
      <c r="M134" s="29">
        <f t="shared" ca="1" si="9"/>
        <v>13.252565509261331</v>
      </c>
      <c r="O134" t="str">
        <f t="shared" si="8"/>
        <v>External Welding</v>
      </c>
      <c r="P134" t="str">
        <f t="shared" si="10"/>
        <v>Mechanical</v>
      </c>
    </row>
    <row r="135" spans="1:16" ht="15" customHeight="1" x14ac:dyDescent="0.25">
      <c r="A135" s="26">
        <v>132</v>
      </c>
      <c r="B135" s="38">
        <v>45879.296099537038</v>
      </c>
      <c r="C135" s="34" t="s">
        <v>688</v>
      </c>
      <c r="D135" s="34" t="s">
        <v>557</v>
      </c>
      <c r="E135" s="34" t="s">
        <v>689</v>
      </c>
      <c r="F135" s="34" t="s">
        <v>477</v>
      </c>
      <c r="G135" s="33"/>
      <c r="H135" s="33"/>
      <c r="I135" s="33" t="s">
        <v>420</v>
      </c>
      <c r="J135" s="31"/>
      <c r="K135" s="30"/>
      <c r="L135" s="30"/>
      <c r="M135" s="29">
        <f t="shared" ca="1" si="9"/>
        <v>13.270829398148635</v>
      </c>
      <c r="O135" t="str">
        <f t="shared" si="8"/>
        <v>End_facing</v>
      </c>
      <c r="P135" t="str">
        <f t="shared" si="10"/>
        <v>Mechanical</v>
      </c>
    </row>
    <row r="136" spans="1:16" ht="15" customHeight="1" x14ac:dyDescent="0.25">
      <c r="A136" s="26">
        <v>133</v>
      </c>
      <c r="B136" s="38">
        <v>45879.298680555556</v>
      </c>
      <c r="C136" s="34" t="s">
        <v>690</v>
      </c>
      <c r="D136" s="34" t="s">
        <v>526</v>
      </c>
      <c r="E136" s="34" t="s">
        <v>691</v>
      </c>
      <c r="F136" s="34" t="s">
        <v>692</v>
      </c>
      <c r="G136" s="33"/>
      <c r="H136" s="33"/>
      <c r="I136" s="33" t="s">
        <v>420</v>
      </c>
      <c r="J136" s="31"/>
      <c r="K136" s="30"/>
      <c r="L136" s="30"/>
      <c r="M136" s="29">
        <f t="shared" ca="1" si="9"/>
        <v>13.268248379630677</v>
      </c>
      <c r="O136" t="str">
        <f t="shared" si="8"/>
        <v>Milling</v>
      </c>
      <c r="P136" t="str">
        <f t="shared" si="10"/>
        <v>Electrical</v>
      </c>
    </row>
    <row r="137" spans="1:16" ht="15" customHeight="1" x14ac:dyDescent="0.25">
      <c r="A137" s="26">
        <v>134</v>
      </c>
      <c r="B137" s="38">
        <v>45879.299328703702</v>
      </c>
      <c r="C137" s="34" t="s">
        <v>492</v>
      </c>
      <c r="D137" s="34" t="s">
        <v>619</v>
      </c>
      <c r="E137" s="34" t="s">
        <v>693</v>
      </c>
      <c r="F137" s="34" t="s">
        <v>459</v>
      </c>
      <c r="G137" s="33"/>
      <c r="H137" s="33"/>
      <c r="I137" s="33" t="s">
        <v>420</v>
      </c>
      <c r="J137" s="31"/>
      <c r="K137" s="30"/>
      <c r="L137" s="30"/>
      <c r="M137" s="29">
        <f t="shared" ca="1" si="9"/>
        <v>13.267600231483812</v>
      </c>
      <c r="O137" t="str">
        <f t="shared" si="8"/>
        <v>Hydro Testing</v>
      </c>
      <c r="P137" t="str">
        <f t="shared" si="10"/>
        <v>Mechanical</v>
      </c>
    </row>
    <row r="138" spans="1:16" ht="15" customHeight="1" x14ac:dyDescent="0.25">
      <c r="A138" s="26">
        <v>135</v>
      </c>
      <c r="B138" s="38">
        <v>45879.300011574072</v>
      </c>
      <c r="C138" s="34" t="s">
        <v>616</v>
      </c>
      <c r="D138" s="34" t="s">
        <v>498</v>
      </c>
      <c r="E138" s="34" t="s">
        <v>694</v>
      </c>
      <c r="F138" s="34" t="s">
        <v>474</v>
      </c>
      <c r="G138" s="33"/>
      <c r="H138" s="33"/>
      <c r="I138" s="33" t="s">
        <v>420</v>
      </c>
      <c r="J138" s="31"/>
      <c r="K138" s="30"/>
      <c r="L138" s="30"/>
      <c r="M138" s="29">
        <f t="shared" ca="1" si="9"/>
        <v>13.266917361113883</v>
      </c>
      <c r="O138" t="str">
        <f t="shared" si="8"/>
        <v>Edge Crimping</v>
      </c>
      <c r="P138" t="str">
        <f t="shared" si="10"/>
        <v>Mechanical</v>
      </c>
    </row>
    <row r="139" spans="1:16" ht="15" customHeight="1" x14ac:dyDescent="0.25">
      <c r="A139" s="26">
        <v>136</v>
      </c>
      <c r="B139" s="38">
        <v>45879.300520833334</v>
      </c>
      <c r="C139" s="34" t="s">
        <v>590</v>
      </c>
      <c r="D139" s="34" t="s">
        <v>513</v>
      </c>
      <c r="E139" s="34" t="s">
        <v>695</v>
      </c>
      <c r="F139" s="34" t="s">
        <v>474</v>
      </c>
      <c r="G139" s="33"/>
      <c r="H139" s="33"/>
      <c r="I139" s="33" t="s">
        <v>420</v>
      </c>
      <c r="J139" s="31"/>
      <c r="K139" s="30"/>
      <c r="L139" s="30"/>
      <c r="M139" s="29">
        <f t="shared" ca="1" si="9"/>
        <v>13.266408101851994</v>
      </c>
      <c r="O139" t="str">
        <f t="shared" si="8"/>
        <v>Work shop</v>
      </c>
      <c r="P139" t="str">
        <f t="shared" si="10"/>
        <v>Mechanical</v>
      </c>
    </row>
    <row r="140" spans="1:16" ht="15" customHeight="1" x14ac:dyDescent="0.25">
      <c r="A140" s="26">
        <v>137</v>
      </c>
      <c r="B140" s="38">
        <v>45879.303935185184</v>
      </c>
      <c r="C140" s="34" t="s">
        <v>696</v>
      </c>
      <c r="D140" s="34" t="s">
        <v>535</v>
      </c>
      <c r="E140" s="34" t="s">
        <v>697</v>
      </c>
      <c r="F140" s="34" t="s">
        <v>474</v>
      </c>
      <c r="G140" s="33"/>
      <c r="H140" s="33"/>
      <c r="I140" s="33" t="s">
        <v>420</v>
      </c>
      <c r="J140" s="31"/>
      <c r="K140" s="30"/>
      <c r="L140" s="30"/>
      <c r="M140" s="29">
        <f t="shared" ca="1" si="9"/>
        <v>13.262993750002352</v>
      </c>
      <c r="O140" t="str">
        <f t="shared" si="8"/>
        <v>Mobile Crane</v>
      </c>
      <c r="P140" t="str">
        <f t="shared" si="10"/>
        <v>Mechanical</v>
      </c>
    </row>
    <row r="141" spans="1:16" ht="15" customHeight="1" x14ac:dyDescent="0.25">
      <c r="A141" s="26">
        <v>138</v>
      </c>
      <c r="B141" s="38">
        <v>45879.308067129627</v>
      </c>
      <c r="C141" s="34" t="s">
        <v>698</v>
      </c>
      <c r="D141" s="34" t="s">
        <v>699</v>
      </c>
      <c r="E141" s="34" t="s">
        <v>700</v>
      </c>
      <c r="F141" s="34" t="s">
        <v>463</v>
      </c>
      <c r="G141" s="33"/>
      <c r="H141" s="33"/>
      <c r="I141" s="33" t="s">
        <v>420</v>
      </c>
      <c r="J141" s="31"/>
      <c r="K141" s="30"/>
      <c r="L141" s="30"/>
      <c r="M141" s="29">
        <f t="shared" ca="1" si="9"/>
        <v>13.258861805559718</v>
      </c>
      <c r="O141" t="str">
        <f t="shared" si="8"/>
        <v>Pre-bending</v>
      </c>
      <c r="P141" t="str">
        <f t="shared" si="10"/>
        <v>Electrical</v>
      </c>
    </row>
    <row r="142" spans="1:16" ht="15" customHeight="1" x14ac:dyDescent="0.25">
      <c r="A142" s="26">
        <v>139</v>
      </c>
      <c r="B142" s="38">
        <v>45879.313796296294</v>
      </c>
      <c r="C142" s="26" t="s">
        <v>538</v>
      </c>
      <c r="D142" s="34" t="s">
        <v>701</v>
      </c>
      <c r="E142" s="34" t="s">
        <v>702</v>
      </c>
      <c r="F142" s="34" t="s">
        <v>474</v>
      </c>
      <c r="G142" s="33"/>
      <c r="H142" s="33"/>
      <c r="I142" s="33" t="s">
        <v>424</v>
      </c>
      <c r="J142" s="31">
        <v>45880.358344907407</v>
      </c>
      <c r="K142" s="35">
        <v>1.0445486111129867</v>
      </c>
      <c r="L142" s="30"/>
      <c r="M142" s="29">
        <f t="shared" ca="1" si="9"/>
        <v>13.253132638892566</v>
      </c>
      <c r="O142" t="str">
        <f t="shared" si="8"/>
        <v>Gantry Crane</v>
      </c>
      <c r="P142" t="str">
        <f t="shared" si="10"/>
        <v>Mechanical</v>
      </c>
    </row>
    <row r="143" spans="1:16" ht="15" customHeight="1" x14ac:dyDescent="0.25">
      <c r="A143" s="26">
        <v>140</v>
      </c>
      <c r="B143" s="38">
        <v>45880.315787037034</v>
      </c>
      <c r="C143" s="34" t="s">
        <v>703</v>
      </c>
      <c r="D143" s="34" t="s">
        <v>704</v>
      </c>
      <c r="E143" s="34" t="s">
        <v>705</v>
      </c>
      <c r="F143" s="34" t="s">
        <v>463</v>
      </c>
      <c r="G143" s="33"/>
      <c r="H143" s="33"/>
      <c r="I143" s="33" t="s">
        <v>420</v>
      </c>
      <c r="J143" s="31"/>
      <c r="K143" s="30"/>
      <c r="L143" s="30"/>
      <c r="M143" s="29">
        <f t="shared" ca="1" si="9"/>
        <v>12.251141898152127</v>
      </c>
      <c r="O143" t="str">
        <f t="shared" si="8"/>
        <v>Edge Milling</v>
      </c>
      <c r="P143" t="str">
        <f t="shared" si="10"/>
        <v>Mechanical</v>
      </c>
    </row>
    <row r="144" spans="1:16" ht="15" customHeight="1" x14ac:dyDescent="0.25">
      <c r="A144" s="26">
        <v>141</v>
      </c>
      <c r="B144" s="38">
        <v>45880.305659722224</v>
      </c>
      <c r="C144" s="34" t="s">
        <v>706</v>
      </c>
      <c r="D144" s="34" t="s">
        <v>541</v>
      </c>
      <c r="E144" s="34" t="s">
        <v>707</v>
      </c>
      <c r="F144" s="34" t="s">
        <v>477</v>
      </c>
      <c r="G144" s="33"/>
      <c r="H144" s="33"/>
      <c r="I144" s="33" t="s">
        <v>420</v>
      </c>
      <c r="J144" s="31"/>
      <c r="K144" s="30"/>
      <c r="L144" s="30"/>
      <c r="M144" s="29">
        <f t="shared" ca="1" si="9"/>
        <v>12.261269212962361</v>
      </c>
      <c r="O144" t="str">
        <f t="shared" si="8"/>
        <v>Tab removel</v>
      </c>
      <c r="P144" t="str">
        <f t="shared" si="10"/>
        <v>Mechanical</v>
      </c>
    </row>
    <row r="145" spans="1:16" ht="15" customHeight="1" x14ac:dyDescent="0.25">
      <c r="A145" s="26">
        <v>142</v>
      </c>
      <c r="B145" s="38">
        <v>45880.30777777778</v>
      </c>
      <c r="C145" s="34" t="s">
        <v>708</v>
      </c>
      <c r="D145" s="34" t="s">
        <v>647</v>
      </c>
      <c r="E145" s="34" t="s">
        <v>709</v>
      </c>
      <c r="F145" s="34" t="s">
        <v>463</v>
      </c>
      <c r="G145" s="33"/>
      <c r="H145" s="33"/>
      <c r="I145" s="33" t="s">
        <v>420</v>
      </c>
      <c r="J145" s="31"/>
      <c r="K145" s="30"/>
      <c r="L145" s="30"/>
      <c r="M145" s="29">
        <f t="shared" ca="1" si="9"/>
        <v>12.25915115740645</v>
      </c>
      <c r="O145" t="str">
        <f t="shared" si="8"/>
        <v>Sample Cutting</v>
      </c>
      <c r="P145" t="str">
        <f t="shared" si="10"/>
        <v>Electrical</v>
      </c>
    </row>
    <row r="146" spans="1:16" ht="15" customHeight="1" x14ac:dyDescent="0.25">
      <c r="A146" s="26">
        <v>143</v>
      </c>
      <c r="B146" s="38">
        <v>45880.310196759259</v>
      </c>
      <c r="C146" s="34" t="s">
        <v>528</v>
      </c>
      <c r="D146" s="34" t="s">
        <v>472</v>
      </c>
      <c r="E146" s="34" t="s">
        <v>710</v>
      </c>
      <c r="F146" s="34" t="s">
        <v>477</v>
      </c>
      <c r="G146" s="33"/>
      <c r="H146" s="33"/>
      <c r="I146" s="33" t="s">
        <v>420</v>
      </c>
      <c r="J146" s="31"/>
      <c r="K146" s="30"/>
      <c r="L146" s="30"/>
      <c r="M146" s="29">
        <f t="shared" ca="1" si="9"/>
        <v>12.256732175927027</v>
      </c>
      <c r="O146" t="str">
        <f t="shared" si="8"/>
        <v>Tab Removal</v>
      </c>
      <c r="P146" t="str">
        <f t="shared" si="10"/>
        <v>Mechanical</v>
      </c>
    </row>
    <row r="147" spans="1:16" ht="15" customHeight="1" x14ac:dyDescent="0.25">
      <c r="A147" s="26">
        <v>144</v>
      </c>
      <c r="B147" s="38">
        <v>45880.311793981484</v>
      </c>
      <c r="C147" s="34" t="s">
        <v>711</v>
      </c>
      <c r="D147" s="34" t="s">
        <v>647</v>
      </c>
      <c r="E147" s="34" t="s">
        <v>712</v>
      </c>
      <c r="F147" s="34" t="s">
        <v>463</v>
      </c>
      <c r="G147" s="33"/>
      <c r="H147" s="33"/>
      <c r="I147" s="33" t="s">
        <v>420</v>
      </c>
      <c r="J147" s="31"/>
      <c r="K147" s="30"/>
      <c r="L147" s="30"/>
      <c r="M147" s="29">
        <f t="shared" ca="1" si="9"/>
        <v>12.255134953702509</v>
      </c>
      <c r="O147" t="str">
        <f t="shared" si="8"/>
        <v>Final Station</v>
      </c>
      <c r="P147" t="str">
        <f t="shared" si="10"/>
        <v>Electrical</v>
      </c>
    </row>
    <row r="148" spans="1:16" ht="15" customHeight="1" x14ac:dyDescent="0.25">
      <c r="A148" s="26">
        <v>145</v>
      </c>
      <c r="B148" s="38">
        <v>45880.312349537038</v>
      </c>
      <c r="C148" s="34" t="s">
        <v>492</v>
      </c>
      <c r="D148" s="34" t="s">
        <v>458</v>
      </c>
      <c r="E148" s="34" t="s">
        <v>713</v>
      </c>
      <c r="F148" s="34" t="s">
        <v>459</v>
      </c>
      <c r="G148" s="33"/>
      <c r="H148" s="33"/>
      <c r="I148" s="33" t="s">
        <v>420</v>
      </c>
      <c r="J148" s="31"/>
      <c r="K148" s="30"/>
      <c r="L148" s="30"/>
      <c r="M148" s="29">
        <f t="shared" ca="1" si="9"/>
        <v>12.254579398148053</v>
      </c>
      <c r="O148" t="str">
        <f t="shared" si="8"/>
        <v>Hydro Testing</v>
      </c>
      <c r="P148" t="str">
        <f t="shared" si="10"/>
        <v>Mechanical</v>
      </c>
    </row>
    <row r="149" spans="1:16" ht="15" customHeight="1" x14ac:dyDescent="0.25">
      <c r="A149" s="26">
        <v>146</v>
      </c>
      <c r="B149" s="38">
        <v>45880.312939814816</v>
      </c>
      <c r="C149" s="34" t="s">
        <v>714</v>
      </c>
      <c r="D149" s="34" t="s">
        <v>647</v>
      </c>
      <c r="E149" s="34" t="s">
        <v>715</v>
      </c>
      <c r="F149" s="34" t="s">
        <v>692</v>
      </c>
      <c r="G149" s="33"/>
      <c r="H149" s="33"/>
      <c r="I149" s="33" t="s">
        <v>420</v>
      </c>
      <c r="J149" s="31"/>
      <c r="K149" s="30"/>
      <c r="L149" s="30"/>
      <c r="M149" s="29">
        <f t="shared" ca="1" si="9"/>
        <v>12.253989120370534</v>
      </c>
      <c r="O149" t="str">
        <f t="shared" si="8"/>
        <v>Expansion</v>
      </c>
      <c r="P149" t="str">
        <f t="shared" si="10"/>
        <v>Electrical</v>
      </c>
    </row>
    <row r="150" spans="1:16" ht="15" customHeight="1" x14ac:dyDescent="0.25">
      <c r="A150" s="26">
        <v>147</v>
      </c>
      <c r="B150" s="38">
        <v>45880.313958333332</v>
      </c>
      <c r="C150" s="34" t="s">
        <v>492</v>
      </c>
      <c r="D150" s="34" t="s">
        <v>600</v>
      </c>
      <c r="E150" s="34" t="s">
        <v>716</v>
      </c>
      <c r="F150" s="34" t="s">
        <v>459</v>
      </c>
      <c r="G150" s="33"/>
      <c r="H150" s="33"/>
      <c r="I150" s="33" t="s">
        <v>420</v>
      </c>
      <c r="J150" s="31"/>
      <c r="K150" s="30"/>
      <c r="L150" s="30"/>
      <c r="M150" s="29">
        <f t="shared" ca="1" si="9"/>
        <v>12.252970601854031</v>
      </c>
      <c r="O150" t="str">
        <f t="shared" si="8"/>
        <v>Hydro Testing</v>
      </c>
      <c r="P150" t="str">
        <f t="shared" si="10"/>
        <v>Mechanical</v>
      </c>
    </row>
    <row r="151" spans="1:16" ht="15" customHeight="1" x14ac:dyDescent="0.25">
      <c r="A151" s="26">
        <v>148</v>
      </c>
      <c r="B151" s="38">
        <v>45880.317939814813</v>
      </c>
      <c r="C151" s="34" t="s">
        <v>717</v>
      </c>
      <c r="D151" s="34" t="s">
        <v>498</v>
      </c>
      <c r="E151" s="34" t="s">
        <v>718</v>
      </c>
      <c r="F151" s="34" t="s">
        <v>474</v>
      </c>
      <c r="G151" s="33"/>
      <c r="H151" s="33"/>
      <c r="I151" s="33" t="s">
        <v>420</v>
      </c>
      <c r="J151" s="31"/>
      <c r="K151" s="30"/>
      <c r="L151" s="30"/>
      <c r="M151" s="29">
        <f t="shared" ca="1" si="9"/>
        <v>12.248989120373153</v>
      </c>
      <c r="O151" t="str">
        <f t="shared" si="8"/>
        <v>Press Bending</v>
      </c>
      <c r="P151" t="str">
        <f t="shared" si="10"/>
        <v>Mechanical</v>
      </c>
    </row>
    <row r="152" spans="1:16" ht="15" customHeight="1" x14ac:dyDescent="0.25">
      <c r="A152" s="26">
        <v>149</v>
      </c>
      <c r="B152" s="38">
        <v>45880.31925925926</v>
      </c>
      <c r="C152" s="34" t="s">
        <v>519</v>
      </c>
      <c r="D152" s="34" t="s">
        <v>619</v>
      </c>
      <c r="E152" s="34" t="s">
        <v>719</v>
      </c>
      <c r="F152" s="34" t="s">
        <v>477</v>
      </c>
      <c r="G152" s="33"/>
      <c r="H152" s="33"/>
      <c r="I152" s="33" t="s">
        <v>420</v>
      </c>
      <c r="J152" s="31"/>
      <c r="K152" s="30"/>
      <c r="L152" s="30"/>
      <c r="M152" s="29">
        <f t="shared" ca="1" si="9"/>
        <v>12.247669675925863</v>
      </c>
      <c r="O152" t="str">
        <f t="shared" si="8"/>
        <v>External Welding</v>
      </c>
      <c r="P152" t="str">
        <f t="shared" si="10"/>
        <v>Mechanical</v>
      </c>
    </row>
    <row r="153" spans="1:16" ht="15" customHeight="1" x14ac:dyDescent="0.25">
      <c r="A153" s="26">
        <v>150</v>
      </c>
      <c r="B153" s="38">
        <v>45880.320787037039</v>
      </c>
      <c r="C153" s="34" t="s">
        <v>609</v>
      </c>
      <c r="D153" s="34" t="s">
        <v>498</v>
      </c>
      <c r="E153" s="34" t="s">
        <v>720</v>
      </c>
      <c r="F153" s="34" t="s">
        <v>459</v>
      </c>
      <c r="G153" s="33"/>
      <c r="H153" s="33"/>
      <c r="I153" s="33" t="s">
        <v>420</v>
      </c>
      <c r="J153" s="31"/>
      <c r="K153" s="30"/>
      <c r="L153" s="30"/>
      <c r="M153" s="29">
        <f t="shared" ca="1" si="9"/>
        <v>12.246141898147471</v>
      </c>
      <c r="O153" t="str">
        <f t="shared" si="8"/>
        <v>Expansion</v>
      </c>
      <c r="P153" t="str">
        <f t="shared" si="10"/>
        <v>Mechanical</v>
      </c>
    </row>
    <row r="154" spans="1:16" ht="15" customHeight="1" x14ac:dyDescent="0.25">
      <c r="A154" s="26">
        <v>151</v>
      </c>
      <c r="B154" s="38">
        <v>45880.322465277779</v>
      </c>
      <c r="C154" s="34" t="s">
        <v>519</v>
      </c>
      <c r="D154" s="34" t="s">
        <v>619</v>
      </c>
      <c r="E154" s="34" t="s">
        <v>721</v>
      </c>
      <c r="F154" s="34" t="s">
        <v>477</v>
      </c>
      <c r="G154" s="33"/>
      <c r="H154" s="33"/>
      <c r="I154" s="33" t="s">
        <v>420</v>
      </c>
      <c r="J154" s="31"/>
      <c r="K154" s="30"/>
      <c r="L154" s="30"/>
      <c r="M154" s="29">
        <f t="shared" ca="1" si="9"/>
        <v>12.244463657407323</v>
      </c>
      <c r="O154" t="str">
        <f t="shared" si="8"/>
        <v>External Welding</v>
      </c>
      <c r="P154" t="str">
        <f t="shared" si="10"/>
        <v>Mechanical</v>
      </c>
    </row>
    <row r="155" spans="1:16" ht="15" customHeight="1" x14ac:dyDescent="0.25">
      <c r="A155" s="26">
        <v>152</v>
      </c>
      <c r="B155" s="38">
        <v>45880.326319444444</v>
      </c>
      <c r="C155" s="34" t="s">
        <v>722</v>
      </c>
      <c r="D155" s="34" t="s">
        <v>723</v>
      </c>
      <c r="E155" s="34" t="s">
        <v>724</v>
      </c>
      <c r="F155" s="34" t="s">
        <v>554</v>
      </c>
      <c r="G155" s="33"/>
      <c r="H155" s="33"/>
      <c r="I155" s="33" t="s">
        <v>420</v>
      </c>
      <c r="J155" s="31"/>
      <c r="K155" s="30"/>
      <c r="L155" s="30"/>
      <c r="M155" s="29">
        <f t="shared" ca="1" si="9"/>
        <v>12.240609490741917</v>
      </c>
      <c r="O155" t="e">
        <f t="shared" si="8"/>
        <v>#VALUE!</v>
      </c>
      <c r="P155" t="e">
        <f t="shared" si="10"/>
        <v>#VALUE!</v>
      </c>
    </row>
    <row r="156" spans="1:16" ht="15" customHeight="1" x14ac:dyDescent="0.25">
      <c r="A156" s="26">
        <v>153</v>
      </c>
      <c r="B156" s="38">
        <v>45880.330601851849</v>
      </c>
      <c r="C156" s="34" t="s">
        <v>725</v>
      </c>
      <c r="D156" s="34" t="s">
        <v>726</v>
      </c>
      <c r="E156" s="34" t="s">
        <v>727</v>
      </c>
      <c r="F156" s="34" t="s">
        <v>692</v>
      </c>
      <c r="G156" s="33"/>
      <c r="H156" s="33"/>
      <c r="I156" s="33" t="s">
        <v>420</v>
      </c>
      <c r="J156" s="31"/>
      <c r="K156" s="30"/>
      <c r="L156" s="30"/>
      <c r="M156" s="29">
        <f t="shared" ca="1" si="9"/>
        <v>12.236327083337528</v>
      </c>
      <c r="O156" t="str">
        <f t="shared" si="8"/>
        <v>Aut-1</v>
      </c>
      <c r="P156" t="str">
        <f t="shared" si="10"/>
        <v>Electrical</v>
      </c>
    </row>
    <row r="157" spans="1:16" ht="15" customHeight="1" x14ac:dyDescent="0.25">
      <c r="A157" s="26">
        <v>154</v>
      </c>
      <c r="B157" s="38">
        <v>45880.335104166668</v>
      </c>
      <c r="C157" s="34" t="s">
        <v>728</v>
      </c>
      <c r="D157" s="34" t="s">
        <v>729</v>
      </c>
      <c r="E157" s="34" t="s">
        <v>730</v>
      </c>
      <c r="F157" s="34" t="s">
        <v>463</v>
      </c>
      <c r="G157" s="33"/>
      <c r="H157" s="33"/>
      <c r="I157" s="33" t="s">
        <v>420</v>
      </c>
      <c r="J157" s="31"/>
      <c r="K157" s="30"/>
      <c r="L157" s="30"/>
      <c r="M157" s="29">
        <f t="shared" ca="1" si="9"/>
        <v>12.231824768517981</v>
      </c>
      <c r="O157" t="str">
        <f t="shared" si="8"/>
        <v>Rt-1</v>
      </c>
      <c r="P157" t="str">
        <f t="shared" si="10"/>
        <v>Electrical</v>
      </c>
    </row>
    <row r="158" spans="1:16" ht="15" customHeight="1" x14ac:dyDescent="0.25">
      <c r="A158" s="26">
        <v>155</v>
      </c>
      <c r="B158" s="38">
        <v>45880.336944444447</v>
      </c>
      <c r="C158" s="34" t="s">
        <v>731</v>
      </c>
      <c r="D158" s="34" t="s">
        <v>732</v>
      </c>
      <c r="E158" s="34" t="s">
        <v>733</v>
      </c>
      <c r="F158" s="34" t="s">
        <v>463</v>
      </c>
      <c r="G158" s="33"/>
      <c r="H158" s="33"/>
      <c r="I158" s="33" t="s">
        <v>420</v>
      </c>
      <c r="J158" s="31"/>
      <c r="K158" s="30"/>
      <c r="L158" s="30"/>
      <c r="M158" s="29">
        <f t="shared" ca="1" si="9"/>
        <v>12.229984490739298</v>
      </c>
      <c r="O158" t="str">
        <f t="shared" si="8"/>
        <v>Final Station</v>
      </c>
      <c r="P158" t="str">
        <f t="shared" si="10"/>
        <v>Electrical</v>
      </c>
    </row>
    <row r="159" spans="1:16" ht="15" customHeight="1" x14ac:dyDescent="0.25">
      <c r="A159" s="26">
        <v>156</v>
      </c>
      <c r="B159" s="38"/>
      <c r="C159" s="34"/>
      <c r="D159" s="34"/>
      <c r="E159" s="34"/>
      <c r="F159" s="34"/>
      <c r="G159" s="33"/>
      <c r="H159" s="33"/>
      <c r="I159" s="33"/>
      <c r="J159" s="31"/>
      <c r="K159" s="30"/>
      <c r="L159" s="30"/>
      <c r="M159" s="29" t="str">
        <f t="shared" ca="1" si="9"/>
        <v/>
      </c>
    </row>
    <row r="160" spans="1:16" ht="15" customHeight="1" x14ac:dyDescent="0.25">
      <c r="A160" s="26">
        <v>157</v>
      </c>
      <c r="B160" s="38"/>
      <c r="C160" s="34"/>
      <c r="D160" s="34"/>
      <c r="E160" s="34"/>
      <c r="F160" s="34"/>
      <c r="G160" s="33"/>
      <c r="H160" s="33"/>
      <c r="I160" s="33"/>
      <c r="J160" s="31"/>
      <c r="K160" s="30"/>
      <c r="L160" s="30"/>
      <c r="M160" s="29" t="str">
        <f t="shared" ca="1" si="9"/>
        <v/>
      </c>
    </row>
    <row r="161" spans="1:13" ht="15" customHeight="1" x14ac:dyDescent="0.25">
      <c r="A161" s="26">
        <v>158</v>
      </c>
      <c r="B161" s="38"/>
      <c r="C161" s="34"/>
      <c r="D161" s="34"/>
      <c r="E161" s="34"/>
      <c r="F161" s="34"/>
      <c r="G161" s="33"/>
      <c r="H161" s="33"/>
      <c r="I161" s="33"/>
      <c r="J161" s="31"/>
      <c r="K161" s="30"/>
      <c r="L161" s="30"/>
      <c r="M161" s="29" t="str">
        <f t="shared" ca="1" si="9"/>
        <v/>
      </c>
    </row>
    <row r="162" spans="1:13" ht="15" customHeight="1" x14ac:dyDescent="0.25">
      <c r="A162" s="26">
        <v>159</v>
      </c>
      <c r="B162" s="38"/>
      <c r="C162" s="34"/>
      <c r="D162" s="34"/>
      <c r="E162" s="34"/>
      <c r="F162" s="34"/>
      <c r="G162" s="33"/>
      <c r="H162" s="33"/>
      <c r="I162" s="33"/>
      <c r="J162" s="31"/>
      <c r="K162" s="30"/>
      <c r="L162" s="30"/>
      <c r="M162" s="29" t="str">
        <f t="shared" ca="1" si="9"/>
        <v/>
      </c>
    </row>
    <row r="163" spans="1:13" ht="15" customHeight="1" x14ac:dyDescent="0.25">
      <c r="A163" s="26">
        <v>160</v>
      </c>
      <c r="B163" s="39"/>
      <c r="C163" s="40"/>
      <c r="D163" s="40"/>
      <c r="E163" s="40"/>
      <c r="F163" s="40"/>
      <c r="G163" s="30"/>
      <c r="H163" s="30"/>
      <c r="I163" s="30"/>
      <c r="J163" s="31"/>
      <c r="K163" s="30"/>
      <c r="L163" s="30"/>
      <c r="M163" s="29" t="str">
        <f t="shared" ca="1" si="9"/>
        <v/>
      </c>
    </row>
    <row r="164" spans="1:13" ht="15" customHeight="1" x14ac:dyDescent="0.25">
      <c r="A164" s="26">
        <v>161</v>
      </c>
      <c r="B164" s="39"/>
      <c r="C164" s="40"/>
      <c r="D164" s="40"/>
      <c r="E164" s="40"/>
      <c r="F164" s="40"/>
      <c r="G164" s="30"/>
      <c r="H164" s="30"/>
      <c r="I164" s="30"/>
      <c r="J164" s="31"/>
      <c r="K164" s="30"/>
      <c r="L164" s="30"/>
      <c r="M164" s="29" t="str">
        <f t="shared" ca="1" si="9"/>
        <v/>
      </c>
    </row>
    <row r="165" spans="1:13" ht="15" customHeight="1" x14ac:dyDescent="0.25">
      <c r="A165" s="26">
        <v>162</v>
      </c>
      <c r="B165" s="39"/>
      <c r="C165" s="40"/>
      <c r="D165" s="40"/>
      <c r="E165" s="40"/>
      <c r="F165" s="40"/>
      <c r="G165" s="30"/>
      <c r="H165" s="30"/>
      <c r="I165" s="30"/>
      <c r="J165" s="31"/>
      <c r="K165" s="30"/>
      <c r="L165" s="30"/>
      <c r="M165" s="29" t="str">
        <f t="shared" ca="1" si="9"/>
        <v/>
      </c>
    </row>
    <row r="166" spans="1:13" ht="15" customHeight="1" x14ac:dyDescent="0.25">
      <c r="A166" s="26">
        <v>163</v>
      </c>
      <c r="B166" s="39"/>
      <c r="C166" s="40"/>
      <c r="D166" s="40"/>
      <c r="E166" s="40"/>
      <c r="F166" s="40"/>
      <c r="G166" s="30"/>
      <c r="H166" s="30"/>
      <c r="I166" s="30"/>
      <c r="J166" s="31"/>
      <c r="K166" s="30"/>
      <c r="L166" s="30"/>
      <c r="M166" s="29" t="str">
        <f t="shared" ca="1" si="9"/>
        <v/>
      </c>
    </row>
    <row r="167" spans="1:13" ht="15" customHeight="1" x14ac:dyDescent="0.25">
      <c r="A167" s="26">
        <v>164</v>
      </c>
      <c r="B167" s="39"/>
      <c r="C167" s="40"/>
      <c r="D167" s="40"/>
      <c r="E167" s="40"/>
      <c r="F167" s="40"/>
      <c r="G167" s="30"/>
      <c r="H167" s="30"/>
      <c r="I167" s="30"/>
      <c r="J167" s="31"/>
      <c r="K167" s="30"/>
      <c r="L167" s="30"/>
      <c r="M167" s="29" t="str">
        <f t="shared" ca="1" si="9"/>
        <v/>
      </c>
    </row>
    <row r="168" spans="1:13" ht="15" customHeight="1" x14ac:dyDescent="0.25">
      <c r="A168" s="26">
        <v>165</v>
      </c>
      <c r="B168" s="39"/>
      <c r="C168" s="40"/>
      <c r="D168" s="40"/>
      <c r="E168" s="40"/>
      <c r="F168" s="40"/>
      <c r="G168" s="30"/>
      <c r="H168" s="30"/>
      <c r="I168" s="30"/>
      <c r="J168" s="31"/>
      <c r="K168" s="30"/>
      <c r="L168" s="30"/>
      <c r="M168" s="29" t="str">
        <f t="shared" ca="1" si="9"/>
        <v/>
      </c>
    </row>
    <row r="169" spans="1:13" ht="15" customHeight="1" x14ac:dyDescent="0.25">
      <c r="A169" s="26">
        <v>166</v>
      </c>
      <c r="B169" s="39"/>
      <c r="C169" s="40"/>
      <c r="D169" s="40"/>
      <c r="E169" s="40"/>
      <c r="F169" s="40"/>
      <c r="G169" s="30"/>
      <c r="H169" s="30"/>
      <c r="I169" s="30"/>
      <c r="J169" s="31"/>
      <c r="K169" s="30"/>
      <c r="L169" s="30"/>
      <c r="M169" s="29" t="str">
        <f t="shared" ca="1" si="9"/>
        <v/>
      </c>
    </row>
    <row r="170" spans="1:13" ht="15" customHeight="1" x14ac:dyDescent="0.25">
      <c r="A170" s="26">
        <v>167</v>
      </c>
      <c r="B170" s="39"/>
      <c r="C170" s="40"/>
      <c r="D170" s="40"/>
      <c r="E170" s="40"/>
      <c r="F170" s="40"/>
      <c r="G170" s="30"/>
      <c r="H170" s="30"/>
      <c r="I170" s="30"/>
      <c r="J170" s="31"/>
      <c r="K170" s="30"/>
      <c r="L170" s="30"/>
      <c r="M170" s="29" t="str">
        <f t="shared" ca="1" si="9"/>
        <v/>
      </c>
    </row>
    <row r="171" spans="1:13" ht="15" customHeight="1" x14ac:dyDescent="0.25">
      <c r="A171" s="26">
        <v>168</v>
      </c>
      <c r="B171" s="39"/>
      <c r="C171" s="40"/>
      <c r="D171" s="40"/>
      <c r="E171" s="40"/>
      <c r="F171" s="40"/>
      <c r="G171" s="30"/>
      <c r="H171" s="30"/>
      <c r="I171" s="30"/>
      <c r="J171" s="31"/>
      <c r="K171" s="30"/>
      <c r="L171" s="30"/>
      <c r="M171" s="29" t="str">
        <f t="shared" ca="1" si="9"/>
        <v/>
      </c>
    </row>
    <row r="172" spans="1:13" ht="15" customHeight="1" x14ac:dyDescent="0.25">
      <c r="A172" s="26">
        <v>169</v>
      </c>
      <c r="B172" s="39"/>
      <c r="C172" s="40"/>
      <c r="D172" s="40"/>
      <c r="E172" s="40"/>
      <c r="F172" s="40"/>
      <c r="G172" s="30"/>
      <c r="H172" s="30"/>
      <c r="I172" s="30"/>
      <c r="J172" s="31"/>
      <c r="K172" s="30"/>
      <c r="L172" s="30"/>
      <c r="M172" s="29" t="str">
        <f t="shared" ca="1" si="9"/>
        <v/>
      </c>
    </row>
    <row r="173" spans="1:13" ht="15" customHeight="1" x14ac:dyDescent="0.25">
      <c r="A173" s="26">
        <v>170</v>
      </c>
      <c r="B173" s="39"/>
      <c r="C173" s="40"/>
      <c r="D173" s="40"/>
      <c r="E173" s="40"/>
      <c r="F173" s="40"/>
      <c r="G173" s="30"/>
      <c r="H173" s="30"/>
      <c r="I173" s="30"/>
      <c r="J173" s="31"/>
      <c r="K173" s="30"/>
      <c r="L173" s="30"/>
      <c r="M173" s="29" t="str">
        <f t="shared" ca="1" si="9"/>
        <v/>
      </c>
    </row>
    <row r="174" spans="1:13" ht="15" customHeight="1" x14ac:dyDescent="0.25">
      <c r="A174" s="26">
        <v>171</v>
      </c>
      <c r="B174" s="39"/>
      <c r="C174" s="40"/>
      <c r="D174" s="40"/>
      <c r="E174" s="40"/>
      <c r="F174" s="40"/>
      <c r="G174" s="30"/>
      <c r="H174" s="30"/>
      <c r="I174" s="30"/>
      <c r="J174" s="31"/>
      <c r="K174" s="30"/>
      <c r="L174" s="30"/>
      <c r="M174" s="29" t="str">
        <f t="shared" ca="1" si="9"/>
        <v/>
      </c>
    </row>
    <row r="175" spans="1:13" ht="15" customHeight="1" x14ac:dyDescent="0.25">
      <c r="A175" s="26">
        <v>172</v>
      </c>
      <c r="B175" s="39"/>
      <c r="C175" s="40"/>
      <c r="D175" s="40"/>
      <c r="E175" s="40"/>
      <c r="F175" s="40"/>
      <c r="G175" s="30"/>
      <c r="H175" s="30"/>
      <c r="I175" s="30"/>
      <c r="J175" s="31"/>
      <c r="K175" s="30"/>
      <c r="L175" s="30"/>
      <c r="M175" s="29" t="str">
        <f t="shared" ca="1" si="9"/>
        <v/>
      </c>
    </row>
    <row r="176" spans="1:13" ht="15" customHeight="1" x14ac:dyDescent="0.25">
      <c r="A176" s="26">
        <v>173</v>
      </c>
      <c r="B176" s="39"/>
      <c r="C176" s="40"/>
      <c r="D176" s="40"/>
      <c r="E176" s="40"/>
      <c r="F176" s="40"/>
      <c r="G176" s="30"/>
      <c r="H176" s="30"/>
      <c r="I176" s="30"/>
      <c r="J176" s="31"/>
      <c r="K176" s="30"/>
      <c r="L176" s="30"/>
      <c r="M176" s="29" t="str">
        <f t="shared" ca="1" si="9"/>
        <v/>
      </c>
    </row>
    <row r="177" spans="1:13" ht="15" customHeight="1" x14ac:dyDescent="0.25">
      <c r="A177" s="26">
        <v>174</v>
      </c>
      <c r="B177" s="39"/>
      <c r="C177" s="40"/>
      <c r="D177" s="40"/>
      <c r="E177" s="40"/>
      <c r="F177" s="40"/>
      <c r="G177" s="30"/>
      <c r="H177" s="30"/>
      <c r="I177" s="30"/>
      <c r="J177" s="31"/>
      <c r="K177" s="30"/>
      <c r="L177" s="30"/>
      <c r="M177" s="29" t="str">
        <f t="shared" ca="1" si="9"/>
        <v/>
      </c>
    </row>
    <row r="178" spans="1:13" ht="15" customHeight="1" x14ac:dyDescent="0.25">
      <c r="A178" s="26">
        <v>175</v>
      </c>
      <c r="B178" s="39"/>
      <c r="C178" s="40"/>
      <c r="D178" s="40"/>
      <c r="E178" s="40"/>
      <c r="F178" s="40"/>
      <c r="G178" s="30"/>
      <c r="H178" s="30"/>
      <c r="I178" s="30"/>
      <c r="J178" s="31"/>
      <c r="K178" s="30"/>
      <c r="L178" s="30"/>
      <c r="M178" s="29" t="str">
        <f t="shared" ca="1" si="9"/>
        <v/>
      </c>
    </row>
    <row r="179" spans="1:13" ht="15" customHeight="1" x14ac:dyDescent="0.25">
      <c r="A179" s="26">
        <v>176</v>
      </c>
      <c r="B179" s="39"/>
      <c r="C179" s="40"/>
      <c r="D179" s="40"/>
      <c r="E179" s="40"/>
      <c r="F179" s="40"/>
      <c r="G179" s="30"/>
      <c r="H179" s="30"/>
      <c r="I179" s="30"/>
      <c r="J179" s="31"/>
      <c r="K179" s="30"/>
      <c r="L179" s="30"/>
      <c r="M179" s="29" t="str">
        <f t="shared" ca="1" si="9"/>
        <v/>
      </c>
    </row>
    <row r="180" spans="1:13" ht="15" customHeight="1" x14ac:dyDescent="0.25">
      <c r="A180" s="26">
        <v>177</v>
      </c>
      <c r="B180" s="39"/>
      <c r="C180" s="40"/>
      <c r="D180" s="40"/>
      <c r="E180" s="40"/>
      <c r="F180" s="40"/>
      <c r="G180" s="30"/>
      <c r="H180" s="30"/>
      <c r="I180" s="30"/>
      <c r="J180" s="31"/>
      <c r="K180" s="30"/>
      <c r="L180" s="30"/>
      <c r="M180" s="29" t="str">
        <f t="shared" ca="1" si="9"/>
        <v/>
      </c>
    </row>
    <row r="181" spans="1:13" ht="15" customHeight="1" x14ac:dyDescent="0.25">
      <c r="A181" s="26">
        <v>178</v>
      </c>
      <c r="B181" s="39"/>
      <c r="C181" s="40"/>
      <c r="D181" s="40"/>
      <c r="E181" s="40"/>
      <c r="F181" s="40"/>
      <c r="G181" s="30"/>
      <c r="H181" s="30"/>
      <c r="I181" s="30"/>
      <c r="J181" s="31"/>
      <c r="K181" s="30"/>
      <c r="L181" s="30"/>
      <c r="M181" s="29" t="str">
        <f t="shared" ca="1" si="9"/>
        <v/>
      </c>
    </row>
    <row r="182" spans="1:13" ht="15" customHeight="1" x14ac:dyDescent="0.25">
      <c r="A182" s="26">
        <v>179</v>
      </c>
      <c r="B182" s="39"/>
      <c r="C182" s="40"/>
      <c r="D182" s="40"/>
      <c r="E182" s="40"/>
      <c r="F182" s="40"/>
      <c r="G182" s="30"/>
      <c r="H182" s="30"/>
      <c r="I182" s="30"/>
      <c r="J182" s="31"/>
      <c r="K182" s="30"/>
      <c r="L182" s="30"/>
      <c r="M182" s="29" t="str">
        <f t="shared" ca="1" si="9"/>
        <v/>
      </c>
    </row>
    <row r="183" spans="1:13" ht="15" customHeight="1" x14ac:dyDescent="0.25">
      <c r="A183" s="26">
        <v>180</v>
      </c>
      <c r="B183" s="39"/>
      <c r="C183" s="40"/>
      <c r="D183" s="40"/>
      <c r="E183" s="40"/>
      <c r="F183" s="40"/>
      <c r="G183" s="30"/>
      <c r="H183" s="30"/>
      <c r="I183" s="30"/>
      <c r="J183" s="31"/>
      <c r="K183" s="30"/>
      <c r="L183" s="30"/>
      <c r="M183" s="29" t="str">
        <f t="shared" ca="1" si="9"/>
        <v/>
      </c>
    </row>
    <row r="184" spans="1:13" ht="15" customHeight="1" x14ac:dyDescent="0.25">
      <c r="A184" s="26">
        <v>181</v>
      </c>
      <c r="B184" s="39"/>
      <c r="C184" s="40"/>
      <c r="D184" s="40"/>
      <c r="E184" s="40"/>
      <c r="F184" s="40"/>
      <c r="G184" s="30"/>
      <c r="H184" s="30"/>
      <c r="I184" s="30"/>
      <c r="J184" s="31"/>
      <c r="K184" s="30"/>
      <c r="L184" s="30"/>
      <c r="M184" s="29" t="str">
        <f t="shared" ca="1" si="9"/>
        <v/>
      </c>
    </row>
    <row r="185" spans="1:13" ht="15" customHeight="1" x14ac:dyDescent="0.25">
      <c r="A185" s="26">
        <v>182</v>
      </c>
      <c r="B185" s="39"/>
      <c r="C185" s="40"/>
      <c r="D185" s="40"/>
      <c r="E185" s="40"/>
      <c r="F185" s="40"/>
      <c r="G185" s="30"/>
      <c r="H185" s="30"/>
      <c r="I185" s="30"/>
      <c r="J185" s="31"/>
      <c r="K185" s="30"/>
      <c r="L185" s="30"/>
      <c r="M185" s="29" t="str">
        <f t="shared" ca="1" si="9"/>
        <v/>
      </c>
    </row>
    <row r="186" spans="1:13" ht="15" customHeight="1" x14ac:dyDescent="0.25">
      <c r="A186" s="26">
        <v>183</v>
      </c>
      <c r="B186" s="39"/>
      <c r="C186" s="40"/>
      <c r="D186" s="40"/>
      <c r="E186" s="40"/>
      <c r="F186" s="40"/>
      <c r="G186" s="30"/>
      <c r="H186" s="30"/>
      <c r="I186" s="30"/>
      <c r="J186" s="31"/>
      <c r="K186" s="30"/>
      <c r="L186" s="30"/>
      <c r="M186" s="29" t="str">
        <f t="shared" ca="1" si="9"/>
        <v/>
      </c>
    </row>
    <row r="187" spans="1:13" ht="15" customHeight="1" x14ac:dyDescent="0.25">
      <c r="A187" s="26">
        <v>184</v>
      </c>
      <c r="B187" s="39"/>
      <c r="C187" s="40"/>
      <c r="D187" s="40"/>
      <c r="E187" s="40"/>
      <c r="F187" s="40"/>
      <c r="G187" s="30"/>
      <c r="H187" s="30"/>
      <c r="I187" s="30"/>
      <c r="J187" s="31"/>
      <c r="K187" s="30"/>
      <c r="L187" s="30"/>
      <c r="M187" s="29" t="str">
        <f t="shared" ca="1" si="9"/>
        <v/>
      </c>
    </row>
    <row r="188" spans="1:13" ht="15" customHeight="1" x14ac:dyDescent="0.25">
      <c r="A188" s="26">
        <v>185</v>
      </c>
      <c r="B188" s="39"/>
      <c r="C188" s="40"/>
      <c r="D188" s="40"/>
      <c r="E188" s="40"/>
      <c r="F188" s="40"/>
      <c r="G188" s="30"/>
      <c r="H188" s="30"/>
      <c r="I188" s="30"/>
      <c r="J188" s="31"/>
      <c r="K188" s="30"/>
      <c r="L188" s="30"/>
      <c r="M188" s="29" t="str">
        <f t="shared" ca="1" si="9"/>
        <v/>
      </c>
    </row>
    <row r="189" spans="1:13" ht="15" customHeight="1" x14ac:dyDescent="0.25">
      <c r="A189" s="26">
        <v>186</v>
      </c>
      <c r="B189" s="39"/>
      <c r="C189" s="40"/>
      <c r="D189" s="40"/>
      <c r="E189" s="40"/>
      <c r="F189" s="40"/>
      <c r="G189" s="30"/>
      <c r="H189" s="30"/>
      <c r="I189" s="30"/>
      <c r="J189" s="31"/>
      <c r="K189" s="30"/>
      <c r="L189" s="30"/>
      <c r="M189" s="29" t="str">
        <f t="shared" ca="1" si="9"/>
        <v/>
      </c>
    </row>
    <row r="190" spans="1:13" ht="15" customHeight="1" x14ac:dyDescent="0.25">
      <c r="A190" s="26">
        <v>187</v>
      </c>
      <c r="B190" s="39"/>
      <c r="C190" s="40"/>
      <c r="D190" s="40"/>
      <c r="E190" s="40"/>
      <c r="F190" s="40"/>
      <c r="G190" s="30"/>
      <c r="H190" s="30"/>
      <c r="I190" s="30"/>
      <c r="J190" s="31"/>
      <c r="K190" s="30"/>
      <c r="L190" s="30"/>
      <c r="M190" s="29" t="str">
        <f t="shared" ca="1" si="9"/>
        <v/>
      </c>
    </row>
    <row r="191" spans="1:13" ht="15" customHeight="1" x14ac:dyDescent="0.25">
      <c r="A191" s="26">
        <v>188</v>
      </c>
      <c r="B191" s="39"/>
      <c r="C191" s="40"/>
      <c r="D191" s="40"/>
      <c r="E191" s="40"/>
      <c r="F191" s="40"/>
      <c r="G191" s="30"/>
      <c r="H191" s="30"/>
      <c r="I191" s="30"/>
      <c r="J191" s="31"/>
      <c r="K191" s="30"/>
      <c r="L191" s="30"/>
      <c r="M191" s="29" t="str">
        <f t="shared" ca="1" si="9"/>
        <v/>
      </c>
    </row>
    <row r="192" spans="1:13" ht="15" customHeight="1" x14ac:dyDescent="0.25">
      <c r="A192" s="26">
        <v>189</v>
      </c>
      <c r="B192" s="39"/>
      <c r="C192" s="40"/>
      <c r="D192" s="40"/>
      <c r="E192" s="40"/>
      <c r="F192" s="40"/>
      <c r="G192" s="30"/>
      <c r="H192" s="30"/>
      <c r="I192" s="30"/>
      <c r="J192" s="31"/>
      <c r="K192" s="30"/>
      <c r="L192" s="30"/>
      <c r="M192" s="29" t="str">
        <f t="shared" ca="1" si="9"/>
        <v/>
      </c>
    </row>
    <row r="193" spans="1:13" ht="15" customHeight="1" x14ac:dyDescent="0.25">
      <c r="A193" s="26">
        <v>190</v>
      </c>
      <c r="B193" s="39"/>
      <c r="C193" s="40"/>
      <c r="D193" s="40"/>
      <c r="E193" s="40"/>
      <c r="F193" s="40"/>
      <c r="G193" s="30"/>
      <c r="H193" s="30"/>
      <c r="I193" s="30"/>
      <c r="J193" s="31"/>
      <c r="K193" s="30"/>
      <c r="L193" s="30"/>
      <c r="M193" s="29" t="str">
        <f t="shared" ca="1" si="9"/>
        <v/>
      </c>
    </row>
    <row r="194" spans="1:13" ht="15" customHeight="1" x14ac:dyDescent="0.25">
      <c r="A194" s="26">
        <v>191</v>
      </c>
      <c r="B194" s="39"/>
      <c r="C194" s="40"/>
      <c r="D194" s="40"/>
      <c r="E194" s="40"/>
      <c r="F194" s="40"/>
      <c r="G194" s="30"/>
      <c r="H194" s="30"/>
      <c r="I194" s="30"/>
      <c r="J194" s="31"/>
      <c r="K194" s="30"/>
      <c r="L194" s="30"/>
      <c r="M194" s="29" t="str">
        <f t="shared" ca="1" si="9"/>
        <v/>
      </c>
    </row>
    <row r="195" spans="1:13" ht="15" customHeight="1" x14ac:dyDescent="0.25">
      <c r="A195" s="26">
        <v>192</v>
      </c>
      <c r="B195" s="39"/>
      <c r="C195" s="40"/>
      <c r="D195" s="40"/>
      <c r="E195" s="40"/>
      <c r="F195" s="40"/>
      <c r="G195" s="30"/>
      <c r="H195" s="30"/>
      <c r="I195" s="30"/>
      <c r="J195" s="31"/>
      <c r="K195" s="30"/>
      <c r="L195" s="30"/>
      <c r="M195" s="29" t="str">
        <f t="shared" ca="1" si="9"/>
        <v/>
      </c>
    </row>
    <row r="196" spans="1:13" ht="15" customHeight="1" x14ac:dyDescent="0.25">
      <c r="A196" s="26">
        <v>193</v>
      </c>
      <c r="B196" s="39"/>
      <c r="C196" s="40"/>
      <c r="D196" s="40"/>
      <c r="E196" s="40"/>
      <c r="F196" s="40"/>
      <c r="G196" s="30"/>
      <c r="H196" s="30"/>
      <c r="I196" s="30"/>
      <c r="J196" s="31"/>
      <c r="K196" s="30"/>
      <c r="L196" s="30"/>
      <c r="M196" s="29" t="str">
        <f t="shared" ca="1" si="9"/>
        <v/>
      </c>
    </row>
    <row r="197" spans="1:13" ht="15" customHeight="1" x14ac:dyDescent="0.25">
      <c r="A197" s="26">
        <v>194</v>
      </c>
      <c r="B197" s="39"/>
      <c r="C197" s="40"/>
      <c r="D197" s="40"/>
      <c r="E197" s="40"/>
      <c r="F197" s="40"/>
      <c r="G197" s="30"/>
      <c r="H197" s="30"/>
      <c r="I197" s="30"/>
      <c r="J197" s="31"/>
      <c r="K197" s="30"/>
      <c r="L197" s="30"/>
      <c r="M197" s="29" t="str">
        <f t="shared" ref="M197:M260" ca="1" si="11">IF(B197="", "", NOW() - B197)</f>
        <v/>
      </c>
    </row>
    <row r="198" spans="1:13" ht="15" customHeight="1" x14ac:dyDescent="0.25">
      <c r="A198" s="26">
        <v>195</v>
      </c>
      <c r="B198" s="39"/>
      <c r="C198" s="40"/>
      <c r="D198" s="40"/>
      <c r="E198" s="40"/>
      <c r="F198" s="40"/>
      <c r="G198" s="30"/>
      <c r="H198" s="30"/>
      <c r="I198" s="30"/>
      <c r="J198" s="31"/>
      <c r="K198" s="30"/>
      <c r="L198" s="30"/>
      <c r="M198" s="29" t="str">
        <f t="shared" ca="1" si="11"/>
        <v/>
      </c>
    </row>
    <row r="199" spans="1:13" ht="15" customHeight="1" x14ac:dyDescent="0.25">
      <c r="A199" s="26">
        <v>196</v>
      </c>
      <c r="B199" s="39"/>
      <c r="C199" s="40"/>
      <c r="D199" s="40"/>
      <c r="E199" s="40"/>
      <c r="F199" s="40"/>
      <c r="G199" s="30"/>
      <c r="H199" s="30"/>
      <c r="I199" s="30"/>
      <c r="J199" s="31"/>
      <c r="K199" s="30"/>
      <c r="L199" s="30"/>
      <c r="M199" s="29" t="str">
        <f t="shared" ca="1" si="11"/>
        <v/>
      </c>
    </row>
    <row r="200" spans="1:13" ht="15" customHeight="1" x14ac:dyDescent="0.25">
      <c r="A200" s="26">
        <v>197</v>
      </c>
      <c r="B200" s="39"/>
      <c r="C200" s="40"/>
      <c r="D200" s="40"/>
      <c r="E200" s="40"/>
      <c r="F200" s="40"/>
      <c r="G200" s="30"/>
      <c r="H200" s="30"/>
      <c r="I200" s="30"/>
      <c r="J200" s="31"/>
      <c r="K200" s="30"/>
      <c r="L200" s="30"/>
      <c r="M200" s="29" t="str">
        <f t="shared" ca="1" si="11"/>
        <v/>
      </c>
    </row>
    <row r="201" spans="1:13" ht="15" customHeight="1" x14ac:dyDescent="0.25">
      <c r="A201" s="26">
        <v>198</v>
      </c>
      <c r="B201" s="39"/>
      <c r="C201" s="40"/>
      <c r="D201" s="40"/>
      <c r="E201" s="40"/>
      <c r="F201" s="40"/>
      <c r="G201" s="30"/>
      <c r="H201" s="30"/>
      <c r="I201" s="30"/>
      <c r="J201" s="31"/>
      <c r="K201" s="30"/>
      <c r="L201" s="30"/>
      <c r="M201" s="29" t="str">
        <f t="shared" ca="1" si="11"/>
        <v/>
      </c>
    </row>
    <row r="202" spans="1:13" ht="15" customHeight="1" x14ac:dyDescent="0.25">
      <c r="A202" s="26">
        <v>199</v>
      </c>
      <c r="B202" s="39"/>
      <c r="C202" s="40"/>
      <c r="D202" s="40"/>
      <c r="E202" s="40"/>
      <c r="F202" s="40"/>
      <c r="G202" s="30"/>
      <c r="H202" s="30"/>
      <c r="I202" s="30"/>
      <c r="J202" s="31"/>
      <c r="K202" s="30"/>
      <c r="L202" s="30"/>
      <c r="M202" s="29" t="str">
        <f t="shared" ca="1" si="11"/>
        <v/>
      </c>
    </row>
    <row r="203" spans="1:13" ht="15" customHeight="1" x14ac:dyDescent="0.25">
      <c r="A203" s="26">
        <v>200</v>
      </c>
      <c r="B203" s="39"/>
      <c r="C203" s="40"/>
      <c r="D203" s="40"/>
      <c r="E203" s="40"/>
      <c r="F203" s="40"/>
      <c r="G203" s="30"/>
      <c r="H203" s="30"/>
      <c r="I203" s="30"/>
      <c r="J203" s="31"/>
      <c r="K203" s="30"/>
      <c r="L203" s="30"/>
      <c r="M203" s="29" t="str">
        <f t="shared" ca="1" si="11"/>
        <v/>
      </c>
    </row>
    <row r="204" spans="1:13" ht="15" customHeight="1" x14ac:dyDescent="0.25">
      <c r="A204" s="26">
        <v>201</v>
      </c>
      <c r="B204" s="39"/>
      <c r="C204" s="40"/>
      <c r="D204" s="40"/>
      <c r="E204" s="40"/>
      <c r="F204" s="40"/>
      <c r="G204" s="30"/>
      <c r="H204" s="30"/>
      <c r="I204" s="30"/>
      <c r="J204" s="31"/>
      <c r="K204" s="30"/>
      <c r="L204" s="30"/>
      <c r="M204" s="29" t="str">
        <f t="shared" ca="1" si="11"/>
        <v/>
      </c>
    </row>
    <row r="205" spans="1:13" ht="15" customHeight="1" x14ac:dyDescent="0.25">
      <c r="A205" s="26">
        <v>202</v>
      </c>
      <c r="B205" s="39"/>
      <c r="C205" s="40"/>
      <c r="D205" s="40"/>
      <c r="E205" s="40"/>
      <c r="F205" s="40"/>
      <c r="G205" s="30"/>
      <c r="H205" s="30"/>
      <c r="I205" s="30"/>
      <c r="J205" s="31"/>
      <c r="K205" s="30"/>
      <c r="L205" s="30"/>
      <c r="M205" s="29" t="str">
        <f t="shared" ca="1" si="11"/>
        <v/>
      </c>
    </row>
    <row r="206" spans="1:13" ht="15" customHeight="1" x14ac:dyDescent="0.25">
      <c r="A206" s="26">
        <v>203</v>
      </c>
      <c r="B206" s="39"/>
      <c r="C206" s="40"/>
      <c r="D206" s="40"/>
      <c r="E206" s="40"/>
      <c r="F206" s="40"/>
      <c r="G206" s="30"/>
      <c r="H206" s="30"/>
      <c r="I206" s="30"/>
      <c r="J206" s="31"/>
      <c r="K206" s="30"/>
      <c r="L206" s="30"/>
      <c r="M206" s="29" t="str">
        <f t="shared" ca="1" si="11"/>
        <v/>
      </c>
    </row>
    <row r="207" spans="1:13" ht="15" customHeight="1" x14ac:dyDescent="0.25">
      <c r="A207" s="26">
        <v>204</v>
      </c>
      <c r="B207" s="39"/>
      <c r="C207" s="40"/>
      <c r="D207" s="40"/>
      <c r="E207" s="40"/>
      <c r="F207" s="40"/>
      <c r="G207" s="30"/>
      <c r="H207" s="30"/>
      <c r="I207" s="30"/>
      <c r="J207" s="31"/>
      <c r="K207" s="30"/>
      <c r="L207" s="30"/>
      <c r="M207" s="29" t="str">
        <f t="shared" ca="1" si="11"/>
        <v/>
      </c>
    </row>
    <row r="208" spans="1:13" ht="15" customHeight="1" x14ac:dyDescent="0.25">
      <c r="A208" s="26">
        <v>205</v>
      </c>
      <c r="B208" s="39"/>
      <c r="C208" s="40"/>
      <c r="D208" s="40"/>
      <c r="E208" s="40"/>
      <c r="F208" s="40"/>
      <c r="G208" s="30"/>
      <c r="H208" s="30"/>
      <c r="I208" s="30"/>
      <c r="J208" s="31"/>
      <c r="K208" s="30"/>
      <c r="L208" s="30"/>
      <c r="M208" s="29" t="str">
        <f t="shared" ca="1" si="11"/>
        <v/>
      </c>
    </row>
    <row r="209" spans="1:13" ht="15" customHeight="1" x14ac:dyDescent="0.25">
      <c r="A209" s="26">
        <v>206</v>
      </c>
      <c r="B209" s="39"/>
      <c r="C209" s="40"/>
      <c r="D209" s="40"/>
      <c r="E209" s="40"/>
      <c r="F209" s="40"/>
      <c r="G209" s="30"/>
      <c r="H209" s="30"/>
      <c r="I209" s="30"/>
      <c r="J209" s="31"/>
      <c r="K209" s="30"/>
      <c r="L209" s="30"/>
      <c r="M209" s="29" t="str">
        <f t="shared" ca="1" si="11"/>
        <v/>
      </c>
    </row>
    <row r="210" spans="1:13" ht="15" customHeight="1" x14ac:dyDescent="0.25">
      <c r="A210" s="26">
        <v>207</v>
      </c>
      <c r="B210" s="39"/>
      <c r="C210" s="40"/>
      <c r="D210" s="40"/>
      <c r="E210" s="40"/>
      <c r="F210" s="40"/>
      <c r="G210" s="30"/>
      <c r="H210" s="30"/>
      <c r="I210" s="30"/>
      <c r="J210" s="31"/>
      <c r="K210" s="30"/>
      <c r="L210" s="30"/>
      <c r="M210" s="29" t="str">
        <f t="shared" ca="1" si="11"/>
        <v/>
      </c>
    </row>
    <row r="211" spans="1:13" ht="15" customHeight="1" x14ac:dyDescent="0.25">
      <c r="A211" s="26">
        <v>208</v>
      </c>
      <c r="B211" s="39"/>
      <c r="C211" s="40"/>
      <c r="D211" s="40"/>
      <c r="E211" s="40"/>
      <c r="F211" s="40"/>
      <c r="G211" s="30"/>
      <c r="H211" s="30"/>
      <c r="I211" s="30"/>
      <c r="J211" s="31"/>
      <c r="K211" s="30"/>
      <c r="L211" s="30"/>
      <c r="M211" s="29" t="str">
        <f t="shared" ca="1" si="11"/>
        <v/>
      </c>
    </row>
    <row r="212" spans="1:13" ht="15" customHeight="1" x14ac:dyDescent="0.25">
      <c r="A212" s="26">
        <v>209</v>
      </c>
      <c r="B212" s="39"/>
      <c r="C212" s="40"/>
      <c r="D212" s="40"/>
      <c r="E212" s="40"/>
      <c r="F212" s="40"/>
      <c r="G212" s="30"/>
      <c r="H212" s="30"/>
      <c r="I212" s="30"/>
      <c r="J212" s="31"/>
      <c r="K212" s="30"/>
      <c r="L212" s="30"/>
      <c r="M212" s="29" t="str">
        <f t="shared" ca="1" si="11"/>
        <v/>
      </c>
    </row>
    <row r="213" spans="1:13" ht="15" customHeight="1" x14ac:dyDescent="0.25">
      <c r="A213" s="26">
        <v>210</v>
      </c>
      <c r="B213" s="31"/>
      <c r="C213" s="30"/>
      <c r="D213" s="30"/>
      <c r="E213" s="30"/>
      <c r="F213" s="30"/>
      <c r="G213" s="30"/>
      <c r="H213" s="30"/>
      <c r="I213" s="30"/>
      <c r="J213" s="31"/>
      <c r="K213" s="30"/>
      <c r="L213" s="30"/>
      <c r="M213" s="29" t="str">
        <f t="shared" ca="1" si="11"/>
        <v/>
      </c>
    </row>
    <row r="214" spans="1:13" ht="15" customHeight="1" x14ac:dyDescent="0.25">
      <c r="A214" s="26">
        <v>211</v>
      </c>
      <c r="B214" s="31"/>
      <c r="C214" s="30"/>
      <c r="D214" s="30"/>
      <c r="E214" s="30"/>
      <c r="F214" s="30"/>
      <c r="G214" s="30"/>
      <c r="H214" s="30"/>
      <c r="I214" s="30"/>
      <c r="J214" s="31"/>
      <c r="K214" s="30"/>
      <c r="L214" s="30"/>
      <c r="M214" s="29" t="str">
        <f t="shared" ca="1" si="11"/>
        <v/>
      </c>
    </row>
    <row r="215" spans="1:13" ht="15" customHeight="1" x14ac:dyDescent="0.25">
      <c r="A215" s="26">
        <v>212</v>
      </c>
      <c r="B215" s="31"/>
      <c r="C215" s="30"/>
      <c r="D215" s="30"/>
      <c r="E215" s="30"/>
      <c r="F215" s="30"/>
      <c r="G215" s="30"/>
      <c r="H215" s="30"/>
      <c r="I215" s="30"/>
      <c r="J215" s="31"/>
      <c r="K215" s="30"/>
      <c r="L215" s="30"/>
      <c r="M215" s="29" t="str">
        <f t="shared" ca="1" si="11"/>
        <v/>
      </c>
    </row>
    <row r="216" spans="1:13" ht="15" customHeight="1" x14ac:dyDescent="0.25">
      <c r="A216" s="26">
        <v>213</v>
      </c>
      <c r="B216" s="31"/>
      <c r="C216" s="30"/>
      <c r="D216" s="30"/>
      <c r="E216" s="30"/>
      <c r="F216" s="30"/>
      <c r="G216" s="30"/>
      <c r="H216" s="30"/>
      <c r="I216" s="30"/>
      <c r="J216" s="31"/>
      <c r="K216" s="30"/>
      <c r="L216" s="30"/>
      <c r="M216" s="29" t="str">
        <f t="shared" ca="1" si="11"/>
        <v/>
      </c>
    </row>
    <row r="217" spans="1:13" ht="15" customHeight="1" x14ac:dyDescent="0.25">
      <c r="A217" s="26">
        <v>214</v>
      </c>
      <c r="B217" s="31"/>
      <c r="C217" s="30"/>
      <c r="D217" s="30"/>
      <c r="E217" s="30"/>
      <c r="F217" s="30"/>
      <c r="G217" s="30"/>
      <c r="H217" s="30"/>
      <c r="I217" s="30"/>
      <c r="J217" s="31"/>
      <c r="K217" s="30"/>
      <c r="L217" s="30"/>
      <c r="M217" s="29" t="str">
        <f t="shared" ca="1" si="11"/>
        <v/>
      </c>
    </row>
    <row r="218" spans="1:13" ht="15" customHeight="1" x14ac:dyDescent="0.25">
      <c r="A218" s="26">
        <v>215</v>
      </c>
      <c r="B218" s="31"/>
      <c r="C218" s="30"/>
      <c r="D218" s="30"/>
      <c r="E218" s="30"/>
      <c r="F218" s="30"/>
      <c r="G218" s="30"/>
      <c r="H218" s="30"/>
      <c r="I218" s="30"/>
      <c r="J218" s="31"/>
      <c r="K218" s="30"/>
      <c r="L218" s="30"/>
      <c r="M218" s="29" t="str">
        <f t="shared" ca="1" si="11"/>
        <v/>
      </c>
    </row>
    <row r="219" spans="1:13" ht="15" customHeight="1" x14ac:dyDescent="0.25">
      <c r="A219" s="26">
        <v>216</v>
      </c>
      <c r="B219" s="31"/>
      <c r="C219" s="30"/>
      <c r="D219" s="30"/>
      <c r="E219" s="30"/>
      <c r="F219" s="30"/>
      <c r="G219" s="30"/>
      <c r="H219" s="30"/>
      <c r="I219" s="30"/>
      <c r="J219" s="31"/>
      <c r="K219" s="30"/>
      <c r="L219" s="30"/>
      <c r="M219" s="29" t="str">
        <f t="shared" ca="1" si="11"/>
        <v/>
      </c>
    </row>
    <row r="220" spans="1:13" ht="15" customHeight="1" x14ac:dyDescent="0.25">
      <c r="A220" s="26">
        <v>217</v>
      </c>
      <c r="B220" s="31"/>
      <c r="C220" s="30"/>
      <c r="D220" s="30"/>
      <c r="E220" s="30"/>
      <c r="F220" s="30"/>
      <c r="G220" s="30"/>
      <c r="H220" s="30"/>
      <c r="I220" s="30"/>
      <c r="J220" s="31"/>
      <c r="K220" s="30"/>
      <c r="L220" s="30"/>
      <c r="M220" s="29" t="str">
        <f t="shared" ca="1" si="11"/>
        <v/>
      </c>
    </row>
    <row r="221" spans="1:13" ht="15" customHeight="1" x14ac:dyDescent="0.25">
      <c r="A221" s="26">
        <v>218</v>
      </c>
      <c r="B221" s="31"/>
      <c r="C221" s="30"/>
      <c r="D221" s="30"/>
      <c r="E221" s="30"/>
      <c r="F221" s="30"/>
      <c r="G221" s="30"/>
      <c r="H221" s="30"/>
      <c r="I221" s="30"/>
      <c r="J221" s="31"/>
      <c r="K221" s="30"/>
      <c r="L221" s="30"/>
      <c r="M221" s="29" t="str">
        <f t="shared" ca="1" si="11"/>
        <v/>
      </c>
    </row>
    <row r="222" spans="1:13" ht="15" customHeight="1" x14ac:dyDescent="0.25">
      <c r="A222" s="26">
        <v>219</v>
      </c>
      <c r="B222" s="31"/>
      <c r="C222" s="30"/>
      <c r="D222" s="30"/>
      <c r="E222" s="30"/>
      <c r="F222" s="30"/>
      <c r="G222" s="30"/>
      <c r="H222" s="30"/>
      <c r="I222" s="30"/>
      <c r="J222" s="31"/>
      <c r="K222" s="30"/>
      <c r="L222" s="30"/>
      <c r="M222" s="29" t="str">
        <f t="shared" ca="1" si="11"/>
        <v/>
      </c>
    </row>
    <row r="223" spans="1:13" ht="15" customHeight="1" x14ac:dyDescent="0.25">
      <c r="A223" s="26">
        <v>220</v>
      </c>
      <c r="B223" s="31"/>
      <c r="C223" s="30"/>
      <c r="D223" s="30"/>
      <c r="E223" s="30"/>
      <c r="F223" s="30"/>
      <c r="G223" s="30"/>
      <c r="H223" s="30"/>
      <c r="I223" s="30"/>
      <c r="J223" s="31"/>
      <c r="K223" s="30"/>
      <c r="L223" s="30"/>
      <c r="M223" s="29" t="str">
        <f t="shared" ca="1" si="11"/>
        <v/>
      </c>
    </row>
    <row r="224" spans="1:13" ht="15" customHeight="1" x14ac:dyDescent="0.25">
      <c r="A224" s="26">
        <v>221</v>
      </c>
      <c r="B224" s="31"/>
      <c r="C224" s="30"/>
      <c r="D224" s="30"/>
      <c r="E224" s="30"/>
      <c r="F224" s="30"/>
      <c r="G224" s="30"/>
      <c r="H224" s="30"/>
      <c r="I224" s="30"/>
      <c r="J224" s="31"/>
      <c r="K224" s="30"/>
      <c r="L224" s="30"/>
      <c r="M224" s="29" t="str">
        <f t="shared" ca="1" si="11"/>
        <v/>
      </c>
    </row>
    <row r="225" spans="1:13" ht="15" customHeight="1" x14ac:dyDescent="0.25">
      <c r="A225" s="26">
        <v>222</v>
      </c>
      <c r="B225" s="31"/>
      <c r="C225" s="30"/>
      <c r="D225" s="30"/>
      <c r="E225" s="30"/>
      <c r="F225" s="30"/>
      <c r="G225" s="30"/>
      <c r="H225" s="30"/>
      <c r="I225" s="30"/>
      <c r="J225" s="31"/>
      <c r="K225" s="30"/>
      <c r="L225" s="30"/>
      <c r="M225" s="29" t="str">
        <f t="shared" ca="1" si="11"/>
        <v/>
      </c>
    </row>
    <row r="226" spans="1:13" ht="15" customHeight="1" x14ac:dyDescent="0.25">
      <c r="A226" s="26">
        <v>223</v>
      </c>
      <c r="B226" s="31"/>
      <c r="C226" s="30"/>
      <c r="D226" s="30"/>
      <c r="E226" s="30"/>
      <c r="F226" s="30"/>
      <c r="G226" s="30"/>
      <c r="H226" s="30"/>
      <c r="I226" s="30"/>
      <c r="J226" s="31"/>
      <c r="K226" s="30"/>
      <c r="L226" s="30"/>
      <c r="M226" s="29" t="str">
        <f t="shared" ca="1" si="11"/>
        <v/>
      </c>
    </row>
    <row r="227" spans="1:13" ht="15" customHeight="1" x14ac:dyDescent="0.25">
      <c r="A227" s="26">
        <v>224</v>
      </c>
      <c r="B227" s="31"/>
      <c r="C227" s="30"/>
      <c r="D227" s="30"/>
      <c r="E227" s="30"/>
      <c r="F227" s="30"/>
      <c r="G227" s="30"/>
      <c r="H227" s="30"/>
      <c r="I227" s="30"/>
      <c r="J227" s="31"/>
      <c r="K227" s="30"/>
      <c r="L227" s="30"/>
      <c r="M227" s="29" t="str">
        <f t="shared" ca="1" si="11"/>
        <v/>
      </c>
    </row>
    <row r="228" spans="1:13" ht="15" customHeight="1" x14ac:dyDescent="0.25">
      <c r="A228" s="26">
        <v>225</v>
      </c>
      <c r="B228" s="31"/>
      <c r="C228" s="30"/>
      <c r="D228" s="30"/>
      <c r="E228" s="30"/>
      <c r="F228" s="30"/>
      <c r="G228" s="30"/>
      <c r="H228" s="30"/>
      <c r="I228" s="30"/>
      <c r="J228" s="31"/>
      <c r="K228" s="30"/>
      <c r="L228" s="30"/>
      <c r="M228" s="29" t="str">
        <f t="shared" ca="1" si="11"/>
        <v/>
      </c>
    </row>
    <row r="229" spans="1:13" ht="15" customHeight="1" x14ac:dyDescent="0.25">
      <c r="A229" s="26">
        <v>226</v>
      </c>
      <c r="B229" s="31"/>
      <c r="C229" s="30"/>
      <c r="D229" s="30"/>
      <c r="E229" s="30"/>
      <c r="F229" s="30"/>
      <c r="G229" s="30"/>
      <c r="H229" s="30"/>
      <c r="I229" s="30"/>
      <c r="J229" s="31"/>
      <c r="K229" s="30"/>
      <c r="L229" s="30"/>
      <c r="M229" s="29" t="str">
        <f t="shared" ca="1" si="11"/>
        <v/>
      </c>
    </row>
    <row r="230" spans="1:13" ht="15" customHeight="1" x14ac:dyDescent="0.25">
      <c r="A230" s="26">
        <v>227</v>
      </c>
      <c r="B230" s="31"/>
      <c r="C230" s="30"/>
      <c r="D230" s="30"/>
      <c r="E230" s="30"/>
      <c r="F230" s="30"/>
      <c r="G230" s="30"/>
      <c r="H230" s="30"/>
      <c r="I230" s="30"/>
      <c r="J230" s="31"/>
      <c r="K230" s="30"/>
      <c r="L230" s="30"/>
      <c r="M230" s="29" t="str">
        <f t="shared" ca="1" si="11"/>
        <v/>
      </c>
    </row>
    <row r="231" spans="1:13" ht="15" customHeight="1" x14ac:dyDescent="0.25">
      <c r="A231" s="26">
        <v>228</v>
      </c>
      <c r="B231" s="31"/>
      <c r="C231" s="30"/>
      <c r="D231" s="30"/>
      <c r="E231" s="30"/>
      <c r="F231" s="30"/>
      <c r="G231" s="30"/>
      <c r="H231" s="30"/>
      <c r="I231" s="30"/>
      <c r="J231" s="31"/>
      <c r="K231" s="30"/>
      <c r="L231" s="30"/>
      <c r="M231" s="29" t="str">
        <f t="shared" ca="1" si="11"/>
        <v/>
      </c>
    </row>
    <row r="232" spans="1:13" ht="15" customHeight="1" x14ac:dyDescent="0.25">
      <c r="A232" s="26">
        <v>229</v>
      </c>
      <c r="B232" s="31"/>
      <c r="C232" s="30"/>
      <c r="D232" s="30"/>
      <c r="E232" s="30"/>
      <c r="F232" s="30"/>
      <c r="G232" s="30"/>
      <c r="H232" s="30"/>
      <c r="I232" s="30"/>
      <c r="J232" s="31"/>
      <c r="K232" s="30"/>
      <c r="L232" s="30"/>
      <c r="M232" s="29" t="str">
        <f t="shared" ca="1" si="11"/>
        <v/>
      </c>
    </row>
    <row r="233" spans="1:13" ht="15" customHeight="1" x14ac:dyDescent="0.25">
      <c r="A233" s="26">
        <v>230</v>
      </c>
      <c r="B233" s="31"/>
      <c r="C233" s="30"/>
      <c r="D233" s="30"/>
      <c r="E233" s="30"/>
      <c r="F233" s="30"/>
      <c r="G233" s="30"/>
      <c r="H233" s="30"/>
      <c r="I233" s="30"/>
      <c r="J233" s="31"/>
      <c r="K233" s="30"/>
      <c r="L233" s="30"/>
      <c r="M233" s="29" t="str">
        <f t="shared" ca="1" si="11"/>
        <v/>
      </c>
    </row>
    <row r="234" spans="1:13" ht="15" customHeight="1" x14ac:dyDescent="0.25">
      <c r="A234" s="26">
        <v>231</v>
      </c>
      <c r="B234" s="31"/>
      <c r="C234" s="30"/>
      <c r="D234" s="30"/>
      <c r="E234" s="30"/>
      <c r="F234" s="30"/>
      <c r="G234" s="30"/>
      <c r="H234" s="30"/>
      <c r="I234" s="30"/>
      <c r="J234" s="31"/>
      <c r="K234" s="30"/>
      <c r="L234" s="30"/>
      <c r="M234" s="29" t="str">
        <f t="shared" ca="1" si="11"/>
        <v/>
      </c>
    </row>
    <row r="235" spans="1:13" ht="15" customHeight="1" x14ac:dyDescent="0.25">
      <c r="A235" s="26">
        <v>232</v>
      </c>
      <c r="B235" s="31"/>
      <c r="C235" s="30"/>
      <c r="D235" s="30"/>
      <c r="E235" s="30"/>
      <c r="F235" s="30"/>
      <c r="G235" s="30"/>
      <c r="H235" s="30"/>
      <c r="I235" s="30"/>
      <c r="J235" s="31"/>
      <c r="K235" s="30"/>
      <c r="L235" s="30"/>
      <c r="M235" s="29" t="str">
        <f t="shared" ca="1" si="11"/>
        <v/>
      </c>
    </row>
    <row r="236" spans="1:13" ht="15" customHeight="1" x14ac:dyDescent="0.25">
      <c r="A236" s="26">
        <v>233</v>
      </c>
      <c r="B236" s="31"/>
      <c r="C236" s="30"/>
      <c r="D236" s="30"/>
      <c r="E236" s="30"/>
      <c r="F236" s="30"/>
      <c r="G236" s="30"/>
      <c r="H236" s="30"/>
      <c r="I236" s="30"/>
      <c r="J236" s="31"/>
      <c r="K236" s="30"/>
      <c r="L236" s="30"/>
      <c r="M236" s="29" t="str">
        <f t="shared" ca="1" si="11"/>
        <v/>
      </c>
    </row>
    <row r="237" spans="1:13" ht="15" customHeight="1" x14ac:dyDescent="0.25">
      <c r="A237" s="26">
        <v>234</v>
      </c>
      <c r="B237" s="31"/>
      <c r="C237" s="30"/>
      <c r="D237" s="30"/>
      <c r="E237" s="30"/>
      <c r="F237" s="30"/>
      <c r="G237" s="30"/>
      <c r="H237" s="30"/>
      <c r="I237" s="30"/>
      <c r="J237" s="31"/>
      <c r="K237" s="30"/>
      <c r="L237" s="30"/>
      <c r="M237" s="29" t="str">
        <f t="shared" ca="1" si="11"/>
        <v/>
      </c>
    </row>
    <row r="238" spans="1:13" ht="15" customHeight="1" x14ac:dyDescent="0.25">
      <c r="A238" s="26">
        <v>235</v>
      </c>
      <c r="B238" s="31"/>
      <c r="C238" s="30"/>
      <c r="D238" s="30"/>
      <c r="E238" s="30"/>
      <c r="F238" s="30"/>
      <c r="G238" s="30"/>
      <c r="H238" s="30"/>
      <c r="I238" s="30"/>
      <c r="J238" s="31"/>
      <c r="K238" s="30"/>
      <c r="L238" s="30"/>
      <c r="M238" s="29" t="str">
        <f t="shared" ca="1" si="11"/>
        <v/>
      </c>
    </row>
    <row r="239" spans="1:13" ht="15" customHeight="1" x14ac:dyDescent="0.25">
      <c r="A239" s="26">
        <v>236</v>
      </c>
      <c r="B239" s="31"/>
      <c r="C239" s="30"/>
      <c r="D239" s="30"/>
      <c r="E239" s="30"/>
      <c r="F239" s="30"/>
      <c r="G239" s="30"/>
      <c r="H239" s="30"/>
      <c r="I239" s="30"/>
      <c r="J239" s="31"/>
      <c r="K239" s="30"/>
      <c r="L239" s="30"/>
      <c r="M239" s="29" t="str">
        <f t="shared" ca="1" si="11"/>
        <v/>
      </c>
    </row>
    <row r="240" spans="1:13" ht="15" customHeight="1" x14ac:dyDescent="0.25">
      <c r="A240" s="26">
        <v>237</v>
      </c>
      <c r="B240" s="31"/>
      <c r="C240" s="30"/>
      <c r="D240" s="30"/>
      <c r="E240" s="30"/>
      <c r="F240" s="30"/>
      <c r="G240" s="30"/>
      <c r="H240" s="30"/>
      <c r="I240" s="30"/>
      <c r="J240" s="31"/>
      <c r="K240" s="30"/>
      <c r="L240" s="30"/>
      <c r="M240" s="29" t="str">
        <f t="shared" ca="1" si="11"/>
        <v/>
      </c>
    </row>
    <row r="241" spans="1:13" ht="15" customHeight="1" x14ac:dyDescent="0.25">
      <c r="A241" s="26">
        <v>238</v>
      </c>
      <c r="B241" s="31"/>
      <c r="C241" s="30"/>
      <c r="D241" s="30"/>
      <c r="E241" s="30"/>
      <c r="F241" s="30"/>
      <c r="G241" s="30"/>
      <c r="H241" s="30"/>
      <c r="I241" s="30"/>
      <c r="J241" s="31"/>
      <c r="K241" s="30"/>
      <c r="L241" s="30"/>
      <c r="M241" s="29" t="str">
        <f t="shared" ca="1" si="11"/>
        <v/>
      </c>
    </row>
    <row r="242" spans="1:13" ht="15" customHeight="1" x14ac:dyDescent="0.25">
      <c r="A242" s="26">
        <v>239</v>
      </c>
      <c r="B242" s="31"/>
      <c r="C242" s="30"/>
      <c r="D242" s="30"/>
      <c r="E242" s="30"/>
      <c r="F242" s="30"/>
      <c r="G242" s="30"/>
      <c r="H242" s="30"/>
      <c r="I242" s="30"/>
      <c r="J242" s="31"/>
      <c r="K242" s="30"/>
      <c r="L242" s="30"/>
      <c r="M242" s="29" t="str">
        <f t="shared" ca="1" si="11"/>
        <v/>
      </c>
    </row>
    <row r="243" spans="1:13" ht="15" customHeight="1" x14ac:dyDescent="0.25">
      <c r="A243" s="26">
        <v>240</v>
      </c>
      <c r="B243" s="31"/>
      <c r="C243" s="30"/>
      <c r="D243" s="30"/>
      <c r="E243" s="30"/>
      <c r="F243" s="30"/>
      <c r="G243" s="30"/>
      <c r="H243" s="30"/>
      <c r="I243" s="30"/>
      <c r="J243" s="31"/>
      <c r="K243" s="30"/>
      <c r="L243" s="30"/>
      <c r="M243" s="29" t="str">
        <f t="shared" ca="1" si="11"/>
        <v/>
      </c>
    </row>
    <row r="244" spans="1:13" ht="15" customHeight="1" x14ac:dyDescent="0.25">
      <c r="A244" s="26">
        <v>241</v>
      </c>
      <c r="B244" s="31"/>
      <c r="C244" s="30"/>
      <c r="D244" s="30"/>
      <c r="E244" s="30"/>
      <c r="F244" s="30"/>
      <c r="G244" s="30"/>
      <c r="H244" s="30"/>
      <c r="I244" s="30"/>
      <c r="J244" s="31"/>
      <c r="K244" s="30"/>
      <c r="L244" s="30"/>
      <c r="M244" s="29" t="str">
        <f t="shared" ca="1" si="11"/>
        <v/>
      </c>
    </row>
    <row r="245" spans="1:13" ht="15" customHeight="1" x14ac:dyDescent="0.25">
      <c r="A245" s="26">
        <v>242</v>
      </c>
      <c r="B245" s="31"/>
      <c r="C245" s="30"/>
      <c r="D245" s="30"/>
      <c r="E245" s="30"/>
      <c r="F245" s="30"/>
      <c r="G245" s="30"/>
      <c r="H245" s="30"/>
      <c r="I245" s="30"/>
      <c r="J245" s="31"/>
      <c r="K245" s="30"/>
      <c r="L245" s="30"/>
      <c r="M245" s="29" t="str">
        <f t="shared" ca="1" si="11"/>
        <v/>
      </c>
    </row>
    <row r="246" spans="1:13" ht="15" customHeight="1" x14ac:dyDescent="0.25">
      <c r="A246" s="26">
        <v>243</v>
      </c>
      <c r="B246" s="31"/>
      <c r="C246" s="30"/>
      <c r="D246" s="30"/>
      <c r="E246" s="30"/>
      <c r="F246" s="30"/>
      <c r="G246" s="30"/>
      <c r="H246" s="30"/>
      <c r="I246" s="30"/>
      <c r="J246" s="31"/>
      <c r="K246" s="30"/>
      <c r="L246" s="30"/>
      <c r="M246" s="29" t="str">
        <f t="shared" ca="1" si="11"/>
        <v/>
      </c>
    </row>
    <row r="247" spans="1:13" ht="15" customHeight="1" x14ac:dyDescent="0.25">
      <c r="A247" s="26">
        <v>244</v>
      </c>
      <c r="B247" s="31"/>
      <c r="C247" s="30"/>
      <c r="D247" s="30"/>
      <c r="E247" s="30"/>
      <c r="F247" s="30"/>
      <c r="G247" s="30"/>
      <c r="H247" s="30"/>
      <c r="I247" s="30"/>
      <c r="J247" s="31"/>
      <c r="K247" s="30"/>
      <c r="L247" s="30"/>
      <c r="M247" s="29" t="str">
        <f t="shared" ca="1" si="11"/>
        <v/>
      </c>
    </row>
    <row r="248" spans="1:13" ht="15" customHeight="1" x14ac:dyDescent="0.25">
      <c r="A248" s="26">
        <v>245</v>
      </c>
      <c r="B248" s="31"/>
      <c r="C248" s="30"/>
      <c r="D248" s="30"/>
      <c r="E248" s="30"/>
      <c r="F248" s="30"/>
      <c r="G248" s="30"/>
      <c r="H248" s="30"/>
      <c r="I248" s="30"/>
      <c r="J248" s="31"/>
      <c r="K248" s="30"/>
      <c r="L248" s="30"/>
      <c r="M248" s="29" t="str">
        <f t="shared" ca="1" si="11"/>
        <v/>
      </c>
    </row>
    <row r="249" spans="1:13" ht="15" customHeight="1" x14ac:dyDescent="0.25">
      <c r="A249" s="26">
        <v>246</v>
      </c>
      <c r="B249" s="31"/>
      <c r="C249" s="30"/>
      <c r="D249" s="30"/>
      <c r="E249" s="30"/>
      <c r="F249" s="30"/>
      <c r="G249" s="30"/>
      <c r="H249" s="30"/>
      <c r="I249" s="30"/>
      <c r="J249" s="31"/>
      <c r="K249" s="30"/>
      <c r="L249" s="30"/>
      <c r="M249" s="29" t="str">
        <f t="shared" ca="1" si="11"/>
        <v/>
      </c>
    </row>
    <row r="250" spans="1:13" ht="15" customHeight="1" x14ac:dyDescent="0.25">
      <c r="A250" s="26">
        <v>247</v>
      </c>
      <c r="B250" s="31"/>
      <c r="C250" s="30"/>
      <c r="D250" s="30"/>
      <c r="E250" s="30"/>
      <c r="F250" s="30"/>
      <c r="G250" s="30"/>
      <c r="H250" s="30"/>
      <c r="I250" s="30"/>
      <c r="J250" s="31"/>
      <c r="K250" s="30"/>
      <c r="L250" s="30"/>
      <c r="M250" s="29" t="str">
        <f t="shared" ca="1" si="11"/>
        <v/>
      </c>
    </row>
    <row r="251" spans="1:13" ht="15" customHeight="1" x14ac:dyDescent="0.25">
      <c r="A251" s="26">
        <v>248</v>
      </c>
      <c r="B251" s="31"/>
      <c r="C251" s="30"/>
      <c r="D251" s="30"/>
      <c r="E251" s="30"/>
      <c r="F251" s="30"/>
      <c r="G251" s="30"/>
      <c r="H251" s="30"/>
      <c r="I251" s="30"/>
      <c r="J251" s="31"/>
      <c r="K251" s="30"/>
      <c r="L251" s="30"/>
      <c r="M251" s="29" t="str">
        <f t="shared" ca="1" si="11"/>
        <v/>
      </c>
    </row>
    <row r="252" spans="1:13" ht="15" customHeight="1" x14ac:dyDescent="0.25">
      <c r="A252" s="26">
        <v>249</v>
      </c>
      <c r="B252" s="31"/>
      <c r="C252" s="30"/>
      <c r="D252" s="30"/>
      <c r="E252" s="30"/>
      <c r="F252" s="30"/>
      <c r="G252" s="30"/>
      <c r="H252" s="30"/>
      <c r="I252" s="30"/>
      <c r="J252" s="31"/>
      <c r="K252" s="30"/>
      <c r="L252" s="30"/>
      <c r="M252" s="29" t="str">
        <f t="shared" ca="1" si="11"/>
        <v/>
      </c>
    </row>
    <row r="253" spans="1:13" ht="15" customHeight="1" x14ac:dyDescent="0.25">
      <c r="A253" s="26">
        <v>250</v>
      </c>
      <c r="B253" s="31"/>
      <c r="C253" s="30"/>
      <c r="D253" s="30"/>
      <c r="E253" s="30"/>
      <c r="F253" s="30"/>
      <c r="G253" s="30"/>
      <c r="H253" s="30"/>
      <c r="I253" s="30"/>
      <c r="J253" s="31"/>
      <c r="K253" s="30"/>
      <c r="L253" s="30"/>
      <c r="M253" s="29" t="str">
        <f t="shared" ca="1" si="11"/>
        <v/>
      </c>
    </row>
    <row r="254" spans="1:13" ht="15" customHeight="1" x14ac:dyDescent="0.25">
      <c r="A254" s="26">
        <v>251</v>
      </c>
      <c r="B254" s="31"/>
      <c r="C254" s="30"/>
      <c r="D254" s="30"/>
      <c r="E254" s="30"/>
      <c r="F254" s="30"/>
      <c r="G254" s="30"/>
      <c r="H254" s="30"/>
      <c r="I254" s="30"/>
      <c r="J254" s="31"/>
      <c r="K254" s="30"/>
      <c r="L254" s="30"/>
      <c r="M254" s="29" t="str">
        <f t="shared" ca="1" si="11"/>
        <v/>
      </c>
    </row>
    <row r="255" spans="1:13" ht="15" customHeight="1" x14ac:dyDescent="0.25">
      <c r="A255" s="26">
        <v>252</v>
      </c>
      <c r="B255" s="31"/>
      <c r="C255" s="30"/>
      <c r="D255" s="30"/>
      <c r="E255" s="30"/>
      <c r="F255" s="30"/>
      <c r="G255" s="30"/>
      <c r="H255" s="30"/>
      <c r="I255" s="30"/>
      <c r="J255" s="31"/>
      <c r="K255" s="30"/>
      <c r="L255" s="30"/>
      <c r="M255" s="29" t="str">
        <f t="shared" ca="1" si="11"/>
        <v/>
      </c>
    </row>
    <row r="256" spans="1:13" ht="15" customHeight="1" x14ac:dyDescent="0.25">
      <c r="A256" s="26">
        <v>253</v>
      </c>
      <c r="B256" s="31"/>
      <c r="C256" s="30"/>
      <c r="D256" s="30"/>
      <c r="E256" s="30"/>
      <c r="F256" s="30"/>
      <c r="G256" s="30"/>
      <c r="H256" s="30"/>
      <c r="I256" s="30"/>
      <c r="J256" s="31"/>
      <c r="K256" s="30"/>
      <c r="L256" s="30"/>
      <c r="M256" s="29" t="str">
        <f t="shared" ca="1" si="11"/>
        <v/>
      </c>
    </row>
    <row r="257" spans="1:13" ht="15" customHeight="1" x14ac:dyDescent="0.25">
      <c r="A257" s="26">
        <v>254</v>
      </c>
      <c r="B257" s="31"/>
      <c r="C257" s="30"/>
      <c r="D257" s="30"/>
      <c r="E257" s="30"/>
      <c r="F257" s="30"/>
      <c r="G257" s="30"/>
      <c r="H257" s="30"/>
      <c r="I257" s="30"/>
      <c r="J257" s="31"/>
      <c r="K257" s="30"/>
      <c r="L257" s="30"/>
      <c r="M257" s="29" t="str">
        <f t="shared" ca="1" si="11"/>
        <v/>
      </c>
    </row>
    <row r="258" spans="1:13" ht="15" customHeight="1" x14ac:dyDescent="0.25">
      <c r="A258" s="26">
        <v>255</v>
      </c>
      <c r="B258" s="31"/>
      <c r="C258" s="30"/>
      <c r="D258" s="30"/>
      <c r="E258" s="30"/>
      <c r="F258" s="30"/>
      <c r="G258" s="30"/>
      <c r="H258" s="30"/>
      <c r="I258" s="30"/>
      <c r="J258" s="31"/>
      <c r="K258" s="30"/>
      <c r="L258" s="30"/>
      <c r="M258" s="29" t="str">
        <f t="shared" ca="1" si="11"/>
        <v/>
      </c>
    </row>
    <row r="259" spans="1:13" ht="15" customHeight="1" x14ac:dyDescent="0.25">
      <c r="A259" s="26">
        <v>256</v>
      </c>
      <c r="B259" s="31"/>
      <c r="C259" s="30"/>
      <c r="D259" s="30"/>
      <c r="E259" s="30"/>
      <c r="F259" s="30"/>
      <c r="G259" s="30"/>
      <c r="H259" s="30"/>
      <c r="I259" s="30"/>
      <c r="J259" s="31"/>
      <c r="K259" s="30"/>
      <c r="L259" s="30"/>
      <c r="M259" s="29" t="str">
        <f t="shared" ca="1" si="11"/>
        <v/>
      </c>
    </row>
    <row r="260" spans="1:13" ht="15" customHeight="1" x14ac:dyDescent="0.25">
      <c r="A260" s="26">
        <v>257</v>
      </c>
      <c r="B260" s="31"/>
      <c r="C260" s="30"/>
      <c r="D260" s="30"/>
      <c r="E260" s="30"/>
      <c r="F260" s="30"/>
      <c r="G260" s="30"/>
      <c r="H260" s="30"/>
      <c r="I260" s="30"/>
      <c r="J260" s="31"/>
      <c r="K260" s="30"/>
      <c r="L260" s="30"/>
      <c r="M260" s="29" t="str">
        <f t="shared" ca="1" si="11"/>
        <v/>
      </c>
    </row>
    <row r="261" spans="1:13" ht="15" customHeight="1" x14ac:dyDescent="0.25">
      <c r="A261" s="26">
        <v>258</v>
      </c>
      <c r="B261" s="31"/>
      <c r="C261" s="30"/>
      <c r="D261" s="30"/>
      <c r="E261" s="30"/>
      <c r="F261" s="30"/>
      <c r="G261" s="30"/>
      <c r="H261" s="30"/>
      <c r="I261" s="30"/>
      <c r="J261" s="31"/>
      <c r="K261" s="30"/>
      <c r="L261" s="30"/>
      <c r="M261" s="29" t="str">
        <f t="shared" ref="M261:M324" ca="1" si="12">IF(B261="", "", NOW() - B261)</f>
        <v/>
      </c>
    </row>
    <row r="262" spans="1:13" ht="15" customHeight="1" x14ac:dyDescent="0.25">
      <c r="A262" s="26">
        <v>259</v>
      </c>
      <c r="B262" s="31"/>
      <c r="C262" s="30"/>
      <c r="D262" s="30"/>
      <c r="E262" s="30"/>
      <c r="F262" s="30"/>
      <c r="G262" s="30"/>
      <c r="H262" s="30"/>
      <c r="I262" s="30"/>
      <c r="J262" s="31"/>
      <c r="K262" s="30"/>
      <c r="L262" s="30"/>
      <c r="M262" s="29" t="str">
        <f t="shared" ca="1" si="12"/>
        <v/>
      </c>
    </row>
    <row r="263" spans="1:13" ht="15" customHeight="1" x14ac:dyDescent="0.25">
      <c r="A263" s="26">
        <v>260</v>
      </c>
      <c r="B263" s="31"/>
      <c r="C263" s="30"/>
      <c r="D263" s="30"/>
      <c r="E263" s="30"/>
      <c r="F263" s="30"/>
      <c r="G263" s="30"/>
      <c r="H263" s="30"/>
      <c r="I263" s="30"/>
      <c r="J263" s="31"/>
      <c r="K263" s="30"/>
      <c r="L263" s="30"/>
      <c r="M263" s="29" t="str">
        <f t="shared" ca="1" si="12"/>
        <v/>
      </c>
    </row>
    <row r="264" spans="1:13" ht="15" customHeight="1" x14ac:dyDescent="0.25">
      <c r="A264" s="26">
        <v>261</v>
      </c>
      <c r="B264" s="31"/>
      <c r="C264" s="30"/>
      <c r="D264" s="30"/>
      <c r="E264" s="30"/>
      <c r="F264" s="30"/>
      <c r="G264" s="30"/>
      <c r="H264" s="30"/>
      <c r="I264" s="30"/>
      <c r="J264" s="31"/>
      <c r="K264" s="30"/>
      <c r="L264" s="30"/>
      <c r="M264" s="29" t="str">
        <f t="shared" ca="1" si="12"/>
        <v/>
      </c>
    </row>
    <row r="265" spans="1:13" ht="15" customHeight="1" x14ac:dyDescent="0.25">
      <c r="A265" s="26">
        <v>262</v>
      </c>
      <c r="B265" s="31"/>
      <c r="C265" s="30"/>
      <c r="D265" s="30"/>
      <c r="E265" s="30"/>
      <c r="F265" s="30"/>
      <c r="G265" s="30"/>
      <c r="H265" s="30"/>
      <c r="I265" s="30"/>
      <c r="J265" s="31"/>
      <c r="K265" s="30"/>
      <c r="L265" s="30"/>
      <c r="M265" s="29" t="str">
        <f t="shared" ca="1" si="12"/>
        <v/>
      </c>
    </row>
    <row r="266" spans="1:13" ht="15" customHeight="1" x14ac:dyDescent="0.25">
      <c r="A266" s="26">
        <v>263</v>
      </c>
      <c r="B266" s="31"/>
      <c r="C266" s="30"/>
      <c r="D266" s="30"/>
      <c r="E266" s="30"/>
      <c r="F266" s="30"/>
      <c r="G266" s="30"/>
      <c r="H266" s="30"/>
      <c r="I266" s="30"/>
      <c r="J266" s="31"/>
      <c r="K266" s="30"/>
      <c r="L266" s="30"/>
      <c r="M266" s="29" t="str">
        <f t="shared" ca="1" si="12"/>
        <v/>
      </c>
    </row>
    <row r="267" spans="1:13" ht="15" customHeight="1" x14ac:dyDescent="0.25">
      <c r="A267" s="26">
        <v>264</v>
      </c>
      <c r="B267" s="31"/>
      <c r="C267" s="30"/>
      <c r="D267" s="30"/>
      <c r="E267" s="30"/>
      <c r="F267" s="30"/>
      <c r="G267" s="30"/>
      <c r="H267" s="30"/>
      <c r="I267" s="30"/>
      <c r="J267" s="31"/>
      <c r="K267" s="30"/>
      <c r="L267" s="30"/>
      <c r="M267" s="29" t="str">
        <f t="shared" ca="1" si="12"/>
        <v/>
      </c>
    </row>
    <row r="268" spans="1:13" ht="15" customHeight="1" x14ac:dyDescent="0.25">
      <c r="A268" s="26">
        <v>265</v>
      </c>
      <c r="B268" s="31"/>
      <c r="C268" s="30"/>
      <c r="D268" s="30"/>
      <c r="E268" s="30"/>
      <c r="F268" s="30"/>
      <c r="G268" s="30"/>
      <c r="H268" s="30"/>
      <c r="I268" s="30"/>
      <c r="J268" s="31"/>
      <c r="K268" s="30"/>
      <c r="L268" s="30"/>
      <c r="M268" s="29" t="str">
        <f t="shared" ca="1" si="12"/>
        <v/>
      </c>
    </row>
    <row r="269" spans="1:13" ht="15" customHeight="1" x14ac:dyDescent="0.25">
      <c r="A269" s="26">
        <v>266</v>
      </c>
      <c r="B269" s="31"/>
      <c r="C269" s="30"/>
      <c r="D269" s="30"/>
      <c r="E269" s="30"/>
      <c r="F269" s="30"/>
      <c r="G269" s="30"/>
      <c r="H269" s="30"/>
      <c r="I269" s="30"/>
      <c r="J269" s="31"/>
      <c r="K269" s="30"/>
      <c r="L269" s="30"/>
      <c r="M269" s="29" t="str">
        <f t="shared" ca="1" si="12"/>
        <v/>
      </c>
    </row>
    <row r="270" spans="1:13" ht="15" customHeight="1" x14ac:dyDescent="0.25">
      <c r="A270" s="26">
        <v>267</v>
      </c>
      <c r="B270" s="31"/>
      <c r="C270" s="30"/>
      <c r="D270" s="30"/>
      <c r="E270" s="30"/>
      <c r="F270" s="30"/>
      <c r="G270" s="30"/>
      <c r="H270" s="30"/>
      <c r="I270" s="30"/>
      <c r="J270" s="31"/>
      <c r="K270" s="30"/>
      <c r="L270" s="30"/>
      <c r="M270" s="29" t="str">
        <f t="shared" ca="1" si="12"/>
        <v/>
      </c>
    </row>
    <row r="271" spans="1:13" ht="15" customHeight="1" x14ac:dyDescent="0.25">
      <c r="A271" s="26">
        <v>268</v>
      </c>
      <c r="B271" s="31"/>
      <c r="C271" s="30"/>
      <c r="D271" s="30"/>
      <c r="E271" s="30"/>
      <c r="F271" s="30"/>
      <c r="G271" s="30"/>
      <c r="H271" s="30"/>
      <c r="I271" s="30"/>
      <c r="J271" s="31"/>
      <c r="K271" s="30"/>
      <c r="L271" s="30"/>
      <c r="M271" s="29" t="str">
        <f t="shared" ca="1" si="12"/>
        <v/>
      </c>
    </row>
    <row r="272" spans="1:13" ht="15" customHeight="1" x14ac:dyDescent="0.25">
      <c r="A272" s="26">
        <v>269</v>
      </c>
      <c r="B272" s="31"/>
      <c r="C272" s="30"/>
      <c r="D272" s="30"/>
      <c r="E272" s="30"/>
      <c r="F272" s="30"/>
      <c r="G272" s="30"/>
      <c r="H272" s="30"/>
      <c r="I272" s="30"/>
      <c r="J272" s="31"/>
      <c r="K272" s="30"/>
      <c r="L272" s="30"/>
      <c r="M272" s="29" t="str">
        <f t="shared" ca="1" si="12"/>
        <v/>
      </c>
    </row>
    <row r="273" spans="1:13" ht="15" customHeight="1" x14ac:dyDescent="0.25">
      <c r="A273" s="26">
        <v>270</v>
      </c>
      <c r="B273" s="31"/>
      <c r="C273" s="30"/>
      <c r="D273" s="30"/>
      <c r="E273" s="30"/>
      <c r="F273" s="30"/>
      <c r="G273" s="30"/>
      <c r="H273" s="30"/>
      <c r="I273" s="30"/>
      <c r="J273" s="31"/>
      <c r="K273" s="30"/>
      <c r="L273" s="30"/>
      <c r="M273" s="29" t="str">
        <f t="shared" ca="1" si="12"/>
        <v/>
      </c>
    </row>
    <row r="274" spans="1:13" ht="15" customHeight="1" x14ac:dyDescent="0.25">
      <c r="A274" s="26">
        <v>271</v>
      </c>
      <c r="B274" s="31"/>
      <c r="C274" s="30"/>
      <c r="D274" s="30"/>
      <c r="E274" s="30"/>
      <c r="F274" s="30"/>
      <c r="G274" s="30"/>
      <c r="H274" s="30"/>
      <c r="I274" s="30"/>
      <c r="J274" s="31"/>
      <c r="K274" s="30"/>
      <c r="L274" s="30"/>
      <c r="M274" s="29" t="str">
        <f t="shared" ca="1" si="12"/>
        <v/>
      </c>
    </row>
    <row r="275" spans="1:13" ht="15" customHeight="1" x14ac:dyDescent="0.25">
      <c r="A275" s="26">
        <v>272</v>
      </c>
      <c r="B275" s="31"/>
      <c r="C275" s="30"/>
      <c r="D275" s="30"/>
      <c r="E275" s="30"/>
      <c r="F275" s="30"/>
      <c r="G275" s="30"/>
      <c r="H275" s="30"/>
      <c r="I275" s="30"/>
      <c r="J275" s="31"/>
      <c r="K275" s="30"/>
      <c r="L275" s="30"/>
      <c r="M275" s="29" t="str">
        <f t="shared" ca="1" si="12"/>
        <v/>
      </c>
    </row>
    <row r="276" spans="1:13" ht="15" customHeight="1" x14ac:dyDescent="0.25">
      <c r="A276" s="26">
        <v>273</v>
      </c>
      <c r="B276" s="31"/>
      <c r="C276" s="30"/>
      <c r="D276" s="30"/>
      <c r="E276" s="30"/>
      <c r="F276" s="30"/>
      <c r="G276" s="30"/>
      <c r="H276" s="30"/>
      <c r="I276" s="30"/>
      <c r="J276" s="31"/>
      <c r="K276" s="30"/>
      <c r="L276" s="30"/>
      <c r="M276" s="29" t="str">
        <f t="shared" ca="1" si="12"/>
        <v/>
      </c>
    </row>
    <row r="277" spans="1:13" ht="15" customHeight="1" x14ac:dyDescent="0.25">
      <c r="A277" s="26">
        <v>274</v>
      </c>
      <c r="B277" s="31"/>
      <c r="C277" s="30"/>
      <c r="D277" s="30"/>
      <c r="E277" s="30"/>
      <c r="F277" s="30"/>
      <c r="G277" s="30"/>
      <c r="H277" s="30"/>
      <c r="I277" s="30"/>
      <c r="J277" s="31"/>
      <c r="K277" s="30"/>
      <c r="L277" s="30"/>
      <c r="M277" s="29" t="str">
        <f t="shared" ca="1" si="12"/>
        <v/>
      </c>
    </row>
    <row r="278" spans="1:13" ht="15" customHeight="1" x14ac:dyDescent="0.25">
      <c r="A278" s="26">
        <v>275</v>
      </c>
      <c r="B278" s="31"/>
      <c r="C278" s="30"/>
      <c r="D278" s="30"/>
      <c r="E278" s="30"/>
      <c r="F278" s="30"/>
      <c r="G278" s="30"/>
      <c r="H278" s="30"/>
      <c r="I278" s="30"/>
      <c r="J278" s="31"/>
      <c r="K278" s="30"/>
      <c r="L278" s="30"/>
      <c r="M278" s="29" t="str">
        <f t="shared" ca="1" si="12"/>
        <v/>
      </c>
    </row>
    <row r="279" spans="1:13" ht="15" customHeight="1" x14ac:dyDescent="0.25">
      <c r="A279" s="26">
        <v>276</v>
      </c>
      <c r="B279" s="31"/>
      <c r="C279" s="30"/>
      <c r="D279" s="30"/>
      <c r="E279" s="30"/>
      <c r="F279" s="30"/>
      <c r="G279" s="30"/>
      <c r="H279" s="30"/>
      <c r="I279" s="30"/>
      <c r="J279" s="31"/>
      <c r="K279" s="30"/>
      <c r="L279" s="30"/>
      <c r="M279" s="29" t="str">
        <f t="shared" ca="1" si="12"/>
        <v/>
      </c>
    </row>
    <row r="280" spans="1:13" ht="15" customHeight="1" x14ac:dyDescent="0.25">
      <c r="A280" s="26">
        <v>277</v>
      </c>
      <c r="B280" s="31"/>
      <c r="C280" s="30"/>
      <c r="D280" s="30"/>
      <c r="E280" s="30"/>
      <c r="F280" s="30"/>
      <c r="G280" s="30"/>
      <c r="H280" s="30"/>
      <c r="I280" s="30"/>
      <c r="J280" s="31"/>
      <c r="K280" s="30"/>
      <c r="L280" s="30"/>
      <c r="M280" s="29" t="str">
        <f t="shared" ca="1" si="12"/>
        <v/>
      </c>
    </row>
    <row r="281" spans="1:13" ht="15" customHeight="1" x14ac:dyDescent="0.25">
      <c r="A281" s="26">
        <v>278</v>
      </c>
      <c r="B281" s="31"/>
      <c r="C281" s="30"/>
      <c r="D281" s="30"/>
      <c r="E281" s="30"/>
      <c r="F281" s="30"/>
      <c r="G281" s="30"/>
      <c r="H281" s="30"/>
      <c r="I281" s="30"/>
      <c r="J281" s="31"/>
      <c r="K281" s="30"/>
      <c r="L281" s="30"/>
      <c r="M281" s="29" t="str">
        <f t="shared" ca="1" si="12"/>
        <v/>
      </c>
    </row>
    <row r="282" spans="1:13" ht="15" customHeight="1" x14ac:dyDescent="0.25">
      <c r="A282" s="26">
        <v>279</v>
      </c>
      <c r="B282" s="31"/>
      <c r="C282" s="30"/>
      <c r="D282" s="30"/>
      <c r="E282" s="30"/>
      <c r="F282" s="30"/>
      <c r="G282" s="30"/>
      <c r="H282" s="30"/>
      <c r="I282" s="30"/>
      <c r="J282" s="31"/>
      <c r="K282" s="30"/>
      <c r="L282" s="30"/>
      <c r="M282" s="29" t="str">
        <f t="shared" ca="1" si="12"/>
        <v/>
      </c>
    </row>
    <row r="283" spans="1:13" ht="15" customHeight="1" x14ac:dyDescent="0.25">
      <c r="A283" s="26">
        <v>280</v>
      </c>
      <c r="B283" s="31"/>
      <c r="C283" s="30"/>
      <c r="D283" s="30"/>
      <c r="E283" s="30"/>
      <c r="F283" s="30"/>
      <c r="G283" s="30"/>
      <c r="H283" s="30"/>
      <c r="I283" s="30"/>
      <c r="J283" s="31"/>
      <c r="K283" s="30"/>
      <c r="L283" s="30"/>
      <c r="M283" s="29" t="str">
        <f t="shared" ca="1" si="12"/>
        <v/>
      </c>
    </row>
    <row r="284" spans="1:13" ht="15" customHeight="1" x14ac:dyDescent="0.25">
      <c r="A284" s="26">
        <v>281</v>
      </c>
      <c r="B284" s="31"/>
      <c r="C284" s="30"/>
      <c r="D284" s="30"/>
      <c r="E284" s="30"/>
      <c r="F284" s="30"/>
      <c r="G284" s="30"/>
      <c r="H284" s="30"/>
      <c r="I284" s="30"/>
      <c r="J284" s="31"/>
      <c r="K284" s="30"/>
      <c r="L284" s="30"/>
      <c r="M284" s="29" t="str">
        <f t="shared" ca="1" si="12"/>
        <v/>
      </c>
    </row>
    <row r="285" spans="1:13" ht="15" customHeight="1" x14ac:dyDescent="0.25">
      <c r="A285" s="26">
        <v>282</v>
      </c>
      <c r="B285" s="31"/>
      <c r="C285" s="30"/>
      <c r="D285" s="30"/>
      <c r="E285" s="30"/>
      <c r="F285" s="30"/>
      <c r="G285" s="30"/>
      <c r="H285" s="30"/>
      <c r="I285" s="30"/>
      <c r="J285" s="31"/>
      <c r="K285" s="30"/>
      <c r="L285" s="30"/>
      <c r="M285" s="29" t="str">
        <f t="shared" ca="1" si="12"/>
        <v/>
      </c>
    </row>
    <row r="286" spans="1:13" ht="15" customHeight="1" x14ac:dyDescent="0.25">
      <c r="A286" s="26">
        <v>283</v>
      </c>
      <c r="B286" s="31"/>
      <c r="C286" s="30"/>
      <c r="D286" s="30"/>
      <c r="E286" s="30"/>
      <c r="F286" s="30"/>
      <c r="G286" s="30"/>
      <c r="H286" s="30"/>
      <c r="I286" s="30"/>
      <c r="J286" s="31"/>
      <c r="K286" s="30"/>
      <c r="L286" s="30"/>
      <c r="M286" s="29" t="str">
        <f t="shared" ca="1" si="12"/>
        <v/>
      </c>
    </row>
    <row r="287" spans="1:13" ht="15" customHeight="1" x14ac:dyDescent="0.25">
      <c r="A287" s="26">
        <v>284</v>
      </c>
      <c r="B287" s="31"/>
      <c r="C287" s="30"/>
      <c r="D287" s="30"/>
      <c r="E287" s="30"/>
      <c r="F287" s="30"/>
      <c r="G287" s="30"/>
      <c r="H287" s="30"/>
      <c r="I287" s="30"/>
      <c r="J287" s="31"/>
      <c r="K287" s="30"/>
      <c r="L287" s="30"/>
      <c r="M287" s="29" t="str">
        <f t="shared" ca="1" si="12"/>
        <v/>
      </c>
    </row>
    <row r="288" spans="1:13" ht="15" customHeight="1" x14ac:dyDescent="0.25">
      <c r="A288" s="26">
        <v>285</v>
      </c>
      <c r="B288" s="31"/>
      <c r="C288" s="30"/>
      <c r="D288" s="30"/>
      <c r="E288" s="30"/>
      <c r="F288" s="30"/>
      <c r="G288" s="30"/>
      <c r="H288" s="30"/>
      <c r="I288" s="30"/>
      <c r="J288" s="31"/>
      <c r="K288" s="30"/>
      <c r="L288" s="30"/>
      <c r="M288" s="29" t="str">
        <f t="shared" ca="1" si="12"/>
        <v/>
      </c>
    </row>
    <row r="289" spans="1:13" ht="15" customHeight="1" x14ac:dyDescent="0.25">
      <c r="A289" s="26">
        <v>286</v>
      </c>
      <c r="B289" s="31"/>
      <c r="C289" s="30"/>
      <c r="D289" s="30"/>
      <c r="E289" s="30"/>
      <c r="F289" s="30"/>
      <c r="G289" s="30"/>
      <c r="H289" s="30"/>
      <c r="I289" s="30"/>
      <c r="J289" s="31"/>
      <c r="K289" s="30"/>
      <c r="L289" s="30"/>
      <c r="M289" s="29" t="str">
        <f t="shared" ca="1" si="12"/>
        <v/>
      </c>
    </row>
    <row r="290" spans="1:13" ht="15" customHeight="1" x14ac:dyDescent="0.25">
      <c r="A290" s="26">
        <v>287</v>
      </c>
      <c r="B290" s="31"/>
      <c r="C290" s="30"/>
      <c r="D290" s="30"/>
      <c r="E290" s="30"/>
      <c r="F290" s="30"/>
      <c r="G290" s="30"/>
      <c r="H290" s="30"/>
      <c r="I290" s="30"/>
      <c r="J290" s="31"/>
      <c r="K290" s="30"/>
      <c r="L290" s="30"/>
      <c r="M290" s="29" t="str">
        <f t="shared" ca="1" si="12"/>
        <v/>
      </c>
    </row>
    <row r="291" spans="1:13" ht="15" customHeight="1" x14ac:dyDescent="0.25">
      <c r="A291" s="26">
        <v>288</v>
      </c>
      <c r="B291" s="31"/>
      <c r="C291" s="30"/>
      <c r="D291" s="30"/>
      <c r="E291" s="30"/>
      <c r="F291" s="30"/>
      <c r="G291" s="30"/>
      <c r="H291" s="30"/>
      <c r="I291" s="30"/>
      <c r="J291" s="31"/>
      <c r="K291" s="30"/>
      <c r="L291" s="30"/>
      <c r="M291" s="29" t="str">
        <f t="shared" ca="1" si="12"/>
        <v/>
      </c>
    </row>
    <row r="292" spans="1:13" ht="15" customHeight="1" x14ac:dyDescent="0.25">
      <c r="A292" s="26">
        <v>289</v>
      </c>
      <c r="B292" s="31"/>
      <c r="C292" s="30"/>
      <c r="D292" s="30"/>
      <c r="E292" s="30"/>
      <c r="F292" s="30"/>
      <c r="G292" s="30"/>
      <c r="H292" s="30"/>
      <c r="I292" s="30"/>
      <c r="J292" s="31"/>
      <c r="K292" s="30"/>
      <c r="L292" s="30"/>
      <c r="M292" s="29" t="str">
        <f t="shared" ca="1" si="12"/>
        <v/>
      </c>
    </row>
    <row r="293" spans="1:13" ht="15" customHeight="1" x14ac:dyDescent="0.25">
      <c r="A293" s="26">
        <v>290</v>
      </c>
      <c r="B293" s="31"/>
      <c r="C293" s="30"/>
      <c r="D293" s="30"/>
      <c r="E293" s="30"/>
      <c r="F293" s="30"/>
      <c r="G293" s="30"/>
      <c r="H293" s="30"/>
      <c r="I293" s="30"/>
      <c r="J293" s="31"/>
      <c r="K293" s="30"/>
      <c r="L293" s="30"/>
      <c r="M293" s="29" t="str">
        <f t="shared" ca="1" si="12"/>
        <v/>
      </c>
    </row>
    <row r="294" spans="1:13" ht="15" customHeight="1" x14ac:dyDescent="0.25">
      <c r="A294" s="26">
        <v>291</v>
      </c>
      <c r="B294" s="31"/>
      <c r="C294" s="30"/>
      <c r="D294" s="30"/>
      <c r="E294" s="30"/>
      <c r="F294" s="30"/>
      <c r="G294" s="30"/>
      <c r="H294" s="30"/>
      <c r="I294" s="30"/>
      <c r="J294" s="31"/>
      <c r="K294" s="30"/>
      <c r="L294" s="30"/>
      <c r="M294" s="29" t="str">
        <f t="shared" ca="1" si="12"/>
        <v/>
      </c>
    </row>
    <row r="295" spans="1:13" ht="15" customHeight="1" x14ac:dyDescent="0.25">
      <c r="A295" s="26">
        <v>292</v>
      </c>
      <c r="B295" s="31"/>
      <c r="C295" s="30"/>
      <c r="D295" s="30"/>
      <c r="E295" s="30"/>
      <c r="F295" s="30"/>
      <c r="G295" s="30"/>
      <c r="H295" s="30"/>
      <c r="I295" s="30"/>
      <c r="J295" s="31"/>
      <c r="K295" s="30"/>
      <c r="L295" s="30"/>
      <c r="M295" s="29" t="str">
        <f t="shared" ca="1" si="12"/>
        <v/>
      </c>
    </row>
    <row r="296" spans="1:13" ht="15" customHeight="1" x14ac:dyDescent="0.25">
      <c r="A296" s="26">
        <v>293</v>
      </c>
      <c r="B296" s="31"/>
      <c r="C296" s="30"/>
      <c r="D296" s="30"/>
      <c r="E296" s="30"/>
      <c r="F296" s="30"/>
      <c r="G296" s="30"/>
      <c r="H296" s="30"/>
      <c r="I296" s="30"/>
      <c r="J296" s="31"/>
      <c r="K296" s="30"/>
      <c r="L296" s="30"/>
      <c r="M296" s="29" t="str">
        <f t="shared" ca="1" si="12"/>
        <v/>
      </c>
    </row>
    <row r="297" spans="1:13" ht="15" customHeight="1" x14ac:dyDescent="0.25">
      <c r="A297" s="26">
        <v>294</v>
      </c>
      <c r="B297" s="31"/>
      <c r="C297" s="30"/>
      <c r="D297" s="30"/>
      <c r="E297" s="30"/>
      <c r="F297" s="30"/>
      <c r="G297" s="30"/>
      <c r="H297" s="30"/>
      <c r="I297" s="30"/>
      <c r="J297" s="31"/>
      <c r="K297" s="30"/>
      <c r="L297" s="30"/>
      <c r="M297" s="29" t="str">
        <f t="shared" ca="1" si="12"/>
        <v/>
      </c>
    </row>
    <row r="298" spans="1:13" ht="15" customHeight="1" x14ac:dyDescent="0.25">
      <c r="A298" s="26">
        <v>295</v>
      </c>
      <c r="B298" s="31"/>
      <c r="C298" s="30"/>
      <c r="D298" s="30"/>
      <c r="E298" s="30"/>
      <c r="F298" s="30"/>
      <c r="G298" s="30"/>
      <c r="H298" s="30"/>
      <c r="I298" s="30"/>
      <c r="J298" s="31"/>
      <c r="K298" s="30"/>
      <c r="L298" s="30"/>
      <c r="M298" s="29" t="str">
        <f t="shared" ca="1" si="12"/>
        <v/>
      </c>
    </row>
    <row r="299" spans="1:13" ht="15" customHeight="1" x14ac:dyDescent="0.25">
      <c r="A299" s="26">
        <v>296</v>
      </c>
      <c r="B299" s="31"/>
      <c r="C299" s="30"/>
      <c r="D299" s="30"/>
      <c r="E299" s="30"/>
      <c r="F299" s="30"/>
      <c r="G299" s="30"/>
      <c r="H299" s="30"/>
      <c r="I299" s="30"/>
      <c r="J299" s="31"/>
      <c r="K299" s="30"/>
      <c r="L299" s="30"/>
      <c r="M299" s="29" t="str">
        <f t="shared" ca="1" si="12"/>
        <v/>
      </c>
    </row>
    <row r="300" spans="1:13" ht="15" customHeight="1" x14ac:dyDescent="0.25">
      <c r="A300" s="26">
        <v>297</v>
      </c>
      <c r="B300" s="31"/>
      <c r="C300" s="30"/>
      <c r="D300" s="30"/>
      <c r="E300" s="30"/>
      <c r="F300" s="30"/>
      <c r="G300" s="30"/>
      <c r="H300" s="30"/>
      <c r="I300" s="30"/>
      <c r="J300" s="31"/>
      <c r="K300" s="30"/>
      <c r="L300" s="30"/>
      <c r="M300" s="29" t="str">
        <f t="shared" ca="1" si="12"/>
        <v/>
      </c>
    </row>
    <row r="301" spans="1:13" ht="15" customHeight="1" x14ac:dyDescent="0.25">
      <c r="A301" s="26">
        <v>298</v>
      </c>
      <c r="B301" s="31"/>
      <c r="C301" s="30"/>
      <c r="D301" s="30"/>
      <c r="E301" s="30"/>
      <c r="F301" s="30"/>
      <c r="G301" s="30"/>
      <c r="H301" s="30"/>
      <c r="I301" s="30"/>
      <c r="J301" s="31"/>
      <c r="K301" s="30"/>
      <c r="L301" s="30"/>
      <c r="M301" s="29" t="str">
        <f t="shared" ca="1" si="12"/>
        <v/>
      </c>
    </row>
    <row r="302" spans="1:13" ht="15" customHeight="1" x14ac:dyDescent="0.25">
      <c r="A302" s="26">
        <v>299</v>
      </c>
      <c r="B302" s="31"/>
      <c r="C302" s="30"/>
      <c r="D302" s="30"/>
      <c r="E302" s="30"/>
      <c r="F302" s="30"/>
      <c r="G302" s="30"/>
      <c r="H302" s="30"/>
      <c r="I302" s="30"/>
      <c r="J302" s="31"/>
      <c r="K302" s="30"/>
      <c r="L302" s="30"/>
      <c r="M302" s="29" t="str">
        <f t="shared" ca="1" si="12"/>
        <v/>
      </c>
    </row>
    <row r="303" spans="1:13" ht="15" customHeight="1" x14ac:dyDescent="0.25">
      <c r="A303" s="26">
        <v>300</v>
      </c>
      <c r="B303" s="31"/>
      <c r="C303" s="30"/>
      <c r="D303" s="30"/>
      <c r="E303" s="30"/>
      <c r="F303" s="30"/>
      <c r="G303" s="30"/>
      <c r="H303" s="30"/>
      <c r="I303" s="30"/>
      <c r="J303" s="31"/>
      <c r="K303" s="30"/>
      <c r="L303" s="30"/>
      <c r="M303" s="29" t="str">
        <f t="shared" ca="1" si="12"/>
        <v/>
      </c>
    </row>
    <row r="304" spans="1:13" ht="15" customHeight="1" x14ac:dyDescent="0.25">
      <c r="A304" s="26">
        <v>301</v>
      </c>
      <c r="B304" s="31"/>
      <c r="C304" s="30"/>
      <c r="D304" s="30"/>
      <c r="E304" s="30"/>
      <c r="F304" s="30"/>
      <c r="G304" s="30"/>
      <c r="H304" s="30"/>
      <c r="I304" s="30"/>
      <c r="J304" s="31"/>
      <c r="K304" s="30"/>
      <c r="L304" s="30"/>
      <c r="M304" s="29" t="str">
        <f t="shared" ca="1" si="12"/>
        <v/>
      </c>
    </row>
    <row r="305" spans="1:13" ht="15" customHeight="1" x14ac:dyDescent="0.25">
      <c r="A305" s="26">
        <v>302</v>
      </c>
      <c r="B305" s="31"/>
      <c r="C305" s="30"/>
      <c r="D305" s="30"/>
      <c r="E305" s="30"/>
      <c r="F305" s="30"/>
      <c r="G305" s="30"/>
      <c r="H305" s="30"/>
      <c r="I305" s="30"/>
      <c r="J305" s="31"/>
      <c r="K305" s="30"/>
      <c r="L305" s="30"/>
      <c r="M305" s="29" t="str">
        <f t="shared" ca="1" si="12"/>
        <v/>
      </c>
    </row>
    <row r="306" spans="1:13" ht="15" customHeight="1" x14ac:dyDescent="0.25">
      <c r="A306" s="26">
        <v>303</v>
      </c>
      <c r="B306" s="31"/>
      <c r="C306" s="30"/>
      <c r="D306" s="30"/>
      <c r="E306" s="30"/>
      <c r="F306" s="30"/>
      <c r="G306" s="30"/>
      <c r="H306" s="30"/>
      <c r="I306" s="30"/>
      <c r="J306" s="31"/>
      <c r="K306" s="30"/>
      <c r="L306" s="30"/>
      <c r="M306" s="29" t="str">
        <f t="shared" ca="1" si="12"/>
        <v/>
      </c>
    </row>
    <row r="307" spans="1:13" ht="15" customHeight="1" x14ac:dyDescent="0.25">
      <c r="A307" s="26">
        <v>304</v>
      </c>
      <c r="B307" s="31"/>
      <c r="C307" s="30"/>
      <c r="D307" s="30"/>
      <c r="E307" s="30"/>
      <c r="F307" s="30"/>
      <c r="G307" s="30"/>
      <c r="H307" s="30"/>
      <c r="I307" s="30"/>
      <c r="J307" s="31"/>
      <c r="K307" s="30"/>
      <c r="L307" s="30"/>
      <c r="M307" s="29" t="str">
        <f t="shared" ca="1" si="12"/>
        <v/>
      </c>
    </row>
    <row r="308" spans="1:13" ht="15" customHeight="1" x14ac:dyDescent="0.25">
      <c r="A308" s="26">
        <v>305</v>
      </c>
      <c r="B308" s="31"/>
      <c r="C308" s="30"/>
      <c r="D308" s="30"/>
      <c r="E308" s="30"/>
      <c r="F308" s="30"/>
      <c r="G308" s="30"/>
      <c r="H308" s="30"/>
      <c r="I308" s="30"/>
      <c r="J308" s="31"/>
      <c r="K308" s="30"/>
      <c r="L308" s="30"/>
      <c r="M308" s="29" t="str">
        <f t="shared" ca="1" si="12"/>
        <v/>
      </c>
    </row>
    <row r="309" spans="1:13" ht="15" customHeight="1" x14ac:dyDescent="0.25">
      <c r="A309" s="26">
        <v>306</v>
      </c>
      <c r="B309" s="31"/>
      <c r="C309" s="30"/>
      <c r="D309" s="30"/>
      <c r="E309" s="30"/>
      <c r="F309" s="30"/>
      <c r="G309" s="30"/>
      <c r="H309" s="30"/>
      <c r="I309" s="30"/>
      <c r="J309" s="31"/>
      <c r="K309" s="30"/>
      <c r="L309" s="30"/>
      <c r="M309" s="29" t="str">
        <f t="shared" ca="1" si="12"/>
        <v/>
      </c>
    </row>
    <row r="310" spans="1:13" ht="15" customHeight="1" x14ac:dyDescent="0.25">
      <c r="A310" s="26">
        <v>307</v>
      </c>
      <c r="B310" s="31"/>
      <c r="C310" s="30"/>
      <c r="D310" s="30"/>
      <c r="E310" s="30"/>
      <c r="F310" s="30"/>
      <c r="G310" s="30"/>
      <c r="H310" s="30"/>
      <c r="I310" s="30"/>
      <c r="J310" s="31"/>
      <c r="K310" s="30"/>
      <c r="L310" s="30"/>
      <c r="M310" s="29" t="str">
        <f t="shared" ca="1" si="12"/>
        <v/>
      </c>
    </row>
    <row r="311" spans="1:13" ht="15" customHeight="1" x14ac:dyDescent="0.25">
      <c r="A311" s="26">
        <v>308</v>
      </c>
      <c r="B311" s="31"/>
      <c r="C311" s="30"/>
      <c r="D311" s="30"/>
      <c r="E311" s="30"/>
      <c r="F311" s="30"/>
      <c r="G311" s="30"/>
      <c r="H311" s="30"/>
      <c r="I311" s="30"/>
      <c r="J311" s="31"/>
      <c r="K311" s="30"/>
      <c r="L311" s="30"/>
      <c r="M311" s="29" t="str">
        <f t="shared" ca="1" si="12"/>
        <v/>
      </c>
    </row>
    <row r="312" spans="1:13" ht="15" customHeight="1" x14ac:dyDescent="0.25">
      <c r="A312" s="26">
        <v>309</v>
      </c>
      <c r="B312" s="31"/>
      <c r="C312" s="30"/>
      <c r="D312" s="30"/>
      <c r="E312" s="30"/>
      <c r="F312" s="30"/>
      <c r="G312" s="30"/>
      <c r="H312" s="30"/>
      <c r="I312" s="30"/>
      <c r="J312" s="31"/>
      <c r="K312" s="30"/>
      <c r="L312" s="30"/>
      <c r="M312" s="29" t="str">
        <f t="shared" ca="1" si="12"/>
        <v/>
      </c>
    </row>
    <row r="313" spans="1:13" ht="15" customHeight="1" x14ac:dyDescent="0.25">
      <c r="A313" s="26">
        <v>310</v>
      </c>
      <c r="B313" s="31"/>
      <c r="C313" s="30"/>
      <c r="D313" s="30"/>
      <c r="E313" s="30"/>
      <c r="F313" s="30"/>
      <c r="G313" s="30"/>
      <c r="H313" s="30"/>
      <c r="I313" s="30"/>
      <c r="J313" s="31"/>
      <c r="K313" s="30"/>
      <c r="L313" s="30"/>
      <c r="M313" s="29" t="str">
        <f t="shared" ca="1" si="12"/>
        <v/>
      </c>
    </row>
    <row r="314" spans="1:13" ht="15" customHeight="1" x14ac:dyDescent="0.25">
      <c r="A314" s="26">
        <v>311</v>
      </c>
      <c r="B314" s="31"/>
      <c r="C314" s="30"/>
      <c r="D314" s="30"/>
      <c r="E314" s="30"/>
      <c r="F314" s="30"/>
      <c r="G314" s="30"/>
      <c r="H314" s="30"/>
      <c r="I314" s="30"/>
      <c r="J314" s="31"/>
      <c r="K314" s="30"/>
      <c r="L314" s="30"/>
      <c r="M314" s="29" t="str">
        <f t="shared" ca="1" si="12"/>
        <v/>
      </c>
    </row>
    <row r="315" spans="1:13" ht="15" customHeight="1" x14ac:dyDescent="0.25">
      <c r="A315" s="26">
        <v>312</v>
      </c>
      <c r="B315" s="31"/>
      <c r="C315" s="30"/>
      <c r="D315" s="30"/>
      <c r="E315" s="30"/>
      <c r="F315" s="30"/>
      <c r="G315" s="30"/>
      <c r="H315" s="30"/>
      <c r="I315" s="30"/>
      <c r="J315" s="31"/>
      <c r="K315" s="30"/>
      <c r="L315" s="30"/>
      <c r="M315" s="29" t="str">
        <f t="shared" ca="1" si="12"/>
        <v/>
      </c>
    </row>
    <row r="316" spans="1:13" ht="15" customHeight="1" x14ac:dyDescent="0.25">
      <c r="A316" s="26">
        <v>313</v>
      </c>
      <c r="B316" s="31"/>
      <c r="C316" s="30"/>
      <c r="D316" s="30"/>
      <c r="E316" s="30"/>
      <c r="F316" s="30"/>
      <c r="G316" s="30"/>
      <c r="H316" s="30"/>
      <c r="I316" s="30"/>
      <c r="J316" s="31"/>
      <c r="K316" s="30"/>
      <c r="L316" s="30"/>
      <c r="M316" s="29" t="str">
        <f t="shared" ca="1" si="12"/>
        <v/>
      </c>
    </row>
    <row r="317" spans="1:13" ht="15" customHeight="1" x14ac:dyDescent="0.25">
      <c r="A317" s="26">
        <v>314</v>
      </c>
      <c r="B317" s="31"/>
      <c r="C317" s="30"/>
      <c r="D317" s="30"/>
      <c r="E317" s="30"/>
      <c r="F317" s="30"/>
      <c r="G317" s="30"/>
      <c r="H317" s="30"/>
      <c r="I317" s="30"/>
      <c r="J317" s="31"/>
      <c r="K317" s="30"/>
      <c r="L317" s="30"/>
      <c r="M317" s="29" t="str">
        <f t="shared" ca="1" si="12"/>
        <v/>
      </c>
    </row>
    <row r="318" spans="1:13" ht="15" customHeight="1" x14ac:dyDescent="0.25">
      <c r="A318" s="26">
        <v>315</v>
      </c>
      <c r="B318" s="31"/>
      <c r="C318" s="30"/>
      <c r="D318" s="30"/>
      <c r="E318" s="30"/>
      <c r="F318" s="30"/>
      <c r="G318" s="30"/>
      <c r="H318" s="30"/>
      <c r="I318" s="30"/>
      <c r="J318" s="31"/>
      <c r="K318" s="30"/>
      <c r="L318" s="30"/>
      <c r="M318" s="29" t="str">
        <f t="shared" ca="1" si="12"/>
        <v/>
      </c>
    </row>
    <row r="319" spans="1:13" ht="15" customHeight="1" x14ac:dyDescent="0.25">
      <c r="A319" s="26">
        <v>316</v>
      </c>
      <c r="B319" s="31"/>
      <c r="C319" s="30"/>
      <c r="D319" s="30"/>
      <c r="E319" s="30"/>
      <c r="F319" s="30"/>
      <c r="G319" s="30"/>
      <c r="H319" s="30"/>
      <c r="I319" s="30"/>
      <c r="J319" s="31"/>
      <c r="K319" s="30"/>
      <c r="L319" s="30"/>
      <c r="M319" s="29" t="str">
        <f t="shared" ca="1" si="12"/>
        <v/>
      </c>
    </row>
    <row r="320" spans="1:13" ht="15" customHeight="1" x14ac:dyDescent="0.25">
      <c r="A320" s="26">
        <v>317</v>
      </c>
      <c r="B320" s="31"/>
      <c r="C320" s="30"/>
      <c r="D320" s="30"/>
      <c r="E320" s="30"/>
      <c r="F320" s="30"/>
      <c r="G320" s="30"/>
      <c r="H320" s="30"/>
      <c r="I320" s="30"/>
      <c r="J320" s="31"/>
      <c r="K320" s="30"/>
      <c r="L320" s="30"/>
      <c r="M320" s="29" t="str">
        <f t="shared" ca="1" si="12"/>
        <v/>
      </c>
    </row>
    <row r="321" spans="1:13" ht="15" customHeight="1" x14ac:dyDescent="0.25">
      <c r="A321" s="26">
        <v>318</v>
      </c>
      <c r="B321" s="31"/>
      <c r="C321" s="30"/>
      <c r="D321" s="30"/>
      <c r="E321" s="30"/>
      <c r="F321" s="30"/>
      <c r="G321" s="30"/>
      <c r="H321" s="30"/>
      <c r="I321" s="30"/>
      <c r="J321" s="31"/>
      <c r="K321" s="30"/>
      <c r="L321" s="30"/>
      <c r="M321" s="29" t="str">
        <f t="shared" ca="1" si="12"/>
        <v/>
      </c>
    </row>
    <row r="322" spans="1:13" ht="15" customHeight="1" x14ac:dyDescent="0.25">
      <c r="A322" s="26">
        <v>319</v>
      </c>
      <c r="B322" s="31"/>
      <c r="C322" s="30"/>
      <c r="D322" s="30"/>
      <c r="E322" s="30"/>
      <c r="F322" s="30"/>
      <c r="G322" s="30"/>
      <c r="H322" s="30"/>
      <c r="I322" s="30"/>
      <c r="J322" s="31"/>
      <c r="K322" s="30"/>
      <c r="L322" s="30"/>
      <c r="M322" s="29" t="str">
        <f t="shared" ca="1" si="12"/>
        <v/>
      </c>
    </row>
    <row r="323" spans="1:13" ht="15" customHeight="1" x14ac:dyDescent="0.25">
      <c r="A323" s="26">
        <v>320</v>
      </c>
      <c r="B323" s="31"/>
      <c r="C323" s="30"/>
      <c r="D323" s="30"/>
      <c r="E323" s="30"/>
      <c r="F323" s="30"/>
      <c r="G323" s="30"/>
      <c r="H323" s="30"/>
      <c r="I323" s="30"/>
      <c r="J323" s="31"/>
      <c r="K323" s="30"/>
      <c r="L323" s="30"/>
      <c r="M323" s="29" t="str">
        <f t="shared" ca="1" si="12"/>
        <v/>
      </c>
    </row>
    <row r="324" spans="1:13" ht="15" customHeight="1" x14ac:dyDescent="0.25">
      <c r="A324" s="26">
        <v>321</v>
      </c>
      <c r="B324" s="31"/>
      <c r="C324" s="30"/>
      <c r="D324" s="30"/>
      <c r="E324" s="30"/>
      <c r="F324" s="30"/>
      <c r="G324" s="30"/>
      <c r="H324" s="30"/>
      <c r="I324" s="30"/>
      <c r="J324" s="31"/>
      <c r="K324" s="30"/>
      <c r="L324" s="30"/>
      <c r="M324" s="29" t="str">
        <f t="shared" ca="1" si="12"/>
        <v/>
      </c>
    </row>
    <row r="325" spans="1:13" ht="15" customHeight="1" x14ac:dyDescent="0.25">
      <c r="A325" s="26">
        <v>322</v>
      </c>
      <c r="B325" s="31"/>
      <c r="C325" s="30"/>
      <c r="D325" s="30"/>
      <c r="E325" s="30"/>
      <c r="F325" s="30"/>
      <c r="G325" s="30"/>
      <c r="H325" s="30"/>
      <c r="I325" s="30"/>
      <c r="J325" s="31"/>
      <c r="K325" s="30"/>
      <c r="L325" s="30"/>
      <c r="M325" s="29" t="str">
        <f t="shared" ref="M325:M388" ca="1" si="13">IF(B325="", "", NOW() - B325)</f>
        <v/>
      </c>
    </row>
    <row r="326" spans="1:13" ht="15" customHeight="1" x14ac:dyDescent="0.25">
      <c r="A326" s="26">
        <v>323</v>
      </c>
      <c r="B326" s="31"/>
      <c r="C326" s="30"/>
      <c r="D326" s="30"/>
      <c r="E326" s="30"/>
      <c r="F326" s="30"/>
      <c r="G326" s="30"/>
      <c r="H326" s="30"/>
      <c r="I326" s="30"/>
      <c r="J326" s="31"/>
      <c r="K326" s="30"/>
      <c r="L326" s="30"/>
      <c r="M326" s="29" t="str">
        <f t="shared" ca="1" si="13"/>
        <v/>
      </c>
    </row>
    <row r="327" spans="1:13" ht="15" customHeight="1" x14ac:dyDescent="0.25">
      <c r="A327" s="26">
        <v>324</v>
      </c>
      <c r="B327" s="31"/>
      <c r="C327" s="30"/>
      <c r="D327" s="30"/>
      <c r="E327" s="30"/>
      <c r="F327" s="30"/>
      <c r="G327" s="30"/>
      <c r="H327" s="30"/>
      <c r="I327" s="30"/>
      <c r="J327" s="31"/>
      <c r="K327" s="30"/>
      <c r="L327" s="30"/>
      <c r="M327" s="29" t="str">
        <f t="shared" ca="1" si="13"/>
        <v/>
      </c>
    </row>
    <row r="328" spans="1:13" ht="15" customHeight="1" x14ac:dyDescent="0.25">
      <c r="A328" s="26">
        <v>325</v>
      </c>
      <c r="B328" s="31"/>
      <c r="C328" s="30"/>
      <c r="D328" s="30"/>
      <c r="E328" s="30"/>
      <c r="F328" s="30"/>
      <c r="G328" s="30"/>
      <c r="H328" s="30"/>
      <c r="I328" s="30"/>
      <c r="J328" s="31"/>
      <c r="K328" s="30"/>
      <c r="L328" s="30"/>
      <c r="M328" s="29" t="str">
        <f t="shared" ca="1" si="13"/>
        <v/>
      </c>
    </row>
    <row r="329" spans="1:13" ht="15" customHeight="1" x14ac:dyDescent="0.25">
      <c r="A329" s="26">
        <v>326</v>
      </c>
      <c r="B329" s="31"/>
      <c r="C329" s="30"/>
      <c r="D329" s="30"/>
      <c r="E329" s="30"/>
      <c r="F329" s="30"/>
      <c r="G329" s="30"/>
      <c r="H329" s="30"/>
      <c r="I329" s="30"/>
      <c r="J329" s="31"/>
      <c r="K329" s="30"/>
      <c r="L329" s="30"/>
      <c r="M329" s="29" t="str">
        <f t="shared" ca="1" si="13"/>
        <v/>
      </c>
    </row>
    <row r="330" spans="1:13" ht="15" customHeight="1" x14ac:dyDescent="0.25">
      <c r="A330" s="26">
        <v>327</v>
      </c>
      <c r="B330" s="31"/>
      <c r="C330" s="30"/>
      <c r="D330" s="30"/>
      <c r="E330" s="30"/>
      <c r="F330" s="30"/>
      <c r="G330" s="30"/>
      <c r="H330" s="30"/>
      <c r="I330" s="30"/>
      <c r="J330" s="31"/>
      <c r="K330" s="30"/>
      <c r="L330" s="30"/>
      <c r="M330" s="29" t="str">
        <f t="shared" ca="1" si="13"/>
        <v/>
      </c>
    </row>
    <row r="331" spans="1:13" ht="15" customHeight="1" x14ac:dyDescent="0.25">
      <c r="A331" s="26">
        <v>328</v>
      </c>
      <c r="B331" s="31"/>
      <c r="C331" s="30"/>
      <c r="D331" s="30"/>
      <c r="E331" s="30"/>
      <c r="F331" s="30"/>
      <c r="G331" s="30"/>
      <c r="H331" s="30"/>
      <c r="I331" s="30"/>
      <c r="J331" s="31"/>
      <c r="K331" s="30"/>
      <c r="L331" s="30"/>
      <c r="M331" s="29" t="str">
        <f t="shared" ca="1" si="13"/>
        <v/>
      </c>
    </row>
    <row r="332" spans="1:13" ht="15" customHeight="1" x14ac:dyDescent="0.25">
      <c r="A332" s="26">
        <v>329</v>
      </c>
      <c r="B332" s="31"/>
      <c r="C332" s="30"/>
      <c r="D332" s="30"/>
      <c r="E332" s="30"/>
      <c r="F332" s="30"/>
      <c r="G332" s="30"/>
      <c r="H332" s="30"/>
      <c r="I332" s="30"/>
      <c r="J332" s="31"/>
      <c r="K332" s="30"/>
      <c r="L332" s="30"/>
      <c r="M332" s="29" t="str">
        <f t="shared" ca="1" si="13"/>
        <v/>
      </c>
    </row>
    <row r="333" spans="1:13" ht="15" customHeight="1" x14ac:dyDescent="0.25">
      <c r="A333" s="26">
        <v>330</v>
      </c>
      <c r="B333" s="31"/>
      <c r="C333" s="30"/>
      <c r="D333" s="30"/>
      <c r="E333" s="30"/>
      <c r="F333" s="30"/>
      <c r="G333" s="30"/>
      <c r="H333" s="30"/>
      <c r="I333" s="30"/>
      <c r="J333" s="31"/>
      <c r="K333" s="30"/>
      <c r="L333" s="30"/>
      <c r="M333" s="29" t="str">
        <f t="shared" ca="1" si="13"/>
        <v/>
      </c>
    </row>
    <row r="334" spans="1:13" ht="15" customHeight="1" x14ac:dyDescent="0.25">
      <c r="A334" s="26">
        <v>331</v>
      </c>
      <c r="B334" s="31"/>
      <c r="C334" s="30"/>
      <c r="D334" s="30"/>
      <c r="E334" s="30"/>
      <c r="F334" s="30"/>
      <c r="G334" s="30"/>
      <c r="H334" s="30"/>
      <c r="I334" s="30"/>
      <c r="J334" s="31"/>
      <c r="K334" s="30"/>
      <c r="L334" s="30"/>
      <c r="M334" s="29" t="str">
        <f t="shared" ca="1" si="13"/>
        <v/>
      </c>
    </row>
    <row r="335" spans="1:13" ht="15" customHeight="1" x14ac:dyDescent="0.25">
      <c r="A335" s="26">
        <v>332</v>
      </c>
      <c r="B335" s="31"/>
      <c r="C335" s="30"/>
      <c r="D335" s="30"/>
      <c r="E335" s="30"/>
      <c r="F335" s="30"/>
      <c r="G335" s="30"/>
      <c r="H335" s="30"/>
      <c r="I335" s="30"/>
      <c r="J335" s="31"/>
      <c r="K335" s="30"/>
      <c r="L335" s="30"/>
      <c r="M335" s="29" t="str">
        <f t="shared" ca="1" si="13"/>
        <v/>
      </c>
    </row>
    <row r="336" spans="1:13" ht="15" customHeight="1" x14ac:dyDescent="0.25">
      <c r="A336" s="26">
        <v>333</v>
      </c>
      <c r="B336" s="31"/>
      <c r="C336" s="30"/>
      <c r="D336" s="30"/>
      <c r="E336" s="30"/>
      <c r="F336" s="30"/>
      <c r="G336" s="30"/>
      <c r="H336" s="30"/>
      <c r="I336" s="30"/>
      <c r="J336" s="31"/>
      <c r="K336" s="30"/>
      <c r="L336" s="30"/>
      <c r="M336" s="29" t="str">
        <f t="shared" ca="1" si="13"/>
        <v/>
      </c>
    </row>
    <row r="337" spans="1:13" ht="15" customHeight="1" x14ac:dyDescent="0.25">
      <c r="A337" s="26">
        <v>334</v>
      </c>
      <c r="B337" s="31"/>
      <c r="C337" s="30"/>
      <c r="D337" s="30"/>
      <c r="E337" s="30"/>
      <c r="F337" s="30"/>
      <c r="G337" s="30"/>
      <c r="H337" s="30"/>
      <c r="I337" s="30"/>
      <c r="J337" s="31"/>
      <c r="K337" s="30"/>
      <c r="L337" s="30"/>
      <c r="M337" s="29" t="str">
        <f t="shared" ca="1" si="13"/>
        <v/>
      </c>
    </row>
    <row r="338" spans="1:13" ht="15" customHeight="1" x14ac:dyDescent="0.25">
      <c r="A338" s="26">
        <v>335</v>
      </c>
      <c r="B338" s="31"/>
      <c r="C338" s="30"/>
      <c r="D338" s="30"/>
      <c r="E338" s="30"/>
      <c r="F338" s="30"/>
      <c r="G338" s="30"/>
      <c r="H338" s="30"/>
      <c r="I338" s="30"/>
      <c r="J338" s="31"/>
      <c r="K338" s="30"/>
      <c r="L338" s="30"/>
      <c r="M338" s="29" t="str">
        <f t="shared" ca="1" si="13"/>
        <v/>
      </c>
    </row>
    <row r="339" spans="1:13" ht="15" customHeight="1" x14ac:dyDescent="0.25">
      <c r="A339" s="26">
        <v>336</v>
      </c>
      <c r="B339" s="31"/>
      <c r="C339" s="30"/>
      <c r="D339" s="30"/>
      <c r="E339" s="30"/>
      <c r="F339" s="30"/>
      <c r="G339" s="30"/>
      <c r="H339" s="30"/>
      <c r="I339" s="30"/>
      <c r="J339" s="31"/>
      <c r="K339" s="30"/>
      <c r="L339" s="30"/>
      <c r="M339" s="29" t="str">
        <f t="shared" ca="1" si="13"/>
        <v/>
      </c>
    </row>
    <row r="340" spans="1:13" ht="15" customHeight="1" x14ac:dyDescent="0.25">
      <c r="A340" s="26">
        <v>337</v>
      </c>
      <c r="B340" s="31"/>
      <c r="C340" s="30"/>
      <c r="D340" s="30"/>
      <c r="E340" s="30"/>
      <c r="F340" s="30"/>
      <c r="G340" s="30"/>
      <c r="H340" s="30"/>
      <c r="I340" s="30"/>
      <c r="J340" s="31"/>
      <c r="K340" s="30"/>
      <c r="L340" s="30"/>
      <c r="M340" s="29" t="str">
        <f t="shared" ca="1" si="13"/>
        <v/>
      </c>
    </row>
    <row r="341" spans="1:13" ht="15" customHeight="1" x14ac:dyDescent="0.25">
      <c r="A341" s="26">
        <v>338</v>
      </c>
      <c r="B341" s="31"/>
      <c r="C341" s="30"/>
      <c r="D341" s="30"/>
      <c r="E341" s="30"/>
      <c r="F341" s="30"/>
      <c r="G341" s="30"/>
      <c r="H341" s="30"/>
      <c r="I341" s="30"/>
      <c r="J341" s="31"/>
      <c r="K341" s="30"/>
      <c r="L341" s="30"/>
      <c r="M341" s="29" t="str">
        <f t="shared" ca="1" si="13"/>
        <v/>
      </c>
    </row>
    <row r="342" spans="1:13" ht="15" customHeight="1" x14ac:dyDescent="0.25">
      <c r="A342" s="26">
        <v>339</v>
      </c>
      <c r="B342" s="31"/>
      <c r="C342" s="30"/>
      <c r="D342" s="30"/>
      <c r="E342" s="30"/>
      <c r="F342" s="30"/>
      <c r="G342" s="30"/>
      <c r="H342" s="30"/>
      <c r="I342" s="30"/>
      <c r="J342" s="31"/>
      <c r="K342" s="30"/>
      <c r="L342" s="30"/>
      <c r="M342" s="29" t="str">
        <f t="shared" ca="1" si="13"/>
        <v/>
      </c>
    </row>
    <row r="343" spans="1:13" ht="15" customHeight="1" x14ac:dyDescent="0.25">
      <c r="A343" s="26">
        <v>340</v>
      </c>
      <c r="B343" s="31"/>
      <c r="C343" s="30"/>
      <c r="D343" s="30"/>
      <c r="E343" s="30"/>
      <c r="F343" s="30"/>
      <c r="G343" s="30"/>
      <c r="H343" s="30"/>
      <c r="I343" s="30"/>
      <c r="J343" s="31"/>
      <c r="K343" s="30"/>
      <c r="L343" s="30"/>
      <c r="M343" s="29" t="str">
        <f t="shared" ca="1" si="13"/>
        <v/>
      </c>
    </row>
    <row r="344" spans="1:13" ht="15" customHeight="1" x14ac:dyDescent="0.25">
      <c r="A344" s="26">
        <v>341</v>
      </c>
      <c r="B344" s="31"/>
      <c r="C344" s="30"/>
      <c r="D344" s="30"/>
      <c r="E344" s="30"/>
      <c r="F344" s="30"/>
      <c r="G344" s="30"/>
      <c r="H344" s="30"/>
      <c r="I344" s="30"/>
      <c r="J344" s="31"/>
      <c r="K344" s="30"/>
      <c r="L344" s="30"/>
      <c r="M344" s="29" t="str">
        <f t="shared" ca="1" si="13"/>
        <v/>
      </c>
    </row>
    <row r="345" spans="1:13" ht="15" customHeight="1" x14ac:dyDescent="0.25">
      <c r="A345" s="26">
        <v>342</v>
      </c>
      <c r="B345" s="31"/>
      <c r="C345" s="30"/>
      <c r="D345" s="30"/>
      <c r="E345" s="30"/>
      <c r="F345" s="30"/>
      <c r="G345" s="30"/>
      <c r="H345" s="30"/>
      <c r="I345" s="30"/>
      <c r="J345" s="31"/>
      <c r="K345" s="30"/>
      <c r="L345" s="30"/>
      <c r="M345" s="29" t="str">
        <f t="shared" ca="1" si="13"/>
        <v/>
      </c>
    </row>
    <row r="346" spans="1:13" ht="15" customHeight="1" x14ac:dyDescent="0.25">
      <c r="A346" s="26">
        <v>343</v>
      </c>
      <c r="B346" s="31"/>
      <c r="C346" s="30"/>
      <c r="D346" s="30"/>
      <c r="E346" s="30"/>
      <c r="F346" s="30"/>
      <c r="G346" s="30"/>
      <c r="H346" s="30"/>
      <c r="I346" s="30"/>
      <c r="J346" s="31"/>
      <c r="K346" s="30"/>
      <c r="L346" s="30"/>
      <c r="M346" s="29" t="str">
        <f t="shared" ca="1" si="13"/>
        <v/>
      </c>
    </row>
    <row r="347" spans="1:13" ht="15" customHeight="1" x14ac:dyDescent="0.25">
      <c r="A347" s="26">
        <v>344</v>
      </c>
      <c r="B347" s="31"/>
      <c r="C347" s="30"/>
      <c r="D347" s="30"/>
      <c r="E347" s="30"/>
      <c r="F347" s="30"/>
      <c r="G347" s="30"/>
      <c r="H347" s="30"/>
      <c r="I347" s="30"/>
      <c r="J347" s="31"/>
      <c r="K347" s="30"/>
      <c r="L347" s="30"/>
      <c r="M347" s="29" t="str">
        <f t="shared" ca="1" si="13"/>
        <v/>
      </c>
    </row>
    <row r="348" spans="1:13" ht="15" customHeight="1" x14ac:dyDescent="0.25">
      <c r="A348" s="26">
        <v>345</v>
      </c>
      <c r="B348" s="31"/>
      <c r="C348" s="30"/>
      <c r="D348" s="30"/>
      <c r="E348" s="30"/>
      <c r="F348" s="30"/>
      <c r="G348" s="30"/>
      <c r="H348" s="30"/>
      <c r="I348" s="30"/>
      <c r="J348" s="31"/>
      <c r="K348" s="30"/>
      <c r="L348" s="30"/>
      <c r="M348" s="29" t="str">
        <f t="shared" ca="1" si="13"/>
        <v/>
      </c>
    </row>
    <row r="349" spans="1:13" ht="15" customHeight="1" x14ac:dyDescent="0.25">
      <c r="A349" s="26">
        <v>346</v>
      </c>
      <c r="B349" s="31"/>
      <c r="C349" s="30"/>
      <c r="D349" s="30"/>
      <c r="E349" s="30"/>
      <c r="F349" s="30"/>
      <c r="G349" s="30"/>
      <c r="H349" s="30"/>
      <c r="I349" s="30"/>
      <c r="J349" s="31"/>
      <c r="K349" s="30"/>
      <c r="L349" s="30"/>
      <c r="M349" s="29" t="str">
        <f t="shared" ca="1" si="13"/>
        <v/>
      </c>
    </row>
    <row r="350" spans="1:13" ht="15" customHeight="1" x14ac:dyDescent="0.25">
      <c r="A350" s="26">
        <v>347</v>
      </c>
      <c r="B350" s="31"/>
      <c r="C350" s="30"/>
      <c r="D350" s="30"/>
      <c r="E350" s="30"/>
      <c r="F350" s="30"/>
      <c r="G350" s="30"/>
      <c r="H350" s="30"/>
      <c r="I350" s="30"/>
      <c r="J350" s="31"/>
      <c r="K350" s="30"/>
      <c r="L350" s="30"/>
      <c r="M350" s="29" t="str">
        <f t="shared" ca="1" si="13"/>
        <v/>
      </c>
    </row>
    <row r="351" spans="1:13" ht="15" customHeight="1" x14ac:dyDescent="0.25">
      <c r="A351" s="26">
        <v>348</v>
      </c>
      <c r="B351" s="31"/>
      <c r="C351" s="30"/>
      <c r="D351" s="30"/>
      <c r="E351" s="30"/>
      <c r="F351" s="30"/>
      <c r="G351" s="30"/>
      <c r="H351" s="30"/>
      <c r="I351" s="30"/>
      <c r="J351" s="31"/>
      <c r="K351" s="30"/>
      <c r="L351" s="30"/>
      <c r="M351" s="29" t="str">
        <f t="shared" ca="1" si="13"/>
        <v/>
      </c>
    </row>
    <row r="352" spans="1:13" ht="15" customHeight="1" x14ac:dyDescent="0.25">
      <c r="A352" s="26">
        <v>349</v>
      </c>
      <c r="B352" s="31"/>
      <c r="C352" s="30"/>
      <c r="D352" s="30"/>
      <c r="E352" s="30"/>
      <c r="F352" s="30"/>
      <c r="G352" s="30"/>
      <c r="H352" s="30"/>
      <c r="I352" s="30"/>
      <c r="J352" s="31"/>
      <c r="K352" s="30"/>
      <c r="L352" s="30"/>
      <c r="M352" s="29" t="str">
        <f t="shared" ca="1" si="13"/>
        <v/>
      </c>
    </row>
    <row r="353" spans="1:13" ht="15" customHeight="1" x14ac:dyDescent="0.25">
      <c r="A353" s="26">
        <v>350</v>
      </c>
      <c r="B353" s="31"/>
      <c r="C353" s="30"/>
      <c r="D353" s="30"/>
      <c r="E353" s="30"/>
      <c r="F353" s="30"/>
      <c r="G353" s="30"/>
      <c r="H353" s="30"/>
      <c r="I353" s="30"/>
      <c r="J353" s="31"/>
      <c r="K353" s="30"/>
      <c r="L353" s="30"/>
      <c r="M353" s="29" t="str">
        <f t="shared" ca="1" si="13"/>
        <v/>
      </c>
    </row>
    <row r="354" spans="1:13" ht="15" customHeight="1" x14ac:dyDescent="0.25">
      <c r="A354" s="26">
        <v>351</v>
      </c>
      <c r="B354" s="31"/>
      <c r="C354" s="30"/>
      <c r="D354" s="30"/>
      <c r="E354" s="30"/>
      <c r="F354" s="30"/>
      <c r="G354" s="30"/>
      <c r="H354" s="30"/>
      <c r="I354" s="30"/>
      <c r="J354" s="31"/>
      <c r="K354" s="30"/>
      <c r="L354" s="30"/>
      <c r="M354" s="29" t="str">
        <f t="shared" ca="1" si="13"/>
        <v/>
      </c>
    </row>
    <row r="355" spans="1:13" ht="15" customHeight="1" x14ac:dyDescent="0.25">
      <c r="A355" s="26">
        <v>352</v>
      </c>
      <c r="B355" s="31"/>
      <c r="C355" s="30"/>
      <c r="D355" s="30"/>
      <c r="E355" s="30"/>
      <c r="F355" s="30"/>
      <c r="G355" s="30"/>
      <c r="H355" s="30"/>
      <c r="I355" s="30"/>
      <c r="J355" s="31"/>
      <c r="K355" s="30"/>
      <c r="L355" s="30"/>
      <c r="M355" s="29" t="str">
        <f t="shared" ca="1" si="13"/>
        <v/>
      </c>
    </row>
    <row r="356" spans="1:13" ht="15" customHeight="1" x14ac:dyDescent="0.25">
      <c r="A356" s="26">
        <v>353</v>
      </c>
      <c r="B356" s="31"/>
      <c r="C356" s="30"/>
      <c r="D356" s="30"/>
      <c r="E356" s="30"/>
      <c r="F356" s="30"/>
      <c r="G356" s="30"/>
      <c r="H356" s="30"/>
      <c r="I356" s="30"/>
      <c r="J356" s="31"/>
      <c r="K356" s="30"/>
      <c r="L356" s="30"/>
      <c r="M356" s="29" t="str">
        <f t="shared" ca="1" si="13"/>
        <v/>
      </c>
    </row>
    <row r="357" spans="1:13" ht="15" customHeight="1" x14ac:dyDescent="0.25">
      <c r="A357" s="26">
        <v>354</v>
      </c>
      <c r="B357" s="31"/>
      <c r="C357" s="30"/>
      <c r="D357" s="30"/>
      <c r="E357" s="30"/>
      <c r="F357" s="30"/>
      <c r="G357" s="30"/>
      <c r="H357" s="30"/>
      <c r="I357" s="30"/>
      <c r="J357" s="31"/>
      <c r="K357" s="30"/>
      <c r="L357" s="30"/>
      <c r="M357" s="29" t="str">
        <f t="shared" ca="1" si="13"/>
        <v/>
      </c>
    </row>
    <row r="358" spans="1:13" ht="15" customHeight="1" x14ac:dyDescent="0.25">
      <c r="A358" s="26">
        <v>355</v>
      </c>
      <c r="B358" s="31"/>
      <c r="C358" s="30"/>
      <c r="D358" s="30"/>
      <c r="E358" s="30"/>
      <c r="F358" s="30"/>
      <c r="G358" s="30"/>
      <c r="H358" s="30"/>
      <c r="I358" s="30"/>
      <c r="J358" s="31"/>
      <c r="K358" s="30"/>
      <c r="L358" s="30"/>
      <c r="M358" s="29" t="str">
        <f t="shared" ca="1" si="13"/>
        <v/>
      </c>
    </row>
    <row r="359" spans="1:13" ht="15" customHeight="1" x14ac:dyDescent="0.25">
      <c r="A359" s="26">
        <v>356</v>
      </c>
      <c r="B359" s="31"/>
      <c r="C359" s="30"/>
      <c r="D359" s="30"/>
      <c r="E359" s="30"/>
      <c r="F359" s="30"/>
      <c r="G359" s="30"/>
      <c r="H359" s="30"/>
      <c r="I359" s="30"/>
      <c r="J359" s="31"/>
      <c r="K359" s="30"/>
      <c r="L359" s="30"/>
      <c r="M359" s="29" t="str">
        <f t="shared" ca="1" si="13"/>
        <v/>
      </c>
    </row>
    <row r="360" spans="1:13" ht="15" customHeight="1" x14ac:dyDescent="0.25">
      <c r="A360" s="26">
        <v>357</v>
      </c>
      <c r="B360" s="31"/>
      <c r="C360" s="30"/>
      <c r="D360" s="30"/>
      <c r="E360" s="30"/>
      <c r="F360" s="30"/>
      <c r="G360" s="30"/>
      <c r="H360" s="30"/>
      <c r="I360" s="30"/>
      <c r="J360" s="31"/>
      <c r="K360" s="30"/>
      <c r="L360" s="30"/>
      <c r="M360" s="29" t="str">
        <f t="shared" ca="1" si="13"/>
        <v/>
      </c>
    </row>
    <row r="361" spans="1:13" ht="15" customHeight="1" x14ac:dyDescent="0.25">
      <c r="A361" s="26">
        <v>358</v>
      </c>
      <c r="B361" s="31"/>
      <c r="C361" s="30"/>
      <c r="D361" s="30"/>
      <c r="E361" s="30"/>
      <c r="F361" s="30"/>
      <c r="G361" s="30"/>
      <c r="H361" s="30"/>
      <c r="I361" s="30"/>
      <c r="J361" s="31"/>
      <c r="K361" s="30"/>
      <c r="L361" s="30"/>
      <c r="M361" s="29" t="str">
        <f t="shared" ca="1" si="13"/>
        <v/>
      </c>
    </row>
    <row r="362" spans="1:13" ht="15" customHeight="1" x14ac:dyDescent="0.25">
      <c r="A362" s="26">
        <v>359</v>
      </c>
      <c r="B362" s="31"/>
      <c r="C362" s="30"/>
      <c r="D362" s="30"/>
      <c r="E362" s="30"/>
      <c r="F362" s="30"/>
      <c r="G362" s="30"/>
      <c r="H362" s="30"/>
      <c r="I362" s="30"/>
      <c r="J362" s="31"/>
      <c r="K362" s="30"/>
      <c r="L362" s="30"/>
      <c r="M362" s="29" t="str">
        <f t="shared" ca="1" si="13"/>
        <v/>
      </c>
    </row>
    <row r="363" spans="1:13" ht="15" customHeight="1" x14ac:dyDescent="0.25">
      <c r="A363" s="26">
        <v>360</v>
      </c>
      <c r="B363" s="31"/>
      <c r="C363" s="30"/>
      <c r="D363" s="30"/>
      <c r="E363" s="30"/>
      <c r="F363" s="30"/>
      <c r="G363" s="30"/>
      <c r="H363" s="30"/>
      <c r="I363" s="30"/>
      <c r="J363" s="31"/>
      <c r="K363" s="30"/>
      <c r="L363" s="30"/>
      <c r="M363" s="29" t="str">
        <f t="shared" ca="1" si="13"/>
        <v/>
      </c>
    </row>
    <row r="364" spans="1:13" ht="15" customHeight="1" x14ac:dyDescent="0.25">
      <c r="A364" s="26">
        <v>361</v>
      </c>
      <c r="B364" s="31"/>
      <c r="C364" s="30"/>
      <c r="D364" s="30"/>
      <c r="E364" s="30"/>
      <c r="F364" s="30"/>
      <c r="G364" s="30"/>
      <c r="H364" s="30"/>
      <c r="I364" s="30"/>
      <c r="J364" s="31"/>
      <c r="K364" s="30"/>
      <c r="L364" s="30"/>
      <c r="M364" s="29" t="str">
        <f t="shared" ca="1" si="13"/>
        <v/>
      </c>
    </row>
    <row r="365" spans="1:13" ht="15" customHeight="1" x14ac:dyDescent="0.25">
      <c r="A365" s="26">
        <v>362</v>
      </c>
      <c r="B365" s="31"/>
      <c r="C365" s="30"/>
      <c r="D365" s="30"/>
      <c r="E365" s="30"/>
      <c r="F365" s="30"/>
      <c r="G365" s="30"/>
      <c r="H365" s="30"/>
      <c r="I365" s="30"/>
      <c r="J365" s="31"/>
      <c r="K365" s="30"/>
      <c r="L365" s="30"/>
      <c r="M365" s="29" t="str">
        <f t="shared" ca="1" si="13"/>
        <v/>
      </c>
    </row>
    <row r="366" spans="1:13" ht="15" customHeight="1" x14ac:dyDescent="0.25">
      <c r="A366" s="26">
        <v>363</v>
      </c>
      <c r="B366" s="31"/>
      <c r="C366" s="30"/>
      <c r="D366" s="30"/>
      <c r="E366" s="30"/>
      <c r="F366" s="30"/>
      <c r="G366" s="30"/>
      <c r="H366" s="30"/>
      <c r="I366" s="30"/>
      <c r="J366" s="31"/>
      <c r="K366" s="30"/>
      <c r="L366" s="30"/>
      <c r="M366" s="29" t="str">
        <f t="shared" ca="1" si="13"/>
        <v/>
      </c>
    </row>
    <row r="367" spans="1:13" ht="15" customHeight="1" x14ac:dyDescent="0.25">
      <c r="A367" s="26">
        <v>364</v>
      </c>
      <c r="B367" s="31"/>
      <c r="C367" s="30"/>
      <c r="D367" s="30"/>
      <c r="E367" s="30"/>
      <c r="F367" s="30"/>
      <c r="G367" s="30"/>
      <c r="H367" s="30"/>
      <c r="I367" s="30"/>
      <c r="J367" s="31"/>
      <c r="K367" s="30"/>
      <c r="L367" s="30"/>
      <c r="M367" s="29" t="str">
        <f t="shared" ca="1" si="13"/>
        <v/>
      </c>
    </row>
    <row r="368" spans="1:13" ht="15" customHeight="1" x14ac:dyDescent="0.25">
      <c r="A368" s="26">
        <v>365</v>
      </c>
      <c r="B368" s="31"/>
      <c r="C368" s="30"/>
      <c r="D368" s="30"/>
      <c r="E368" s="30"/>
      <c r="F368" s="30"/>
      <c r="G368" s="30"/>
      <c r="H368" s="30"/>
      <c r="I368" s="30"/>
      <c r="J368" s="31"/>
      <c r="K368" s="30"/>
      <c r="L368" s="30"/>
      <c r="M368" s="29" t="str">
        <f t="shared" ca="1" si="13"/>
        <v/>
      </c>
    </row>
    <row r="369" spans="1:13" ht="15" customHeight="1" x14ac:dyDescent="0.25">
      <c r="A369" s="26">
        <v>366</v>
      </c>
      <c r="B369" s="31"/>
      <c r="C369" s="30"/>
      <c r="D369" s="30"/>
      <c r="E369" s="30"/>
      <c r="F369" s="30"/>
      <c r="G369" s="30"/>
      <c r="H369" s="30"/>
      <c r="I369" s="30"/>
      <c r="J369" s="31"/>
      <c r="K369" s="30"/>
      <c r="L369" s="30"/>
      <c r="M369" s="29" t="str">
        <f t="shared" ca="1" si="13"/>
        <v/>
      </c>
    </row>
    <row r="370" spans="1:13" ht="15" customHeight="1" x14ac:dyDescent="0.25">
      <c r="A370" s="26">
        <v>367</v>
      </c>
      <c r="B370" s="31"/>
      <c r="C370" s="30"/>
      <c r="D370" s="30"/>
      <c r="E370" s="30"/>
      <c r="F370" s="30"/>
      <c r="G370" s="30"/>
      <c r="H370" s="30"/>
      <c r="I370" s="30"/>
      <c r="J370" s="31"/>
      <c r="K370" s="30"/>
      <c r="L370" s="30"/>
      <c r="M370" s="29" t="str">
        <f t="shared" ca="1" si="13"/>
        <v/>
      </c>
    </row>
    <row r="371" spans="1:13" ht="15" customHeight="1" x14ac:dyDescent="0.25">
      <c r="A371" s="26">
        <v>368</v>
      </c>
      <c r="B371" s="31"/>
      <c r="C371" s="30"/>
      <c r="D371" s="30"/>
      <c r="E371" s="30"/>
      <c r="F371" s="30"/>
      <c r="G371" s="30"/>
      <c r="H371" s="30"/>
      <c r="I371" s="30"/>
      <c r="J371" s="31"/>
      <c r="K371" s="30"/>
      <c r="L371" s="30"/>
      <c r="M371" s="29" t="str">
        <f t="shared" ca="1" si="13"/>
        <v/>
      </c>
    </row>
    <row r="372" spans="1:13" ht="15" customHeight="1" x14ac:dyDescent="0.25">
      <c r="A372" s="26">
        <v>369</v>
      </c>
      <c r="B372" s="31"/>
      <c r="C372" s="30"/>
      <c r="D372" s="30"/>
      <c r="E372" s="30"/>
      <c r="F372" s="30"/>
      <c r="G372" s="30"/>
      <c r="H372" s="30"/>
      <c r="I372" s="30"/>
      <c r="J372" s="31"/>
      <c r="K372" s="30"/>
      <c r="L372" s="30"/>
      <c r="M372" s="29" t="str">
        <f t="shared" ca="1" si="13"/>
        <v/>
      </c>
    </row>
    <row r="373" spans="1:13" ht="15" customHeight="1" x14ac:dyDescent="0.25">
      <c r="A373" s="26">
        <v>370</v>
      </c>
      <c r="B373" s="31"/>
      <c r="C373" s="30"/>
      <c r="D373" s="30"/>
      <c r="E373" s="30"/>
      <c r="F373" s="30"/>
      <c r="G373" s="30"/>
      <c r="H373" s="30"/>
      <c r="I373" s="30"/>
      <c r="J373" s="31"/>
      <c r="K373" s="30"/>
      <c r="L373" s="30"/>
      <c r="M373" s="29" t="str">
        <f t="shared" ca="1" si="13"/>
        <v/>
      </c>
    </row>
    <row r="374" spans="1:13" ht="15" customHeight="1" x14ac:dyDescent="0.25">
      <c r="A374" s="26">
        <v>371</v>
      </c>
      <c r="B374" s="31"/>
      <c r="C374" s="30"/>
      <c r="D374" s="30"/>
      <c r="E374" s="30"/>
      <c r="F374" s="30"/>
      <c r="G374" s="30"/>
      <c r="H374" s="30"/>
      <c r="I374" s="30"/>
      <c r="J374" s="31"/>
      <c r="K374" s="30"/>
      <c r="L374" s="30"/>
      <c r="M374" s="29" t="str">
        <f t="shared" ca="1" si="13"/>
        <v/>
      </c>
    </row>
    <row r="375" spans="1:13" ht="15" customHeight="1" x14ac:dyDescent="0.25">
      <c r="A375" s="26">
        <v>372</v>
      </c>
      <c r="B375" s="31"/>
      <c r="C375" s="30"/>
      <c r="D375" s="30"/>
      <c r="E375" s="30"/>
      <c r="F375" s="30"/>
      <c r="G375" s="30"/>
      <c r="H375" s="30"/>
      <c r="I375" s="30"/>
      <c r="J375" s="31"/>
      <c r="K375" s="30"/>
      <c r="L375" s="30"/>
      <c r="M375" s="29" t="str">
        <f t="shared" ca="1" si="13"/>
        <v/>
      </c>
    </row>
    <row r="376" spans="1:13" ht="15" customHeight="1" x14ac:dyDescent="0.25">
      <c r="A376" s="26">
        <v>373</v>
      </c>
      <c r="B376" s="31"/>
      <c r="C376" s="30"/>
      <c r="D376" s="30"/>
      <c r="E376" s="30"/>
      <c r="F376" s="30"/>
      <c r="G376" s="30"/>
      <c r="H376" s="30"/>
      <c r="I376" s="30"/>
      <c r="J376" s="31"/>
      <c r="K376" s="30"/>
      <c r="L376" s="30"/>
      <c r="M376" s="29" t="str">
        <f t="shared" ca="1" si="13"/>
        <v/>
      </c>
    </row>
    <row r="377" spans="1:13" ht="15" customHeight="1" x14ac:dyDescent="0.25">
      <c r="A377" s="26">
        <v>374</v>
      </c>
      <c r="B377" s="31"/>
      <c r="C377" s="30"/>
      <c r="D377" s="30"/>
      <c r="E377" s="30"/>
      <c r="F377" s="30"/>
      <c r="G377" s="30"/>
      <c r="H377" s="30"/>
      <c r="I377" s="30"/>
      <c r="J377" s="31"/>
      <c r="K377" s="30"/>
      <c r="L377" s="30"/>
      <c r="M377" s="29" t="str">
        <f t="shared" ca="1" si="13"/>
        <v/>
      </c>
    </row>
    <row r="378" spans="1:13" ht="15" customHeight="1" x14ac:dyDescent="0.25">
      <c r="A378" s="26">
        <v>375</v>
      </c>
      <c r="B378" s="31"/>
      <c r="C378" s="30"/>
      <c r="D378" s="30"/>
      <c r="E378" s="30"/>
      <c r="F378" s="30"/>
      <c r="G378" s="30"/>
      <c r="H378" s="30"/>
      <c r="I378" s="30"/>
      <c r="J378" s="31"/>
      <c r="K378" s="30"/>
      <c r="L378" s="30"/>
      <c r="M378" s="29" t="str">
        <f t="shared" ca="1" si="13"/>
        <v/>
      </c>
    </row>
    <row r="379" spans="1:13" ht="15" customHeight="1" x14ac:dyDescent="0.25">
      <c r="A379" s="26">
        <v>376</v>
      </c>
      <c r="B379" s="31"/>
      <c r="C379" s="30"/>
      <c r="D379" s="30"/>
      <c r="E379" s="30"/>
      <c r="F379" s="30"/>
      <c r="G379" s="30"/>
      <c r="H379" s="30"/>
      <c r="I379" s="30"/>
      <c r="J379" s="31"/>
      <c r="K379" s="30"/>
      <c r="L379" s="30"/>
      <c r="M379" s="29" t="str">
        <f t="shared" ca="1" si="13"/>
        <v/>
      </c>
    </row>
    <row r="380" spans="1:13" ht="15" customHeight="1" x14ac:dyDescent="0.25">
      <c r="A380" s="26">
        <v>377</v>
      </c>
      <c r="B380" s="31"/>
      <c r="C380" s="30"/>
      <c r="D380" s="30"/>
      <c r="E380" s="30"/>
      <c r="F380" s="30"/>
      <c r="G380" s="30"/>
      <c r="H380" s="30"/>
      <c r="I380" s="30"/>
      <c r="J380" s="31"/>
      <c r="K380" s="30"/>
      <c r="L380" s="30"/>
      <c r="M380" s="29" t="str">
        <f t="shared" ca="1" si="13"/>
        <v/>
      </c>
    </row>
    <row r="381" spans="1:13" ht="15" customHeight="1" x14ac:dyDescent="0.25">
      <c r="A381" s="26">
        <v>378</v>
      </c>
      <c r="B381" s="31"/>
      <c r="C381" s="30"/>
      <c r="D381" s="30"/>
      <c r="E381" s="30"/>
      <c r="F381" s="30"/>
      <c r="G381" s="30"/>
      <c r="H381" s="30"/>
      <c r="I381" s="30"/>
      <c r="J381" s="31"/>
      <c r="K381" s="30"/>
      <c r="L381" s="30"/>
      <c r="M381" s="29" t="str">
        <f t="shared" ca="1" si="13"/>
        <v/>
      </c>
    </row>
    <row r="382" spans="1:13" ht="15" customHeight="1" x14ac:dyDescent="0.25">
      <c r="A382" s="26">
        <v>379</v>
      </c>
      <c r="B382" s="31"/>
      <c r="C382" s="30"/>
      <c r="D382" s="30"/>
      <c r="E382" s="30"/>
      <c r="F382" s="30"/>
      <c r="G382" s="30"/>
      <c r="H382" s="30"/>
      <c r="I382" s="30"/>
      <c r="J382" s="31"/>
      <c r="K382" s="30"/>
      <c r="L382" s="30"/>
      <c r="M382" s="29" t="str">
        <f t="shared" ca="1" si="13"/>
        <v/>
      </c>
    </row>
    <row r="383" spans="1:13" ht="15" customHeight="1" x14ac:dyDescent="0.25">
      <c r="A383" s="26">
        <v>380</v>
      </c>
      <c r="B383" s="31"/>
      <c r="C383" s="30"/>
      <c r="D383" s="30"/>
      <c r="E383" s="30"/>
      <c r="F383" s="30"/>
      <c r="G383" s="30"/>
      <c r="H383" s="30"/>
      <c r="I383" s="30"/>
      <c r="J383" s="31"/>
      <c r="K383" s="30"/>
      <c r="L383" s="30"/>
      <c r="M383" s="29" t="str">
        <f t="shared" ca="1" si="13"/>
        <v/>
      </c>
    </row>
    <row r="384" spans="1:13" ht="15" customHeight="1" x14ac:dyDescent="0.25">
      <c r="A384" s="26">
        <v>381</v>
      </c>
      <c r="B384" s="31"/>
      <c r="C384" s="30"/>
      <c r="D384" s="30"/>
      <c r="E384" s="30"/>
      <c r="F384" s="30"/>
      <c r="G384" s="30"/>
      <c r="H384" s="30"/>
      <c r="I384" s="30"/>
      <c r="J384" s="31"/>
      <c r="K384" s="30"/>
      <c r="L384" s="30"/>
      <c r="M384" s="29" t="str">
        <f t="shared" ca="1" si="13"/>
        <v/>
      </c>
    </row>
    <row r="385" spans="1:13" ht="15" customHeight="1" x14ac:dyDescent="0.25">
      <c r="A385" s="26">
        <v>382</v>
      </c>
      <c r="B385" s="31"/>
      <c r="C385" s="30"/>
      <c r="D385" s="30"/>
      <c r="E385" s="30"/>
      <c r="F385" s="30"/>
      <c r="G385" s="30"/>
      <c r="H385" s="30"/>
      <c r="I385" s="30"/>
      <c r="J385" s="31"/>
      <c r="K385" s="30"/>
      <c r="L385" s="30"/>
      <c r="M385" s="29" t="str">
        <f t="shared" ca="1" si="13"/>
        <v/>
      </c>
    </row>
    <row r="386" spans="1:13" ht="15" customHeight="1" x14ac:dyDescent="0.25">
      <c r="A386" s="26">
        <v>383</v>
      </c>
      <c r="B386" s="31"/>
      <c r="C386" s="30"/>
      <c r="D386" s="30"/>
      <c r="E386" s="30"/>
      <c r="F386" s="30"/>
      <c r="G386" s="30"/>
      <c r="H386" s="30"/>
      <c r="I386" s="30"/>
      <c r="J386" s="31"/>
      <c r="K386" s="30"/>
      <c r="L386" s="30"/>
      <c r="M386" s="29" t="str">
        <f t="shared" ca="1" si="13"/>
        <v/>
      </c>
    </row>
    <row r="387" spans="1:13" ht="15" customHeight="1" x14ac:dyDescent="0.25">
      <c r="A387" s="26">
        <v>384</v>
      </c>
      <c r="B387" s="31"/>
      <c r="C387" s="30"/>
      <c r="D387" s="30"/>
      <c r="E387" s="30"/>
      <c r="F387" s="30"/>
      <c r="G387" s="30"/>
      <c r="H387" s="30"/>
      <c r="I387" s="30"/>
      <c r="J387" s="31"/>
      <c r="K387" s="30"/>
      <c r="L387" s="30"/>
      <c r="M387" s="29" t="str">
        <f t="shared" ca="1" si="13"/>
        <v/>
      </c>
    </row>
    <row r="388" spans="1:13" ht="15" customHeight="1" x14ac:dyDescent="0.25">
      <c r="A388" s="26">
        <v>385</v>
      </c>
      <c r="B388" s="31"/>
      <c r="C388" s="30"/>
      <c r="D388" s="30"/>
      <c r="E388" s="30"/>
      <c r="F388" s="30"/>
      <c r="G388" s="30"/>
      <c r="H388" s="30"/>
      <c r="I388" s="30"/>
      <c r="J388" s="31"/>
      <c r="K388" s="30"/>
      <c r="L388" s="30"/>
      <c r="M388" s="29" t="str">
        <f t="shared" ca="1" si="13"/>
        <v/>
      </c>
    </row>
    <row r="389" spans="1:13" ht="15" customHeight="1" x14ac:dyDescent="0.25">
      <c r="A389" s="26">
        <v>386</v>
      </c>
      <c r="B389" s="31"/>
      <c r="C389" s="30"/>
      <c r="D389" s="30"/>
      <c r="E389" s="30"/>
      <c r="F389" s="30"/>
      <c r="G389" s="30"/>
      <c r="H389" s="30"/>
      <c r="I389" s="30"/>
      <c r="J389" s="31"/>
      <c r="K389" s="30"/>
      <c r="L389" s="30"/>
      <c r="M389" s="29" t="str">
        <f t="shared" ref="M389:M390" ca="1" si="14">IF(B389="", "", NOW() - B389)</f>
        <v/>
      </c>
    </row>
    <row r="390" spans="1:13" ht="15" customHeight="1" x14ac:dyDescent="0.25">
      <c r="A390" s="26">
        <v>387</v>
      </c>
      <c r="B390" s="31"/>
      <c r="C390" s="30"/>
      <c r="D390" s="30"/>
      <c r="E390" s="30"/>
      <c r="F390" s="30"/>
      <c r="G390" s="30"/>
      <c r="H390" s="30"/>
      <c r="I390" s="30"/>
      <c r="J390" s="31"/>
      <c r="K390" s="30"/>
      <c r="L390" s="30"/>
      <c r="M390" s="29" t="str">
        <f t="shared" ca="1" si="14"/>
        <v/>
      </c>
    </row>
  </sheetData>
  <mergeCells count="6">
    <mergeCell ref="A1:M2"/>
    <mergeCell ref="Q10:R10"/>
    <mergeCell ref="Q4:R4"/>
    <mergeCell ref="Q7:R7"/>
    <mergeCell ref="Q9:R9"/>
    <mergeCell ref="Q5:R5"/>
  </mergeCells>
  <conditionalFormatting sqref="A4:M390">
    <cfRule type="expression" dxfId="4" priority="4">
      <formula>$I4="Open"</formula>
    </cfRule>
    <cfRule type="expression" dxfId="3" priority="5">
      <formula>$I4="Closed"</formula>
    </cfRule>
  </conditionalFormatting>
  <conditionalFormatting sqref="L4:L390">
    <cfRule type="expression" dxfId="2" priority="1">
      <formula>$L4="High"</formula>
    </cfRule>
    <cfRule type="expression" dxfId="1" priority="2">
      <formula>$L4="Medium"</formula>
    </cfRule>
    <cfRule type="expression" dxfId="0" priority="3">
      <formula>$L4="Low"</formula>
    </cfRule>
  </conditionalFormatting>
  <dataValidations count="4">
    <dataValidation type="list" allowBlank="1" showInputMessage="1" showErrorMessage="1" sqref="L4:L390" xr:uid="{6F089D77-693F-4572-9DCD-70319A0E7C70}">
      <formula1>$T$5:$T$7</formula1>
    </dataValidation>
    <dataValidation type="list" allowBlank="1" showInputMessage="1" showErrorMessage="1" sqref="F77 F79:F100" xr:uid="{72774AEB-0558-4551-9CBC-2C6A6953F717}">
      <formula1>$R$4:$R$9</formula1>
    </dataValidation>
    <dataValidation type="list" allowBlank="1" showInputMessage="1" showErrorMessage="1" sqref="I4:I390" xr:uid="{4C30ABB3-2280-4312-9AAA-4FC9C3808A97}">
      <formula1>$S$5:$S$6</formula1>
    </dataValidation>
    <dataValidation type="list" allowBlank="1" showInputMessage="1" showErrorMessage="1" sqref="F4:F76 F78 F101:F390" xr:uid="{07E54EA8-DED5-41E5-98DB-72D0C751CCC8}">
      <formula1>$R$5:$R$10</formula1>
    </dataValidation>
  </dataValidations>
  <pageMargins left="0.7" right="0.7" top="0.75" bottom="0.75" header="0.3" footer="0.3"/>
  <tableParts count="2">
    <tablePart r:id="rId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566FCE-E07F-43CC-9992-2A15D082528B}">
  <dimension ref="A1:P9"/>
  <sheetViews>
    <sheetView tabSelected="1" topLeftCell="F1" workbookViewId="0">
      <selection activeCell="J2" sqref="J2:J9"/>
    </sheetView>
  </sheetViews>
  <sheetFormatPr defaultRowHeight="12.75" x14ac:dyDescent="0.2"/>
  <cols>
    <col min="1" max="2" width="30.5" customWidth="1"/>
    <col min="3" max="3" width="14.83203125" bestFit="1" customWidth="1"/>
    <col min="4" max="4" width="34.5" bestFit="1" customWidth="1"/>
    <col min="5" max="5" width="40" bestFit="1" customWidth="1"/>
    <col min="6" max="6" width="255.83203125" bestFit="1" customWidth="1"/>
    <col min="7" max="7" width="6.83203125" bestFit="1" customWidth="1"/>
    <col min="8" max="10" width="12.1640625" bestFit="1" customWidth="1"/>
    <col min="11" max="11" width="27.83203125" bestFit="1" customWidth="1"/>
    <col min="12" max="12" width="14.1640625" bestFit="1" customWidth="1"/>
    <col min="15" max="15" width="30.6640625" customWidth="1"/>
    <col min="16" max="16" width="29.1640625" customWidth="1"/>
  </cols>
  <sheetData>
    <row r="1" spans="1:16" x14ac:dyDescent="0.2">
      <c r="A1" s="19" t="s">
        <v>769</v>
      </c>
      <c r="B1" s="19" t="s">
        <v>770</v>
      </c>
      <c r="C1" s="19" t="s">
        <v>765</v>
      </c>
      <c r="D1" t="s">
        <v>734</v>
      </c>
      <c r="E1" s="19" t="s">
        <v>766</v>
      </c>
      <c r="F1" s="19" t="s">
        <v>767</v>
      </c>
      <c r="G1" t="s">
        <v>452</v>
      </c>
      <c r="H1" s="19" t="s">
        <v>773</v>
      </c>
      <c r="I1" s="19" t="s">
        <v>774</v>
      </c>
      <c r="J1" s="19" t="s">
        <v>737</v>
      </c>
      <c r="K1" t="s">
        <v>738</v>
      </c>
      <c r="L1" t="s">
        <v>739</v>
      </c>
      <c r="M1" t="s">
        <v>740</v>
      </c>
      <c r="O1" t="s">
        <v>735</v>
      </c>
      <c r="P1" t="s">
        <v>736</v>
      </c>
    </row>
    <row r="2" spans="1:16" ht="15" x14ac:dyDescent="0.2">
      <c r="A2" s="41">
        <v>45298</v>
      </c>
      <c r="B2" s="43" t="s">
        <v>771</v>
      </c>
      <c r="C2" t="s">
        <v>95</v>
      </c>
      <c r="D2" t="s">
        <v>741</v>
      </c>
      <c r="E2" t="s">
        <v>742</v>
      </c>
      <c r="F2" t="s">
        <v>743</v>
      </c>
      <c r="G2" s="19" t="s">
        <v>761</v>
      </c>
      <c r="H2">
        <v>0.375</v>
      </c>
      <c r="I2">
        <v>0.39583333333333326</v>
      </c>
      <c r="J2">
        <v>2.0833333333333259E-2</v>
      </c>
      <c r="K2" s="24" t="s">
        <v>440</v>
      </c>
      <c r="L2">
        <v>1221</v>
      </c>
      <c r="M2" s="42" t="s">
        <v>768</v>
      </c>
      <c r="O2" s="17">
        <f>A2+H2</f>
        <v>45298.375</v>
      </c>
      <c r="P2" s="17">
        <f>A2+I2</f>
        <v>45298.395833333336</v>
      </c>
    </row>
    <row r="3" spans="1:16" ht="15" x14ac:dyDescent="0.2">
      <c r="A3" s="41">
        <v>45299</v>
      </c>
      <c r="B3" s="43" t="s">
        <v>772</v>
      </c>
      <c r="C3" t="s">
        <v>95</v>
      </c>
      <c r="D3" t="s">
        <v>741</v>
      </c>
      <c r="E3" t="s">
        <v>742</v>
      </c>
      <c r="F3" t="s">
        <v>744</v>
      </c>
      <c r="G3" s="19" t="s">
        <v>762</v>
      </c>
      <c r="H3">
        <v>0.1875</v>
      </c>
      <c r="I3">
        <v>0.20486111111111116</v>
      </c>
      <c r="J3">
        <v>1.736111111111116E-2</v>
      </c>
      <c r="K3">
        <v>1221</v>
      </c>
      <c r="L3">
        <v>1221</v>
      </c>
      <c r="M3" s="42" t="s">
        <v>768</v>
      </c>
      <c r="O3" s="17">
        <f t="shared" ref="O3:P9" si="0">A3+H3</f>
        <v>45299.1875</v>
      </c>
      <c r="P3" s="17">
        <f t="shared" ref="P3:P9" si="1">A3+I3</f>
        <v>45299.204861111109</v>
      </c>
    </row>
    <row r="4" spans="1:16" ht="15" x14ac:dyDescent="0.2">
      <c r="A4" s="41">
        <v>45302</v>
      </c>
      <c r="B4" s="43" t="s">
        <v>771</v>
      </c>
      <c r="C4" t="s">
        <v>85</v>
      </c>
      <c r="D4" t="s">
        <v>745</v>
      </c>
      <c r="E4" t="s">
        <v>746</v>
      </c>
      <c r="F4" t="s">
        <v>747</v>
      </c>
      <c r="G4" s="19" t="s">
        <v>763</v>
      </c>
      <c r="H4">
        <v>0.83333333333333326</v>
      </c>
      <c r="I4">
        <v>0.9375</v>
      </c>
      <c r="J4">
        <v>0.10416666666666674</v>
      </c>
      <c r="K4" s="24" t="s">
        <v>440</v>
      </c>
      <c r="L4">
        <v>1221</v>
      </c>
      <c r="M4" s="42" t="s">
        <v>768</v>
      </c>
      <c r="O4" s="17">
        <f t="shared" si="0"/>
        <v>45302.833333333336</v>
      </c>
      <c r="P4" s="17">
        <f t="shared" si="1"/>
        <v>45302.9375</v>
      </c>
    </row>
    <row r="5" spans="1:16" ht="15" x14ac:dyDescent="0.2">
      <c r="A5" s="41">
        <v>45307</v>
      </c>
      <c r="B5" s="43" t="s">
        <v>772</v>
      </c>
      <c r="C5" t="s">
        <v>47</v>
      </c>
      <c r="D5" t="s">
        <v>48</v>
      </c>
      <c r="E5" t="s">
        <v>748</v>
      </c>
      <c r="F5" t="s">
        <v>749</v>
      </c>
      <c r="G5" s="19" t="s">
        <v>763</v>
      </c>
      <c r="H5">
        <v>0.85416666666666674</v>
      </c>
      <c r="I5">
        <v>1</v>
      </c>
      <c r="J5">
        <v>0.14583333333333326</v>
      </c>
      <c r="K5">
        <v>1221</v>
      </c>
      <c r="L5" s="24" t="s">
        <v>440</v>
      </c>
      <c r="M5" s="42" t="s">
        <v>768</v>
      </c>
      <c r="O5" s="17">
        <f t="shared" si="0"/>
        <v>45307.854166666664</v>
      </c>
      <c r="P5" s="17">
        <f t="shared" si="1"/>
        <v>45308</v>
      </c>
    </row>
    <row r="6" spans="1:16" ht="15" x14ac:dyDescent="0.2">
      <c r="A6" s="41">
        <v>45309</v>
      </c>
      <c r="B6" s="43" t="s">
        <v>771</v>
      </c>
      <c r="C6" t="s">
        <v>95</v>
      </c>
      <c r="D6" t="s">
        <v>741</v>
      </c>
      <c r="E6" t="s">
        <v>750</v>
      </c>
      <c r="F6" t="s">
        <v>751</v>
      </c>
      <c r="G6" s="19" t="s">
        <v>762</v>
      </c>
      <c r="H6">
        <v>0.8125</v>
      </c>
      <c r="I6">
        <v>0.85416666666666674</v>
      </c>
      <c r="J6">
        <v>4.1666666666666741E-2</v>
      </c>
      <c r="K6">
        <v>1221</v>
      </c>
      <c r="L6" s="24" t="s">
        <v>440</v>
      </c>
      <c r="M6" s="42" t="s">
        <v>768</v>
      </c>
      <c r="O6" s="17">
        <f t="shared" si="0"/>
        <v>45309.8125</v>
      </c>
      <c r="P6" s="17">
        <f t="shared" si="1"/>
        <v>45309.854166666664</v>
      </c>
    </row>
    <row r="7" spans="1:16" ht="15" x14ac:dyDescent="0.2">
      <c r="A7" s="41">
        <v>45315</v>
      </c>
      <c r="B7" s="43" t="s">
        <v>772</v>
      </c>
      <c r="C7" t="s">
        <v>29</v>
      </c>
      <c r="D7" t="s">
        <v>752</v>
      </c>
      <c r="E7" t="s">
        <v>753</v>
      </c>
      <c r="F7" t="s">
        <v>754</v>
      </c>
      <c r="G7" s="19" t="s">
        <v>764</v>
      </c>
      <c r="H7">
        <v>2.0833333333333259E-2</v>
      </c>
      <c r="I7">
        <v>4.1666666666666741E-2</v>
      </c>
      <c r="J7">
        <v>2.0833333333333259E-2</v>
      </c>
      <c r="K7" s="24" t="s">
        <v>440</v>
      </c>
      <c r="L7" s="24" t="s">
        <v>440</v>
      </c>
      <c r="M7" s="42" t="s">
        <v>768</v>
      </c>
      <c r="O7" s="17">
        <f t="shared" si="0"/>
        <v>45315.020833333336</v>
      </c>
      <c r="P7" s="17">
        <f t="shared" si="1"/>
        <v>45315.041666666664</v>
      </c>
    </row>
    <row r="8" spans="1:16" ht="15" x14ac:dyDescent="0.2">
      <c r="A8" s="41">
        <v>45295</v>
      </c>
      <c r="B8" s="43" t="s">
        <v>771</v>
      </c>
      <c r="C8" t="s">
        <v>66</v>
      </c>
      <c r="D8" t="s">
        <v>755</v>
      </c>
      <c r="E8" t="s">
        <v>756</v>
      </c>
      <c r="F8" t="s">
        <v>757</v>
      </c>
      <c r="G8" s="19" t="s">
        <v>764</v>
      </c>
      <c r="H8">
        <v>0.65972222222222232</v>
      </c>
      <c r="I8">
        <v>0.73263888888888884</v>
      </c>
      <c r="J8">
        <v>7.2916666666666741E-2</v>
      </c>
      <c r="K8" s="24" t="s">
        <v>440</v>
      </c>
      <c r="L8" s="24" t="s">
        <v>440</v>
      </c>
      <c r="M8" s="42" t="s">
        <v>768</v>
      </c>
      <c r="O8" s="17">
        <f t="shared" si="0"/>
        <v>45295.659722222219</v>
      </c>
      <c r="P8" s="17">
        <f t="shared" si="1"/>
        <v>45295.732638888891</v>
      </c>
    </row>
    <row r="9" spans="1:16" ht="15" x14ac:dyDescent="0.2">
      <c r="A9" s="41">
        <v>45315</v>
      </c>
      <c r="B9" s="43" t="s">
        <v>772</v>
      </c>
      <c r="C9" t="s">
        <v>88</v>
      </c>
      <c r="D9" t="s">
        <v>758</v>
      </c>
      <c r="E9" t="s">
        <v>759</v>
      </c>
      <c r="F9" t="s">
        <v>760</v>
      </c>
      <c r="G9" s="19" t="s">
        <v>764</v>
      </c>
      <c r="H9">
        <v>0.29166666666666674</v>
      </c>
      <c r="I9">
        <v>0.36805555555555558</v>
      </c>
      <c r="J9">
        <v>7.638888888888884E-2</v>
      </c>
      <c r="K9" s="24" t="s">
        <v>440</v>
      </c>
      <c r="L9" s="24" t="s">
        <v>440</v>
      </c>
      <c r="M9" s="42" t="s">
        <v>768</v>
      </c>
      <c r="O9" s="17">
        <f t="shared" si="0"/>
        <v>45315.291666666664</v>
      </c>
      <c r="P9" s="17">
        <f t="shared" si="1"/>
        <v>45315.368055555555</v>
      </c>
    </row>
  </sheetData>
  <phoneticPr fontId="6" type="noConversion"/>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U D A A B Q S w M E F A A C A A g A K T 8 N W + u r O E u l A A A A 9 w A A A B I A H A B D b 2 5 m a W c v U G F j a 2 F n Z S 5 4 b W w g o h g A K K A U A A A A A A A A A A A A A A A A A A A A A A A A A A A A h Y 8 x D o I w G I W v Q r r T l q r R k F I G V 0 l M i M a 1 K R U a 4 c f Q Y r m b g 0 f y C m I U d X N 8 3 / u G 9 + 7 X G 0 + H p g 4 u u r O m h Q R F m K J A g 2 o L A 2 W C e n c M V y g V f C v V S Z Y 6 G G W w 8 W C L B F X O n W N C v P f Y z 3 D b l Y R R G p F D t s l V p R u J P r L 5 L 4 c G r J O g N B J 8 / x o j G I 7 m C x x R t s S U k 4 n y z M D X Y O P g Z / s D + b q v X d 9 p o S H c 5 Z x M k Z P 3 C f E A U E s D B B Q A A g A I A C k / D V s 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p P w 1 b K I p H u A 4 A A A A R A A A A E w A c A E Z v c m 1 1 b G F z L 1 N l Y 3 R p b 2 4 x L m 0 g o h g A K K A U A A A A A A A A A A A A A A A A A A A A A A A A A A A A K 0 5 N L s n M z 1 M I h t C G 1 g B Q S w E C L Q A U A A I A C A A p P w 1 b 6 6 s 4 S 6 U A A A D 3 A A A A E g A A A A A A A A A A A A A A A A A A A A A A Q 2 9 u Z m l n L 1 B h Y 2 t h Z 2 U u e G 1 s U E s B A i 0 A F A A C A A g A K T 8 N W w / K 6 a u k A A A A 6 Q A A A B M A A A A A A A A A A A A A A A A A 8 Q A A A F t D b 2 5 0 Z W 5 0 X 1 R 5 c G V z X S 5 4 b W x Q S w E C L Q A U A A I A C A A p P w 1 b 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J U O I N L e X K E i + q i T b G y / k X Q A A A A A C A A A A A A A Q Z g A A A A E A A C A A A A B P m W Y R l r 9 z u O 4 J 3 h 4 b K u y 5 1 p O 3 7 o b H K f X D Y M c w k c g 7 5 w A A A A A O g A A A A A I A A C A A A A C r z p K i 4 d 4 f i s K Q q s 0 7 / B 4 e O N m h W Q G o M 2 d 5 z E 2 j + V y d c l A A A A D e A 5 B + t g S v k o L P J u D d 7 l s 1 I f + F d F F d 9 X / t 9 W F r l a W H C 1 M Q D B c F z 1 q r O x B 8 m J F D L o X W h h s k E k s n z m n t B b i B 1 G Z l 9 / 6 6 z W r 6 H m P Q M G W f w z d F 8 k A A A A B e V n 4 + q a O E O g B m S m i r l G O Z b i W R k 1 V c k p w W r Y X s r G 5 q O U 7 O K 7 N N 1 R h B h V w l t o k c O A n f E m x K A B 8 T F D X s n 1 / F s l 4 / < / D a t a M a s h u p > 
</file>

<file path=customXml/itemProps1.xml><?xml version="1.0" encoding="utf-8"?>
<ds:datastoreItem xmlns:ds="http://schemas.openxmlformats.org/officeDocument/2006/customXml" ds:itemID="{AF5D8BD9-6597-4283-9E59-A309D8886EE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Equipment</vt:lpstr>
      <vt:lpstr>Complaint</vt:lpstr>
      <vt:lpstr>Sheet1</vt:lpstr>
      <vt:lpstr>Work Report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EQ-07 Rev. 01 Equipment List.xls</dc:title>
  <dc:creator>Aqeel</dc:creator>
  <cp:lastModifiedBy>AHQ PCK 09</cp:lastModifiedBy>
  <dcterms:created xsi:type="dcterms:W3CDTF">2025-08-06T11:21:25Z</dcterms:created>
  <dcterms:modified xsi:type="dcterms:W3CDTF">2025-08-23T13:01:48Z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reated">
    <vt:filetime>2025-07-21T00:00:00Z</vt:filetime>
  </property>
  <property fmtid="{D5CDD505-2E9C-101B-9397-08002B2CF9AE}" pid="3" name="Creator">
    <vt:lpwstr>PScript5.dll Version 5.2.2</vt:lpwstr>
  </property>
  <property fmtid="{D5CDD505-2E9C-101B-9397-08002B2CF9AE}" pid="4" name="LastSaved">
    <vt:filetime>2025-08-06T00:00:00Z</vt:filetime>
  </property>
  <property fmtid="{D5CDD505-2E9C-101B-9397-08002B2CF9AE}" pid="5" name="Producer">
    <vt:lpwstr>Acrobat Distiller 11.0 (Windows)</vt:lpwstr>
  </property>
</Properties>
</file>