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 activeTab="4"/>
  </bookViews>
  <sheets>
    <sheet name="1f" sheetId="1" r:id="rId1"/>
    <sheet name="2f" sheetId="2" r:id="rId2"/>
    <sheet name="3f" sheetId="3" r:id="rId3"/>
    <sheet name="4f" sheetId="4" r:id="rId4"/>
    <sheet name="5f" sheetId="5" r:id="rId5"/>
    <sheet name="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<sst xmlns="http://schemas.openxmlformats.org/spreadsheetml/2006/main" count="794" uniqueCount="339">
  <si>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</si>
  <si>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</si>
  <si>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</si>
  <si>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</si>
  <si>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</si>
  <si>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</si>
  <si>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</si>
  <si>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</si>
  <si>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</si>
  <si>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</si>
  <si>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</si>
  <si>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</si>
  <si>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</si>
  <si>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</si>
  <si>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</si>
  <si>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</si>
  <si>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</si>
  <si>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</si>
  <si>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</si>
  <si>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</si>
  <si>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</si>
  <si>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</si>
  <si>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</si>
  <si>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</si>
  <si>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</si>
  <si>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</si>
  <si>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</si>
  <si>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</si>
  <si>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</si>
  <si>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</si>
  <si>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</si>
  <si>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</si>
  <si>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</si>
  <si>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</si>
  <si>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C106-2</t>
  </si>
  <si>
    <t>AR</t>
  </si>
  <si>
    <t>A102-2</t>
  </si>
  <si>
    <t>PW108</t>
  </si>
  <si>
    <t>PW</t>
  </si>
  <si>
    <t>LT1</t>
  </si>
  <si>
    <t>LT</t>
  </si>
  <si>
    <t>LT2</t>
  </si>
  <si>
    <t>LT3</t>
  </si>
  <si>
    <t>LT4</t>
  </si>
  <si>
    <t>DT1</t>
  </si>
  <si>
    <t>DT</t>
  </si>
  <si>
    <t>WC1</t>
  </si>
  <si>
    <t>WC</t>
  </si>
  <si>
    <t>WC2</t>
  </si>
  <si>
    <t>DT2</t>
  </si>
  <si>
    <t>A101</t>
  </si>
  <si>
    <t>LAB</t>
  </si>
  <si>
    <t>A102-1</t>
  </si>
  <si>
    <t>A103</t>
  </si>
  <si>
    <t>A104</t>
  </si>
  <si>
    <t>A105</t>
  </si>
  <si>
    <t>DR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</si>
  <si>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</si>
  <si>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</si>
  <si>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</si>
  <si>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</si>
  <si>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</si>
  <si>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</si>
  <si>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</si>
  <si>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</si>
  <si>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</si>
  <si>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</si>
  <si>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</si>
  <si>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</si>
  <si>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</si>
  <si>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</si>
  <si>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</si>
  <si>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</si>
  <si>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C101</t>
  </si>
  <si>
    <t>C102</t>
  </si>
  <si>
    <t>C103</t>
  </si>
  <si>
    <t>C104</t>
  </si>
  <si>
    <t>C105</t>
  </si>
  <si>
    <t>AUD</t>
  </si>
  <si>
    <t>C106-1</t>
  </si>
  <si>
    <t>C106-3</t>
  </si>
  <si>
    <t>EN1</t>
  </si>
  <si>
    <t>EN</t>
  </si>
  <si>
    <t>EN2</t>
  </si>
  <si>
    <t>EN3</t>
  </si>
  <si>
    <t>EN4</t>
  </si>
  <si>
    <t>EN5</t>
  </si>
  <si>
    <t>EN6</t>
  </si>
  <si>
    <t>EN7</t>
  </si>
  <si>
    <t>EN8</t>
  </si>
  <si>
    <t>EN9</t>
  </si>
  <si>
    <t>HA101</t>
  </si>
  <si>
    <t>HA</t>
  </si>
  <si>
    <t>PW101</t>
  </si>
  <si>
    <t>PF101</t>
  </si>
  <si>
    <t>PF</t>
  </si>
  <si>
    <t>PW102</t>
  </si>
  <si>
    <t>HA102</t>
  </si>
  <si>
    <t>PW103</t>
  </si>
  <si>
    <t>PW104</t>
  </si>
  <si>
    <t>HA103</t>
  </si>
  <si>
    <t>PF102</t>
  </si>
  <si>
    <t>CY101</t>
  </si>
  <si>
    <t>CY</t>
  </si>
  <si>
    <t>PW105</t>
  </si>
  <si>
    <t>PW106</t>
  </si>
  <si>
    <t>HA104</t>
  </si>
  <si>
    <t>PW107</t>
  </si>
  <si>
    <t>EN10</t>
  </si>
  <si>
    <t>B211-1</t>
  </si>
  <si>
    <t>PW208</t>
  </si>
  <si>
    <t>PW209</t>
  </si>
  <si>
    <t>PW210</t>
  </si>
  <si>
    <t>PW211</t>
  </si>
  <si>
    <t>A201</t>
  </si>
  <si>
    <t>C</t>
  </si>
  <si>
    <t>A202</t>
  </si>
  <si>
    <t>A203</t>
  </si>
  <si>
    <t>A204</t>
  </si>
  <si>
    <t>A205</t>
  </si>
  <si>
    <t>FR</t>
  </si>
  <si>
    <t>A206</t>
  </si>
  <si>
    <t>A207</t>
  </si>
  <si>
    <t>A208</t>
  </si>
  <si>
    <t>PW201</t>
  </si>
  <si>
    <t>HA201</t>
  </si>
  <si>
    <t>B201</t>
  </si>
  <si>
    <t>TE</t>
  </si>
  <si>
    <t>B202</t>
  </si>
  <si>
    <t>OFC</t>
  </si>
  <si>
    <t>B203</t>
  </si>
  <si>
    <t>B204</t>
  </si>
  <si>
    <t>B205</t>
  </si>
  <si>
    <t>B206</t>
  </si>
  <si>
    <t>B207</t>
  </si>
  <si>
    <t>B208</t>
  </si>
  <si>
    <t>B209</t>
  </si>
  <si>
    <t>ST</t>
  </si>
  <si>
    <t>B210</t>
  </si>
  <si>
    <t>B211-2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</si>
  <si>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</si>
  <si>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</si>
  <si>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</si>
  <si>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</si>
  <si>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</si>
  <si>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</si>
  <si>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</si>
  <si>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</si>
  <si>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</si>
  <si>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</si>
  <si>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</si>
  <si>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</si>
  <si>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</si>
  <si>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</si>
  <si>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</si>
  <si>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</si>
  <si>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</si>
  <si>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EN11</t>
  </si>
  <si>
    <t>PF201</t>
  </si>
  <si>
    <t>TE201</t>
  </si>
  <si>
    <t>TE202</t>
  </si>
  <si>
    <t>PW202</t>
  </si>
  <si>
    <t>PW203</t>
  </si>
  <si>
    <t>PW204</t>
  </si>
  <si>
    <t>PW205</t>
  </si>
  <si>
    <t>PW206</t>
  </si>
  <si>
    <t>PW207</t>
  </si>
  <si>
    <t>A209</t>
  </si>
  <si>
    <t>B315</t>
  </si>
  <si>
    <t>PW312</t>
  </si>
  <si>
    <t>A311</t>
  </si>
  <si>
    <t>A308-2</t>
  </si>
  <si>
    <t>A301</t>
  </si>
  <si>
    <t>A302</t>
  </si>
  <si>
    <t>A303</t>
  </si>
  <si>
    <t>A304</t>
  </si>
  <si>
    <t>A305</t>
  </si>
  <si>
    <t>A306</t>
  </si>
  <si>
    <t>A307</t>
  </si>
  <si>
    <t>A308-1</t>
  </si>
  <si>
    <t>A309</t>
  </si>
  <si>
    <t>A310</t>
  </si>
  <si>
    <t>PW301</t>
  </si>
  <si>
    <t>PW302</t>
  </si>
  <si>
    <t>PW303</t>
  </si>
  <si>
    <t>PW304</t>
  </si>
  <si>
    <t>B301</t>
  </si>
  <si>
    <t>B302</t>
  </si>
  <si>
    <t>B303-3</t>
  </si>
  <si>
    <t>B303-2</t>
  </si>
  <si>
    <t>B303-1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</si>
  <si>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</si>
  <si>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</si>
  <si>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</si>
  <si>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</si>
  <si>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</si>
  <si>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</si>
  <si>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</si>
  <si>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</si>
  <si>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</si>
  <si>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</si>
  <si>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</si>
  <si>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</si>
  <si>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</si>
  <si>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</si>
  <si>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</si>
  <si>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</si>
  <si>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</si>
  <si>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</si>
  <si>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</si>
  <si>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</si>
  <si>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</si>
  <si>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</si>
  <si>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</si>
  <si>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PW305</t>
  </si>
  <si>
    <t>PW306</t>
  </si>
  <si>
    <t>PW307</t>
  </si>
  <si>
    <t>PW308</t>
  </si>
  <si>
    <t>PW309</t>
  </si>
  <si>
    <t>PW310</t>
  </si>
  <si>
    <t>PW311</t>
  </si>
  <si>
    <t>TE401</t>
  </si>
  <si>
    <t>B404-1</t>
  </si>
  <si>
    <t>B404-2</t>
  </si>
  <si>
    <t>A411-2</t>
  </si>
  <si>
    <t>A405-2</t>
  </si>
  <si>
    <t>A415</t>
  </si>
  <si>
    <t>A401</t>
  </si>
  <si>
    <t>A402</t>
  </si>
  <si>
    <t>CR</t>
  </si>
  <si>
    <t>A403</t>
  </si>
  <si>
    <t>A404</t>
  </si>
  <si>
    <t>A405-1</t>
  </si>
  <si>
    <t>A406</t>
  </si>
  <si>
    <t>A407</t>
  </si>
  <si>
    <t>A408</t>
  </si>
  <si>
    <t>A409</t>
  </si>
  <si>
    <t>TRO</t>
  </si>
  <si>
    <t>A410</t>
  </si>
  <si>
    <t>A411-1</t>
  </si>
  <si>
    <t>A412</t>
  </si>
  <si>
    <t>A413</t>
  </si>
  <si>
    <t>A414</t>
  </si>
  <si>
    <t>LR</t>
  </si>
  <si>
    <t>PW401</t>
  </si>
  <si>
    <t>PW402</t>
  </si>
  <si>
    <t>PW403</t>
  </si>
  <si>
    <t>PW404</t>
  </si>
  <si>
    <t>B401</t>
  </si>
  <si>
    <t>B402</t>
  </si>
  <si>
    <t>B403</t>
  </si>
  <si>
    <t>CL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</si>
  <si>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</si>
  <si>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</si>
  <si>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</si>
  <si>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</si>
  <si>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</si>
  <si>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</si>
  <si>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</si>
  <si>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</si>
  <si>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</si>
  <si>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</si>
  <si>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</si>
  <si>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</si>
  <si>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</si>
  <si>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</si>
  <si>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</si>
  <si>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</si>
  <si>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</si>
  <si>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</si>
  <si>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</si>
  <si>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</si>
  <si>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</si>
  <si>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</si>
  <si>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</si>
  <si>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</si>
  <si>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</si>
  <si>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</si>
  <si>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PW405</t>
  </si>
  <si>
    <t>PW406</t>
  </si>
  <si>
    <t>PW407</t>
  </si>
  <si>
    <t>PW408</t>
  </si>
  <si>
    <t>PW409</t>
  </si>
  <si>
    <t>PW410</t>
  </si>
  <si>
    <t>PW411</t>
  </si>
  <si>
    <t>PW412</t>
  </si>
  <si>
    <t>TE502</t>
  </si>
  <si>
    <t>TE503</t>
  </si>
  <si>
    <t>A501</t>
  </si>
  <si>
    <t>A510-2</t>
  </si>
  <si>
    <t>A502</t>
  </si>
  <si>
    <t>A503</t>
  </si>
  <si>
    <t>A504</t>
  </si>
  <si>
    <t>A505</t>
  </si>
  <si>
    <t>A506</t>
  </si>
  <si>
    <t>A507</t>
  </si>
  <si>
    <t>A508</t>
  </si>
  <si>
    <t>A509</t>
  </si>
  <si>
    <t>A510-1</t>
  </si>
  <si>
    <t>A511</t>
  </si>
  <si>
    <t>A512</t>
  </si>
  <si>
    <t>RR</t>
  </si>
  <si>
    <t>A513</t>
  </si>
  <si>
    <t>A514</t>
  </si>
  <si>
    <t>A515</t>
  </si>
  <si>
    <t>A516</t>
  </si>
  <si>
    <t>PW501</t>
  </si>
  <si>
    <t>PW502</t>
  </si>
  <si>
    <t>PW503</t>
  </si>
  <si>
    <t>PW504</t>
  </si>
  <si>
    <t>TE501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</si>
  <si>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</si>
  <si>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</si>
  <si>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</si>
  <si>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</si>
  <si>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</si>
  <si>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</si>
  <si>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</si>
  <si>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</si>
  <si>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</si>
  <si>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</si>
  <si>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</si>
  <si>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</si>
  <si>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</si>
  <si>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</si>
  <si>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</si>
  <si>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</si>
  <si>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PW506</t>
  </si>
  <si>
    <t>PW507</t>
  </si>
  <si>
    <t>PW508</t>
  </si>
  <si>
    <t>PW509</t>
  </si>
  <si>
    <t>PW510</t>
  </si>
  <si>
    <t>A517</t>
  </si>
  <si>
    <t>DIF</t>
  </si>
  <si>
    <t>1f</t>
  </si>
  <si>
    <t>2f</t>
  </si>
  <si>
    <t>3f</t>
  </si>
  <si>
    <t>4f</t>
  </si>
  <si>
    <t>5f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</si>
</sst>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64"/>
  <sheetViews>
    <sheetView zoomScale="85" zoomScaleNormal="85" workbookViewId="0">
      <selection activeCell="AG1" sqref="AG1"/>
    </sheetView>
  </sheetViews>
  <sheetFormatPr defaultColWidth="9" defaultRowHeight="14"/>
  <cols>
    <col min="1" max="1" width="3.66666666666667" customWidth="1"/>
    <col min="2" max="2" width="8" customWidth="1"/>
    <col min="3" max="5" width="7.44166666666667" customWidth="1"/>
    <col min="6" max="6" width="8" customWidth="1"/>
    <col min="7" max="7" width="7.44166666666667" customWidth="1"/>
    <col min="8" max="8" width="7.66666666666667" customWidth="1"/>
    <col min="9" max="9" width="8.55833333333333" customWidth="1"/>
    <col min="12" max="12" width="4.775" customWidth="1"/>
    <col min="13" max="13" width="5.55833333333333" customWidth="1"/>
    <col min="14" max="14" width="7.33333333333333" customWidth="1"/>
    <col min="15" max="15" width="7.44166666666667" style="1" customWidth="1"/>
    <col min="16" max="16" width="5.66666666666667" customWidth="1"/>
    <col min="17" max="17" width="7.775" customWidth="1"/>
    <col min="18" max="18" width="5.775" style="1" customWidth="1"/>
    <col min="19" max="19" width="5.66666666666667" style="1" customWidth="1"/>
    <col min="20" max="20" width="4.21666666666667" customWidth="1"/>
    <col min="21" max="21" width="4.66666666666667" customWidth="1"/>
    <col min="22" max="22" width="4.44166666666667" customWidth="1"/>
    <col min="23" max="23" width="5.21666666666667" customWidth="1"/>
    <col min="24" max="24" width="8.88333333333333" style="1"/>
    <col min="26" max="26" width="5" customWidth="1"/>
    <col min="27" max="27" width="5.44166666666667" customWidth="1"/>
    <col min="28" max="29" width="6.21666666666667" customWidth="1"/>
    <col min="30" max="30" width="5.55833333333333" customWidth="1"/>
    <col min="31" max="31" width="5.44166666666667" customWidth="1"/>
    <col min="32" max="32" width="5.55833333333333" customWidth="1"/>
    <col min="33" max="33" width="6.10833333333333" customWidth="1"/>
    <col min="35" max="35" width="8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0.774</v>
      </c>
      <c r="D2">
        <v>189</v>
      </c>
      <c r="E2">
        <v>0.2</v>
      </c>
      <c r="F2">
        <v>2.794</v>
      </c>
      <c r="G2">
        <f t="shared" ref="G2" si="0">R2*S2</f>
        <v>10</v>
      </c>
      <c r="H2">
        <f t="shared" ref="H2" si="1">R2*2+S2*2</f>
        <v>13</v>
      </c>
      <c r="I2">
        <f t="shared" ref="I2:I33" si="2">H2*P2-N2-O2</f>
        <v>61.39</v>
      </c>
      <c r="J2">
        <f t="shared" ref="J2:J33" si="3">O2/G2</f>
        <v>0</v>
      </c>
      <c r="K2">
        <f t="shared" ref="K2:K33" si="4">O2/(I2*0.312)</f>
        <v>0</v>
      </c>
      <c r="L2">
        <v>1</v>
      </c>
      <c r="M2">
        <v>0</v>
      </c>
      <c r="N2">
        <v>2.31</v>
      </c>
      <c r="O2" s="1">
        <v>0</v>
      </c>
      <c r="P2">
        <v>4.9</v>
      </c>
      <c r="Q2">
        <f t="shared" ref="Q2:Q33" si="5">G2*P2</f>
        <v>49</v>
      </c>
      <c r="R2" s="1">
        <v>2.5</v>
      </c>
      <c r="S2" s="1">
        <v>4</v>
      </c>
      <c r="T2">
        <v>0</v>
      </c>
      <c r="U2">
        <v>1</v>
      </c>
      <c r="V2">
        <v>0</v>
      </c>
      <c r="W2">
        <v>0</v>
      </c>
      <c r="X2" s="1">
        <v>0.8333</v>
      </c>
      <c r="Y2">
        <f t="shared" ref="Y2:Y64" si="6">X2*0.36</f>
        <v>0.299988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35</v>
      </c>
    </row>
    <row r="3" spans="1:34">
      <c r="A3">
        <v>1</v>
      </c>
      <c r="B3" t="s">
        <v>36</v>
      </c>
      <c r="C3">
        <v>0.806</v>
      </c>
      <c r="D3">
        <v>129</v>
      </c>
      <c r="E3">
        <v>0.5</v>
      </c>
      <c r="F3">
        <v>2.463</v>
      </c>
      <c r="G3">
        <f t="shared" ref="G3:G64" si="7">R3*S3</f>
        <v>8</v>
      </c>
      <c r="H3">
        <f t="shared" ref="H3:H64" si="8">R3*2+S3*2</f>
        <v>12</v>
      </c>
      <c r="I3">
        <f t="shared" si="2"/>
        <v>57.12</v>
      </c>
      <c r="J3">
        <f t="shared" si="3"/>
        <v>0</v>
      </c>
      <c r="K3">
        <f t="shared" si="4"/>
        <v>0</v>
      </c>
      <c r="L3">
        <v>1</v>
      </c>
      <c r="M3">
        <v>0</v>
      </c>
      <c r="N3">
        <v>1.68</v>
      </c>
      <c r="O3" s="1">
        <v>0</v>
      </c>
      <c r="P3">
        <v>4.9</v>
      </c>
      <c r="Q3">
        <f t="shared" si="5"/>
        <v>39.2</v>
      </c>
      <c r="R3" s="1">
        <v>4</v>
      </c>
      <c r="S3" s="1">
        <v>2</v>
      </c>
      <c r="T3">
        <v>0</v>
      </c>
      <c r="U3">
        <v>1</v>
      </c>
      <c r="V3">
        <v>0</v>
      </c>
      <c r="W3">
        <v>0</v>
      </c>
      <c r="X3" s="1">
        <v>0.5</v>
      </c>
      <c r="Y3">
        <f t="shared" si="6"/>
        <v>0.18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35</v>
      </c>
    </row>
    <row r="4" spans="1:34">
      <c r="A4">
        <v>2</v>
      </c>
      <c r="B4" t="s">
        <v>37</v>
      </c>
      <c r="C4">
        <v>0.998</v>
      </c>
      <c r="D4">
        <v>581</v>
      </c>
      <c r="E4">
        <v>3.167</v>
      </c>
      <c r="F4">
        <v>2.785</v>
      </c>
      <c r="G4">
        <f t="shared" si="7"/>
        <v>16.8</v>
      </c>
      <c r="H4">
        <f t="shared" si="8"/>
        <v>18.8</v>
      </c>
      <c r="I4">
        <f t="shared" si="2"/>
        <v>82.46</v>
      </c>
      <c r="J4">
        <f t="shared" si="3"/>
        <v>0</v>
      </c>
      <c r="K4">
        <f t="shared" si="4"/>
        <v>0</v>
      </c>
      <c r="L4">
        <v>2</v>
      </c>
      <c r="M4">
        <v>0</v>
      </c>
      <c r="N4">
        <v>9.66</v>
      </c>
      <c r="O4" s="1">
        <v>0</v>
      </c>
      <c r="P4">
        <v>4.9</v>
      </c>
      <c r="Q4">
        <f t="shared" si="5"/>
        <v>82.32</v>
      </c>
      <c r="R4" s="1">
        <v>7</v>
      </c>
      <c r="S4" s="1">
        <v>2.4</v>
      </c>
      <c r="T4">
        <v>1</v>
      </c>
      <c r="U4">
        <v>1</v>
      </c>
      <c r="V4">
        <v>0</v>
      </c>
      <c r="W4">
        <v>0</v>
      </c>
      <c r="X4" s="1">
        <v>1</v>
      </c>
      <c r="Y4">
        <f t="shared" si="6"/>
        <v>0.36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38</v>
      </c>
    </row>
    <row r="5" spans="1:34">
      <c r="A5">
        <v>3</v>
      </c>
      <c r="B5" t="s">
        <v>39</v>
      </c>
      <c r="C5">
        <v>0.946</v>
      </c>
      <c r="D5">
        <v>135</v>
      </c>
      <c r="E5">
        <v>0.143</v>
      </c>
      <c r="F5">
        <v>2.595</v>
      </c>
      <c r="G5">
        <f t="shared" si="7"/>
        <v>29.16</v>
      </c>
      <c r="H5">
        <f t="shared" si="8"/>
        <v>23.4</v>
      </c>
      <c r="I5">
        <f t="shared" si="2"/>
        <v>104.86</v>
      </c>
      <c r="J5">
        <f t="shared" si="3"/>
        <v>0.336076817558299</v>
      </c>
      <c r="K5">
        <f t="shared" si="4"/>
        <v>0.299544692068057</v>
      </c>
      <c r="L5">
        <v>0</v>
      </c>
      <c r="M5">
        <v>1</v>
      </c>
      <c r="N5">
        <v>0</v>
      </c>
      <c r="O5" s="1">
        <v>9.8</v>
      </c>
      <c r="P5">
        <v>4.9</v>
      </c>
      <c r="Q5">
        <f t="shared" si="5"/>
        <v>142.884</v>
      </c>
      <c r="R5" s="1">
        <v>3.6</v>
      </c>
      <c r="S5" s="1">
        <v>8.1</v>
      </c>
      <c r="T5">
        <v>0</v>
      </c>
      <c r="U5">
        <v>0</v>
      </c>
      <c r="V5">
        <v>0</v>
      </c>
      <c r="W5">
        <v>0</v>
      </c>
      <c r="X5" s="1">
        <v>1.3333</v>
      </c>
      <c r="Y5">
        <f t="shared" si="6"/>
        <v>0.479988</v>
      </c>
      <c r="Z5">
        <v>0</v>
      </c>
      <c r="AA5">
        <v>0</v>
      </c>
      <c r="AB5">
        <v>0</v>
      </c>
      <c r="AC5">
        <v>1</v>
      </c>
      <c r="AD5">
        <v>28</v>
      </c>
      <c r="AE5">
        <v>1.8</v>
      </c>
      <c r="AF5">
        <v>0.28</v>
      </c>
      <c r="AG5">
        <v>0.18</v>
      </c>
      <c r="AH5" t="s">
        <v>40</v>
      </c>
    </row>
    <row r="6" spans="1:34">
      <c r="A6">
        <v>4</v>
      </c>
      <c r="B6" t="s">
        <v>41</v>
      </c>
      <c r="C6">
        <v>0.926</v>
      </c>
      <c r="D6">
        <v>133</v>
      </c>
      <c r="E6">
        <v>0.2</v>
      </c>
      <c r="F6">
        <v>2.61</v>
      </c>
      <c r="G6">
        <f t="shared" si="7"/>
        <v>21.6</v>
      </c>
      <c r="H6">
        <f t="shared" si="8"/>
        <v>19.2</v>
      </c>
      <c r="I6">
        <f t="shared" si="2"/>
        <v>84.28</v>
      </c>
      <c r="J6">
        <f t="shared" si="3"/>
        <v>0.453703703703704</v>
      </c>
      <c r="K6">
        <f t="shared" si="4"/>
        <v>0.372689326177698</v>
      </c>
      <c r="L6">
        <v>0</v>
      </c>
      <c r="M6">
        <v>1</v>
      </c>
      <c r="N6">
        <v>0</v>
      </c>
      <c r="O6" s="1">
        <v>9.8</v>
      </c>
      <c r="P6">
        <v>4.9</v>
      </c>
      <c r="Q6">
        <f t="shared" si="5"/>
        <v>105.84</v>
      </c>
      <c r="R6" s="1">
        <v>3.6</v>
      </c>
      <c r="S6" s="1">
        <v>6</v>
      </c>
      <c r="T6">
        <v>0</v>
      </c>
      <c r="U6">
        <v>0</v>
      </c>
      <c r="V6">
        <v>0</v>
      </c>
      <c r="W6">
        <v>0</v>
      </c>
      <c r="X6" s="1">
        <v>1.5</v>
      </c>
      <c r="Y6">
        <f t="shared" si="6"/>
        <v>0.54</v>
      </c>
      <c r="Z6">
        <v>0</v>
      </c>
      <c r="AA6">
        <v>0</v>
      </c>
      <c r="AB6">
        <v>0</v>
      </c>
      <c r="AC6">
        <v>1</v>
      </c>
      <c r="AD6">
        <v>28</v>
      </c>
      <c r="AE6">
        <v>1.8</v>
      </c>
      <c r="AF6">
        <v>0.28</v>
      </c>
      <c r="AG6">
        <v>0.18</v>
      </c>
      <c r="AH6" t="s">
        <v>40</v>
      </c>
    </row>
    <row r="7" spans="1:34">
      <c r="A7">
        <v>5</v>
      </c>
      <c r="B7" t="s">
        <v>42</v>
      </c>
      <c r="C7">
        <v>0.984</v>
      </c>
      <c r="D7">
        <v>263</v>
      </c>
      <c r="E7">
        <v>1.143</v>
      </c>
      <c r="F7">
        <v>2.568</v>
      </c>
      <c r="G7">
        <f t="shared" si="7"/>
        <v>30.816</v>
      </c>
      <c r="H7">
        <f t="shared" si="8"/>
        <v>24.32</v>
      </c>
      <c r="I7">
        <f t="shared" si="2"/>
        <v>101.528</v>
      </c>
      <c r="J7">
        <f t="shared" si="3"/>
        <v>0.572429906542056</v>
      </c>
      <c r="K7">
        <f t="shared" si="4"/>
        <v>0.556875556875557</v>
      </c>
      <c r="L7">
        <v>0</v>
      </c>
      <c r="M7">
        <v>1</v>
      </c>
      <c r="N7">
        <v>0</v>
      </c>
      <c r="O7" s="1">
        <v>17.64</v>
      </c>
      <c r="P7">
        <v>4.9</v>
      </c>
      <c r="Q7">
        <f t="shared" si="5"/>
        <v>150.9984</v>
      </c>
      <c r="R7" s="1">
        <v>3.6</v>
      </c>
      <c r="S7" s="1">
        <v>8.56</v>
      </c>
      <c r="T7">
        <v>0</v>
      </c>
      <c r="U7">
        <v>0</v>
      </c>
      <c r="V7">
        <v>0</v>
      </c>
      <c r="W7">
        <v>0</v>
      </c>
      <c r="X7" s="1">
        <v>1</v>
      </c>
      <c r="Y7">
        <f t="shared" si="6"/>
        <v>0.36</v>
      </c>
      <c r="Z7">
        <v>0</v>
      </c>
      <c r="AA7">
        <v>0</v>
      </c>
      <c r="AB7">
        <v>0</v>
      </c>
      <c r="AC7">
        <v>1</v>
      </c>
      <c r="AD7">
        <v>28</v>
      </c>
      <c r="AE7">
        <v>1.8</v>
      </c>
      <c r="AF7">
        <v>0.28</v>
      </c>
      <c r="AG7">
        <v>0.18</v>
      </c>
      <c r="AH7" t="s">
        <v>40</v>
      </c>
    </row>
    <row r="8" spans="1:34">
      <c r="A8">
        <v>6</v>
      </c>
      <c r="B8" t="s">
        <v>43</v>
      </c>
      <c r="C8">
        <v>0.971</v>
      </c>
      <c r="D8">
        <v>149</v>
      </c>
      <c r="E8">
        <v>0.167</v>
      </c>
      <c r="F8">
        <v>2.676</v>
      </c>
      <c r="G8">
        <f t="shared" si="7"/>
        <v>29.016</v>
      </c>
      <c r="H8">
        <f t="shared" si="8"/>
        <v>23.32</v>
      </c>
      <c r="I8">
        <f t="shared" si="2"/>
        <v>104.468</v>
      </c>
      <c r="J8">
        <f t="shared" si="3"/>
        <v>0.337744692583402</v>
      </c>
      <c r="K8">
        <f t="shared" si="4"/>
        <v>0.300668687160244</v>
      </c>
      <c r="L8">
        <v>0</v>
      </c>
      <c r="M8">
        <v>1</v>
      </c>
      <c r="N8">
        <v>0</v>
      </c>
      <c r="O8" s="1">
        <v>9.8</v>
      </c>
      <c r="P8">
        <v>4.9</v>
      </c>
      <c r="Q8">
        <f t="shared" si="5"/>
        <v>142.1784</v>
      </c>
      <c r="R8" s="1">
        <v>3.6</v>
      </c>
      <c r="S8" s="1">
        <v>8.06</v>
      </c>
      <c r="T8">
        <v>0</v>
      </c>
      <c r="U8">
        <v>1</v>
      </c>
      <c r="V8">
        <v>0</v>
      </c>
      <c r="W8">
        <v>0</v>
      </c>
      <c r="X8" s="1">
        <v>1</v>
      </c>
      <c r="Y8">
        <f t="shared" si="6"/>
        <v>0.36</v>
      </c>
      <c r="Z8">
        <v>0</v>
      </c>
      <c r="AA8">
        <v>0</v>
      </c>
      <c r="AB8">
        <v>0</v>
      </c>
      <c r="AC8">
        <v>1</v>
      </c>
      <c r="AD8">
        <v>28</v>
      </c>
      <c r="AE8">
        <v>2</v>
      </c>
      <c r="AF8">
        <v>0.28</v>
      </c>
      <c r="AG8">
        <v>0.18</v>
      </c>
      <c r="AH8" t="s">
        <v>40</v>
      </c>
    </row>
    <row r="9" spans="1:34">
      <c r="A9">
        <v>7</v>
      </c>
      <c r="B9" t="s">
        <v>44</v>
      </c>
      <c r="C9">
        <v>0.946</v>
      </c>
      <c r="D9">
        <v>135</v>
      </c>
      <c r="E9">
        <v>0.143</v>
      </c>
      <c r="F9">
        <v>2.595</v>
      </c>
      <c r="G9">
        <f t="shared" si="7"/>
        <v>5.46</v>
      </c>
      <c r="H9">
        <f t="shared" si="8"/>
        <v>9.4</v>
      </c>
      <c r="I9">
        <f t="shared" si="2"/>
        <v>43.33</v>
      </c>
      <c r="J9">
        <f t="shared" si="3"/>
        <v>0</v>
      </c>
      <c r="K9">
        <f t="shared" si="4"/>
        <v>0</v>
      </c>
      <c r="L9">
        <v>1</v>
      </c>
      <c r="M9">
        <v>0</v>
      </c>
      <c r="N9">
        <v>2.73</v>
      </c>
      <c r="O9" s="1">
        <v>0</v>
      </c>
      <c r="P9">
        <v>4.9</v>
      </c>
      <c r="Q9">
        <f t="shared" si="5"/>
        <v>26.754</v>
      </c>
      <c r="R9" s="1">
        <v>2.6</v>
      </c>
      <c r="S9" s="1">
        <v>2.1</v>
      </c>
      <c r="T9">
        <v>0</v>
      </c>
      <c r="U9">
        <v>0</v>
      </c>
      <c r="V9">
        <v>1</v>
      </c>
      <c r="W9">
        <v>0</v>
      </c>
      <c r="X9" s="1">
        <v>0</v>
      </c>
      <c r="Y9">
        <f t="shared" si="6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45</v>
      </c>
    </row>
    <row r="10" spans="1:34">
      <c r="A10">
        <v>8</v>
      </c>
      <c r="B10" t="s">
        <v>46</v>
      </c>
      <c r="C10">
        <v>0.926</v>
      </c>
      <c r="D10">
        <v>133</v>
      </c>
      <c r="E10">
        <v>0.2</v>
      </c>
      <c r="F10">
        <v>2.61</v>
      </c>
      <c r="G10">
        <f t="shared" si="7"/>
        <v>44.4976</v>
      </c>
      <c r="H10">
        <f t="shared" si="8"/>
        <v>27.2</v>
      </c>
      <c r="I10">
        <f t="shared" si="2"/>
        <v>119.18</v>
      </c>
      <c r="J10">
        <f t="shared" si="3"/>
        <v>0.175290352738125</v>
      </c>
      <c r="K10">
        <f t="shared" si="4"/>
        <v>0.209766739385803</v>
      </c>
      <c r="L10">
        <v>3</v>
      </c>
      <c r="M10">
        <v>2</v>
      </c>
      <c r="N10">
        <v>6.3</v>
      </c>
      <c r="O10" s="1">
        <v>7.8</v>
      </c>
      <c r="P10">
        <v>4.9</v>
      </c>
      <c r="Q10">
        <f t="shared" si="5"/>
        <v>218.03824</v>
      </c>
      <c r="R10" s="1">
        <v>8.12</v>
      </c>
      <c r="S10" s="1">
        <v>5.48</v>
      </c>
      <c r="T10">
        <v>0</v>
      </c>
      <c r="U10">
        <v>1</v>
      </c>
      <c r="V10">
        <v>0</v>
      </c>
      <c r="W10">
        <v>0</v>
      </c>
      <c r="X10" s="1">
        <v>1.5</v>
      </c>
      <c r="Y10">
        <f t="shared" si="6"/>
        <v>0.54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47</v>
      </c>
    </row>
    <row r="11" spans="1:34">
      <c r="A11">
        <v>9</v>
      </c>
      <c r="B11" t="s">
        <v>48</v>
      </c>
      <c r="C11">
        <v>0.971</v>
      </c>
      <c r="D11">
        <v>149</v>
      </c>
      <c r="E11">
        <v>0.167</v>
      </c>
      <c r="F11">
        <v>2.676</v>
      </c>
      <c r="G11">
        <f t="shared" si="7"/>
        <v>79.1</v>
      </c>
      <c r="H11">
        <f t="shared" si="8"/>
        <v>36.6</v>
      </c>
      <c r="I11">
        <f t="shared" si="2"/>
        <v>167.76</v>
      </c>
      <c r="J11">
        <f t="shared" si="3"/>
        <v>0.0986093552465234</v>
      </c>
      <c r="K11">
        <f t="shared" si="4"/>
        <v>0.149022412970911</v>
      </c>
      <c r="L11">
        <v>2</v>
      </c>
      <c r="M11">
        <v>2</v>
      </c>
      <c r="N11">
        <v>3.78</v>
      </c>
      <c r="O11" s="1">
        <v>7.8</v>
      </c>
      <c r="P11">
        <v>4.9</v>
      </c>
      <c r="Q11">
        <f t="shared" si="5"/>
        <v>387.59</v>
      </c>
      <c r="R11" s="1">
        <v>7</v>
      </c>
      <c r="S11" s="1">
        <v>11.3</v>
      </c>
      <c r="T11">
        <v>1</v>
      </c>
      <c r="U11">
        <v>1</v>
      </c>
      <c r="V11">
        <v>0</v>
      </c>
      <c r="W11">
        <v>0</v>
      </c>
      <c r="X11" s="1">
        <v>1.5</v>
      </c>
      <c r="Y11">
        <f t="shared" si="6"/>
        <v>0.54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47</v>
      </c>
    </row>
    <row r="12" spans="1:34">
      <c r="A12">
        <v>10</v>
      </c>
      <c r="B12" t="s">
        <v>49</v>
      </c>
      <c r="C12">
        <v>0.976</v>
      </c>
      <c r="D12">
        <v>133</v>
      </c>
      <c r="E12">
        <v>0.143</v>
      </c>
      <c r="F12">
        <v>2.526</v>
      </c>
      <c r="G12">
        <f t="shared" si="7"/>
        <v>8.294</v>
      </c>
      <c r="H12">
        <f t="shared" si="8"/>
        <v>11.52</v>
      </c>
      <c r="I12">
        <f t="shared" si="2"/>
        <v>52.878</v>
      </c>
      <c r="J12">
        <f t="shared" si="3"/>
        <v>0</v>
      </c>
      <c r="K12">
        <f t="shared" si="4"/>
        <v>0</v>
      </c>
      <c r="L12">
        <v>1</v>
      </c>
      <c r="M12">
        <v>0</v>
      </c>
      <c r="N12">
        <v>3.57</v>
      </c>
      <c r="O12" s="1">
        <v>0</v>
      </c>
      <c r="P12">
        <v>4.9</v>
      </c>
      <c r="Q12">
        <f t="shared" si="5"/>
        <v>40.6406</v>
      </c>
      <c r="R12" s="1">
        <v>2.9</v>
      </c>
      <c r="S12" s="1">
        <v>2.86</v>
      </c>
      <c r="T12">
        <v>0</v>
      </c>
      <c r="U12">
        <v>0</v>
      </c>
      <c r="V12">
        <v>1</v>
      </c>
      <c r="W12">
        <v>0</v>
      </c>
      <c r="X12" s="1">
        <v>0.3333</v>
      </c>
      <c r="Y12">
        <f t="shared" si="6"/>
        <v>0.119988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45</v>
      </c>
    </row>
    <row r="13" spans="1:34">
      <c r="A13">
        <v>11</v>
      </c>
      <c r="B13" t="s">
        <v>50</v>
      </c>
      <c r="C13">
        <v>0.954</v>
      </c>
      <c r="D13">
        <v>267</v>
      </c>
      <c r="E13">
        <v>1.143</v>
      </c>
      <c r="F13">
        <v>2.529</v>
      </c>
      <c r="G13">
        <f t="shared" si="7"/>
        <v>198.08</v>
      </c>
      <c r="H13">
        <f t="shared" si="8"/>
        <v>56.76</v>
      </c>
      <c r="I13">
        <f t="shared" si="2"/>
        <v>247.254</v>
      </c>
      <c r="J13">
        <f t="shared" si="3"/>
        <v>0.120860258481422</v>
      </c>
      <c r="K13">
        <f t="shared" si="4"/>
        <v>0.310331760985744</v>
      </c>
      <c r="L13">
        <v>2</v>
      </c>
      <c r="M13">
        <v>4</v>
      </c>
      <c r="N13">
        <v>6.93</v>
      </c>
      <c r="O13" s="1">
        <v>23.94</v>
      </c>
      <c r="P13">
        <v>4.9</v>
      </c>
      <c r="Q13">
        <f t="shared" si="5"/>
        <v>970.592</v>
      </c>
      <c r="R13" s="1">
        <v>16</v>
      </c>
      <c r="S13" s="1">
        <v>12.38</v>
      </c>
      <c r="T13">
        <v>1</v>
      </c>
      <c r="U13">
        <v>0</v>
      </c>
      <c r="V13">
        <v>0</v>
      </c>
      <c r="W13">
        <v>0</v>
      </c>
      <c r="X13" s="1">
        <v>4.3333</v>
      </c>
      <c r="Y13">
        <f t="shared" si="6"/>
        <v>1.559988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51</v>
      </c>
    </row>
    <row r="14" spans="1:34">
      <c r="A14">
        <v>12</v>
      </c>
      <c r="B14" t="s">
        <v>52</v>
      </c>
      <c r="C14">
        <v>1.041</v>
      </c>
      <c r="D14">
        <v>255</v>
      </c>
      <c r="E14">
        <v>1.143</v>
      </c>
      <c r="F14">
        <v>2.431</v>
      </c>
      <c r="G14">
        <f t="shared" si="7"/>
        <v>59.84</v>
      </c>
      <c r="H14">
        <f t="shared" si="8"/>
        <v>30.96</v>
      </c>
      <c r="I14">
        <f t="shared" si="2"/>
        <v>135.174</v>
      </c>
      <c r="J14">
        <f t="shared" si="3"/>
        <v>0.160427807486631</v>
      </c>
      <c r="K14">
        <f t="shared" si="4"/>
        <v>0.227626842212487</v>
      </c>
      <c r="L14">
        <v>3</v>
      </c>
      <c r="M14">
        <v>6</v>
      </c>
      <c r="N14">
        <v>6.93</v>
      </c>
      <c r="O14" s="1">
        <v>9.6</v>
      </c>
      <c r="P14">
        <v>4.9</v>
      </c>
      <c r="Q14">
        <f t="shared" si="5"/>
        <v>293.216</v>
      </c>
      <c r="R14" s="1">
        <v>8</v>
      </c>
      <c r="S14" s="1">
        <v>7.48</v>
      </c>
      <c r="T14">
        <v>1</v>
      </c>
      <c r="U14">
        <v>1</v>
      </c>
      <c r="V14">
        <v>0</v>
      </c>
      <c r="W14">
        <v>0</v>
      </c>
      <c r="X14" s="1">
        <v>1.8333</v>
      </c>
      <c r="Y14">
        <f t="shared" si="6"/>
        <v>0.659988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51</v>
      </c>
    </row>
    <row r="15" spans="1:34">
      <c r="A15">
        <v>13</v>
      </c>
      <c r="B15" t="s">
        <v>53</v>
      </c>
      <c r="C15">
        <v>1.031</v>
      </c>
      <c r="D15">
        <v>1523</v>
      </c>
      <c r="E15">
        <v>0.143</v>
      </c>
      <c r="F15">
        <v>2.382</v>
      </c>
      <c r="G15">
        <f t="shared" si="7"/>
        <v>59.84</v>
      </c>
      <c r="H15">
        <f t="shared" si="8"/>
        <v>30.96</v>
      </c>
      <c r="I15">
        <f t="shared" si="2"/>
        <v>127.254</v>
      </c>
      <c r="J15">
        <f t="shared" si="3"/>
        <v>0.320855614973262</v>
      </c>
      <c r="K15">
        <f t="shared" si="4"/>
        <v>0.48358763998351</v>
      </c>
      <c r="L15">
        <v>2</v>
      </c>
      <c r="M15">
        <v>4</v>
      </c>
      <c r="N15">
        <v>5.25</v>
      </c>
      <c r="O15" s="1">
        <v>19.2</v>
      </c>
      <c r="P15">
        <v>4.9</v>
      </c>
      <c r="Q15">
        <f t="shared" si="5"/>
        <v>293.216</v>
      </c>
      <c r="R15" s="1">
        <v>8</v>
      </c>
      <c r="S15" s="1">
        <v>7.48</v>
      </c>
      <c r="T15">
        <v>0</v>
      </c>
      <c r="U15">
        <v>1</v>
      </c>
      <c r="V15">
        <v>0</v>
      </c>
      <c r="W15">
        <v>0</v>
      </c>
      <c r="X15" s="1">
        <v>1.8333</v>
      </c>
      <c r="Y15">
        <f t="shared" si="6"/>
        <v>0.659988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51</v>
      </c>
    </row>
    <row r="16" spans="1:34">
      <c r="A16">
        <v>14</v>
      </c>
      <c r="B16" t="s">
        <v>54</v>
      </c>
      <c r="C16">
        <v>1.031</v>
      </c>
      <c r="D16">
        <v>129</v>
      </c>
      <c r="E16">
        <v>0.143</v>
      </c>
      <c r="F16">
        <v>2.382</v>
      </c>
      <c r="G16">
        <f t="shared" si="7"/>
        <v>59.84</v>
      </c>
      <c r="H16">
        <f t="shared" si="8"/>
        <v>30.96</v>
      </c>
      <c r="I16">
        <f t="shared" si="2"/>
        <v>131.504</v>
      </c>
      <c r="J16">
        <f t="shared" si="3"/>
        <v>0.320855614973262</v>
      </c>
      <c r="K16">
        <f t="shared" si="4"/>
        <v>0.467958857057287</v>
      </c>
      <c r="L16">
        <v>1</v>
      </c>
      <c r="M16">
        <v>5</v>
      </c>
      <c r="N16">
        <v>1</v>
      </c>
      <c r="O16" s="1">
        <v>19.2</v>
      </c>
      <c r="P16">
        <v>4.9</v>
      </c>
      <c r="Q16">
        <f t="shared" si="5"/>
        <v>293.216</v>
      </c>
      <c r="R16" s="1">
        <v>8</v>
      </c>
      <c r="S16" s="1">
        <v>7.48</v>
      </c>
      <c r="T16">
        <v>0</v>
      </c>
      <c r="U16">
        <v>1</v>
      </c>
      <c r="V16">
        <v>0</v>
      </c>
      <c r="W16">
        <v>0</v>
      </c>
      <c r="X16" s="1">
        <v>1.8333</v>
      </c>
      <c r="Y16">
        <f t="shared" si="6"/>
        <v>0.659988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51</v>
      </c>
    </row>
    <row r="17" spans="1:34">
      <c r="A17">
        <v>15</v>
      </c>
      <c r="B17" t="s">
        <v>55</v>
      </c>
      <c r="C17">
        <v>0.946</v>
      </c>
      <c r="D17">
        <v>135</v>
      </c>
      <c r="E17">
        <v>0.143</v>
      </c>
      <c r="F17">
        <v>2.595</v>
      </c>
      <c r="G17">
        <f t="shared" si="7"/>
        <v>17.64</v>
      </c>
      <c r="H17">
        <f t="shared" si="8"/>
        <v>17</v>
      </c>
      <c r="I17">
        <f t="shared" si="2"/>
        <v>79.94</v>
      </c>
      <c r="J17">
        <f t="shared" si="3"/>
        <v>0.0714285714285714</v>
      </c>
      <c r="K17">
        <f t="shared" si="4"/>
        <v>0.0505186582244376</v>
      </c>
      <c r="L17">
        <v>1</v>
      </c>
      <c r="M17">
        <v>1</v>
      </c>
      <c r="N17">
        <v>2.1</v>
      </c>
      <c r="O17" s="1">
        <v>1.26</v>
      </c>
      <c r="P17">
        <v>4.9</v>
      </c>
      <c r="Q17">
        <f t="shared" si="5"/>
        <v>86.436</v>
      </c>
      <c r="R17" s="1">
        <v>4.9</v>
      </c>
      <c r="S17" s="1">
        <v>3.6</v>
      </c>
      <c r="T17">
        <v>0</v>
      </c>
      <c r="U17">
        <v>1</v>
      </c>
      <c r="V17">
        <v>0</v>
      </c>
      <c r="W17">
        <v>0</v>
      </c>
      <c r="X17" s="1">
        <v>0.8333</v>
      </c>
      <c r="Y17">
        <f t="shared" si="6"/>
        <v>0.299988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56</v>
      </c>
    </row>
    <row r="18" spans="1:34">
      <c r="A18">
        <v>16</v>
      </c>
      <c r="B18" t="s">
        <v>57</v>
      </c>
      <c r="C18">
        <v>0.888</v>
      </c>
      <c r="D18">
        <v>145</v>
      </c>
      <c r="E18">
        <v>0.25</v>
      </c>
      <c r="F18">
        <v>2.709</v>
      </c>
      <c r="G18">
        <f t="shared" si="7"/>
        <v>68.4</v>
      </c>
      <c r="H18">
        <f t="shared" si="8"/>
        <v>34.8</v>
      </c>
      <c r="I18">
        <f t="shared" si="2"/>
        <v>154.5</v>
      </c>
      <c r="J18">
        <f t="shared" si="3"/>
        <v>0.178947368421053</v>
      </c>
      <c r="K18">
        <f t="shared" si="4"/>
        <v>0.253920836445108</v>
      </c>
      <c r="L18">
        <v>1</v>
      </c>
      <c r="M18">
        <v>5</v>
      </c>
      <c r="N18">
        <v>3.78</v>
      </c>
      <c r="O18" s="1">
        <v>12.24</v>
      </c>
      <c r="P18">
        <v>4.9</v>
      </c>
      <c r="Q18">
        <f t="shared" si="5"/>
        <v>335.16</v>
      </c>
      <c r="R18" s="1">
        <v>6</v>
      </c>
      <c r="S18" s="1">
        <v>11.4</v>
      </c>
      <c r="T18">
        <v>0</v>
      </c>
      <c r="U18">
        <v>1</v>
      </c>
      <c r="V18">
        <v>0</v>
      </c>
      <c r="W18">
        <v>0</v>
      </c>
      <c r="X18" s="1">
        <v>3.3333</v>
      </c>
      <c r="Y18">
        <f t="shared" si="6"/>
        <v>1.199988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51</v>
      </c>
    </row>
    <row r="19" spans="1:34">
      <c r="A19">
        <v>17</v>
      </c>
      <c r="B19" t="s">
        <v>58</v>
      </c>
      <c r="C19">
        <v>0.926</v>
      </c>
      <c r="D19">
        <v>815</v>
      </c>
      <c r="E19">
        <v>0.45</v>
      </c>
      <c r="F19">
        <v>2.836</v>
      </c>
      <c r="G19">
        <f t="shared" si="7"/>
        <v>110</v>
      </c>
      <c r="H19">
        <f t="shared" si="8"/>
        <v>42</v>
      </c>
      <c r="I19">
        <f t="shared" si="2"/>
        <v>187.746</v>
      </c>
      <c r="J19">
        <f t="shared" si="3"/>
        <v>0.101127272727273</v>
      </c>
      <c r="K19">
        <f t="shared" si="4"/>
        <v>0.189904691198993</v>
      </c>
      <c r="L19">
        <v>2</v>
      </c>
      <c r="M19">
        <v>2</v>
      </c>
      <c r="N19">
        <v>6.93</v>
      </c>
      <c r="O19" s="1">
        <v>11.124</v>
      </c>
      <c r="P19">
        <v>4.9</v>
      </c>
      <c r="Q19">
        <f t="shared" si="5"/>
        <v>539</v>
      </c>
      <c r="R19" s="1">
        <v>10</v>
      </c>
      <c r="S19" s="1">
        <v>11</v>
      </c>
      <c r="T19">
        <v>1</v>
      </c>
      <c r="U19">
        <v>1</v>
      </c>
      <c r="V19">
        <v>0</v>
      </c>
      <c r="W19">
        <v>0</v>
      </c>
      <c r="X19" s="1">
        <v>2.8333</v>
      </c>
      <c r="Y19">
        <f t="shared" si="6"/>
        <v>1.019988</v>
      </c>
      <c r="Z19">
        <v>0</v>
      </c>
      <c r="AA19">
        <v>0</v>
      </c>
      <c r="AB19">
        <v>0</v>
      </c>
      <c r="AC19">
        <v>1</v>
      </c>
      <c r="AD19">
        <v>8</v>
      </c>
      <c r="AE19">
        <v>2.4</v>
      </c>
      <c r="AF19">
        <v>0.28</v>
      </c>
      <c r="AG19">
        <v>0.15</v>
      </c>
      <c r="AH19" t="s">
        <v>51</v>
      </c>
    </row>
    <row r="20" spans="1:34">
      <c r="A20">
        <v>18</v>
      </c>
      <c r="B20" t="s">
        <v>59</v>
      </c>
      <c r="C20">
        <v>0.623</v>
      </c>
      <c r="D20">
        <v>145</v>
      </c>
      <c r="E20">
        <v>0.2</v>
      </c>
      <c r="F20">
        <v>2.977</v>
      </c>
      <c r="G20">
        <f t="shared" si="7"/>
        <v>50</v>
      </c>
      <c r="H20">
        <f t="shared" si="8"/>
        <v>30</v>
      </c>
      <c r="I20">
        <f t="shared" si="2"/>
        <v>137.13</v>
      </c>
      <c r="J20">
        <f t="shared" si="3"/>
        <v>0.1344</v>
      </c>
      <c r="K20">
        <f t="shared" si="4"/>
        <v>0.157066006989437</v>
      </c>
      <c r="L20">
        <v>1</v>
      </c>
      <c r="M20">
        <v>1</v>
      </c>
      <c r="N20">
        <v>3.15</v>
      </c>
      <c r="O20" s="1">
        <v>6.72</v>
      </c>
      <c r="P20">
        <v>4.9</v>
      </c>
      <c r="Q20">
        <f t="shared" si="5"/>
        <v>245</v>
      </c>
      <c r="R20" s="1">
        <v>10</v>
      </c>
      <c r="S20" s="1">
        <v>5</v>
      </c>
      <c r="T20">
        <v>1</v>
      </c>
      <c r="U20">
        <v>0</v>
      </c>
      <c r="V20">
        <v>0</v>
      </c>
      <c r="W20">
        <v>0</v>
      </c>
      <c r="X20" s="1">
        <v>0.8333</v>
      </c>
      <c r="Y20">
        <f t="shared" si="6"/>
        <v>0.299988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51</v>
      </c>
    </row>
    <row r="21" spans="1:34">
      <c r="A21">
        <v>19</v>
      </c>
      <c r="B21" t="s">
        <v>60</v>
      </c>
      <c r="C21">
        <v>0.623</v>
      </c>
      <c r="D21">
        <v>145</v>
      </c>
      <c r="E21">
        <v>0.2</v>
      </c>
      <c r="F21">
        <v>2.977</v>
      </c>
      <c r="G21">
        <f t="shared" si="7"/>
        <v>100</v>
      </c>
      <c r="H21">
        <f t="shared" si="8"/>
        <v>40</v>
      </c>
      <c r="I21">
        <f t="shared" si="2"/>
        <v>176.26</v>
      </c>
      <c r="J21">
        <f t="shared" si="3"/>
        <v>0.1344</v>
      </c>
      <c r="K21">
        <f t="shared" si="4"/>
        <v>0.244394207857274</v>
      </c>
      <c r="L21">
        <v>2</v>
      </c>
      <c r="M21">
        <v>1</v>
      </c>
      <c r="N21">
        <v>6.3</v>
      </c>
      <c r="O21" s="1">
        <v>13.44</v>
      </c>
      <c r="P21">
        <v>4.9</v>
      </c>
      <c r="Q21">
        <f t="shared" si="5"/>
        <v>490</v>
      </c>
      <c r="R21" s="1">
        <v>10</v>
      </c>
      <c r="S21" s="1">
        <v>10</v>
      </c>
      <c r="T21">
        <v>1</v>
      </c>
      <c r="U21">
        <v>0</v>
      </c>
      <c r="V21">
        <v>0</v>
      </c>
      <c r="W21">
        <v>0</v>
      </c>
      <c r="X21" s="1">
        <v>1.6666</v>
      </c>
      <c r="Y21">
        <f t="shared" si="6"/>
        <v>0.599976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51</v>
      </c>
    </row>
    <row r="22" spans="1:34">
      <c r="A22">
        <v>20</v>
      </c>
      <c r="B22" t="s">
        <v>61</v>
      </c>
      <c r="C22">
        <v>0.625</v>
      </c>
      <c r="D22">
        <v>145</v>
      </c>
      <c r="E22">
        <v>0.7</v>
      </c>
      <c r="F22">
        <v>2.997</v>
      </c>
      <c r="G22">
        <f t="shared" si="7"/>
        <v>50</v>
      </c>
      <c r="H22">
        <f t="shared" si="8"/>
        <v>30</v>
      </c>
      <c r="I22">
        <f t="shared" si="2"/>
        <v>133.98</v>
      </c>
      <c r="J22">
        <f t="shared" si="3"/>
        <v>0.1344</v>
      </c>
      <c r="K22">
        <f t="shared" si="4"/>
        <v>0.160758781448437</v>
      </c>
      <c r="L22">
        <v>2</v>
      </c>
      <c r="M22">
        <v>1</v>
      </c>
      <c r="N22">
        <v>6.3</v>
      </c>
      <c r="O22" s="1">
        <v>6.72</v>
      </c>
      <c r="P22">
        <v>4.9</v>
      </c>
      <c r="Q22">
        <f t="shared" si="5"/>
        <v>245</v>
      </c>
      <c r="R22" s="1">
        <v>10</v>
      </c>
      <c r="S22" s="1">
        <v>5</v>
      </c>
      <c r="T22">
        <v>1</v>
      </c>
      <c r="U22">
        <v>1</v>
      </c>
      <c r="V22">
        <v>0</v>
      </c>
      <c r="W22">
        <v>0</v>
      </c>
      <c r="X22" s="1">
        <v>0.8333</v>
      </c>
      <c r="Y22">
        <f t="shared" si="6"/>
        <v>0.299988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51</v>
      </c>
    </row>
    <row r="23" spans="1:34">
      <c r="A23">
        <v>21</v>
      </c>
      <c r="B23" t="s">
        <v>62</v>
      </c>
      <c r="C23">
        <v>0.625</v>
      </c>
      <c r="D23">
        <v>145</v>
      </c>
      <c r="E23">
        <v>0.7</v>
      </c>
      <c r="F23">
        <v>2.997</v>
      </c>
      <c r="G23">
        <f t="shared" si="7"/>
        <v>50</v>
      </c>
      <c r="H23">
        <f t="shared" si="8"/>
        <v>30</v>
      </c>
      <c r="I23">
        <f t="shared" si="2"/>
        <v>133.98</v>
      </c>
      <c r="J23">
        <f t="shared" si="3"/>
        <v>0.1344</v>
      </c>
      <c r="K23">
        <f t="shared" si="4"/>
        <v>0.160758781448437</v>
      </c>
      <c r="L23">
        <v>2</v>
      </c>
      <c r="M23">
        <v>1</v>
      </c>
      <c r="N23">
        <v>6.3</v>
      </c>
      <c r="O23" s="1">
        <v>6.72</v>
      </c>
      <c r="P23">
        <v>4.9</v>
      </c>
      <c r="Q23">
        <f t="shared" si="5"/>
        <v>245</v>
      </c>
      <c r="R23" s="1">
        <v>10</v>
      </c>
      <c r="S23" s="1">
        <v>5</v>
      </c>
      <c r="T23">
        <v>1</v>
      </c>
      <c r="U23">
        <v>0</v>
      </c>
      <c r="V23">
        <v>0</v>
      </c>
      <c r="W23">
        <v>0</v>
      </c>
      <c r="X23" s="1">
        <v>0.8333</v>
      </c>
      <c r="Y23">
        <f t="shared" si="6"/>
        <v>0.299988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51</v>
      </c>
    </row>
    <row r="24" spans="1:34">
      <c r="A24">
        <v>22</v>
      </c>
      <c r="B24" t="s">
        <v>63</v>
      </c>
      <c r="C24">
        <v>0.771</v>
      </c>
      <c r="D24">
        <v>133</v>
      </c>
      <c r="E24">
        <v>0.5</v>
      </c>
      <c r="F24">
        <v>2.6</v>
      </c>
      <c r="G24">
        <f t="shared" si="7"/>
        <v>7.8012</v>
      </c>
      <c r="H24">
        <f t="shared" si="8"/>
        <v>11.84</v>
      </c>
      <c r="I24">
        <f t="shared" si="2"/>
        <v>55.916</v>
      </c>
      <c r="J24">
        <f t="shared" si="3"/>
        <v>0</v>
      </c>
      <c r="K24">
        <f t="shared" si="4"/>
        <v>0</v>
      </c>
      <c r="L24">
        <v>1</v>
      </c>
      <c r="M24">
        <v>0</v>
      </c>
      <c r="N24">
        <v>2.1</v>
      </c>
      <c r="O24" s="1">
        <v>0</v>
      </c>
      <c r="P24">
        <v>4.9</v>
      </c>
      <c r="Q24">
        <f t="shared" si="5"/>
        <v>38.22588</v>
      </c>
      <c r="R24" s="1">
        <v>1.98</v>
      </c>
      <c r="S24" s="1">
        <v>3.94</v>
      </c>
      <c r="T24">
        <v>1</v>
      </c>
      <c r="U24">
        <v>0</v>
      </c>
      <c r="V24">
        <v>0</v>
      </c>
      <c r="W24">
        <v>0</v>
      </c>
      <c r="X24" s="1">
        <v>0</v>
      </c>
      <c r="Y24">
        <f t="shared" si="6"/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35</v>
      </c>
    </row>
    <row r="25" spans="1:34">
      <c r="A25">
        <v>23</v>
      </c>
      <c r="B25" t="s">
        <v>64</v>
      </c>
      <c r="C25">
        <v>0.984</v>
      </c>
      <c r="D25">
        <v>263</v>
      </c>
      <c r="E25">
        <v>1.143</v>
      </c>
      <c r="F25">
        <v>2.568</v>
      </c>
      <c r="G25">
        <f t="shared" si="7"/>
        <v>143</v>
      </c>
      <c r="H25">
        <f t="shared" si="8"/>
        <v>48.6</v>
      </c>
      <c r="I25">
        <f t="shared" si="2"/>
        <v>217.89</v>
      </c>
      <c r="J25">
        <f t="shared" si="3"/>
        <v>0.0931468531468531</v>
      </c>
      <c r="K25">
        <f t="shared" si="4"/>
        <v>0.195935140173058</v>
      </c>
      <c r="L25">
        <v>2</v>
      </c>
      <c r="M25">
        <v>6</v>
      </c>
      <c r="N25">
        <v>6.93</v>
      </c>
      <c r="O25" s="1">
        <v>13.32</v>
      </c>
      <c r="P25">
        <v>4.9</v>
      </c>
      <c r="Q25">
        <f t="shared" si="5"/>
        <v>700.7</v>
      </c>
      <c r="R25" s="1">
        <v>10</v>
      </c>
      <c r="S25" s="1">
        <v>14.3</v>
      </c>
      <c r="T25">
        <v>1</v>
      </c>
      <c r="U25">
        <v>0</v>
      </c>
      <c r="V25">
        <v>0</v>
      </c>
      <c r="W25">
        <v>0</v>
      </c>
      <c r="X25" s="1">
        <v>3.8333</v>
      </c>
      <c r="Y25">
        <f t="shared" si="6"/>
        <v>1.379988</v>
      </c>
      <c r="Z25">
        <v>0</v>
      </c>
      <c r="AA25">
        <v>0</v>
      </c>
      <c r="AB25">
        <v>0</v>
      </c>
      <c r="AC25">
        <v>1</v>
      </c>
      <c r="AD25">
        <v>5</v>
      </c>
      <c r="AE25">
        <v>2.4</v>
      </c>
      <c r="AF25">
        <v>0.28</v>
      </c>
      <c r="AG25">
        <v>0.04</v>
      </c>
      <c r="AH25" t="s">
        <v>35</v>
      </c>
    </row>
    <row r="26" spans="1:34">
      <c r="A26">
        <v>24</v>
      </c>
      <c r="B26" t="s">
        <v>65</v>
      </c>
      <c r="C26">
        <v>0.914</v>
      </c>
      <c r="D26">
        <v>147</v>
      </c>
      <c r="E26">
        <v>0.143</v>
      </c>
      <c r="F26">
        <v>2.682</v>
      </c>
      <c r="G26">
        <f t="shared" si="7"/>
        <v>80</v>
      </c>
      <c r="H26">
        <f t="shared" si="8"/>
        <v>36</v>
      </c>
      <c r="I26">
        <f t="shared" si="2"/>
        <v>154.2</v>
      </c>
      <c r="J26">
        <f t="shared" si="3"/>
        <v>0.225</v>
      </c>
      <c r="K26">
        <f t="shared" si="4"/>
        <v>0.374139479197845</v>
      </c>
      <c r="L26">
        <v>2</v>
      </c>
      <c r="M26">
        <v>5</v>
      </c>
      <c r="N26">
        <v>4.2</v>
      </c>
      <c r="O26" s="1">
        <v>18</v>
      </c>
      <c r="P26">
        <v>4.9</v>
      </c>
      <c r="Q26">
        <f t="shared" si="5"/>
        <v>392</v>
      </c>
      <c r="R26" s="1">
        <v>10</v>
      </c>
      <c r="S26" s="1">
        <v>8</v>
      </c>
      <c r="T26">
        <v>0</v>
      </c>
      <c r="U26">
        <v>1</v>
      </c>
      <c r="V26">
        <v>0</v>
      </c>
      <c r="W26">
        <v>0</v>
      </c>
      <c r="X26" s="1">
        <v>1.6666</v>
      </c>
      <c r="Y26">
        <f t="shared" si="6"/>
        <v>0.599976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51</v>
      </c>
    </row>
    <row r="27" spans="1:34">
      <c r="A27">
        <v>25</v>
      </c>
      <c r="B27" t="s">
        <v>66</v>
      </c>
      <c r="C27">
        <v>0.914</v>
      </c>
      <c r="D27">
        <v>147</v>
      </c>
      <c r="E27">
        <v>0.143</v>
      </c>
      <c r="F27">
        <v>2.682</v>
      </c>
      <c r="G27">
        <f t="shared" si="7"/>
        <v>80</v>
      </c>
      <c r="H27">
        <f t="shared" si="8"/>
        <v>36</v>
      </c>
      <c r="I27">
        <f t="shared" si="2"/>
        <v>154.2</v>
      </c>
      <c r="J27">
        <f t="shared" si="3"/>
        <v>0.225</v>
      </c>
      <c r="K27">
        <f t="shared" si="4"/>
        <v>0.374139479197845</v>
      </c>
      <c r="L27">
        <v>2</v>
      </c>
      <c r="M27">
        <v>5</v>
      </c>
      <c r="N27">
        <v>4.2</v>
      </c>
      <c r="O27" s="1">
        <v>18</v>
      </c>
      <c r="P27">
        <v>4.9</v>
      </c>
      <c r="Q27">
        <f t="shared" si="5"/>
        <v>392</v>
      </c>
      <c r="R27" s="1">
        <v>10</v>
      </c>
      <c r="S27" s="1">
        <v>8</v>
      </c>
      <c r="T27">
        <v>0</v>
      </c>
      <c r="U27">
        <v>1</v>
      </c>
      <c r="V27">
        <v>0</v>
      </c>
      <c r="W27">
        <v>0</v>
      </c>
      <c r="X27" s="1">
        <v>1.6666</v>
      </c>
      <c r="Y27">
        <f t="shared" si="6"/>
        <v>0.599976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51</v>
      </c>
    </row>
    <row r="28" spans="1:34">
      <c r="A28">
        <v>26</v>
      </c>
      <c r="B28" t="s">
        <v>67</v>
      </c>
      <c r="C28">
        <v>1.041</v>
      </c>
      <c r="D28">
        <v>149</v>
      </c>
      <c r="E28">
        <v>0.286</v>
      </c>
      <c r="F28">
        <v>2.623</v>
      </c>
      <c r="G28">
        <f t="shared" si="7"/>
        <v>80</v>
      </c>
      <c r="H28">
        <f t="shared" si="8"/>
        <v>36</v>
      </c>
      <c r="I28">
        <f t="shared" si="2"/>
        <v>154.2</v>
      </c>
      <c r="J28">
        <f t="shared" si="3"/>
        <v>0.225</v>
      </c>
      <c r="K28">
        <f t="shared" si="4"/>
        <v>0.374139479197845</v>
      </c>
      <c r="L28">
        <v>2</v>
      </c>
      <c r="M28">
        <v>5</v>
      </c>
      <c r="N28">
        <v>4.2</v>
      </c>
      <c r="O28" s="1">
        <v>18</v>
      </c>
      <c r="P28">
        <v>4.9</v>
      </c>
      <c r="Q28">
        <f t="shared" si="5"/>
        <v>392</v>
      </c>
      <c r="R28" s="1">
        <v>10</v>
      </c>
      <c r="S28" s="1">
        <v>8</v>
      </c>
      <c r="T28">
        <v>0</v>
      </c>
      <c r="U28">
        <v>1</v>
      </c>
      <c r="V28">
        <v>0</v>
      </c>
      <c r="W28">
        <v>0</v>
      </c>
      <c r="X28" s="1">
        <v>1.6666</v>
      </c>
      <c r="Y28">
        <f t="shared" si="6"/>
        <v>0.599976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51</v>
      </c>
    </row>
    <row r="29" spans="1:34">
      <c r="A29">
        <v>27</v>
      </c>
      <c r="B29" t="s">
        <v>68</v>
      </c>
      <c r="C29">
        <v>0.914</v>
      </c>
      <c r="D29">
        <v>147</v>
      </c>
      <c r="E29">
        <v>0.143</v>
      </c>
      <c r="F29">
        <v>2.682</v>
      </c>
      <c r="G29">
        <f t="shared" si="7"/>
        <v>40</v>
      </c>
      <c r="H29">
        <f t="shared" si="8"/>
        <v>26</v>
      </c>
      <c r="I29">
        <f t="shared" si="2"/>
        <v>116.3</v>
      </c>
      <c r="J29">
        <f t="shared" si="3"/>
        <v>0.225</v>
      </c>
      <c r="K29">
        <f t="shared" si="4"/>
        <v>0.248032277267015</v>
      </c>
      <c r="L29">
        <v>1</v>
      </c>
      <c r="M29">
        <v>2</v>
      </c>
      <c r="N29">
        <v>2.1</v>
      </c>
      <c r="O29" s="1">
        <v>9</v>
      </c>
      <c r="P29">
        <v>4.9</v>
      </c>
      <c r="Q29">
        <f t="shared" si="5"/>
        <v>196</v>
      </c>
      <c r="R29" s="1">
        <v>5</v>
      </c>
      <c r="S29" s="1">
        <v>8</v>
      </c>
      <c r="T29">
        <v>0</v>
      </c>
      <c r="U29">
        <v>1</v>
      </c>
      <c r="V29">
        <v>0</v>
      </c>
      <c r="W29">
        <v>0</v>
      </c>
      <c r="X29" s="1">
        <v>0.8333</v>
      </c>
      <c r="Y29">
        <f t="shared" si="6"/>
        <v>0.299988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51</v>
      </c>
    </row>
    <row r="30" spans="1:34">
      <c r="A30">
        <v>28</v>
      </c>
      <c r="B30" t="s">
        <v>69</v>
      </c>
      <c r="C30">
        <v>1.041</v>
      </c>
      <c r="D30">
        <v>149</v>
      </c>
      <c r="E30">
        <v>0.286</v>
      </c>
      <c r="F30">
        <v>2.623</v>
      </c>
      <c r="G30">
        <f t="shared" si="7"/>
        <v>40</v>
      </c>
      <c r="H30">
        <f t="shared" si="8"/>
        <v>26</v>
      </c>
      <c r="I30">
        <f t="shared" si="2"/>
        <v>116.3</v>
      </c>
      <c r="J30">
        <f t="shared" si="3"/>
        <v>0.225</v>
      </c>
      <c r="K30">
        <f t="shared" si="4"/>
        <v>0.248032277267015</v>
      </c>
      <c r="L30">
        <v>1</v>
      </c>
      <c r="M30">
        <v>2</v>
      </c>
      <c r="N30">
        <v>2.1</v>
      </c>
      <c r="O30" s="1">
        <v>9</v>
      </c>
      <c r="P30">
        <v>4.9</v>
      </c>
      <c r="Q30">
        <f t="shared" si="5"/>
        <v>196</v>
      </c>
      <c r="R30" s="1">
        <v>5</v>
      </c>
      <c r="S30" s="1">
        <v>8</v>
      </c>
      <c r="T30">
        <v>0</v>
      </c>
      <c r="U30">
        <v>1</v>
      </c>
      <c r="V30">
        <v>0</v>
      </c>
      <c r="W30">
        <v>0</v>
      </c>
      <c r="X30" s="1">
        <v>0.8333</v>
      </c>
      <c r="Y30">
        <f t="shared" si="6"/>
        <v>0.299988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51</v>
      </c>
    </row>
    <row r="31" spans="1:34">
      <c r="A31">
        <v>29</v>
      </c>
      <c r="B31" t="s">
        <v>70</v>
      </c>
      <c r="C31">
        <v>0.93</v>
      </c>
      <c r="D31">
        <v>141</v>
      </c>
      <c r="E31">
        <v>0.143</v>
      </c>
      <c r="F31">
        <v>2.735</v>
      </c>
      <c r="G31">
        <f t="shared" si="7"/>
        <v>80</v>
      </c>
      <c r="H31">
        <f t="shared" si="8"/>
        <v>36</v>
      </c>
      <c r="I31">
        <f t="shared" si="2"/>
        <v>154.2</v>
      </c>
      <c r="J31">
        <f t="shared" si="3"/>
        <v>0.225</v>
      </c>
      <c r="K31">
        <f t="shared" si="4"/>
        <v>0.374139479197845</v>
      </c>
      <c r="L31">
        <v>2</v>
      </c>
      <c r="M31">
        <v>5</v>
      </c>
      <c r="N31">
        <v>4.2</v>
      </c>
      <c r="O31" s="1">
        <v>18</v>
      </c>
      <c r="P31">
        <v>4.9</v>
      </c>
      <c r="Q31">
        <f t="shared" si="5"/>
        <v>392</v>
      </c>
      <c r="R31" s="1">
        <v>10</v>
      </c>
      <c r="S31" s="1">
        <v>8</v>
      </c>
      <c r="T31">
        <v>0</v>
      </c>
      <c r="U31">
        <v>1</v>
      </c>
      <c r="V31">
        <v>0</v>
      </c>
      <c r="W31">
        <v>0</v>
      </c>
      <c r="X31" s="1">
        <v>2.1666</v>
      </c>
      <c r="Y31">
        <f t="shared" si="6"/>
        <v>0.779976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51</v>
      </c>
    </row>
    <row r="32" spans="1:34">
      <c r="A32">
        <v>30</v>
      </c>
      <c r="B32" t="s">
        <v>71</v>
      </c>
      <c r="C32">
        <v>0.93</v>
      </c>
      <c r="D32">
        <v>141</v>
      </c>
      <c r="E32">
        <v>0.143</v>
      </c>
      <c r="F32">
        <v>2.735</v>
      </c>
      <c r="G32">
        <f t="shared" si="7"/>
        <v>120</v>
      </c>
      <c r="H32">
        <f t="shared" si="8"/>
        <v>46</v>
      </c>
      <c r="I32">
        <f t="shared" si="2"/>
        <v>194.2</v>
      </c>
      <c r="J32">
        <f t="shared" si="3"/>
        <v>0.225</v>
      </c>
      <c r="K32">
        <f t="shared" si="4"/>
        <v>0.445615146953973</v>
      </c>
      <c r="L32">
        <v>2</v>
      </c>
      <c r="M32">
        <v>6</v>
      </c>
      <c r="N32">
        <v>4.2</v>
      </c>
      <c r="O32" s="1">
        <v>27</v>
      </c>
      <c r="P32">
        <v>4.9</v>
      </c>
      <c r="Q32">
        <f t="shared" si="5"/>
        <v>588</v>
      </c>
      <c r="R32" s="1">
        <v>15</v>
      </c>
      <c r="S32" s="1">
        <v>8</v>
      </c>
      <c r="T32">
        <v>0</v>
      </c>
      <c r="U32">
        <v>1</v>
      </c>
      <c r="V32">
        <v>0</v>
      </c>
      <c r="W32">
        <v>0</v>
      </c>
      <c r="X32" s="1">
        <v>2.3333</v>
      </c>
      <c r="Y32">
        <f t="shared" si="6"/>
        <v>0.839988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51</v>
      </c>
    </row>
    <row r="33" spans="1:34">
      <c r="A33">
        <v>31</v>
      </c>
      <c r="B33" t="s">
        <v>72</v>
      </c>
      <c r="C33">
        <v>0.93</v>
      </c>
      <c r="D33">
        <v>141</v>
      </c>
      <c r="E33">
        <v>0.143</v>
      </c>
      <c r="F33">
        <v>2.735</v>
      </c>
      <c r="G33">
        <f t="shared" si="7"/>
        <v>40</v>
      </c>
      <c r="H33">
        <f t="shared" si="8"/>
        <v>28</v>
      </c>
      <c r="I33">
        <f t="shared" si="2"/>
        <v>125.05</v>
      </c>
      <c r="J33">
        <f t="shared" si="3"/>
        <v>0.225</v>
      </c>
      <c r="K33">
        <f t="shared" si="4"/>
        <v>0.230676959985237</v>
      </c>
      <c r="L33">
        <v>1</v>
      </c>
      <c r="M33">
        <v>1</v>
      </c>
      <c r="N33">
        <v>3.15</v>
      </c>
      <c r="O33" s="1">
        <v>9</v>
      </c>
      <c r="P33">
        <v>4.9</v>
      </c>
      <c r="Q33">
        <f t="shared" si="5"/>
        <v>196</v>
      </c>
      <c r="R33" s="1">
        <v>10</v>
      </c>
      <c r="S33" s="1">
        <v>4</v>
      </c>
      <c r="T33">
        <v>0</v>
      </c>
      <c r="U33">
        <v>1</v>
      </c>
      <c r="V33">
        <v>0</v>
      </c>
      <c r="W33">
        <v>0</v>
      </c>
      <c r="X33" s="1">
        <v>0.8333</v>
      </c>
      <c r="Y33">
        <f t="shared" si="6"/>
        <v>0.299988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51</v>
      </c>
    </row>
    <row r="34" spans="1:34">
      <c r="A34">
        <v>32</v>
      </c>
      <c r="B34" t="s">
        <v>73</v>
      </c>
      <c r="C34">
        <v>0.78</v>
      </c>
      <c r="D34">
        <v>149</v>
      </c>
      <c r="E34">
        <v>0.25</v>
      </c>
      <c r="F34">
        <v>2.837</v>
      </c>
      <c r="G34">
        <f t="shared" si="7"/>
        <v>14</v>
      </c>
      <c r="H34">
        <f t="shared" si="8"/>
        <v>15</v>
      </c>
      <c r="I34">
        <f t="shared" ref="I34:I64" si="9">H34*P34-N34-O34</f>
        <v>71.4</v>
      </c>
      <c r="J34">
        <f t="shared" ref="J34:J64" si="10">O34/G34</f>
        <v>0</v>
      </c>
      <c r="K34">
        <f t="shared" ref="K34:K64" si="11">O34/(I34*0.312)</f>
        <v>0</v>
      </c>
      <c r="L34">
        <v>1</v>
      </c>
      <c r="M34">
        <v>0</v>
      </c>
      <c r="N34">
        <v>2.1</v>
      </c>
      <c r="O34" s="1">
        <v>0</v>
      </c>
      <c r="P34">
        <v>4.9</v>
      </c>
      <c r="Q34">
        <f t="shared" ref="Q34:Q64" si="12">G34*P34</f>
        <v>68.6</v>
      </c>
      <c r="R34" s="1">
        <v>3.5</v>
      </c>
      <c r="S34" s="1">
        <v>4</v>
      </c>
      <c r="T34">
        <v>0</v>
      </c>
      <c r="U34">
        <v>1</v>
      </c>
      <c r="V34">
        <v>0</v>
      </c>
      <c r="W34">
        <v>0</v>
      </c>
      <c r="X34" s="1">
        <v>0</v>
      </c>
      <c r="Y34">
        <f t="shared" si="6"/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35</v>
      </c>
    </row>
    <row r="35" spans="1:34">
      <c r="A35">
        <v>33</v>
      </c>
      <c r="B35" t="s">
        <v>74</v>
      </c>
      <c r="C35">
        <v>0.78</v>
      </c>
      <c r="D35">
        <v>149</v>
      </c>
      <c r="E35">
        <v>0.25</v>
      </c>
      <c r="F35">
        <v>2.837</v>
      </c>
      <c r="G35">
        <f t="shared" si="7"/>
        <v>14</v>
      </c>
      <c r="H35">
        <f t="shared" si="8"/>
        <v>15</v>
      </c>
      <c r="I35">
        <f t="shared" si="9"/>
        <v>71.4</v>
      </c>
      <c r="J35">
        <f t="shared" si="10"/>
        <v>0</v>
      </c>
      <c r="K35">
        <f t="shared" si="11"/>
        <v>0</v>
      </c>
      <c r="L35">
        <v>1</v>
      </c>
      <c r="M35">
        <v>0</v>
      </c>
      <c r="N35">
        <v>2.1</v>
      </c>
      <c r="O35" s="1">
        <v>0</v>
      </c>
      <c r="P35">
        <v>4.9</v>
      </c>
      <c r="Q35">
        <f t="shared" si="12"/>
        <v>68.6</v>
      </c>
      <c r="R35" s="1">
        <v>3.5</v>
      </c>
      <c r="S35" s="1">
        <v>4</v>
      </c>
      <c r="T35">
        <v>0</v>
      </c>
      <c r="U35">
        <v>1</v>
      </c>
      <c r="V35">
        <v>0</v>
      </c>
      <c r="W35">
        <v>0</v>
      </c>
      <c r="X35" s="1">
        <v>0.3333</v>
      </c>
      <c r="Y35">
        <f t="shared" si="6"/>
        <v>0.119988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35</v>
      </c>
    </row>
    <row r="36" spans="1:34">
      <c r="A36">
        <v>34</v>
      </c>
      <c r="B36" t="s">
        <v>75</v>
      </c>
      <c r="C36">
        <v>0.78</v>
      </c>
      <c r="D36">
        <v>149</v>
      </c>
      <c r="E36">
        <v>0.25</v>
      </c>
      <c r="F36">
        <v>2.837</v>
      </c>
      <c r="G36">
        <f t="shared" si="7"/>
        <v>171</v>
      </c>
      <c r="H36">
        <f t="shared" si="8"/>
        <v>56</v>
      </c>
      <c r="I36">
        <f t="shared" si="9"/>
        <v>256.22</v>
      </c>
      <c r="J36">
        <f t="shared" si="10"/>
        <v>0.0842105263157895</v>
      </c>
      <c r="K36">
        <f t="shared" si="11"/>
        <v>0.180133659175108</v>
      </c>
      <c r="L36">
        <v>1</v>
      </c>
      <c r="M36">
        <v>5</v>
      </c>
      <c r="N36">
        <v>3.78</v>
      </c>
      <c r="O36" s="1">
        <v>14.4</v>
      </c>
      <c r="P36">
        <v>4.9</v>
      </c>
      <c r="Q36">
        <f t="shared" si="12"/>
        <v>837.9</v>
      </c>
      <c r="R36" s="1">
        <v>9</v>
      </c>
      <c r="S36" s="1">
        <v>19</v>
      </c>
      <c r="T36">
        <v>1</v>
      </c>
      <c r="U36">
        <v>0</v>
      </c>
      <c r="V36">
        <v>0</v>
      </c>
      <c r="W36">
        <v>0</v>
      </c>
      <c r="X36" s="1">
        <v>3.1333</v>
      </c>
      <c r="Y36">
        <f t="shared" si="6"/>
        <v>1.127988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51</v>
      </c>
    </row>
    <row r="37" spans="1:34">
      <c r="A37">
        <v>35</v>
      </c>
      <c r="B37" t="s">
        <v>76</v>
      </c>
      <c r="C37">
        <v>0.64</v>
      </c>
      <c r="D37">
        <v>149</v>
      </c>
      <c r="E37">
        <v>0.5</v>
      </c>
      <c r="F37">
        <v>2.831</v>
      </c>
      <c r="G37">
        <f t="shared" si="7"/>
        <v>88</v>
      </c>
      <c r="H37">
        <f t="shared" si="8"/>
        <v>38</v>
      </c>
      <c r="I37">
        <f t="shared" si="9"/>
        <v>165.14</v>
      </c>
      <c r="J37">
        <f t="shared" si="10"/>
        <v>0.196363636363636</v>
      </c>
      <c r="K37">
        <f t="shared" si="11"/>
        <v>0.335379771010145</v>
      </c>
      <c r="L37">
        <v>1</v>
      </c>
      <c r="M37">
        <v>2</v>
      </c>
      <c r="N37">
        <v>3.78</v>
      </c>
      <c r="O37" s="1">
        <v>17.28</v>
      </c>
      <c r="P37">
        <v>4.9</v>
      </c>
      <c r="Q37">
        <f t="shared" si="12"/>
        <v>431.2</v>
      </c>
      <c r="R37" s="1">
        <v>8</v>
      </c>
      <c r="S37" s="1">
        <v>11</v>
      </c>
      <c r="T37">
        <v>1</v>
      </c>
      <c r="U37">
        <v>0</v>
      </c>
      <c r="V37">
        <v>0</v>
      </c>
      <c r="W37">
        <v>0</v>
      </c>
      <c r="X37" s="1">
        <v>4.1666</v>
      </c>
      <c r="Y37">
        <f t="shared" si="6"/>
        <v>1.499976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51</v>
      </c>
    </row>
    <row r="38" spans="1:34">
      <c r="A38">
        <v>36</v>
      </c>
      <c r="B38" t="s">
        <v>77</v>
      </c>
      <c r="C38">
        <v>0.989</v>
      </c>
      <c r="D38">
        <v>759</v>
      </c>
      <c r="E38">
        <v>3.75</v>
      </c>
      <c r="F38">
        <v>2.736</v>
      </c>
      <c r="G38">
        <f t="shared" si="7"/>
        <v>452.8</v>
      </c>
      <c r="H38">
        <f t="shared" si="8"/>
        <v>88.6</v>
      </c>
      <c r="I38">
        <f t="shared" si="9"/>
        <v>394</v>
      </c>
      <c r="J38">
        <f t="shared" si="10"/>
        <v>0.0636042402826855</v>
      </c>
      <c r="K38">
        <f t="shared" si="11"/>
        <v>0.234283483014447</v>
      </c>
      <c r="L38">
        <v>5</v>
      </c>
      <c r="M38">
        <v>10</v>
      </c>
      <c r="N38">
        <v>11.34</v>
      </c>
      <c r="O38" s="1">
        <v>28.8</v>
      </c>
      <c r="P38">
        <v>4.9</v>
      </c>
      <c r="Q38">
        <f t="shared" si="12"/>
        <v>2218.72</v>
      </c>
      <c r="R38" s="1">
        <v>16</v>
      </c>
      <c r="S38" s="1">
        <v>28.3</v>
      </c>
      <c r="T38">
        <v>1</v>
      </c>
      <c r="U38">
        <v>0</v>
      </c>
      <c r="V38">
        <v>0</v>
      </c>
      <c r="W38">
        <v>0</v>
      </c>
      <c r="X38" s="1">
        <v>5.1666</v>
      </c>
      <c r="Y38">
        <f t="shared" si="6"/>
        <v>1.859976</v>
      </c>
      <c r="Z38">
        <v>0</v>
      </c>
      <c r="AA38">
        <v>0</v>
      </c>
      <c r="AB38">
        <v>0</v>
      </c>
      <c r="AC38">
        <v>1</v>
      </c>
      <c r="AD38">
        <v>16</v>
      </c>
      <c r="AE38">
        <v>10</v>
      </c>
      <c r="AF38">
        <v>1.2</v>
      </c>
      <c r="AG38">
        <v>0.1</v>
      </c>
      <c r="AH38" t="s">
        <v>78</v>
      </c>
    </row>
    <row r="39" spans="1:34">
      <c r="A39">
        <v>37</v>
      </c>
      <c r="B39" t="s">
        <v>79</v>
      </c>
      <c r="C39">
        <v>0.954</v>
      </c>
      <c r="D39">
        <v>129</v>
      </c>
      <c r="E39">
        <v>0.25</v>
      </c>
      <c r="F39">
        <v>2.619</v>
      </c>
      <c r="G39">
        <f t="shared" si="7"/>
        <v>8</v>
      </c>
      <c r="H39">
        <f t="shared" si="8"/>
        <v>12</v>
      </c>
      <c r="I39">
        <f t="shared" si="9"/>
        <v>57.12</v>
      </c>
      <c r="J39">
        <f t="shared" si="10"/>
        <v>0</v>
      </c>
      <c r="K39">
        <f t="shared" si="11"/>
        <v>0</v>
      </c>
      <c r="L39">
        <v>1</v>
      </c>
      <c r="M39">
        <v>0</v>
      </c>
      <c r="N39">
        <v>1.68</v>
      </c>
      <c r="O39" s="1">
        <v>0</v>
      </c>
      <c r="P39">
        <v>4.9</v>
      </c>
      <c r="Q39">
        <f t="shared" si="12"/>
        <v>39.2</v>
      </c>
      <c r="R39" s="1">
        <v>4</v>
      </c>
      <c r="S39" s="1">
        <v>2</v>
      </c>
      <c r="T39">
        <v>1</v>
      </c>
      <c r="U39">
        <v>0</v>
      </c>
      <c r="V39">
        <v>0</v>
      </c>
      <c r="W39">
        <v>0</v>
      </c>
      <c r="X39" s="1">
        <v>0.8333</v>
      </c>
      <c r="Y39">
        <f t="shared" si="6"/>
        <v>0.299988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35</v>
      </c>
    </row>
    <row r="40" spans="1:34">
      <c r="A40">
        <v>38</v>
      </c>
      <c r="B40" t="s">
        <v>80</v>
      </c>
      <c r="C40">
        <v>0.774</v>
      </c>
      <c r="D40">
        <v>189</v>
      </c>
      <c r="E40">
        <v>0.2</v>
      </c>
      <c r="F40">
        <v>2.794</v>
      </c>
      <c r="G40">
        <f t="shared" si="7"/>
        <v>16</v>
      </c>
      <c r="H40">
        <f t="shared" si="8"/>
        <v>20</v>
      </c>
      <c r="I40">
        <f t="shared" si="9"/>
        <v>90.68</v>
      </c>
      <c r="J40">
        <f t="shared" si="10"/>
        <v>0.3525</v>
      </c>
      <c r="K40">
        <f t="shared" si="11"/>
        <v>0.199348512096637</v>
      </c>
      <c r="L40">
        <v>1</v>
      </c>
      <c r="M40">
        <v>1</v>
      </c>
      <c r="N40">
        <v>1.68</v>
      </c>
      <c r="O40" s="1">
        <v>5.64</v>
      </c>
      <c r="P40">
        <v>4.9</v>
      </c>
      <c r="Q40">
        <f t="shared" si="12"/>
        <v>78.4</v>
      </c>
      <c r="R40" s="1">
        <v>8</v>
      </c>
      <c r="S40" s="1">
        <v>2</v>
      </c>
      <c r="T40">
        <v>0</v>
      </c>
      <c r="U40">
        <v>1</v>
      </c>
      <c r="V40">
        <v>0</v>
      </c>
      <c r="W40">
        <v>0</v>
      </c>
      <c r="X40" s="1">
        <v>1</v>
      </c>
      <c r="Y40">
        <f t="shared" si="6"/>
        <v>0.36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35</v>
      </c>
    </row>
    <row r="41" spans="1:34">
      <c r="A41">
        <v>39</v>
      </c>
      <c r="B41" t="s">
        <v>81</v>
      </c>
      <c r="C41">
        <v>0.946</v>
      </c>
      <c r="D41">
        <v>135</v>
      </c>
      <c r="E41">
        <v>0.143</v>
      </c>
      <c r="F41">
        <v>2.595</v>
      </c>
      <c r="G41">
        <f t="shared" si="7"/>
        <v>96</v>
      </c>
      <c r="H41">
        <f t="shared" si="8"/>
        <v>56</v>
      </c>
      <c r="I41">
        <f t="shared" si="9"/>
        <v>205.46</v>
      </c>
      <c r="J41">
        <f t="shared" si="10"/>
        <v>0.6</v>
      </c>
      <c r="K41">
        <f t="shared" si="11"/>
        <v>0.898546600873088</v>
      </c>
      <c r="L41">
        <v>1</v>
      </c>
      <c r="M41">
        <v>2</v>
      </c>
      <c r="N41">
        <v>11.34</v>
      </c>
      <c r="O41" s="1">
        <v>57.6</v>
      </c>
      <c r="P41">
        <v>4.9</v>
      </c>
      <c r="Q41">
        <f t="shared" si="12"/>
        <v>470.4</v>
      </c>
      <c r="R41" s="1">
        <v>24</v>
      </c>
      <c r="S41" s="1">
        <v>4</v>
      </c>
      <c r="T41">
        <v>0</v>
      </c>
      <c r="U41">
        <v>1</v>
      </c>
      <c r="V41">
        <v>0</v>
      </c>
      <c r="W41">
        <v>0</v>
      </c>
      <c r="X41" s="1">
        <v>1.1666</v>
      </c>
      <c r="Y41">
        <f t="shared" si="6"/>
        <v>0.419976</v>
      </c>
      <c r="Z41">
        <v>0</v>
      </c>
      <c r="AA41">
        <v>0</v>
      </c>
      <c r="AB41">
        <v>0</v>
      </c>
      <c r="AC41">
        <v>1</v>
      </c>
      <c r="AD41">
        <v>4</v>
      </c>
      <c r="AE41">
        <v>24</v>
      </c>
      <c r="AF41">
        <v>0.28</v>
      </c>
      <c r="AG41">
        <v>0.112</v>
      </c>
      <c r="AH41" t="s">
        <v>82</v>
      </c>
    </row>
    <row r="42" spans="1:34">
      <c r="A42">
        <v>40</v>
      </c>
      <c r="B42" t="s">
        <v>83</v>
      </c>
      <c r="C42">
        <v>0.753</v>
      </c>
      <c r="D42">
        <v>135</v>
      </c>
      <c r="E42">
        <v>0.5</v>
      </c>
      <c r="F42">
        <v>2.669</v>
      </c>
      <c r="G42">
        <f t="shared" si="7"/>
        <v>32</v>
      </c>
      <c r="H42">
        <f t="shared" si="8"/>
        <v>24</v>
      </c>
      <c r="I42">
        <f t="shared" si="9"/>
        <v>85.65</v>
      </c>
      <c r="J42">
        <f t="shared" si="10"/>
        <v>0.9</v>
      </c>
      <c r="K42">
        <f t="shared" si="11"/>
        <v>1.07773137545467</v>
      </c>
      <c r="L42">
        <v>1</v>
      </c>
      <c r="M42">
        <v>1</v>
      </c>
      <c r="N42">
        <v>3.15</v>
      </c>
      <c r="O42" s="1">
        <v>28.8</v>
      </c>
      <c r="P42">
        <v>4.9</v>
      </c>
      <c r="Q42">
        <f t="shared" si="12"/>
        <v>156.8</v>
      </c>
      <c r="R42" s="1">
        <v>8</v>
      </c>
      <c r="S42" s="1">
        <v>4</v>
      </c>
      <c r="T42">
        <v>0</v>
      </c>
      <c r="U42">
        <v>1</v>
      </c>
      <c r="V42">
        <v>0</v>
      </c>
      <c r="W42">
        <v>0</v>
      </c>
      <c r="X42" s="1">
        <v>2</v>
      </c>
      <c r="Y42">
        <f t="shared" si="6"/>
        <v>0.72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8</v>
      </c>
      <c r="AF42">
        <v>4</v>
      </c>
      <c r="AG42">
        <v>0.56</v>
      </c>
      <c r="AH42" t="s">
        <v>82</v>
      </c>
    </row>
    <row r="43" spans="1:34">
      <c r="A43">
        <v>41</v>
      </c>
      <c r="B43" t="s">
        <v>84</v>
      </c>
      <c r="C43">
        <v>0.774</v>
      </c>
      <c r="D43">
        <v>189</v>
      </c>
      <c r="E43">
        <v>0.2</v>
      </c>
      <c r="F43">
        <v>2.794</v>
      </c>
      <c r="G43">
        <f t="shared" si="7"/>
        <v>24</v>
      </c>
      <c r="H43">
        <f t="shared" si="8"/>
        <v>20</v>
      </c>
      <c r="I43">
        <f t="shared" si="9"/>
        <v>88.55</v>
      </c>
      <c r="J43">
        <f t="shared" si="10"/>
        <v>0.2625</v>
      </c>
      <c r="K43">
        <f t="shared" si="11"/>
        <v>0.228032836728489</v>
      </c>
      <c r="L43">
        <v>1</v>
      </c>
      <c r="M43">
        <v>1</v>
      </c>
      <c r="N43">
        <v>3.15</v>
      </c>
      <c r="O43" s="1">
        <v>6.3</v>
      </c>
      <c r="P43">
        <v>4.9</v>
      </c>
      <c r="Q43">
        <f t="shared" si="12"/>
        <v>117.6</v>
      </c>
      <c r="R43" s="1">
        <v>4</v>
      </c>
      <c r="S43" s="1">
        <v>6</v>
      </c>
      <c r="T43">
        <v>0</v>
      </c>
      <c r="U43">
        <v>1</v>
      </c>
      <c r="V43">
        <v>0</v>
      </c>
      <c r="W43">
        <v>0</v>
      </c>
      <c r="X43" s="1">
        <v>0.3333</v>
      </c>
      <c r="Y43">
        <f t="shared" si="6"/>
        <v>0.119988</v>
      </c>
      <c r="Z43">
        <v>0</v>
      </c>
      <c r="AA43">
        <v>0</v>
      </c>
      <c r="AB43">
        <v>0</v>
      </c>
      <c r="AC43">
        <v>1</v>
      </c>
      <c r="AD43">
        <v>4</v>
      </c>
      <c r="AE43">
        <v>6</v>
      </c>
      <c r="AF43">
        <v>0.28</v>
      </c>
      <c r="AG43">
        <v>0.112</v>
      </c>
      <c r="AH43" t="s">
        <v>82</v>
      </c>
    </row>
    <row r="44" spans="1:34">
      <c r="A44">
        <v>42</v>
      </c>
      <c r="B44" t="s">
        <v>85</v>
      </c>
      <c r="C44">
        <v>0.78</v>
      </c>
      <c r="D44">
        <v>295</v>
      </c>
      <c r="E44">
        <v>1.5</v>
      </c>
      <c r="F44">
        <v>2.8</v>
      </c>
      <c r="G44">
        <f t="shared" si="7"/>
        <v>36</v>
      </c>
      <c r="H44">
        <f t="shared" si="8"/>
        <v>24</v>
      </c>
      <c r="I44">
        <f t="shared" si="9"/>
        <v>113.82</v>
      </c>
      <c r="J44">
        <f t="shared" si="10"/>
        <v>0</v>
      </c>
      <c r="K44">
        <f t="shared" si="11"/>
        <v>0</v>
      </c>
      <c r="L44">
        <v>1</v>
      </c>
      <c r="M44">
        <v>0</v>
      </c>
      <c r="N44">
        <v>3.78</v>
      </c>
      <c r="O44" s="1">
        <v>0</v>
      </c>
      <c r="P44">
        <v>4.9</v>
      </c>
      <c r="Q44">
        <f t="shared" si="12"/>
        <v>176.4</v>
      </c>
      <c r="R44" s="1">
        <v>6</v>
      </c>
      <c r="S44" s="1">
        <v>6</v>
      </c>
      <c r="T44">
        <v>0</v>
      </c>
      <c r="U44">
        <v>1</v>
      </c>
      <c r="V44">
        <v>0</v>
      </c>
      <c r="W44">
        <v>0</v>
      </c>
      <c r="X44" s="1">
        <v>0.3333</v>
      </c>
      <c r="Y44">
        <f t="shared" si="6"/>
        <v>0.119988</v>
      </c>
      <c r="Z44">
        <v>0</v>
      </c>
      <c r="AA44">
        <v>0</v>
      </c>
      <c r="AB44">
        <v>0</v>
      </c>
      <c r="AC44">
        <v>1</v>
      </c>
      <c r="AD44">
        <v>2</v>
      </c>
      <c r="AE44">
        <v>3</v>
      </c>
      <c r="AF44">
        <v>3</v>
      </c>
      <c r="AG44">
        <v>0.3</v>
      </c>
      <c r="AH44" t="s">
        <v>82</v>
      </c>
    </row>
    <row r="45" spans="1:34">
      <c r="A45">
        <v>43</v>
      </c>
      <c r="B45" t="s">
        <v>86</v>
      </c>
      <c r="C45">
        <v>0.989</v>
      </c>
      <c r="D45">
        <v>437</v>
      </c>
      <c r="E45">
        <v>0.667</v>
      </c>
      <c r="F45">
        <v>2.738</v>
      </c>
      <c r="G45">
        <f t="shared" si="7"/>
        <v>35</v>
      </c>
      <c r="H45">
        <f t="shared" si="8"/>
        <v>24</v>
      </c>
      <c r="I45">
        <f t="shared" si="9"/>
        <v>108.15</v>
      </c>
      <c r="J45">
        <f t="shared" si="10"/>
        <v>0.18</v>
      </c>
      <c r="K45">
        <f t="shared" si="11"/>
        <v>0.186706497386109</v>
      </c>
      <c r="L45">
        <v>1</v>
      </c>
      <c r="M45">
        <v>1</v>
      </c>
      <c r="N45">
        <v>3.15</v>
      </c>
      <c r="O45" s="1">
        <v>6.3</v>
      </c>
      <c r="P45">
        <v>4.9</v>
      </c>
      <c r="Q45">
        <f t="shared" si="12"/>
        <v>171.5</v>
      </c>
      <c r="R45" s="1">
        <v>5</v>
      </c>
      <c r="S45" s="1">
        <v>7</v>
      </c>
      <c r="T45">
        <v>0</v>
      </c>
      <c r="U45">
        <v>1</v>
      </c>
      <c r="V45">
        <v>0</v>
      </c>
      <c r="W45">
        <v>0</v>
      </c>
      <c r="X45" s="1">
        <v>0.5</v>
      </c>
      <c r="Y45">
        <f t="shared" si="6"/>
        <v>0.18</v>
      </c>
      <c r="Z45">
        <v>0</v>
      </c>
      <c r="AA45">
        <v>0</v>
      </c>
      <c r="AB45">
        <v>0</v>
      </c>
      <c r="AC45">
        <v>1</v>
      </c>
      <c r="AD45">
        <v>4</v>
      </c>
      <c r="AE45">
        <v>4</v>
      </c>
      <c r="AF45">
        <v>0.28</v>
      </c>
      <c r="AG45">
        <v>0.112</v>
      </c>
      <c r="AH45" t="s">
        <v>82</v>
      </c>
    </row>
    <row r="46" spans="1:34">
      <c r="A46">
        <v>44</v>
      </c>
      <c r="B46" t="s">
        <v>87</v>
      </c>
      <c r="C46">
        <v>0.976</v>
      </c>
      <c r="D46">
        <v>133</v>
      </c>
      <c r="E46">
        <v>0.143</v>
      </c>
      <c r="F46">
        <v>2.526</v>
      </c>
      <c r="G46">
        <f t="shared" si="7"/>
        <v>50</v>
      </c>
      <c r="H46">
        <f t="shared" si="8"/>
        <v>30</v>
      </c>
      <c r="I46">
        <f t="shared" si="9"/>
        <v>124.32</v>
      </c>
      <c r="J46">
        <f t="shared" si="10"/>
        <v>0.3024</v>
      </c>
      <c r="K46">
        <f t="shared" si="11"/>
        <v>0.38981288981289</v>
      </c>
      <c r="L46">
        <v>1</v>
      </c>
      <c r="M46">
        <v>1</v>
      </c>
      <c r="N46">
        <v>7.56</v>
      </c>
      <c r="O46" s="1">
        <v>15.12</v>
      </c>
      <c r="P46">
        <v>4.9</v>
      </c>
      <c r="Q46">
        <f t="shared" si="12"/>
        <v>245</v>
      </c>
      <c r="R46" s="1">
        <v>10</v>
      </c>
      <c r="S46" s="1">
        <v>5</v>
      </c>
      <c r="T46">
        <v>0</v>
      </c>
      <c r="U46">
        <v>1</v>
      </c>
      <c r="V46">
        <v>0</v>
      </c>
      <c r="W46">
        <v>0</v>
      </c>
      <c r="X46" s="1">
        <v>1</v>
      </c>
      <c r="Y46">
        <f t="shared" si="6"/>
        <v>0.36</v>
      </c>
      <c r="Z46">
        <v>0</v>
      </c>
      <c r="AA46">
        <v>0</v>
      </c>
      <c r="AB46">
        <v>0</v>
      </c>
      <c r="AC46">
        <v>1</v>
      </c>
      <c r="AD46">
        <v>4</v>
      </c>
      <c r="AE46">
        <v>10</v>
      </c>
      <c r="AF46">
        <v>0.28</v>
      </c>
      <c r="AG46">
        <v>0.145</v>
      </c>
      <c r="AH46" t="s">
        <v>82</v>
      </c>
    </row>
    <row r="47" spans="1:34">
      <c r="A47">
        <v>45</v>
      </c>
      <c r="B47" t="s">
        <v>88</v>
      </c>
      <c r="C47">
        <v>0.771</v>
      </c>
      <c r="D47">
        <v>133</v>
      </c>
      <c r="E47">
        <v>0.5</v>
      </c>
      <c r="F47">
        <v>2.6</v>
      </c>
      <c r="G47">
        <f t="shared" si="7"/>
        <v>27</v>
      </c>
      <c r="H47">
        <f t="shared" si="8"/>
        <v>20.8</v>
      </c>
      <c r="I47">
        <f t="shared" si="9"/>
        <v>98.14</v>
      </c>
      <c r="J47">
        <f t="shared" si="10"/>
        <v>0</v>
      </c>
      <c r="K47">
        <f t="shared" si="11"/>
        <v>0</v>
      </c>
      <c r="L47">
        <v>1</v>
      </c>
      <c r="M47">
        <v>0</v>
      </c>
      <c r="N47">
        <v>3.78</v>
      </c>
      <c r="O47" s="1">
        <v>0</v>
      </c>
      <c r="P47">
        <v>4.9</v>
      </c>
      <c r="Q47">
        <f t="shared" si="12"/>
        <v>132.3</v>
      </c>
      <c r="R47" s="1">
        <v>5</v>
      </c>
      <c r="S47" s="1">
        <v>5.4</v>
      </c>
      <c r="T47">
        <v>0</v>
      </c>
      <c r="U47">
        <v>1</v>
      </c>
      <c r="V47">
        <v>0</v>
      </c>
      <c r="W47">
        <v>308</v>
      </c>
      <c r="X47" s="1">
        <v>2</v>
      </c>
      <c r="Y47">
        <f t="shared" si="6"/>
        <v>0.72</v>
      </c>
      <c r="Z47">
        <v>0</v>
      </c>
      <c r="AA47">
        <v>0</v>
      </c>
      <c r="AB47">
        <v>0</v>
      </c>
      <c r="AC47">
        <v>1</v>
      </c>
      <c r="AD47">
        <v>9</v>
      </c>
      <c r="AE47">
        <v>3</v>
      </c>
      <c r="AF47">
        <v>0.28</v>
      </c>
      <c r="AG47">
        <v>0.09</v>
      </c>
      <c r="AH47" t="s">
        <v>82</v>
      </c>
    </row>
    <row r="48" spans="1:34">
      <c r="A48">
        <v>46</v>
      </c>
      <c r="B48" t="s">
        <v>89</v>
      </c>
      <c r="C48">
        <v>0.755</v>
      </c>
      <c r="D48">
        <v>699</v>
      </c>
      <c r="E48">
        <v>3.5</v>
      </c>
      <c r="F48">
        <v>2.92</v>
      </c>
      <c r="G48">
        <f t="shared" si="7"/>
        <v>180</v>
      </c>
      <c r="H48">
        <f t="shared" si="8"/>
        <v>72</v>
      </c>
      <c r="I48">
        <f t="shared" si="9"/>
        <v>311.22</v>
      </c>
      <c r="J48">
        <f t="shared" si="10"/>
        <v>0.126</v>
      </c>
      <c r="K48">
        <f t="shared" si="11"/>
        <v>0.233572095920274</v>
      </c>
      <c r="L48">
        <v>6</v>
      </c>
      <c r="M48">
        <v>5</v>
      </c>
      <c r="N48">
        <v>18.9</v>
      </c>
      <c r="O48" s="1">
        <v>22.68</v>
      </c>
      <c r="P48">
        <v>4.9</v>
      </c>
      <c r="Q48">
        <f t="shared" si="12"/>
        <v>882</v>
      </c>
      <c r="R48" s="1">
        <v>6</v>
      </c>
      <c r="S48" s="1">
        <v>30</v>
      </c>
      <c r="T48">
        <v>0</v>
      </c>
      <c r="U48">
        <v>1</v>
      </c>
      <c r="V48">
        <v>0</v>
      </c>
      <c r="W48">
        <v>0</v>
      </c>
      <c r="X48" s="1">
        <v>1.3333</v>
      </c>
      <c r="Y48">
        <f t="shared" si="6"/>
        <v>0.479988</v>
      </c>
      <c r="Z48">
        <v>0</v>
      </c>
      <c r="AA48">
        <v>0</v>
      </c>
      <c r="AB48">
        <v>0</v>
      </c>
      <c r="AC48">
        <v>1</v>
      </c>
      <c r="AD48">
        <v>6</v>
      </c>
      <c r="AE48">
        <v>0</v>
      </c>
      <c r="AF48">
        <v>0.28</v>
      </c>
      <c r="AG48">
        <v>0.075</v>
      </c>
      <c r="AH48" t="s">
        <v>82</v>
      </c>
    </row>
    <row r="49" spans="1:34">
      <c r="A49">
        <v>47</v>
      </c>
      <c r="B49" t="s">
        <v>90</v>
      </c>
      <c r="C49">
        <v>0.926</v>
      </c>
      <c r="D49">
        <v>133</v>
      </c>
      <c r="E49">
        <v>0.2</v>
      </c>
      <c r="F49">
        <v>2.61</v>
      </c>
      <c r="G49">
        <f t="shared" si="7"/>
        <v>28</v>
      </c>
      <c r="H49">
        <f t="shared" si="8"/>
        <v>22</v>
      </c>
      <c r="I49">
        <f t="shared" si="9"/>
        <v>92.68</v>
      </c>
      <c r="J49">
        <f t="shared" si="10"/>
        <v>0.27</v>
      </c>
      <c r="K49">
        <f t="shared" si="11"/>
        <v>0.261445503137346</v>
      </c>
      <c r="L49">
        <v>1</v>
      </c>
      <c r="M49">
        <v>1</v>
      </c>
      <c r="N49">
        <v>7.56</v>
      </c>
      <c r="O49" s="1">
        <v>7.56</v>
      </c>
      <c r="P49">
        <v>4.9</v>
      </c>
      <c r="Q49">
        <f t="shared" si="12"/>
        <v>137.2</v>
      </c>
      <c r="R49" s="1">
        <v>7</v>
      </c>
      <c r="S49" s="1">
        <v>4</v>
      </c>
      <c r="T49">
        <v>0</v>
      </c>
      <c r="U49">
        <v>1</v>
      </c>
      <c r="V49">
        <v>0</v>
      </c>
      <c r="W49">
        <v>0</v>
      </c>
      <c r="X49" s="1">
        <v>1</v>
      </c>
      <c r="Y49">
        <f t="shared" si="6"/>
        <v>0.36</v>
      </c>
      <c r="Z49">
        <v>0</v>
      </c>
      <c r="AA49">
        <v>0</v>
      </c>
      <c r="AB49">
        <v>0</v>
      </c>
      <c r="AC49">
        <v>1</v>
      </c>
      <c r="AD49">
        <v>4</v>
      </c>
      <c r="AE49">
        <v>7</v>
      </c>
      <c r="AF49">
        <v>0.28</v>
      </c>
      <c r="AG49">
        <v>0.112</v>
      </c>
      <c r="AH49" t="s">
        <v>82</v>
      </c>
    </row>
    <row r="50" spans="1:34">
      <c r="A50">
        <v>48</v>
      </c>
      <c r="B50" t="s">
        <v>91</v>
      </c>
      <c r="C50">
        <v>1.287</v>
      </c>
      <c r="D50">
        <v>1123</v>
      </c>
      <c r="E50">
        <v>4.893</v>
      </c>
      <c r="F50">
        <v>4.893</v>
      </c>
      <c r="G50">
        <f t="shared" si="7"/>
        <v>306.24</v>
      </c>
      <c r="H50">
        <f t="shared" si="8"/>
        <v>73.52</v>
      </c>
      <c r="I50">
        <f t="shared" si="9"/>
        <v>265.538</v>
      </c>
      <c r="J50">
        <f t="shared" si="10"/>
        <v>0.219435736677116</v>
      </c>
      <c r="K50">
        <f t="shared" si="11"/>
        <v>0.811125395930584</v>
      </c>
      <c r="L50">
        <v>6</v>
      </c>
      <c r="M50">
        <v>4</v>
      </c>
      <c r="N50">
        <v>27.51</v>
      </c>
      <c r="O50" s="1">
        <v>67.2</v>
      </c>
      <c r="P50">
        <v>4.9</v>
      </c>
      <c r="Q50">
        <f t="shared" si="12"/>
        <v>1500.576</v>
      </c>
      <c r="R50" s="1">
        <v>24</v>
      </c>
      <c r="S50" s="1">
        <v>12.76</v>
      </c>
      <c r="T50">
        <v>1</v>
      </c>
      <c r="U50">
        <v>1</v>
      </c>
      <c r="V50">
        <v>0</v>
      </c>
      <c r="W50">
        <v>0</v>
      </c>
      <c r="X50" s="1">
        <v>4.8333</v>
      </c>
      <c r="Y50">
        <f t="shared" si="6"/>
        <v>1.739988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92</v>
      </c>
    </row>
    <row r="51" spans="1:34">
      <c r="A51">
        <v>49</v>
      </c>
      <c r="B51" t="s">
        <v>93</v>
      </c>
      <c r="C51">
        <v>1.303</v>
      </c>
      <c r="D51">
        <v>1033</v>
      </c>
      <c r="E51">
        <v>1.593</v>
      </c>
      <c r="F51">
        <v>2.567</v>
      </c>
      <c r="G51">
        <f t="shared" si="7"/>
        <v>177.6</v>
      </c>
      <c r="H51">
        <f t="shared" si="8"/>
        <v>62.8</v>
      </c>
      <c r="I51">
        <f t="shared" si="9"/>
        <v>258.16</v>
      </c>
      <c r="J51">
        <f t="shared" si="10"/>
        <v>0.227027027027027</v>
      </c>
      <c r="K51">
        <f t="shared" si="11"/>
        <v>0.500584014683798</v>
      </c>
      <c r="L51">
        <v>3</v>
      </c>
      <c r="M51">
        <v>4</v>
      </c>
      <c r="N51">
        <v>9.24</v>
      </c>
      <c r="O51" s="1">
        <v>40.32</v>
      </c>
      <c r="P51">
        <v>4.9</v>
      </c>
      <c r="Q51">
        <f t="shared" si="12"/>
        <v>870.24</v>
      </c>
      <c r="R51" s="1">
        <v>7.4</v>
      </c>
      <c r="S51" s="1">
        <v>24</v>
      </c>
      <c r="T51">
        <v>1</v>
      </c>
      <c r="U51">
        <v>1</v>
      </c>
      <c r="V51">
        <v>0</v>
      </c>
      <c r="W51">
        <v>0</v>
      </c>
      <c r="X51" s="1">
        <v>4.6666</v>
      </c>
      <c r="Y51">
        <f t="shared" si="6"/>
        <v>1.679976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38</v>
      </c>
    </row>
    <row r="52" spans="1:34">
      <c r="A52">
        <v>50</v>
      </c>
      <c r="B52" t="s">
        <v>94</v>
      </c>
      <c r="C52">
        <v>1.082</v>
      </c>
      <c r="D52">
        <v>391</v>
      </c>
      <c r="E52">
        <v>0.45</v>
      </c>
      <c r="F52">
        <v>2.503</v>
      </c>
      <c r="G52">
        <f t="shared" si="7"/>
        <v>28</v>
      </c>
      <c r="H52">
        <f t="shared" si="8"/>
        <v>22</v>
      </c>
      <c r="I52">
        <f t="shared" si="9"/>
        <v>103.6</v>
      </c>
      <c r="J52">
        <f t="shared" si="10"/>
        <v>0</v>
      </c>
      <c r="K52">
        <f t="shared" si="11"/>
        <v>0</v>
      </c>
      <c r="L52">
        <v>1</v>
      </c>
      <c r="M52">
        <v>0</v>
      </c>
      <c r="N52">
        <v>4.2</v>
      </c>
      <c r="O52" s="1">
        <v>0</v>
      </c>
      <c r="P52">
        <v>4.9</v>
      </c>
      <c r="Q52">
        <f t="shared" si="12"/>
        <v>137.2</v>
      </c>
      <c r="R52" s="1">
        <v>7</v>
      </c>
      <c r="S52" s="1">
        <v>4</v>
      </c>
      <c r="T52">
        <v>0</v>
      </c>
      <c r="U52">
        <v>1</v>
      </c>
      <c r="V52">
        <v>0</v>
      </c>
      <c r="W52">
        <v>0</v>
      </c>
      <c r="X52" s="1">
        <v>0.6666</v>
      </c>
      <c r="Y52">
        <f t="shared" si="6"/>
        <v>0.239976</v>
      </c>
      <c r="Z52">
        <v>0</v>
      </c>
      <c r="AA52">
        <v>0</v>
      </c>
      <c r="AB52">
        <v>0</v>
      </c>
      <c r="AC52">
        <v>1</v>
      </c>
      <c r="AD52">
        <v>4</v>
      </c>
      <c r="AE52">
        <v>7</v>
      </c>
      <c r="AF52">
        <v>0.28</v>
      </c>
      <c r="AG52">
        <v>0.142</v>
      </c>
      <c r="AH52" t="s">
        <v>95</v>
      </c>
    </row>
    <row r="53" spans="1:34">
      <c r="A53">
        <v>51</v>
      </c>
      <c r="B53" t="s">
        <v>96</v>
      </c>
      <c r="C53">
        <v>1.47</v>
      </c>
      <c r="D53">
        <v>1643</v>
      </c>
      <c r="E53">
        <v>1.25</v>
      </c>
      <c r="F53">
        <v>2.297</v>
      </c>
      <c r="G53">
        <f t="shared" si="7"/>
        <v>28</v>
      </c>
      <c r="H53">
        <f t="shared" si="8"/>
        <v>22</v>
      </c>
      <c r="I53">
        <f t="shared" si="9"/>
        <v>96.88</v>
      </c>
      <c r="J53">
        <f t="shared" si="10"/>
        <v>0</v>
      </c>
      <c r="K53">
        <f t="shared" si="11"/>
        <v>0</v>
      </c>
      <c r="L53">
        <v>2</v>
      </c>
      <c r="M53">
        <v>0</v>
      </c>
      <c r="N53">
        <v>10.92</v>
      </c>
      <c r="O53" s="1">
        <v>0</v>
      </c>
      <c r="P53">
        <v>4.9</v>
      </c>
      <c r="Q53">
        <f t="shared" si="12"/>
        <v>137.2</v>
      </c>
      <c r="R53" s="1">
        <v>4</v>
      </c>
      <c r="S53" s="1">
        <v>7</v>
      </c>
      <c r="T53">
        <v>1</v>
      </c>
      <c r="U53">
        <v>0</v>
      </c>
      <c r="V53">
        <v>0</v>
      </c>
      <c r="W53">
        <v>0</v>
      </c>
      <c r="X53" s="1">
        <v>0.8333</v>
      </c>
      <c r="Y53">
        <f t="shared" si="6"/>
        <v>0.299988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38</v>
      </c>
    </row>
    <row r="54" spans="1:34">
      <c r="A54">
        <v>52</v>
      </c>
      <c r="B54" t="s">
        <v>97</v>
      </c>
      <c r="C54">
        <v>1.335</v>
      </c>
      <c r="D54">
        <v>1869</v>
      </c>
      <c r="E54">
        <v>3.143</v>
      </c>
      <c r="F54">
        <v>2.614</v>
      </c>
      <c r="G54">
        <f t="shared" si="7"/>
        <v>30</v>
      </c>
      <c r="H54">
        <f t="shared" si="8"/>
        <v>22</v>
      </c>
      <c r="I54">
        <f t="shared" si="9"/>
        <v>91.42</v>
      </c>
      <c r="J54">
        <f t="shared" si="10"/>
        <v>0.126</v>
      </c>
      <c r="K54">
        <f t="shared" si="11"/>
        <v>0.132524443397338</v>
      </c>
      <c r="L54">
        <v>3</v>
      </c>
      <c r="M54">
        <v>1</v>
      </c>
      <c r="N54">
        <v>12.6</v>
      </c>
      <c r="O54" s="1">
        <v>3.78</v>
      </c>
      <c r="P54">
        <v>4.9</v>
      </c>
      <c r="Q54">
        <f t="shared" si="12"/>
        <v>147</v>
      </c>
      <c r="R54" s="1">
        <v>5</v>
      </c>
      <c r="S54" s="1">
        <v>6</v>
      </c>
      <c r="T54">
        <v>1</v>
      </c>
      <c r="U54">
        <v>1</v>
      </c>
      <c r="V54">
        <v>0</v>
      </c>
      <c r="W54">
        <v>0</v>
      </c>
      <c r="X54" s="1">
        <v>0.75</v>
      </c>
      <c r="Y54">
        <f t="shared" si="6"/>
        <v>0.27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92</v>
      </c>
    </row>
    <row r="55" spans="1:34">
      <c r="A55">
        <v>53</v>
      </c>
      <c r="B55" t="s">
        <v>98</v>
      </c>
      <c r="C55">
        <v>1.258</v>
      </c>
      <c r="D55">
        <v>1247</v>
      </c>
      <c r="E55">
        <v>4.31</v>
      </c>
      <c r="F55">
        <v>2.67</v>
      </c>
      <c r="G55">
        <f t="shared" si="7"/>
        <v>48</v>
      </c>
      <c r="H55">
        <f t="shared" si="8"/>
        <v>44.8</v>
      </c>
      <c r="I55">
        <f t="shared" si="9"/>
        <v>199.77</v>
      </c>
      <c r="J55">
        <f t="shared" si="10"/>
        <v>0.0833333333333333</v>
      </c>
      <c r="K55">
        <f t="shared" si="11"/>
        <v>0.0641763669245273</v>
      </c>
      <c r="L55">
        <v>8</v>
      </c>
      <c r="M55">
        <v>12</v>
      </c>
      <c r="N55">
        <v>15.75</v>
      </c>
      <c r="O55" s="1">
        <v>4</v>
      </c>
      <c r="P55">
        <v>4.9</v>
      </c>
      <c r="Q55">
        <f t="shared" si="12"/>
        <v>235.2</v>
      </c>
      <c r="R55" s="1">
        <v>20</v>
      </c>
      <c r="S55" s="1">
        <v>2.4</v>
      </c>
      <c r="T55">
        <v>1</v>
      </c>
      <c r="U55">
        <v>0</v>
      </c>
      <c r="V55">
        <v>0</v>
      </c>
      <c r="W55">
        <v>0</v>
      </c>
      <c r="X55" s="1">
        <v>1.5</v>
      </c>
      <c r="Y55">
        <f t="shared" si="6"/>
        <v>0.54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38</v>
      </c>
    </row>
    <row r="56" spans="1:34">
      <c r="A56">
        <v>54</v>
      </c>
      <c r="B56" t="s">
        <v>99</v>
      </c>
      <c r="C56">
        <v>1.229</v>
      </c>
      <c r="D56">
        <v>1175</v>
      </c>
      <c r="E56">
        <v>4.286</v>
      </c>
      <c r="F56">
        <v>2.617</v>
      </c>
      <c r="G56">
        <f t="shared" si="7"/>
        <v>60</v>
      </c>
      <c r="H56">
        <f t="shared" si="8"/>
        <v>54.8</v>
      </c>
      <c r="I56">
        <f t="shared" si="9"/>
        <v>234.74</v>
      </c>
      <c r="J56">
        <f t="shared" si="10"/>
        <v>0.15</v>
      </c>
      <c r="K56">
        <f t="shared" si="11"/>
        <v>0.12288554931479</v>
      </c>
      <c r="L56">
        <v>11</v>
      </c>
      <c r="M56">
        <v>20</v>
      </c>
      <c r="N56">
        <v>24.78</v>
      </c>
      <c r="O56" s="1">
        <v>9</v>
      </c>
      <c r="P56">
        <v>4.9</v>
      </c>
      <c r="Q56">
        <f t="shared" si="12"/>
        <v>294</v>
      </c>
      <c r="R56" s="1">
        <v>25</v>
      </c>
      <c r="S56" s="1">
        <v>2.4</v>
      </c>
      <c r="T56">
        <v>1</v>
      </c>
      <c r="U56">
        <v>0</v>
      </c>
      <c r="V56">
        <v>0</v>
      </c>
      <c r="W56">
        <v>0</v>
      </c>
      <c r="X56" s="1">
        <v>1.3333</v>
      </c>
      <c r="Y56">
        <f t="shared" si="6"/>
        <v>0.479988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38</v>
      </c>
    </row>
    <row r="57" spans="1:34">
      <c r="A57">
        <v>55</v>
      </c>
      <c r="B57" t="s">
        <v>100</v>
      </c>
      <c r="C57">
        <v>1.343</v>
      </c>
      <c r="D57">
        <v>1.343</v>
      </c>
      <c r="E57">
        <v>4.143</v>
      </c>
      <c r="F57">
        <v>2.46</v>
      </c>
      <c r="G57">
        <f t="shared" si="7"/>
        <v>116.4</v>
      </c>
      <c r="H57">
        <f t="shared" si="8"/>
        <v>43.28</v>
      </c>
      <c r="I57">
        <f t="shared" si="9"/>
        <v>178.892</v>
      </c>
      <c r="J57">
        <f t="shared" si="10"/>
        <v>0.0649484536082474</v>
      </c>
      <c r="K57">
        <f t="shared" si="11"/>
        <v>0.135449149379342</v>
      </c>
      <c r="L57">
        <v>6</v>
      </c>
      <c r="M57">
        <v>2</v>
      </c>
      <c r="N57">
        <v>25.62</v>
      </c>
      <c r="O57" s="1">
        <v>7.56</v>
      </c>
      <c r="P57">
        <v>4.9</v>
      </c>
      <c r="Q57">
        <f t="shared" si="12"/>
        <v>570.36</v>
      </c>
      <c r="R57" s="1">
        <v>10</v>
      </c>
      <c r="S57" s="1">
        <v>11.64</v>
      </c>
      <c r="T57">
        <v>1</v>
      </c>
      <c r="U57">
        <v>1</v>
      </c>
      <c r="V57">
        <v>0</v>
      </c>
      <c r="W57">
        <v>0</v>
      </c>
      <c r="X57" s="1">
        <v>2.1666</v>
      </c>
      <c r="Y57">
        <f t="shared" si="6"/>
        <v>0.779976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92</v>
      </c>
    </row>
    <row r="58" spans="1:34">
      <c r="A58">
        <v>56</v>
      </c>
      <c r="B58" t="s">
        <v>101</v>
      </c>
      <c r="C58">
        <v>1.319</v>
      </c>
      <c r="D58">
        <v>663</v>
      </c>
      <c r="E58">
        <v>0.476</v>
      </c>
      <c r="F58">
        <v>2.269</v>
      </c>
      <c r="G58">
        <f t="shared" si="7"/>
        <v>28</v>
      </c>
      <c r="H58">
        <f t="shared" si="8"/>
        <v>22</v>
      </c>
      <c r="I58">
        <f t="shared" si="9"/>
        <v>91.42</v>
      </c>
      <c r="J58">
        <f t="shared" si="10"/>
        <v>0.45</v>
      </c>
      <c r="K58">
        <f t="shared" si="11"/>
        <v>0.441748144657792</v>
      </c>
      <c r="L58">
        <v>1</v>
      </c>
      <c r="M58">
        <v>1</v>
      </c>
      <c r="N58">
        <v>3.78</v>
      </c>
      <c r="O58" s="1">
        <v>12.6</v>
      </c>
      <c r="P58">
        <v>4.9</v>
      </c>
      <c r="Q58">
        <f t="shared" si="12"/>
        <v>137.2</v>
      </c>
      <c r="R58" s="1">
        <v>7</v>
      </c>
      <c r="S58" s="1">
        <v>4</v>
      </c>
      <c r="T58">
        <v>0</v>
      </c>
      <c r="U58">
        <v>1</v>
      </c>
      <c r="V58">
        <v>0</v>
      </c>
      <c r="W58">
        <v>0</v>
      </c>
      <c r="X58" s="1">
        <v>0.8333</v>
      </c>
      <c r="Y58">
        <f t="shared" si="6"/>
        <v>0.299988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4</v>
      </c>
      <c r="AF58">
        <v>0.28</v>
      </c>
      <c r="AG58">
        <v>0.2</v>
      </c>
      <c r="AH58" t="s">
        <v>95</v>
      </c>
    </row>
    <row r="59" spans="1:34">
      <c r="A59">
        <v>57</v>
      </c>
      <c r="B59" t="s">
        <v>102</v>
      </c>
      <c r="C59">
        <v>1.511</v>
      </c>
      <c r="D59">
        <v>1253</v>
      </c>
      <c r="E59">
        <v>0.893</v>
      </c>
      <c r="F59">
        <v>2.097</v>
      </c>
      <c r="G59">
        <f t="shared" si="7"/>
        <v>764.36</v>
      </c>
      <c r="H59">
        <f t="shared" si="8"/>
        <v>117</v>
      </c>
      <c r="I59">
        <f t="shared" si="9"/>
        <v>281.16</v>
      </c>
      <c r="J59">
        <f t="shared" si="10"/>
        <v>0.367366162541211</v>
      </c>
      <c r="K59">
        <f t="shared" si="11"/>
        <v>3.20102432778489</v>
      </c>
      <c r="L59">
        <v>3</v>
      </c>
      <c r="M59">
        <v>18</v>
      </c>
      <c r="N59">
        <v>11.34</v>
      </c>
      <c r="O59" s="1">
        <v>280.8</v>
      </c>
      <c r="P59">
        <v>4.9</v>
      </c>
      <c r="Q59">
        <f t="shared" si="12"/>
        <v>3745.364</v>
      </c>
      <c r="R59" s="1">
        <v>38.8</v>
      </c>
      <c r="S59" s="1">
        <v>19.7</v>
      </c>
      <c r="T59">
        <v>0</v>
      </c>
      <c r="U59">
        <v>1</v>
      </c>
      <c r="V59">
        <v>0</v>
      </c>
      <c r="W59">
        <v>0</v>
      </c>
      <c r="X59" s="1">
        <v>0</v>
      </c>
      <c r="Y59">
        <f t="shared" si="6"/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103</v>
      </c>
    </row>
    <row r="60" spans="1:34">
      <c r="A60">
        <v>58</v>
      </c>
      <c r="B60" t="s">
        <v>104</v>
      </c>
      <c r="C60">
        <v>1.17</v>
      </c>
      <c r="D60">
        <v>729</v>
      </c>
      <c r="E60">
        <v>0.393</v>
      </c>
      <c r="F60">
        <v>2.584</v>
      </c>
      <c r="G60">
        <f t="shared" si="7"/>
        <v>36</v>
      </c>
      <c r="H60">
        <f t="shared" si="8"/>
        <v>34.8</v>
      </c>
      <c r="I60">
        <f t="shared" si="9"/>
        <v>140.82</v>
      </c>
      <c r="J60">
        <f t="shared" si="10"/>
        <v>0.72</v>
      </c>
      <c r="K60">
        <f t="shared" si="11"/>
        <v>0.589951165153551</v>
      </c>
      <c r="L60">
        <v>1</v>
      </c>
      <c r="M60">
        <v>3</v>
      </c>
      <c r="N60">
        <v>3.78</v>
      </c>
      <c r="O60" s="1">
        <v>25.92</v>
      </c>
      <c r="P60">
        <v>4.9</v>
      </c>
      <c r="Q60">
        <f t="shared" si="12"/>
        <v>176.4</v>
      </c>
      <c r="R60" s="1">
        <v>2.4</v>
      </c>
      <c r="S60" s="1">
        <v>15</v>
      </c>
      <c r="T60">
        <v>1</v>
      </c>
      <c r="U60">
        <v>0</v>
      </c>
      <c r="V60">
        <v>0</v>
      </c>
      <c r="W60">
        <v>0</v>
      </c>
      <c r="X60" s="1">
        <v>2.1666</v>
      </c>
      <c r="Y60">
        <f t="shared" si="6"/>
        <v>0.779976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38</v>
      </c>
    </row>
    <row r="61" spans="1:34">
      <c r="A61">
        <v>59</v>
      </c>
      <c r="B61" t="s">
        <v>105</v>
      </c>
      <c r="C61">
        <v>1.182</v>
      </c>
      <c r="D61">
        <v>1249</v>
      </c>
      <c r="E61">
        <v>2.2</v>
      </c>
      <c r="F61">
        <v>2.658</v>
      </c>
      <c r="G61">
        <f t="shared" si="7"/>
        <v>36</v>
      </c>
      <c r="H61">
        <f t="shared" si="8"/>
        <v>34.8</v>
      </c>
      <c r="I61">
        <f t="shared" si="9"/>
        <v>143.49</v>
      </c>
      <c r="J61">
        <f t="shared" si="10"/>
        <v>0.453333333333333</v>
      </c>
      <c r="K61">
        <f t="shared" si="11"/>
        <v>0.364538938655602</v>
      </c>
      <c r="L61">
        <v>3</v>
      </c>
      <c r="M61">
        <v>2</v>
      </c>
      <c r="N61">
        <v>10.71</v>
      </c>
      <c r="O61" s="1">
        <v>16.32</v>
      </c>
      <c r="P61">
        <v>4.9</v>
      </c>
      <c r="Q61">
        <f t="shared" si="12"/>
        <v>176.4</v>
      </c>
      <c r="R61" s="1">
        <v>2.4</v>
      </c>
      <c r="S61" s="1">
        <v>15</v>
      </c>
      <c r="T61">
        <v>1</v>
      </c>
      <c r="U61">
        <v>0</v>
      </c>
      <c r="V61">
        <v>0</v>
      </c>
      <c r="W61">
        <v>0</v>
      </c>
      <c r="X61" s="1">
        <v>1.6666</v>
      </c>
      <c r="Y61">
        <f t="shared" si="6"/>
        <v>0.599976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38</v>
      </c>
    </row>
    <row r="62" spans="1:34">
      <c r="A62">
        <v>60</v>
      </c>
      <c r="B62" t="s">
        <v>106</v>
      </c>
      <c r="C62">
        <v>1.25</v>
      </c>
      <c r="D62">
        <v>1067</v>
      </c>
      <c r="E62">
        <v>3.393</v>
      </c>
      <c r="F62">
        <v>2.553</v>
      </c>
      <c r="G62">
        <f t="shared" si="7"/>
        <v>63</v>
      </c>
      <c r="H62">
        <f t="shared" si="8"/>
        <v>32</v>
      </c>
      <c r="I62">
        <f t="shared" si="9"/>
        <v>122.6</v>
      </c>
      <c r="J62">
        <f t="shared" si="10"/>
        <v>0.302857142857143</v>
      </c>
      <c r="K62">
        <f t="shared" si="11"/>
        <v>0.498807880537081</v>
      </c>
      <c r="L62">
        <v>3</v>
      </c>
      <c r="M62">
        <v>6</v>
      </c>
      <c r="N62">
        <v>15.12</v>
      </c>
      <c r="O62" s="1">
        <v>19.08</v>
      </c>
      <c r="P62">
        <v>4.9</v>
      </c>
      <c r="Q62">
        <f t="shared" si="12"/>
        <v>308.7</v>
      </c>
      <c r="R62" s="1">
        <v>7</v>
      </c>
      <c r="S62" s="1">
        <v>9</v>
      </c>
      <c r="T62">
        <v>1</v>
      </c>
      <c r="U62">
        <v>1</v>
      </c>
      <c r="V62">
        <v>0</v>
      </c>
      <c r="W62">
        <v>0</v>
      </c>
      <c r="X62" s="1">
        <v>0.8333</v>
      </c>
      <c r="Y62">
        <f t="shared" si="6"/>
        <v>0.299988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92</v>
      </c>
    </row>
    <row r="63" spans="1:34">
      <c r="A63">
        <v>61</v>
      </c>
      <c r="B63" t="s">
        <v>107</v>
      </c>
      <c r="C63">
        <v>1.45</v>
      </c>
      <c r="D63">
        <v>1609</v>
      </c>
      <c r="E63">
        <v>4.176</v>
      </c>
      <c r="F63">
        <v>2.317</v>
      </c>
      <c r="G63">
        <f t="shared" si="7"/>
        <v>45.6</v>
      </c>
      <c r="H63">
        <f t="shared" si="8"/>
        <v>42.8</v>
      </c>
      <c r="I63">
        <f t="shared" si="9"/>
        <v>156.66</v>
      </c>
      <c r="J63">
        <f t="shared" si="10"/>
        <v>0.736842105263158</v>
      </c>
      <c r="K63">
        <f t="shared" si="11"/>
        <v>0.687426960885406</v>
      </c>
      <c r="L63">
        <v>6</v>
      </c>
      <c r="M63">
        <v>9</v>
      </c>
      <c r="N63">
        <v>19.46</v>
      </c>
      <c r="O63" s="1">
        <v>33.6</v>
      </c>
      <c r="P63">
        <v>4.9</v>
      </c>
      <c r="Q63">
        <f t="shared" si="12"/>
        <v>223.44</v>
      </c>
      <c r="R63" s="1">
        <v>19</v>
      </c>
      <c r="S63" s="1">
        <v>2.4</v>
      </c>
      <c r="T63">
        <v>1</v>
      </c>
      <c r="U63">
        <v>0</v>
      </c>
      <c r="V63">
        <v>0</v>
      </c>
      <c r="W63">
        <v>0</v>
      </c>
      <c r="X63" s="1">
        <v>1</v>
      </c>
      <c r="Y63">
        <f t="shared" si="6"/>
        <v>0.36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38</v>
      </c>
    </row>
    <row r="64" spans="1:34">
      <c r="A64">
        <v>62</v>
      </c>
      <c r="B64" t="s">
        <v>108</v>
      </c>
      <c r="C64">
        <v>1.031</v>
      </c>
      <c r="D64">
        <v>129</v>
      </c>
      <c r="E64">
        <v>0.143</v>
      </c>
      <c r="F64">
        <v>2.382</v>
      </c>
      <c r="G64">
        <f t="shared" si="7"/>
        <v>25</v>
      </c>
      <c r="H64">
        <f t="shared" si="8"/>
        <v>20</v>
      </c>
      <c r="I64">
        <f t="shared" si="9"/>
        <v>88.55</v>
      </c>
      <c r="J64">
        <f t="shared" si="10"/>
        <v>0.252</v>
      </c>
      <c r="K64">
        <f t="shared" si="11"/>
        <v>0.228032836728489</v>
      </c>
      <c r="L64">
        <v>1</v>
      </c>
      <c r="M64">
        <v>1</v>
      </c>
      <c r="N64">
        <v>3.15</v>
      </c>
      <c r="O64" s="1">
        <v>6.3</v>
      </c>
      <c r="P64">
        <v>4.9</v>
      </c>
      <c r="Q64">
        <f t="shared" si="12"/>
        <v>122.5</v>
      </c>
      <c r="R64" s="1">
        <v>5</v>
      </c>
      <c r="S64" s="1">
        <v>5</v>
      </c>
      <c r="T64">
        <v>0</v>
      </c>
      <c r="U64">
        <v>1</v>
      </c>
      <c r="V64">
        <v>0</v>
      </c>
      <c r="W64">
        <v>0</v>
      </c>
      <c r="X64" s="1">
        <v>2</v>
      </c>
      <c r="Y64">
        <f t="shared" si="6"/>
        <v>0.72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82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63"/>
  <sheetViews>
    <sheetView zoomScale="70" zoomScaleNormal="70" workbookViewId="0">
      <selection activeCell="AG1" sqref="AG1"/>
    </sheetView>
  </sheetViews>
  <sheetFormatPr defaultColWidth="9" defaultRowHeight="14"/>
  <cols>
    <col min="1" max="1" width="4.44166666666667" customWidth="1"/>
    <col min="2" max="2" width="8.10833333333333" customWidth="1"/>
    <col min="3" max="3" width="7.55833333333333" customWidth="1"/>
    <col min="4" max="4" width="6.66666666666667" customWidth="1"/>
    <col min="5" max="5" width="7.33333333333333" customWidth="1"/>
    <col min="6" max="6" width="7.21666666666667" customWidth="1"/>
    <col min="7" max="7" width="5.775" customWidth="1"/>
    <col min="8" max="8" width="5.55833333333333" customWidth="1"/>
    <col min="10" max="10" width="7.33333333333333" customWidth="1"/>
    <col min="11" max="11" width="7.88333333333333" customWidth="1"/>
    <col min="12" max="12" width="5" customWidth="1"/>
    <col min="13" max="13" width="5.44166666666667" customWidth="1"/>
    <col min="14" max="14" width="6.88333333333333" customWidth="1"/>
    <col min="15" max="15" width="6.88333333333333" style="1" customWidth="1"/>
    <col min="16" max="16" width="4.21666666666667" customWidth="1"/>
    <col min="17" max="17" width="7.21666666666667" customWidth="1"/>
    <col min="18" max="19" width="6" style="1" customWidth="1"/>
    <col min="20" max="20" width="4.66666666666667" customWidth="1"/>
    <col min="21" max="21" width="4.33333333333333" customWidth="1"/>
    <col min="22" max="22" width="4" customWidth="1"/>
    <col min="23" max="23" width="5.10833333333333" customWidth="1"/>
    <col min="24" max="24" width="8.66666666666667" customWidth="1"/>
    <col min="26" max="26" width="6" customWidth="1"/>
    <col min="27" max="27" width="4.88333333333333" customWidth="1"/>
    <col min="28" max="28" width="5.33333333333333" customWidth="1"/>
    <col min="29" max="29" width="6.21666666666667" customWidth="1"/>
    <col min="30" max="30" width="5.55833333333333" customWidth="1"/>
    <col min="31" max="31" width="5.44166666666667" customWidth="1"/>
    <col min="32" max="33" width="5.55833333333333" customWidth="1"/>
    <col min="34" max="34" width="6.88333333333333" customWidth="1"/>
    <col min="35" max="35" width="8.10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109</v>
      </c>
      <c r="C2">
        <v>0.976</v>
      </c>
      <c r="D2">
        <v>243</v>
      </c>
      <c r="E2">
        <v>1.143</v>
      </c>
      <c r="F2">
        <v>2.561</v>
      </c>
      <c r="G2">
        <f t="shared" ref="G2" si="0">R2*S2</f>
        <v>25</v>
      </c>
      <c r="H2">
        <f t="shared" ref="H2" si="1">R2*2+S2*2</f>
        <v>20</v>
      </c>
      <c r="I2">
        <f t="shared" ref="I2" si="2">H2*P2-N2-O2</f>
        <v>73.05</v>
      </c>
      <c r="J2">
        <f t="shared" ref="J2" si="3">O2/G2</f>
        <v>0.072</v>
      </c>
      <c r="K2">
        <f t="shared" ref="K2" si="4">O2/(I2*0.312)</f>
        <v>0.078976465013426</v>
      </c>
      <c r="L2">
        <v>1</v>
      </c>
      <c r="M2">
        <v>2</v>
      </c>
      <c r="N2">
        <v>3.15</v>
      </c>
      <c r="O2" s="1">
        <v>1.8</v>
      </c>
      <c r="P2">
        <v>3.9</v>
      </c>
      <c r="Q2">
        <f t="shared" ref="Q2:Q63" si="5">G2*P2</f>
        <v>97.5</v>
      </c>
      <c r="R2" s="1">
        <v>5</v>
      </c>
      <c r="S2" s="1">
        <v>5</v>
      </c>
      <c r="T2">
        <v>1</v>
      </c>
      <c r="U2">
        <v>1</v>
      </c>
      <c r="V2">
        <v>0</v>
      </c>
      <c r="W2">
        <v>0</v>
      </c>
      <c r="X2" s="1">
        <v>0.3333</v>
      </c>
      <c r="Y2">
        <f t="shared" ref="Y2:Y63" si="6">X2*0.36</f>
        <v>0.119988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51</v>
      </c>
    </row>
    <row r="3" spans="1:34">
      <c r="A3">
        <v>1</v>
      </c>
      <c r="B3" t="s">
        <v>110</v>
      </c>
      <c r="C3">
        <v>1.169</v>
      </c>
      <c r="D3">
        <v>1259</v>
      </c>
      <c r="E3">
        <v>5.833</v>
      </c>
      <c r="F3">
        <v>2.453</v>
      </c>
      <c r="G3">
        <f t="shared" ref="G3:G63" si="7">R3*S3</f>
        <v>67.2</v>
      </c>
      <c r="H3">
        <f t="shared" ref="H3:H63" si="8">R3*2+S3*2</f>
        <v>60.8</v>
      </c>
      <c r="I3">
        <f t="shared" ref="I3:I63" si="9">H3*P3-N3-O3</f>
        <v>200.16</v>
      </c>
      <c r="J3">
        <f t="shared" ref="J3:J63" si="10">O3/G3</f>
        <v>0.1875</v>
      </c>
      <c r="K3">
        <f t="shared" ref="K3:K63" si="11">O3/(I3*0.312)</f>
        <v>0.201761667589006</v>
      </c>
      <c r="L3">
        <v>10</v>
      </c>
      <c r="M3">
        <v>14</v>
      </c>
      <c r="N3">
        <v>24.36</v>
      </c>
      <c r="O3" s="1">
        <v>12.6</v>
      </c>
      <c r="P3">
        <v>3.9</v>
      </c>
      <c r="Q3">
        <f t="shared" si="5"/>
        <v>262.08</v>
      </c>
      <c r="R3" s="1">
        <v>28</v>
      </c>
      <c r="S3" s="1">
        <v>2.4</v>
      </c>
      <c r="T3">
        <v>1</v>
      </c>
      <c r="U3">
        <v>1</v>
      </c>
      <c r="V3">
        <v>0</v>
      </c>
      <c r="W3">
        <v>0</v>
      </c>
      <c r="X3" s="1">
        <v>1.5</v>
      </c>
      <c r="Y3">
        <f t="shared" si="6"/>
        <v>0.54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38</v>
      </c>
    </row>
    <row r="4" spans="1:34">
      <c r="A4">
        <v>2</v>
      </c>
      <c r="B4" t="s">
        <v>111</v>
      </c>
      <c r="C4">
        <v>1.188</v>
      </c>
      <c r="D4">
        <v>1237</v>
      </c>
      <c r="E4">
        <v>4.458</v>
      </c>
      <c r="F4">
        <v>2.683</v>
      </c>
      <c r="G4">
        <f t="shared" si="7"/>
        <v>24</v>
      </c>
      <c r="H4">
        <f t="shared" si="8"/>
        <v>24.8</v>
      </c>
      <c r="I4">
        <f t="shared" si="9"/>
        <v>78.09</v>
      </c>
      <c r="J4">
        <f t="shared" si="10"/>
        <v>0.3125</v>
      </c>
      <c r="K4">
        <f t="shared" si="11"/>
        <v>0.307830215628909</v>
      </c>
      <c r="L4">
        <v>5</v>
      </c>
      <c r="M4">
        <v>3</v>
      </c>
      <c r="N4">
        <v>11.13</v>
      </c>
      <c r="O4" s="1">
        <v>7.5</v>
      </c>
      <c r="P4">
        <v>3.9</v>
      </c>
      <c r="Q4">
        <f t="shared" si="5"/>
        <v>93.6</v>
      </c>
      <c r="R4" s="1">
        <v>10</v>
      </c>
      <c r="S4" s="1">
        <v>2.4</v>
      </c>
      <c r="T4">
        <v>1</v>
      </c>
      <c r="U4">
        <v>0</v>
      </c>
      <c r="V4">
        <v>0</v>
      </c>
      <c r="W4">
        <v>0</v>
      </c>
      <c r="X4" s="1">
        <v>0.75</v>
      </c>
      <c r="Y4">
        <f t="shared" si="6"/>
        <v>0.27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38</v>
      </c>
    </row>
    <row r="5" spans="1:34">
      <c r="A5">
        <v>3</v>
      </c>
      <c r="B5" t="s">
        <v>112</v>
      </c>
      <c r="C5">
        <v>1.23</v>
      </c>
      <c r="D5">
        <v>1021</v>
      </c>
      <c r="E5">
        <v>0.81</v>
      </c>
      <c r="F5">
        <v>2.559</v>
      </c>
      <c r="G5">
        <f t="shared" si="7"/>
        <v>24</v>
      </c>
      <c r="H5">
        <f t="shared" si="8"/>
        <v>24.8</v>
      </c>
      <c r="I5">
        <f t="shared" si="9"/>
        <v>89.25</v>
      </c>
      <c r="J5">
        <f t="shared" si="10"/>
        <v>0.18</v>
      </c>
      <c r="K5">
        <f t="shared" si="11"/>
        <v>0.15513897866839</v>
      </c>
      <c r="L5">
        <v>1</v>
      </c>
      <c r="M5">
        <v>5</v>
      </c>
      <c r="N5">
        <v>3.15</v>
      </c>
      <c r="O5" s="1">
        <v>4.32</v>
      </c>
      <c r="P5">
        <v>3.9</v>
      </c>
      <c r="Q5">
        <f t="shared" si="5"/>
        <v>93.6</v>
      </c>
      <c r="R5" s="1">
        <v>2.4</v>
      </c>
      <c r="S5" s="1">
        <v>10</v>
      </c>
      <c r="T5">
        <v>1</v>
      </c>
      <c r="U5">
        <v>0</v>
      </c>
      <c r="V5">
        <v>0</v>
      </c>
      <c r="W5">
        <v>0</v>
      </c>
      <c r="X5" s="1">
        <v>1.0833</v>
      </c>
      <c r="Y5">
        <f t="shared" si="6"/>
        <v>0.389988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38</v>
      </c>
    </row>
    <row r="6" spans="1:34">
      <c r="A6">
        <v>4</v>
      </c>
      <c r="B6" t="s">
        <v>113</v>
      </c>
      <c r="C6">
        <v>1.33</v>
      </c>
      <c r="D6">
        <v>1409</v>
      </c>
      <c r="E6">
        <v>3.533</v>
      </c>
      <c r="F6">
        <v>2.464</v>
      </c>
      <c r="G6">
        <f t="shared" si="7"/>
        <v>48</v>
      </c>
      <c r="H6">
        <f t="shared" si="8"/>
        <v>44.8</v>
      </c>
      <c r="I6">
        <f t="shared" si="9"/>
        <v>130.26</v>
      </c>
      <c r="J6">
        <f t="shared" si="10"/>
        <v>0.585</v>
      </c>
      <c r="K6">
        <f t="shared" si="11"/>
        <v>0.690925840626439</v>
      </c>
      <c r="L6">
        <v>5</v>
      </c>
      <c r="M6">
        <v>12</v>
      </c>
      <c r="N6">
        <v>16.38</v>
      </c>
      <c r="O6" s="1">
        <v>28.08</v>
      </c>
      <c r="P6">
        <v>3.9</v>
      </c>
      <c r="Q6">
        <f t="shared" si="5"/>
        <v>187.2</v>
      </c>
      <c r="R6" s="1">
        <v>2.4</v>
      </c>
      <c r="S6" s="1">
        <v>20</v>
      </c>
      <c r="T6">
        <v>1</v>
      </c>
      <c r="U6">
        <v>0</v>
      </c>
      <c r="V6">
        <v>0</v>
      </c>
      <c r="W6">
        <v>0</v>
      </c>
      <c r="X6" s="1">
        <v>2.8333</v>
      </c>
      <c r="Y6">
        <f t="shared" si="6"/>
        <v>1.019988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38</v>
      </c>
    </row>
    <row r="7" spans="1:34">
      <c r="A7">
        <v>5</v>
      </c>
      <c r="B7" t="s">
        <v>39</v>
      </c>
      <c r="C7">
        <v>0.872</v>
      </c>
      <c r="D7">
        <v>133</v>
      </c>
      <c r="E7">
        <v>0.167</v>
      </c>
      <c r="F7">
        <v>2.727</v>
      </c>
      <c r="G7">
        <f t="shared" si="7"/>
        <v>29.16</v>
      </c>
      <c r="H7">
        <f t="shared" si="8"/>
        <v>23.4</v>
      </c>
      <c r="I7">
        <f t="shared" si="9"/>
        <v>81.46</v>
      </c>
      <c r="J7">
        <f t="shared" si="10"/>
        <v>0.336076817558299</v>
      </c>
      <c r="K7">
        <f t="shared" si="11"/>
        <v>0.385591166342455</v>
      </c>
      <c r="L7">
        <v>0</v>
      </c>
      <c r="M7">
        <v>1</v>
      </c>
      <c r="N7">
        <v>0</v>
      </c>
      <c r="O7" s="1">
        <v>9.8</v>
      </c>
      <c r="P7">
        <v>3.9</v>
      </c>
      <c r="Q7">
        <f t="shared" si="5"/>
        <v>113.724</v>
      </c>
      <c r="R7" s="1">
        <v>3.6</v>
      </c>
      <c r="S7" s="1">
        <v>8.1</v>
      </c>
      <c r="T7">
        <v>0</v>
      </c>
      <c r="U7">
        <v>1</v>
      </c>
      <c r="V7">
        <v>0</v>
      </c>
      <c r="W7">
        <v>0</v>
      </c>
      <c r="X7" s="1">
        <v>1.3333</v>
      </c>
      <c r="Y7">
        <f t="shared" si="6"/>
        <v>0.479988</v>
      </c>
      <c r="Z7">
        <v>0</v>
      </c>
      <c r="AA7">
        <v>0</v>
      </c>
      <c r="AB7">
        <v>0</v>
      </c>
      <c r="AC7">
        <v>1</v>
      </c>
      <c r="AD7">
        <v>23</v>
      </c>
      <c r="AE7">
        <v>1.8</v>
      </c>
      <c r="AF7">
        <v>0.28</v>
      </c>
      <c r="AG7">
        <v>0.18</v>
      </c>
      <c r="AH7" t="s">
        <v>40</v>
      </c>
    </row>
    <row r="8" spans="1:34">
      <c r="A8">
        <v>6</v>
      </c>
      <c r="B8" t="s">
        <v>41</v>
      </c>
      <c r="C8">
        <v>0.879</v>
      </c>
      <c r="D8">
        <v>123</v>
      </c>
      <c r="E8">
        <v>0.125</v>
      </c>
      <c r="F8">
        <v>2.523</v>
      </c>
      <c r="G8">
        <f t="shared" si="7"/>
        <v>21.6</v>
      </c>
      <c r="H8">
        <f t="shared" si="8"/>
        <v>19.2</v>
      </c>
      <c r="I8">
        <f t="shared" si="9"/>
        <v>65.08</v>
      </c>
      <c r="J8">
        <f t="shared" si="10"/>
        <v>0.453703703703704</v>
      </c>
      <c r="K8">
        <f t="shared" si="11"/>
        <v>0.482640694687407</v>
      </c>
      <c r="L8">
        <v>0</v>
      </c>
      <c r="M8">
        <v>1</v>
      </c>
      <c r="N8">
        <v>0</v>
      </c>
      <c r="O8" s="1">
        <v>9.8</v>
      </c>
      <c r="P8">
        <v>3.9</v>
      </c>
      <c r="Q8">
        <f t="shared" si="5"/>
        <v>84.24</v>
      </c>
      <c r="R8" s="1">
        <v>3.6</v>
      </c>
      <c r="S8" s="1">
        <v>6</v>
      </c>
      <c r="T8">
        <v>0</v>
      </c>
      <c r="U8">
        <v>1</v>
      </c>
      <c r="V8">
        <v>0</v>
      </c>
      <c r="W8">
        <v>0</v>
      </c>
      <c r="X8" s="1">
        <v>1.5</v>
      </c>
      <c r="Y8">
        <f t="shared" si="6"/>
        <v>0.54</v>
      </c>
      <c r="Z8">
        <v>0</v>
      </c>
      <c r="AA8">
        <v>0</v>
      </c>
      <c r="AB8">
        <v>0</v>
      </c>
      <c r="AC8">
        <v>1</v>
      </c>
      <c r="AD8">
        <v>23</v>
      </c>
      <c r="AE8">
        <v>1.8</v>
      </c>
      <c r="AF8">
        <v>0.28</v>
      </c>
      <c r="AG8">
        <v>0.18</v>
      </c>
      <c r="AH8" t="s">
        <v>40</v>
      </c>
    </row>
    <row r="9" spans="1:34">
      <c r="A9">
        <v>7</v>
      </c>
      <c r="B9" t="s">
        <v>42</v>
      </c>
      <c r="C9">
        <v>0.985</v>
      </c>
      <c r="D9">
        <v>123</v>
      </c>
      <c r="E9">
        <v>0.2</v>
      </c>
      <c r="F9">
        <v>2.616</v>
      </c>
      <c r="G9">
        <f t="shared" si="7"/>
        <v>30.816</v>
      </c>
      <c r="H9">
        <f t="shared" si="8"/>
        <v>24.32</v>
      </c>
      <c r="I9">
        <f t="shared" si="9"/>
        <v>77.208</v>
      </c>
      <c r="J9">
        <f t="shared" si="10"/>
        <v>0.572429906542056</v>
      </c>
      <c r="K9">
        <f t="shared" si="11"/>
        <v>0.732287606704766</v>
      </c>
      <c r="L9">
        <v>0</v>
      </c>
      <c r="M9">
        <v>1</v>
      </c>
      <c r="N9">
        <v>0</v>
      </c>
      <c r="O9" s="1">
        <v>17.64</v>
      </c>
      <c r="P9">
        <v>3.9</v>
      </c>
      <c r="Q9">
        <f t="shared" si="5"/>
        <v>120.1824</v>
      </c>
      <c r="R9" s="1">
        <v>3.6</v>
      </c>
      <c r="S9" s="1">
        <v>8.56</v>
      </c>
      <c r="T9">
        <v>0</v>
      </c>
      <c r="U9">
        <v>1</v>
      </c>
      <c r="V9">
        <v>0</v>
      </c>
      <c r="W9">
        <v>0</v>
      </c>
      <c r="X9" s="1">
        <v>1</v>
      </c>
      <c r="Y9">
        <f t="shared" si="6"/>
        <v>0.36</v>
      </c>
      <c r="Z9">
        <v>0</v>
      </c>
      <c r="AA9">
        <v>0</v>
      </c>
      <c r="AB9">
        <v>0</v>
      </c>
      <c r="AC9">
        <v>1</v>
      </c>
      <c r="AD9">
        <v>23</v>
      </c>
      <c r="AE9">
        <v>1.8</v>
      </c>
      <c r="AF9">
        <v>0.28</v>
      </c>
      <c r="AG9">
        <v>0.18</v>
      </c>
      <c r="AH9" t="s">
        <v>40</v>
      </c>
    </row>
    <row r="10" spans="1:34">
      <c r="A10">
        <v>8</v>
      </c>
      <c r="B10" t="s">
        <v>43</v>
      </c>
      <c r="C10">
        <v>0.967</v>
      </c>
      <c r="D10">
        <v>123</v>
      </c>
      <c r="E10">
        <v>0.2</v>
      </c>
      <c r="F10">
        <v>2.508</v>
      </c>
      <c r="G10">
        <f t="shared" si="7"/>
        <v>29.016</v>
      </c>
      <c r="H10">
        <f t="shared" si="8"/>
        <v>23.32</v>
      </c>
      <c r="I10">
        <f t="shared" si="9"/>
        <v>81.148</v>
      </c>
      <c r="J10">
        <f t="shared" si="10"/>
        <v>0.337744692583402</v>
      </c>
      <c r="K10">
        <f t="shared" si="11"/>
        <v>0.387073697568103</v>
      </c>
      <c r="L10">
        <v>0</v>
      </c>
      <c r="M10">
        <v>1</v>
      </c>
      <c r="N10">
        <v>0</v>
      </c>
      <c r="O10" s="1">
        <v>9.8</v>
      </c>
      <c r="P10">
        <v>3.9</v>
      </c>
      <c r="Q10">
        <f t="shared" si="5"/>
        <v>113.1624</v>
      </c>
      <c r="R10" s="1">
        <v>3.6</v>
      </c>
      <c r="S10" s="1">
        <v>8.06</v>
      </c>
      <c r="T10">
        <v>0</v>
      </c>
      <c r="U10">
        <v>1</v>
      </c>
      <c r="V10">
        <v>0</v>
      </c>
      <c r="W10">
        <v>0</v>
      </c>
      <c r="X10" s="1">
        <v>1</v>
      </c>
      <c r="Y10">
        <f t="shared" si="6"/>
        <v>0.36</v>
      </c>
      <c r="Z10">
        <v>0</v>
      </c>
      <c r="AA10">
        <v>0</v>
      </c>
      <c r="AB10">
        <v>0</v>
      </c>
      <c r="AC10">
        <v>1</v>
      </c>
      <c r="AD10">
        <v>23</v>
      </c>
      <c r="AE10">
        <v>2</v>
      </c>
      <c r="AF10">
        <v>0.28</v>
      </c>
      <c r="AG10">
        <v>0.18</v>
      </c>
      <c r="AH10" t="s">
        <v>40</v>
      </c>
    </row>
    <row r="11" spans="1:34">
      <c r="A11">
        <v>9</v>
      </c>
      <c r="B11" t="s">
        <v>44</v>
      </c>
      <c r="C11">
        <v>0.872</v>
      </c>
      <c r="D11">
        <v>133</v>
      </c>
      <c r="E11">
        <v>0.167</v>
      </c>
      <c r="F11">
        <v>2.727</v>
      </c>
      <c r="G11">
        <f t="shared" si="7"/>
        <v>5.46</v>
      </c>
      <c r="H11">
        <f t="shared" si="8"/>
        <v>9.4</v>
      </c>
      <c r="I11">
        <f t="shared" si="9"/>
        <v>33.93</v>
      </c>
      <c r="J11">
        <f t="shared" si="10"/>
        <v>0</v>
      </c>
      <c r="K11">
        <f t="shared" si="11"/>
        <v>0</v>
      </c>
      <c r="L11">
        <v>1</v>
      </c>
      <c r="M11">
        <v>0</v>
      </c>
      <c r="N11">
        <v>2.73</v>
      </c>
      <c r="O11" s="1">
        <v>0</v>
      </c>
      <c r="P11">
        <v>3.9</v>
      </c>
      <c r="Q11">
        <f t="shared" si="5"/>
        <v>21.294</v>
      </c>
      <c r="R11" s="1">
        <v>2.6</v>
      </c>
      <c r="S11" s="1">
        <v>2.1</v>
      </c>
      <c r="T11">
        <v>0</v>
      </c>
      <c r="U11">
        <v>0</v>
      </c>
      <c r="V11">
        <v>1</v>
      </c>
      <c r="W11">
        <v>0</v>
      </c>
      <c r="X11" s="1">
        <v>0</v>
      </c>
      <c r="Y11">
        <f t="shared" si="6"/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45</v>
      </c>
    </row>
    <row r="12" spans="1:34">
      <c r="A12">
        <v>10</v>
      </c>
      <c r="B12" t="s">
        <v>49</v>
      </c>
      <c r="C12">
        <v>0.985</v>
      </c>
      <c r="D12">
        <v>123</v>
      </c>
      <c r="E12">
        <v>0.2</v>
      </c>
      <c r="F12">
        <v>2.616</v>
      </c>
      <c r="G12">
        <f t="shared" si="7"/>
        <v>8.294</v>
      </c>
      <c r="H12">
        <f t="shared" si="8"/>
        <v>11.52</v>
      </c>
      <c r="I12">
        <f t="shared" si="9"/>
        <v>41.358</v>
      </c>
      <c r="J12">
        <f t="shared" si="10"/>
        <v>0</v>
      </c>
      <c r="K12">
        <f t="shared" si="11"/>
        <v>0</v>
      </c>
      <c r="L12">
        <v>1</v>
      </c>
      <c r="M12">
        <v>0</v>
      </c>
      <c r="N12">
        <v>3.57</v>
      </c>
      <c r="O12" s="1">
        <v>0</v>
      </c>
      <c r="P12">
        <v>3.9</v>
      </c>
      <c r="Q12">
        <f t="shared" si="5"/>
        <v>32.3466</v>
      </c>
      <c r="R12" s="1">
        <v>2.9</v>
      </c>
      <c r="S12" s="1">
        <v>2.86</v>
      </c>
      <c r="T12">
        <v>0</v>
      </c>
      <c r="U12">
        <v>0</v>
      </c>
      <c r="V12">
        <v>1</v>
      </c>
      <c r="W12">
        <v>0</v>
      </c>
      <c r="X12" s="1">
        <v>0.3333</v>
      </c>
      <c r="Y12">
        <f t="shared" si="6"/>
        <v>0.119988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45</v>
      </c>
    </row>
    <row r="13" spans="1:34">
      <c r="A13">
        <v>11</v>
      </c>
      <c r="B13" t="s">
        <v>46</v>
      </c>
      <c r="C13">
        <v>0.879</v>
      </c>
      <c r="D13">
        <v>123</v>
      </c>
      <c r="E13">
        <v>0.125</v>
      </c>
      <c r="F13">
        <v>2.523</v>
      </c>
      <c r="G13">
        <f t="shared" si="7"/>
        <v>79.1</v>
      </c>
      <c r="H13">
        <f t="shared" si="8"/>
        <v>36.6</v>
      </c>
      <c r="I13">
        <f t="shared" si="9"/>
        <v>131.16</v>
      </c>
      <c r="J13">
        <f t="shared" si="10"/>
        <v>0.0986093552465234</v>
      </c>
      <c r="K13">
        <f t="shared" si="11"/>
        <v>0.190606892345227</v>
      </c>
      <c r="L13">
        <v>2</v>
      </c>
      <c r="M13">
        <v>2</v>
      </c>
      <c r="N13">
        <v>3.78</v>
      </c>
      <c r="O13" s="1">
        <v>7.8</v>
      </c>
      <c r="P13">
        <v>3.9</v>
      </c>
      <c r="Q13">
        <f t="shared" si="5"/>
        <v>308.49</v>
      </c>
      <c r="R13" s="1">
        <v>7</v>
      </c>
      <c r="S13" s="1">
        <v>11.3</v>
      </c>
      <c r="T13">
        <v>1</v>
      </c>
      <c r="U13">
        <v>1</v>
      </c>
      <c r="V13">
        <v>0</v>
      </c>
      <c r="W13">
        <v>0</v>
      </c>
      <c r="X13" s="1">
        <v>1.5</v>
      </c>
      <c r="Y13">
        <f t="shared" si="6"/>
        <v>0.54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47</v>
      </c>
    </row>
    <row r="14" spans="1:34">
      <c r="A14">
        <v>12</v>
      </c>
      <c r="B14" t="s">
        <v>48</v>
      </c>
      <c r="C14">
        <v>0.967</v>
      </c>
      <c r="D14">
        <v>123</v>
      </c>
      <c r="E14">
        <v>0.2</v>
      </c>
      <c r="F14">
        <v>2.508</v>
      </c>
      <c r="G14">
        <f t="shared" si="7"/>
        <v>44.4976</v>
      </c>
      <c r="H14">
        <f t="shared" si="8"/>
        <v>27.2</v>
      </c>
      <c r="I14">
        <f t="shared" si="9"/>
        <v>91.98</v>
      </c>
      <c r="J14">
        <f t="shared" si="10"/>
        <v>0.175290352738125</v>
      </c>
      <c r="K14">
        <f t="shared" si="11"/>
        <v>0.271798217003696</v>
      </c>
      <c r="L14">
        <v>3</v>
      </c>
      <c r="M14">
        <v>2</v>
      </c>
      <c r="N14">
        <v>6.3</v>
      </c>
      <c r="O14" s="1">
        <v>7.8</v>
      </c>
      <c r="P14">
        <v>3.9</v>
      </c>
      <c r="Q14">
        <f t="shared" si="5"/>
        <v>173.54064</v>
      </c>
      <c r="R14" s="1">
        <v>8.12</v>
      </c>
      <c r="S14" s="1">
        <v>5.48</v>
      </c>
      <c r="T14">
        <v>0</v>
      </c>
      <c r="U14">
        <v>1</v>
      </c>
      <c r="V14">
        <v>0</v>
      </c>
      <c r="W14">
        <v>0</v>
      </c>
      <c r="X14" s="1">
        <v>1.5</v>
      </c>
      <c r="Y14">
        <f t="shared" si="6"/>
        <v>0.54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47</v>
      </c>
    </row>
    <row r="15" spans="1:34">
      <c r="A15">
        <v>13</v>
      </c>
      <c r="B15" t="s">
        <v>114</v>
      </c>
      <c r="C15">
        <v>0.879</v>
      </c>
      <c r="D15">
        <v>123</v>
      </c>
      <c r="E15">
        <v>0.125</v>
      </c>
      <c r="F15">
        <v>2.523</v>
      </c>
      <c r="G15">
        <f t="shared" si="7"/>
        <v>81.6</v>
      </c>
      <c r="H15">
        <f t="shared" si="8"/>
        <v>37.6</v>
      </c>
      <c r="I15">
        <f t="shared" si="9"/>
        <v>126.24</v>
      </c>
      <c r="J15">
        <f t="shared" si="10"/>
        <v>0.198529411764706</v>
      </c>
      <c r="K15">
        <f t="shared" si="11"/>
        <v>0.411304474992688</v>
      </c>
      <c r="L15">
        <v>2</v>
      </c>
      <c r="M15">
        <v>11</v>
      </c>
      <c r="N15">
        <v>4.2</v>
      </c>
      <c r="O15" s="1">
        <v>16.2</v>
      </c>
      <c r="P15">
        <v>3.9</v>
      </c>
      <c r="Q15">
        <f t="shared" si="5"/>
        <v>318.24</v>
      </c>
      <c r="R15" s="1">
        <v>12</v>
      </c>
      <c r="S15" s="1">
        <v>6.8</v>
      </c>
      <c r="T15">
        <v>0</v>
      </c>
      <c r="U15">
        <v>1</v>
      </c>
      <c r="V15">
        <v>0</v>
      </c>
      <c r="W15">
        <v>0</v>
      </c>
      <c r="X15" s="1">
        <v>2</v>
      </c>
      <c r="Y15">
        <f t="shared" si="6"/>
        <v>0.72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115</v>
      </c>
    </row>
    <row r="16" spans="1:34">
      <c r="A16">
        <v>14</v>
      </c>
      <c r="B16" t="s">
        <v>116</v>
      </c>
      <c r="C16">
        <v>0.879</v>
      </c>
      <c r="D16">
        <v>123</v>
      </c>
      <c r="E16">
        <v>0.125</v>
      </c>
      <c r="F16">
        <v>2.523</v>
      </c>
      <c r="G16">
        <f t="shared" si="7"/>
        <v>96</v>
      </c>
      <c r="H16">
        <f t="shared" si="8"/>
        <v>40</v>
      </c>
      <c r="I16">
        <f t="shared" si="9"/>
        <v>135.6</v>
      </c>
      <c r="J16">
        <f t="shared" si="10"/>
        <v>0.16875</v>
      </c>
      <c r="K16">
        <f t="shared" si="11"/>
        <v>0.382913546630361</v>
      </c>
      <c r="L16">
        <v>2</v>
      </c>
      <c r="M16">
        <v>10</v>
      </c>
      <c r="N16">
        <v>4.2</v>
      </c>
      <c r="O16" s="1">
        <v>16.2</v>
      </c>
      <c r="P16">
        <v>3.9</v>
      </c>
      <c r="Q16">
        <f t="shared" si="5"/>
        <v>374.4</v>
      </c>
      <c r="R16" s="1">
        <v>12</v>
      </c>
      <c r="S16" s="1">
        <v>8</v>
      </c>
      <c r="T16">
        <v>0</v>
      </c>
      <c r="U16">
        <v>1</v>
      </c>
      <c r="V16">
        <v>0</v>
      </c>
      <c r="W16">
        <v>0</v>
      </c>
      <c r="X16" s="1">
        <v>2.3333</v>
      </c>
      <c r="Y16">
        <f t="shared" si="6"/>
        <v>0.839988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115</v>
      </c>
    </row>
    <row r="17" spans="1:34">
      <c r="A17">
        <v>15</v>
      </c>
      <c r="B17" t="s">
        <v>117</v>
      </c>
      <c r="C17">
        <v>0.879</v>
      </c>
      <c r="D17">
        <v>123</v>
      </c>
      <c r="E17">
        <v>0.125</v>
      </c>
      <c r="F17">
        <v>2.523</v>
      </c>
      <c r="G17">
        <f t="shared" si="7"/>
        <v>81.6</v>
      </c>
      <c r="H17">
        <f t="shared" si="8"/>
        <v>37.6</v>
      </c>
      <c r="I17">
        <f t="shared" si="9"/>
        <v>126.24</v>
      </c>
      <c r="J17">
        <f t="shared" si="10"/>
        <v>0.198529411764706</v>
      </c>
      <c r="K17">
        <f t="shared" si="11"/>
        <v>0.411304474992688</v>
      </c>
      <c r="L17">
        <v>2</v>
      </c>
      <c r="M17">
        <v>11</v>
      </c>
      <c r="N17">
        <v>4.2</v>
      </c>
      <c r="O17" s="1">
        <v>16.2</v>
      </c>
      <c r="P17">
        <v>3.9</v>
      </c>
      <c r="Q17">
        <f t="shared" si="5"/>
        <v>318.24</v>
      </c>
      <c r="R17" s="1">
        <v>12</v>
      </c>
      <c r="S17" s="1">
        <v>6.8</v>
      </c>
      <c r="T17">
        <v>0</v>
      </c>
      <c r="U17">
        <v>1</v>
      </c>
      <c r="V17">
        <v>0</v>
      </c>
      <c r="W17">
        <v>0</v>
      </c>
      <c r="X17" s="1">
        <v>1.5</v>
      </c>
      <c r="Y17">
        <f t="shared" si="6"/>
        <v>0.54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115</v>
      </c>
    </row>
    <row r="18" spans="1:34">
      <c r="A18">
        <v>16</v>
      </c>
      <c r="B18" t="s">
        <v>118</v>
      </c>
      <c r="C18">
        <v>0.98</v>
      </c>
      <c r="D18">
        <v>141</v>
      </c>
      <c r="E18">
        <v>0.292</v>
      </c>
      <c r="F18">
        <v>2.617</v>
      </c>
      <c r="G18">
        <f t="shared" si="7"/>
        <v>96</v>
      </c>
      <c r="H18">
        <f t="shared" si="8"/>
        <v>40</v>
      </c>
      <c r="I18">
        <f t="shared" si="9"/>
        <v>135.6</v>
      </c>
      <c r="J18">
        <f t="shared" si="10"/>
        <v>0.16875</v>
      </c>
      <c r="K18">
        <f t="shared" si="11"/>
        <v>0.382913546630361</v>
      </c>
      <c r="L18">
        <v>2</v>
      </c>
      <c r="M18">
        <v>10</v>
      </c>
      <c r="N18">
        <v>4.2</v>
      </c>
      <c r="O18" s="1">
        <v>16.2</v>
      </c>
      <c r="P18">
        <v>3.9</v>
      </c>
      <c r="Q18">
        <f t="shared" si="5"/>
        <v>374.4</v>
      </c>
      <c r="R18" s="1">
        <v>12</v>
      </c>
      <c r="S18" s="1">
        <v>8</v>
      </c>
      <c r="T18">
        <v>0</v>
      </c>
      <c r="U18">
        <v>1</v>
      </c>
      <c r="V18">
        <v>0</v>
      </c>
      <c r="W18">
        <v>0</v>
      </c>
      <c r="X18" s="1">
        <v>1.8333</v>
      </c>
      <c r="Y18">
        <f t="shared" si="6"/>
        <v>0.659988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115</v>
      </c>
    </row>
    <row r="19" spans="1:34">
      <c r="A19">
        <v>17</v>
      </c>
      <c r="B19" t="s">
        <v>119</v>
      </c>
      <c r="C19">
        <v>0.719</v>
      </c>
      <c r="D19">
        <v>133</v>
      </c>
      <c r="E19">
        <v>0.2</v>
      </c>
      <c r="F19">
        <v>2.905</v>
      </c>
      <c r="G19">
        <f t="shared" si="7"/>
        <v>48</v>
      </c>
      <c r="H19">
        <f t="shared" si="8"/>
        <v>28</v>
      </c>
      <c r="I19">
        <f t="shared" si="9"/>
        <v>94.5</v>
      </c>
      <c r="J19">
        <f t="shared" si="10"/>
        <v>0.2625</v>
      </c>
      <c r="K19">
        <f t="shared" si="11"/>
        <v>0.427350427350427</v>
      </c>
      <c r="L19">
        <v>1</v>
      </c>
      <c r="M19">
        <v>5</v>
      </c>
      <c r="N19">
        <v>2.1</v>
      </c>
      <c r="O19" s="1">
        <v>12.6</v>
      </c>
      <c r="P19">
        <v>3.9</v>
      </c>
      <c r="Q19">
        <f t="shared" si="5"/>
        <v>187.2</v>
      </c>
      <c r="R19" s="1">
        <v>8</v>
      </c>
      <c r="S19" s="1">
        <v>6</v>
      </c>
      <c r="T19">
        <v>0</v>
      </c>
      <c r="U19">
        <v>1</v>
      </c>
      <c r="V19">
        <v>0</v>
      </c>
      <c r="W19">
        <v>0</v>
      </c>
      <c r="X19" s="1">
        <v>1</v>
      </c>
      <c r="Y19">
        <f t="shared" si="6"/>
        <v>0.36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120</v>
      </c>
    </row>
    <row r="20" spans="1:34">
      <c r="A20">
        <v>18</v>
      </c>
      <c r="B20" t="s">
        <v>121</v>
      </c>
      <c r="C20">
        <v>0.719</v>
      </c>
      <c r="D20">
        <v>133</v>
      </c>
      <c r="E20">
        <v>0.2</v>
      </c>
      <c r="F20">
        <v>2.905</v>
      </c>
      <c r="G20">
        <f t="shared" si="7"/>
        <v>40</v>
      </c>
      <c r="H20">
        <f t="shared" si="8"/>
        <v>26</v>
      </c>
      <c r="I20">
        <f t="shared" si="9"/>
        <v>86.4</v>
      </c>
      <c r="J20">
        <f t="shared" si="10"/>
        <v>0.27</v>
      </c>
      <c r="K20">
        <f t="shared" si="11"/>
        <v>0.400641025641026</v>
      </c>
      <c r="L20">
        <v>2</v>
      </c>
      <c r="M20">
        <v>7</v>
      </c>
      <c r="N20">
        <v>4.2</v>
      </c>
      <c r="O20" s="1">
        <v>10.8</v>
      </c>
      <c r="P20">
        <v>3.9</v>
      </c>
      <c r="Q20">
        <f t="shared" si="5"/>
        <v>156</v>
      </c>
      <c r="R20" s="1">
        <v>8</v>
      </c>
      <c r="S20" s="1">
        <v>5</v>
      </c>
      <c r="T20">
        <v>0</v>
      </c>
      <c r="U20">
        <v>1</v>
      </c>
      <c r="V20">
        <v>0</v>
      </c>
      <c r="W20">
        <v>0</v>
      </c>
      <c r="X20" s="1">
        <v>1.25</v>
      </c>
      <c r="Y20">
        <f t="shared" si="6"/>
        <v>0.45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115</v>
      </c>
    </row>
    <row r="21" spans="1:34">
      <c r="A21">
        <v>19</v>
      </c>
      <c r="B21" t="s">
        <v>122</v>
      </c>
      <c r="C21">
        <v>0.719</v>
      </c>
      <c r="D21">
        <v>133</v>
      </c>
      <c r="E21">
        <v>0.2</v>
      </c>
      <c r="F21">
        <v>2.905</v>
      </c>
      <c r="G21">
        <f t="shared" si="7"/>
        <v>64</v>
      </c>
      <c r="H21">
        <f t="shared" si="8"/>
        <v>32</v>
      </c>
      <c r="I21">
        <f t="shared" si="9"/>
        <v>109.8</v>
      </c>
      <c r="J21">
        <f t="shared" si="10"/>
        <v>0.16875</v>
      </c>
      <c r="K21">
        <f t="shared" si="11"/>
        <v>0.315258511979824</v>
      </c>
      <c r="L21">
        <v>2</v>
      </c>
      <c r="M21">
        <v>7</v>
      </c>
      <c r="N21">
        <v>4.2</v>
      </c>
      <c r="O21" s="1">
        <v>10.8</v>
      </c>
      <c r="P21">
        <v>3.9</v>
      </c>
      <c r="Q21">
        <f t="shared" si="5"/>
        <v>249.6</v>
      </c>
      <c r="R21" s="1">
        <v>8</v>
      </c>
      <c r="S21" s="1">
        <v>8</v>
      </c>
      <c r="T21">
        <v>0</v>
      </c>
      <c r="U21">
        <v>1</v>
      </c>
      <c r="V21">
        <v>0</v>
      </c>
      <c r="W21">
        <v>0</v>
      </c>
      <c r="X21" s="1">
        <v>1.5</v>
      </c>
      <c r="Y21">
        <f t="shared" si="6"/>
        <v>0.54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115</v>
      </c>
    </row>
    <row r="22" spans="1:34">
      <c r="A22">
        <v>20</v>
      </c>
      <c r="B22" t="s">
        <v>123</v>
      </c>
      <c r="C22">
        <v>0.719</v>
      </c>
      <c r="D22">
        <v>133</v>
      </c>
      <c r="E22">
        <v>0.2</v>
      </c>
      <c r="F22">
        <v>2.905</v>
      </c>
      <c r="G22">
        <f t="shared" si="7"/>
        <v>48</v>
      </c>
      <c r="H22">
        <f t="shared" si="8"/>
        <v>28</v>
      </c>
      <c r="I22">
        <f t="shared" si="9"/>
        <v>94.2</v>
      </c>
      <c r="J22">
        <f t="shared" si="10"/>
        <v>0.225</v>
      </c>
      <c r="K22">
        <f t="shared" si="11"/>
        <v>0.367466927976482</v>
      </c>
      <c r="L22">
        <v>2</v>
      </c>
      <c r="M22">
        <v>7</v>
      </c>
      <c r="N22">
        <v>4.2</v>
      </c>
      <c r="O22" s="1">
        <v>10.8</v>
      </c>
      <c r="P22">
        <v>3.9</v>
      </c>
      <c r="Q22">
        <f t="shared" si="5"/>
        <v>187.2</v>
      </c>
      <c r="R22" s="1">
        <v>8</v>
      </c>
      <c r="S22" s="1">
        <v>6</v>
      </c>
      <c r="T22">
        <v>0</v>
      </c>
      <c r="U22">
        <v>1</v>
      </c>
      <c r="V22">
        <v>0</v>
      </c>
      <c r="W22">
        <v>0</v>
      </c>
      <c r="X22" s="1">
        <v>2.1666</v>
      </c>
      <c r="Y22">
        <f t="shared" si="6"/>
        <v>0.779976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115</v>
      </c>
    </row>
    <row r="23" spans="1:34">
      <c r="A23">
        <v>21</v>
      </c>
      <c r="B23" t="s">
        <v>124</v>
      </c>
      <c r="C23">
        <v>0.901</v>
      </c>
      <c r="D23">
        <v>641</v>
      </c>
      <c r="E23">
        <v>4.167</v>
      </c>
      <c r="F23">
        <v>2.847</v>
      </c>
      <c r="G23">
        <f t="shared" si="7"/>
        <v>38.4</v>
      </c>
      <c r="H23">
        <f t="shared" si="8"/>
        <v>36.8</v>
      </c>
      <c r="I23">
        <f t="shared" si="9"/>
        <v>122.1</v>
      </c>
      <c r="J23">
        <f t="shared" si="10"/>
        <v>0.175</v>
      </c>
      <c r="K23">
        <f t="shared" si="11"/>
        <v>0.176400176400176</v>
      </c>
      <c r="L23">
        <v>7</v>
      </c>
      <c r="M23">
        <v>14</v>
      </c>
      <c r="N23">
        <v>14.7</v>
      </c>
      <c r="O23" s="1">
        <v>6.72</v>
      </c>
      <c r="P23">
        <v>3.9</v>
      </c>
      <c r="Q23">
        <f t="shared" si="5"/>
        <v>149.76</v>
      </c>
      <c r="R23" s="1">
        <v>16</v>
      </c>
      <c r="S23" s="1">
        <v>2.4</v>
      </c>
      <c r="T23">
        <v>1</v>
      </c>
      <c r="U23">
        <v>0</v>
      </c>
      <c r="V23">
        <v>0</v>
      </c>
      <c r="W23">
        <v>0</v>
      </c>
      <c r="X23" s="1">
        <v>1.0833</v>
      </c>
      <c r="Y23">
        <f t="shared" si="6"/>
        <v>0.389988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38</v>
      </c>
    </row>
    <row r="24" spans="1:34">
      <c r="A24">
        <v>22</v>
      </c>
      <c r="B24" t="s">
        <v>125</v>
      </c>
      <c r="C24">
        <v>1.156</v>
      </c>
      <c r="D24">
        <v>1397</v>
      </c>
      <c r="E24">
        <v>3.158</v>
      </c>
      <c r="F24">
        <v>2.664</v>
      </c>
      <c r="G24">
        <f t="shared" si="7"/>
        <v>81.6</v>
      </c>
      <c r="H24">
        <f t="shared" si="8"/>
        <v>54.8</v>
      </c>
      <c r="I24">
        <f t="shared" si="9"/>
        <v>132.03</v>
      </c>
      <c r="J24">
        <f t="shared" si="10"/>
        <v>0.849264705882353</v>
      </c>
      <c r="K24">
        <f t="shared" si="11"/>
        <v>1.68230996451855</v>
      </c>
      <c r="L24">
        <v>4</v>
      </c>
      <c r="M24">
        <v>7</v>
      </c>
      <c r="N24">
        <v>12.39</v>
      </c>
      <c r="O24" s="1">
        <v>69.3</v>
      </c>
      <c r="P24">
        <v>3.9</v>
      </c>
      <c r="Q24">
        <f t="shared" si="5"/>
        <v>318.24</v>
      </c>
      <c r="R24" s="1">
        <v>24</v>
      </c>
      <c r="S24" s="1">
        <v>3.4</v>
      </c>
      <c r="T24">
        <v>1</v>
      </c>
      <c r="U24">
        <v>0</v>
      </c>
      <c r="V24">
        <v>1</v>
      </c>
      <c r="W24">
        <v>0</v>
      </c>
      <c r="X24" s="1">
        <v>2.5833</v>
      </c>
      <c r="Y24">
        <f t="shared" si="6"/>
        <v>0.929988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92</v>
      </c>
    </row>
    <row r="25" spans="1:34">
      <c r="A25">
        <v>23</v>
      </c>
      <c r="B25" t="s">
        <v>126</v>
      </c>
      <c r="C25">
        <v>0.89</v>
      </c>
      <c r="D25">
        <v>123</v>
      </c>
      <c r="E25">
        <v>0.167</v>
      </c>
      <c r="F25">
        <v>2.746</v>
      </c>
      <c r="G25">
        <f t="shared" si="7"/>
        <v>30.888</v>
      </c>
      <c r="H25">
        <f t="shared" si="8"/>
        <v>22.56</v>
      </c>
      <c r="I25">
        <f t="shared" si="9"/>
        <v>80.004</v>
      </c>
      <c r="J25">
        <f t="shared" si="10"/>
        <v>0.19036519036519</v>
      </c>
      <c r="K25">
        <f t="shared" si="11"/>
        <v>0.235565144819682</v>
      </c>
      <c r="L25">
        <v>1</v>
      </c>
      <c r="M25">
        <v>2</v>
      </c>
      <c r="N25">
        <v>2.1</v>
      </c>
      <c r="O25" s="1">
        <v>5.88</v>
      </c>
      <c r="P25">
        <v>3.9</v>
      </c>
      <c r="Q25">
        <f t="shared" si="5"/>
        <v>120.4632</v>
      </c>
      <c r="R25" s="1">
        <v>6.6</v>
      </c>
      <c r="S25" s="1">
        <v>4.68</v>
      </c>
      <c r="T25">
        <v>0</v>
      </c>
      <c r="U25">
        <v>1</v>
      </c>
      <c r="V25">
        <v>0</v>
      </c>
      <c r="W25">
        <v>0</v>
      </c>
      <c r="X25" s="1">
        <v>0.5</v>
      </c>
      <c r="Y25">
        <f t="shared" si="6"/>
        <v>0.18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127</v>
      </c>
    </row>
    <row r="26" spans="1:34">
      <c r="A26">
        <v>24</v>
      </c>
      <c r="B26" t="s">
        <v>128</v>
      </c>
      <c r="C26">
        <v>0.89</v>
      </c>
      <c r="D26">
        <v>123</v>
      </c>
      <c r="E26">
        <v>0.167</v>
      </c>
      <c r="F26">
        <v>2.746</v>
      </c>
      <c r="G26">
        <f t="shared" si="7"/>
        <v>36.8</v>
      </c>
      <c r="H26">
        <f t="shared" si="8"/>
        <v>25.2</v>
      </c>
      <c r="I26">
        <f t="shared" si="9"/>
        <v>83.58</v>
      </c>
      <c r="J26">
        <f t="shared" si="10"/>
        <v>0.342391304347826</v>
      </c>
      <c r="K26">
        <f t="shared" si="11"/>
        <v>0.483185156551991</v>
      </c>
      <c r="L26">
        <v>1</v>
      </c>
      <c r="M26">
        <v>1</v>
      </c>
      <c r="N26">
        <v>2.1</v>
      </c>
      <c r="O26" s="1">
        <v>12.6</v>
      </c>
      <c r="P26">
        <v>3.9</v>
      </c>
      <c r="Q26">
        <f t="shared" si="5"/>
        <v>143.52</v>
      </c>
      <c r="R26" s="1">
        <v>8</v>
      </c>
      <c r="S26" s="1">
        <v>4.6</v>
      </c>
      <c r="T26">
        <v>0</v>
      </c>
      <c r="U26">
        <v>1</v>
      </c>
      <c r="V26">
        <v>0</v>
      </c>
      <c r="W26">
        <v>0</v>
      </c>
      <c r="X26" s="1">
        <v>0</v>
      </c>
      <c r="Y26">
        <f t="shared" si="6"/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129</v>
      </c>
    </row>
    <row r="27" spans="1:34">
      <c r="A27">
        <v>25</v>
      </c>
      <c r="B27" t="s">
        <v>130</v>
      </c>
      <c r="C27">
        <v>0.89</v>
      </c>
      <c r="D27">
        <v>123</v>
      </c>
      <c r="E27">
        <v>0.167</v>
      </c>
      <c r="F27">
        <v>2.746</v>
      </c>
      <c r="G27">
        <f t="shared" si="7"/>
        <v>49.56</v>
      </c>
      <c r="H27">
        <f t="shared" si="8"/>
        <v>28.52</v>
      </c>
      <c r="I27">
        <f t="shared" si="9"/>
        <v>95.208</v>
      </c>
      <c r="J27">
        <f t="shared" si="10"/>
        <v>0.246973365617433</v>
      </c>
      <c r="K27">
        <f t="shared" si="11"/>
        <v>0.412053285761378</v>
      </c>
      <c r="L27">
        <v>1</v>
      </c>
      <c r="M27">
        <v>5</v>
      </c>
      <c r="N27">
        <v>3.78</v>
      </c>
      <c r="O27" s="1">
        <v>12.24</v>
      </c>
      <c r="P27">
        <v>3.9</v>
      </c>
      <c r="Q27">
        <f t="shared" si="5"/>
        <v>193.284</v>
      </c>
      <c r="R27" s="1">
        <v>6</v>
      </c>
      <c r="S27" s="1">
        <v>8.26</v>
      </c>
      <c r="T27">
        <v>0</v>
      </c>
      <c r="U27">
        <v>1</v>
      </c>
      <c r="V27">
        <v>0</v>
      </c>
      <c r="W27">
        <v>0</v>
      </c>
      <c r="X27" s="1">
        <v>2.5</v>
      </c>
      <c r="Y27">
        <f t="shared" si="6"/>
        <v>0.9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51</v>
      </c>
    </row>
    <row r="28" spans="1:34">
      <c r="A28">
        <v>26</v>
      </c>
      <c r="B28" t="s">
        <v>131</v>
      </c>
      <c r="C28">
        <v>0.89</v>
      </c>
      <c r="D28">
        <v>123</v>
      </c>
      <c r="E28">
        <v>0.167</v>
      </c>
      <c r="F28">
        <v>2.746</v>
      </c>
      <c r="G28">
        <f t="shared" si="7"/>
        <v>60</v>
      </c>
      <c r="H28">
        <f t="shared" si="8"/>
        <v>32</v>
      </c>
      <c r="I28">
        <f t="shared" si="9"/>
        <v>113.82</v>
      </c>
      <c r="J28">
        <f t="shared" si="10"/>
        <v>0.12</v>
      </c>
      <c r="K28">
        <f t="shared" si="11"/>
        <v>0.202749280240055</v>
      </c>
      <c r="L28">
        <v>1</v>
      </c>
      <c r="M28">
        <v>1</v>
      </c>
      <c r="N28">
        <v>3.78</v>
      </c>
      <c r="O28" s="1">
        <v>7.2</v>
      </c>
      <c r="P28">
        <v>3.9</v>
      </c>
      <c r="Q28">
        <f t="shared" si="5"/>
        <v>234</v>
      </c>
      <c r="R28" s="1">
        <v>10</v>
      </c>
      <c r="S28" s="1">
        <v>6</v>
      </c>
      <c r="T28">
        <v>0</v>
      </c>
      <c r="U28">
        <v>1</v>
      </c>
      <c r="V28">
        <v>0</v>
      </c>
      <c r="W28">
        <v>0</v>
      </c>
      <c r="X28" s="1">
        <v>2.25</v>
      </c>
      <c r="Y28">
        <f t="shared" si="6"/>
        <v>0.81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51</v>
      </c>
    </row>
    <row r="29" spans="1:34">
      <c r="A29">
        <v>27</v>
      </c>
      <c r="B29" t="s">
        <v>132</v>
      </c>
      <c r="C29">
        <v>1.08</v>
      </c>
      <c r="D29">
        <v>127</v>
      </c>
      <c r="E29">
        <v>0.476</v>
      </c>
      <c r="F29">
        <v>2.538</v>
      </c>
      <c r="G29">
        <f t="shared" si="7"/>
        <v>100</v>
      </c>
      <c r="H29">
        <f t="shared" si="8"/>
        <v>40</v>
      </c>
      <c r="I29">
        <f t="shared" si="9"/>
        <v>142.14</v>
      </c>
      <c r="J29">
        <f t="shared" si="10"/>
        <v>0.1008</v>
      </c>
      <c r="K29">
        <f t="shared" si="11"/>
        <v>0.227294866383089</v>
      </c>
      <c r="L29">
        <v>1</v>
      </c>
      <c r="M29">
        <v>4</v>
      </c>
      <c r="N29">
        <v>3.78</v>
      </c>
      <c r="O29" s="1">
        <v>10.08</v>
      </c>
      <c r="P29">
        <v>3.9</v>
      </c>
      <c r="Q29">
        <f t="shared" si="5"/>
        <v>390</v>
      </c>
      <c r="R29" s="1">
        <v>10</v>
      </c>
      <c r="S29" s="1">
        <v>10</v>
      </c>
      <c r="T29">
        <v>0</v>
      </c>
      <c r="U29">
        <v>1</v>
      </c>
      <c r="V29">
        <v>0</v>
      </c>
      <c r="W29">
        <v>0</v>
      </c>
      <c r="X29" s="1">
        <v>1.5833</v>
      </c>
      <c r="Y29">
        <f t="shared" si="6"/>
        <v>0.569988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51</v>
      </c>
    </row>
    <row r="30" spans="1:34">
      <c r="A30">
        <v>28</v>
      </c>
      <c r="B30" t="s">
        <v>133</v>
      </c>
      <c r="C30">
        <v>0.971</v>
      </c>
      <c r="D30">
        <v>123</v>
      </c>
      <c r="E30">
        <v>0.643</v>
      </c>
      <c r="F30">
        <v>2.561</v>
      </c>
      <c r="G30">
        <f t="shared" si="7"/>
        <v>50</v>
      </c>
      <c r="H30">
        <f t="shared" si="8"/>
        <v>30</v>
      </c>
      <c r="I30">
        <f t="shared" si="9"/>
        <v>106.08</v>
      </c>
      <c r="J30">
        <f t="shared" si="10"/>
        <v>0.1008</v>
      </c>
      <c r="K30">
        <f t="shared" si="11"/>
        <v>0.152279846849983</v>
      </c>
      <c r="L30">
        <v>2</v>
      </c>
      <c r="M30">
        <v>2</v>
      </c>
      <c r="N30">
        <v>5.88</v>
      </c>
      <c r="O30" s="1">
        <v>5.04</v>
      </c>
      <c r="P30">
        <v>3.9</v>
      </c>
      <c r="Q30">
        <f t="shared" si="5"/>
        <v>195</v>
      </c>
      <c r="R30" s="1">
        <v>10</v>
      </c>
      <c r="S30" s="1">
        <v>5</v>
      </c>
      <c r="T30">
        <v>0</v>
      </c>
      <c r="U30">
        <v>1</v>
      </c>
      <c r="V30">
        <v>0</v>
      </c>
      <c r="W30">
        <v>0</v>
      </c>
      <c r="X30" s="1">
        <v>0.8333</v>
      </c>
      <c r="Y30">
        <f t="shared" si="6"/>
        <v>0.299988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51</v>
      </c>
    </row>
    <row r="31" spans="1:34">
      <c r="A31">
        <v>29</v>
      </c>
      <c r="B31" t="s">
        <v>134</v>
      </c>
      <c r="C31">
        <v>0.971</v>
      </c>
      <c r="D31">
        <v>123</v>
      </c>
      <c r="E31">
        <v>0.643</v>
      </c>
      <c r="F31">
        <v>2.561</v>
      </c>
      <c r="G31">
        <f t="shared" si="7"/>
        <v>50</v>
      </c>
      <c r="H31">
        <f t="shared" si="8"/>
        <v>30</v>
      </c>
      <c r="I31">
        <f t="shared" si="9"/>
        <v>106.08</v>
      </c>
      <c r="J31">
        <f t="shared" si="10"/>
        <v>0.1008</v>
      </c>
      <c r="K31">
        <f t="shared" si="11"/>
        <v>0.152279846849983</v>
      </c>
      <c r="L31">
        <v>2</v>
      </c>
      <c r="M31">
        <v>2</v>
      </c>
      <c r="N31">
        <v>5.88</v>
      </c>
      <c r="O31" s="1">
        <v>5.04</v>
      </c>
      <c r="P31">
        <v>3.9</v>
      </c>
      <c r="Q31">
        <f t="shared" si="5"/>
        <v>195</v>
      </c>
      <c r="R31" s="1">
        <v>10</v>
      </c>
      <c r="S31" s="1">
        <v>5</v>
      </c>
      <c r="T31">
        <v>1</v>
      </c>
      <c r="U31">
        <v>1</v>
      </c>
      <c r="V31">
        <v>0</v>
      </c>
      <c r="W31">
        <v>0</v>
      </c>
      <c r="X31" s="1">
        <v>0.8333</v>
      </c>
      <c r="Y31">
        <f t="shared" si="6"/>
        <v>0.299988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51</v>
      </c>
    </row>
    <row r="32" spans="1:34">
      <c r="A32">
        <v>30</v>
      </c>
      <c r="B32" t="s">
        <v>135</v>
      </c>
      <c r="C32">
        <v>0.967</v>
      </c>
      <c r="D32">
        <v>123</v>
      </c>
      <c r="E32">
        <v>0.143</v>
      </c>
      <c r="F32">
        <v>2.53</v>
      </c>
      <c r="G32">
        <f t="shared" si="7"/>
        <v>50</v>
      </c>
      <c r="H32">
        <f t="shared" si="8"/>
        <v>30</v>
      </c>
      <c r="I32">
        <f t="shared" si="9"/>
        <v>106.38</v>
      </c>
      <c r="J32">
        <f t="shared" si="10"/>
        <v>0.1368</v>
      </c>
      <c r="K32">
        <f t="shared" si="11"/>
        <v>0.206082693392338</v>
      </c>
      <c r="L32">
        <v>1</v>
      </c>
      <c r="M32">
        <v>4</v>
      </c>
      <c r="N32">
        <v>3.78</v>
      </c>
      <c r="O32" s="1">
        <v>6.84</v>
      </c>
      <c r="P32">
        <v>3.9</v>
      </c>
      <c r="Q32">
        <f t="shared" si="5"/>
        <v>195</v>
      </c>
      <c r="R32" s="1">
        <v>10</v>
      </c>
      <c r="S32" s="1">
        <v>5</v>
      </c>
      <c r="T32">
        <v>0</v>
      </c>
      <c r="U32">
        <v>1</v>
      </c>
      <c r="V32">
        <v>0</v>
      </c>
      <c r="W32">
        <v>0</v>
      </c>
      <c r="X32" s="1">
        <v>0.8333</v>
      </c>
      <c r="Y32">
        <f t="shared" si="6"/>
        <v>0.299988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51</v>
      </c>
    </row>
    <row r="33" spans="1:34">
      <c r="A33">
        <v>31</v>
      </c>
      <c r="B33" t="s">
        <v>136</v>
      </c>
      <c r="C33">
        <v>0.999</v>
      </c>
      <c r="D33">
        <v>125</v>
      </c>
      <c r="E33">
        <v>0.091</v>
      </c>
      <c r="F33">
        <v>2.799</v>
      </c>
      <c r="G33">
        <f t="shared" si="7"/>
        <v>31.92</v>
      </c>
      <c r="H33">
        <f t="shared" si="8"/>
        <v>25.24</v>
      </c>
      <c r="I33">
        <f t="shared" si="9"/>
        <v>82.566</v>
      </c>
      <c r="J33">
        <f t="shared" si="10"/>
        <v>0.378759398496241</v>
      </c>
      <c r="K33">
        <f t="shared" si="11"/>
        <v>0.46932151248698</v>
      </c>
      <c r="L33">
        <v>1</v>
      </c>
      <c r="M33">
        <v>1</v>
      </c>
      <c r="N33">
        <v>3.78</v>
      </c>
      <c r="O33" s="1">
        <v>12.09</v>
      </c>
      <c r="P33">
        <v>3.9</v>
      </c>
      <c r="Q33">
        <f t="shared" si="5"/>
        <v>124.488</v>
      </c>
      <c r="R33" s="1">
        <v>3.5</v>
      </c>
      <c r="S33" s="1">
        <v>9.12</v>
      </c>
      <c r="T33">
        <v>0</v>
      </c>
      <c r="U33">
        <v>1</v>
      </c>
      <c r="V33">
        <v>0</v>
      </c>
      <c r="W33">
        <v>0</v>
      </c>
      <c r="X33" s="1">
        <v>0.3333</v>
      </c>
      <c r="Y33">
        <f t="shared" si="6"/>
        <v>0.119988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137</v>
      </c>
    </row>
    <row r="34" spans="1:34">
      <c r="A34">
        <v>32</v>
      </c>
      <c r="B34" t="s">
        <v>138</v>
      </c>
      <c r="C34">
        <v>0.999</v>
      </c>
      <c r="D34">
        <v>125</v>
      </c>
      <c r="E34">
        <v>0.091</v>
      </c>
      <c r="F34">
        <v>2.799</v>
      </c>
      <c r="G34">
        <f t="shared" si="7"/>
        <v>31.92</v>
      </c>
      <c r="H34">
        <f t="shared" si="8"/>
        <v>25.24</v>
      </c>
      <c r="I34">
        <f t="shared" si="9"/>
        <v>82.566</v>
      </c>
      <c r="J34">
        <f t="shared" si="10"/>
        <v>0.378759398496241</v>
      </c>
      <c r="K34">
        <f t="shared" si="11"/>
        <v>0.46932151248698</v>
      </c>
      <c r="L34">
        <v>1</v>
      </c>
      <c r="M34">
        <v>1</v>
      </c>
      <c r="N34">
        <v>3.78</v>
      </c>
      <c r="O34" s="1">
        <v>12.09</v>
      </c>
      <c r="P34">
        <v>3.9</v>
      </c>
      <c r="Q34">
        <f t="shared" si="5"/>
        <v>124.488</v>
      </c>
      <c r="R34" s="1">
        <v>3.5</v>
      </c>
      <c r="S34" s="1">
        <v>9.12</v>
      </c>
      <c r="T34">
        <v>0</v>
      </c>
      <c r="U34">
        <v>1</v>
      </c>
      <c r="V34">
        <v>0</v>
      </c>
      <c r="W34">
        <v>0</v>
      </c>
      <c r="X34" s="1">
        <v>0.8333</v>
      </c>
      <c r="Y34">
        <f t="shared" si="6"/>
        <v>0.299988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137</v>
      </c>
    </row>
    <row r="35" spans="1:34">
      <c r="A35">
        <v>33</v>
      </c>
      <c r="B35" t="s">
        <v>139</v>
      </c>
      <c r="C35">
        <v>0.765</v>
      </c>
      <c r="D35">
        <v>123</v>
      </c>
      <c r="E35">
        <v>0.5</v>
      </c>
      <c r="F35">
        <v>2.593</v>
      </c>
      <c r="G35">
        <f t="shared" si="7"/>
        <v>25</v>
      </c>
      <c r="H35">
        <f t="shared" si="8"/>
        <v>20</v>
      </c>
      <c r="I35">
        <f t="shared" si="9"/>
        <v>70.86</v>
      </c>
      <c r="J35">
        <f t="shared" si="10"/>
        <v>0.2016</v>
      </c>
      <c r="K35">
        <f t="shared" si="11"/>
        <v>0.22796847521657</v>
      </c>
      <c r="L35">
        <v>1</v>
      </c>
      <c r="M35">
        <v>2</v>
      </c>
      <c r="N35">
        <v>2.1</v>
      </c>
      <c r="O35" s="1">
        <v>5.04</v>
      </c>
      <c r="P35">
        <v>3.9</v>
      </c>
      <c r="Q35">
        <f t="shared" si="5"/>
        <v>97.5</v>
      </c>
      <c r="R35" s="1">
        <v>5</v>
      </c>
      <c r="S35" s="1">
        <v>5</v>
      </c>
      <c r="T35">
        <v>0</v>
      </c>
      <c r="U35">
        <v>1</v>
      </c>
      <c r="V35">
        <v>0</v>
      </c>
      <c r="W35">
        <v>0</v>
      </c>
      <c r="X35" s="1">
        <v>0.5</v>
      </c>
      <c r="Y35">
        <f t="shared" si="6"/>
        <v>0.18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51</v>
      </c>
    </row>
    <row r="36" spans="1:34">
      <c r="A36">
        <v>34</v>
      </c>
      <c r="B36" t="s">
        <v>140</v>
      </c>
      <c r="C36">
        <v>0.999</v>
      </c>
      <c r="D36">
        <v>125</v>
      </c>
      <c r="E36">
        <v>0.091</v>
      </c>
      <c r="F36">
        <v>2.799</v>
      </c>
      <c r="G36">
        <f t="shared" si="7"/>
        <v>40</v>
      </c>
      <c r="H36">
        <f t="shared" si="8"/>
        <v>26</v>
      </c>
      <c r="I36">
        <f t="shared" si="9"/>
        <v>93.3</v>
      </c>
      <c r="J36">
        <f t="shared" si="10"/>
        <v>0.108</v>
      </c>
      <c r="K36">
        <f t="shared" si="11"/>
        <v>0.148404650012367</v>
      </c>
      <c r="L36">
        <v>1</v>
      </c>
      <c r="M36">
        <v>2</v>
      </c>
      <c r="N36">
        <v>3.78</v>
      </c>
      <c r="O36" s="1">
        <v>4.32</v>
      </c>
      <c r="P36">
        <v>3.9</v>
      </c>
      <c r="Q36">
        <f t="shared" si="5"/>
        <v>156</v>
      </c>
      <c r="R36" s="1">
        <v>5</v>
      </c>
      <c r="S36" s="1">
        <v>8</v>
      </c>
      <c r="T36">
        <v>0</v>
      </c>
      <c r="U36">
        <v>1</v>
      </c>
      <c r="V36">
        <v>0</v>
      </c>
      <c r="W36">
        <v>0</v>
      </c>
      <c r="X36" s="1">
        <v>0.8333</v>
      </c>
      <c r="Y36">
        <f t="shared" si="6"/>
        <v>0.299988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51</v>
      </c>
    </row>
    <row r="37" spans="1:34">
      <c r="A37">
        <v>35</v>
      </c>
      <c r="B37" t="s">
        <v>141</v>
      </c>
      <c r="C37">
        <v>0.999</v>
      </c>
      <c r="D37">
        <v>125</v>
      </c>
      <c r="E37">
        <v>0.091</v>
      </c>
      <c r="F37">
        <v>2.799</v>
      </c>
      <c r="G37">
        <f t="shared" si="7"/>
        <v>40</v>
      </c>
      <c r="H37">
        <f t="shared" si="8"/>
        <v>26</v>
      </c>
      <c r="I37">
        <f t="shared" si="9"/>
        <v>91.14</v>
      </c>
      <c r="J37">
        <f t="shared" si="10"/>
        <v>0.162</v>
      </c>
      <c r="K37">
        <f t="shared" si="11"/>
        <v>0.227882716361979</v>
      </c>
      <c r="L37">
        <v>1</v>
      </c>
      <c r="M37">
        <v>2</v>
      </c>
      <c r="N37">
        <v>3.78</v>
      </c>
      <c r="O37" s="1">
        <v>6.48</v>
      </c>
      <c r="P37">
        <v>3.9</v>
      </c>
      <c r="Q37">
        <f t="shared" ref="Q37" si="12">G37*P37</f>
        <v>156</v>
      </c>
      <c r="R37" s="1">
        <v>5</v>
      </c>
      <c r="S37" s="1">
        <v>8</v>
      </c>
      <c r="T37">
        <v>0</v>
      </c>
      <c r="U37">
        <v>1</v>
      </c>
      <c r="V37">
        <v>0</v>
      </c>
      <c r="W37">
        <v>0</v>
      </c>
      <c r="X37" s="1">
        <v>0.8333</v>
      </c>
      <c r="Y37">
        <f t="shared" si="6"/>
        <v>0.299988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35</v>
      </c>
    </row>
    <row r="38" spans="1:34">
      <c r="A38">
        <v>36</v>
      </c>
      <c r="B38" t="s">
        <v>142</v>
      </c>
      <c r="C38">
        <v>0.999</v>
      </c>
      <c r="D38">
        <v>125</v>
      </c>
      <c r="E38">
        <v>0.091</v>
      </c>
      <c r="F38">
        <v>2.799</v>
      </c>
      <c r="G38">
        <f t="shared" si="7"/>
        <v>80</v>
      </c>
      <c r="H38">
        <f t="shared" si="8"/>
        <v>36</v>
      </c>
      <c r="I38">
        <f t="shared" si="9"/>
        <v>119.88</v>
      </c>
      <c r="J38">
        <f t="shared" si="10"/>
        <v>0.162</v>
      </c>
      <c r="K38">
        <f t="shared" si="11"/>
        <v>0.346500346500347</v>
      </c>
      <c r="L38">
        <v>2</v>
      </c>
      <c r="M38">
        <v>8</v>
      </c>
      <c r="N38">
        <v>7.56</v>
      </c>
      <c r="O38" s="1">
        <v>12.96</v>
      </c>
      <c r="P38">
        <v>3.9</v>
      </c>
      <c r="Q38">
        <f t="shared" si="5"/>
        <v>312</v>
      </c>
      <c r="R38" s="1">
        <v>10</v>
      </c>
      <c r="S38" s="1">
        <v>8</v>
      </c>
      <c r="T38">
        <v>0</v>
      </c>
      <c r="U38">
        <v>1</v>
      </c>
      <c r="V38">
        <v>0</v>
      </c>
      <c r="W38">
        <v>0</v>
      </c>
      <c r="X38" s="1">
        <v>1.6666</v>
      </c>
      <c r="Y38">
        <f t="shared" si="6"/>
        <v>0.599976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51</v>
      </c>
    </row>
    <row r="39" spans="1:34">
      <c r="A39">
        <v>37</v>
      </c>
      <c r="B39" t="s">
        <v>143</v>
      </c>
      <c r="C39">
        <v>0.98</v>
      </c>
      <c r="D39">
        <v>123</v>
      </c>
      <c r="E39">
        <v>0.167</v>
      </c>
      <c r="F39">
        <v>2.555</v>
      </c>
      <c r="G39">
        <f t="shared" si="7"/>
        <v>80</v>
      </c>
      <c r="H39">
        <f t="shared" si="8"/>
        <v>36</v>
      </c>
      <c r="I39">
        <f t="shared" si="9"/>
        <v>119.88</v>
      </c>
      <c r="J39">
        <f t="shared" si="10"/>
        <v>0.162</v>
      </c>
      <c r="K39">
        <f t="shared" si="11"/>
        <v>0.346500346500347</v>
      </c>
      <c r="L39">
        <v>2</v>
      </c>
      <c r="M39">
        <v>8</v>
      </c>
      <c r="N39">
        <v>7.56</v>
      </c>
      <c r="O39" s="1">
        <v>12.96</v>
      </c>
      <c r="P39">
        <v>3.9</v>
      </c>
      <c r="Q39">
        <f t="shared" ref="Q39" si="13">G39*P39</f>
        <v>312</v>
      </c>
      <c r="R39" s="1">
        <v>10</v>
      </c>
      <c r="S39" s="1">
        <v>8</v>
      </c>
      <c r="T39">
        <v>0</v>
      </c>
      <c r="U39">
        <v>1</v>
      </c>
      <c r="V39">
        <v>0</v>
      </c>
      <c r="W39">
        <v>0</v>
      </c>
      <c r="X39" s="1">
        <v>1.6666</v>
      </c>
      <c r="Y39">
        <f t="shared" si="6"/>
        <v>0.599976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51</v>
      </c>
    </row>
    <row r="40" spans="1:34">
      <c r="A40">
        <v>38</v>
      </c>
      <c r="B40" t="s">
        <v>144</v>
      </c>
      <c r="C40">
        <v>0.98</v>
      </c>
      <c r="D40">
        <v>123</v>
      </c>
      <c r="E40">
        <v>0.167</v>
      </c>
      <c r="F40">
        <v>2.555</v>
      </c>
      <c r="G40">
        <f t="shared" si="7"/>
        <v>80</v>
      </c>
      <c r="H40">
        <f t="shared" si="8"/>
        <v>36</v>
      </c>
      <c r="I40">
        <f t="shared" si="9"/>
        <v>126.36</v>
      </c>
      <c r="J40">
        <f t="shared" si="10"/>
        <v>0.081</v>
      </c>
      <c r="K40">
        <f t="shared" si="11"/>
        <v>0.164365548980934</v>
      </c>
      <c r="L40">
        <v>2</v>
      </c>
      <c r="M40">
        <v>5</v>
      </c>
      <c r="N40">
        <v>7.56</v>
      </c>
      <c r="O40" s="1">
        <v>6.48</v>
      </c>
      <c r="P40">
        <v>3.9</v>
      </c>
      <c r="Q40">
        <f t="shared" si="5"/>
        <v>312</v>
      </c>
      <c r="R40" s="1">
        <v>10</v>
      </c>
      <c r="S40" s="1">
        <v>8</v>
      </c>
      <c r="T40">
        <v>0</v>
      </c>
      <c r="U40">
        <v>1</v>
      </c>
      <c r="V40">
        <v>0</v>
      </c>
      <c r="W40">
        <v>0</v>
      </c>
      <c r="X40" s="1">
        <v>2</v>
      </c>
      <c r="Y40">
        <f t="shared" si="6"/>
        <v>0.72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51</v>
      </c>
    </row>
    <row r="41" spans="1:34">
      <c r="A41">
        <v>39</v>
      </c>
      <c r="B41" t="s">
        <v>145</v>
      </c>
      <c r="C41">
        <v>0.98</v>
      </c>
      <c r="D41">
        <v>123</v>
      </c>
      <c r="E41">
        <v>0.167</v>
      </c>
      <c r="F41">
        <v>2.555</v>
      </c>
      <c r="G41">
        <f t="shared" si="7"/>
        <v>80</v>
      </c>
      <c r="H41">
        <f t="shared" si="8"/>
        <v>36</v>
      </c>
      <c r="I41">
        <f t="shared" si="9"/>
        <v>119.88</v>
      </c>
      <c r="J41">
        <f t="shared" si="10"/>
        <v>0.162</v>
      </c>
      <c r="K41">
        <f t="shared" si="11"/>
        <v>0.346500346500347</v>
      </c>
      <c r="L41">
        <v>2</v>
      </c>
      <c r="M41">
        <v>8</v>
      </c>
      <c r="N41">
        <v>7.56</v>
      </c>
      <c r="O41" s="1">
        <v>12.96</v>
      </c>
      <c r="P41">
        <v>3.9</v>
      </c>
      <c r="Q41">
        <f t="shared" si="5"/>
        <v>312</v>
      </c>
      <c r="R41" s="1">
        <v>10</v>
      </c>
      <c r="S41" s="1">
        <v>8</v>
      </c>
      <c r="T41">
        <v>0</v>
      </c>
      <c r="U41">
        <v>1</v>
      </c>
      <c r="V41">
        <v>0</v>
      </c>
      <c r="W41">
        <v>0</v>
      </c>
      <c r="X41" s="1">
        <v>1.3333</v>
      </c>
      <c r="Y41">
        <f t="shared" si="6"/>
        <v>0.479988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51</v>
      </c>
    </row>
    <row r="42" spans="1:34">
      <c r="A42">
        <v>40</v>
      </c>
      <c r="B42" t="s">
        <v>146</v>
      </c>
      <c r="C42">
        <v>0.98</v>
      </c>
      <c r="D42">
        <v>123</v>
      </c>
      <c r="E42">
        <v>0.167</v>
      </c>
      <c r="F42">
        <v>2.555</v>
      </c>
      <c r="G42">
        <f t="shared" si="7"/>
        <v>80</v>
      </c>
      <c r="H42">
        <f t="shared" si="8"/>
        <v>36</v>
      </c>
      <c r="I42">
        <f t="shared" si="9"/>
        <v>119.88</v>
      </c>
      <c r="J42">
        <f t="shared" si="10"/>
        <v>0.162</v>
      </c>
      <c r="K42">
        <f t="shared" si="11"/>
        <v>0.346500346500347</v>
      </c>
      <c r="L42">
        <v>2</v>
      </c>
      <c r="M42">
        <v>8</v>
      </c>
      <c r="N42">
        <v>7.56</v>
      </c>
      <c r="O42" s="1">
        <v>12.96</v>
      </c>
      <c r="P42">
        <v>3.9</v>
      </c>
      <c r="Q42">
        <f t="shared" ref="Q42:Q46" si="14">G42*P42</f>
        <v>312</v>
      </c>
      <c r="R42" s="1">
        <v>10</v>
      </c>
      <c r="S42" s="1">
        <v>8</v>
      </c>
      <c r="T42">
        <v>0</v>
      </c>
      <c r="U42">
        <v>1</v>
      </c>
      <c r="V42">
        <v>0</v>
      </c>
      <c r="W42">
        <v>0</v>
      </c>
      <c r="X42" s="1">
        <v>1.6666</v>
      </c>
      <c r="Y42">
        <f t="shared" si="6"/>
        <v>0.599976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51</v>
      </c>
    </row>
    <row r="43" spans="1:34">
      <c r="A43">
        <v>41</v>
      </c>
      <c r="B43" t="s">
        <v>147</v>
      </c>
      <c r="C43">
        <v>0.999</v>
      </c>
      <c r="D43">
        <v>125</v>
      </c>
      <c r="E43">
        <v>0.091</v>
      </c>
      <c r="F43">
        <v>2.799</v>
      </c>
      <c r="G43">
        <f t="shared" si="7"/>
        <v>80</v>
      </c>
      <c r="H43">
        <f t="shared" si="8"/>
        <v>36</v>
      </c>
      <c r="I43">
        <f t="shared" si="9"/>
        <v>119.88</v>
      </c>
      <c r="J43">
        <f t="shared" si="10"/>
        <v>0.162</v>
      </c>
      <c r="K43">
        <f t="shared" si="11"/>
        <v>0.346500346500347</v>
      </c>
      <c r="L43">
        <v>2</v>
      </c>
      <c r="M43">
        <v>8</v>
      </c>
      <c r="N43">
        <v>7.56</v>
      </c>
      <c r="O43" s="1">
        <v>12.96</v>
      </c>
      <c r="P43">
        <v>3.9</v>
      </c>
      <c r="Q43">
        <f t="shared" si="14"/>
        <v>312</v>
      </c>
      <c r="R43" s="1">
        <v>10</v>
      </c>
      <c r="S43" s="1">
        <v>8</v>
      </c>
      <c r="T43">
        <v>0</v>
      </c>
      <c r="U43">
        <v>1</v>
      </c>
      <c r="V43">
        <v>0</v>
      </c>
      <c r="W43">
        <v>0</v>
      </c>
      <c r="X43" s="1">
        <v>1.6666</v>
      </c>
      <c r="Y43">
        <f t="shared" si="6"/>
        <v>0.599976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51</v>
      </c>
    </row>
    <row r="44" spans="1:34">
      <c r="A44">
        <v>42</v>
      </c>
      <c r="B44" t="s">
        <v>148</v>
      </c>
      <c r="C44">
        <v>0.999</v>
      </c>
      <c r="D44">
        <v>125</v>
      </c>
      <c r="E44">
        <v>0.091</v>
      </c>
      <c r="F44">
        <v>2.799</v>
      </c>
      <c r="G44">
        <f t="shared" si="7"/>
        <v>80</v>
      </c>
      <c r="H44">
        <f t="shared" si="8"/>
        <v>36</v>
      </c>
      <c r="I44">
        <f t="shared" si="9"/>
        <v>119.88</v>
      </c>
      <c r="J44">
        <f t="shared" si="10"/>
        <v>0.162</v>
      </c>
      <c r="K44">
        <f t="shared" si="11"/>
        <v>0.346500346500347</v>
      </c>
      <c r="L44">
        <v>2</v>
      </c>
      <c r="M44">
        <v>8</v>
      </c>
      <c r="N44">
        <v>7.56</v>
      </c>
      <c r="O44" s="1">
        <v>12.96</v>
      </c>
      <c r="P44">
        <v>3.9</v>
      </c>
      <c r="Q44">
        <f t="shared" si="14"/>
        <v>312</v>
      </c>
      <c r="R44" s="1">
        <v>10</v>
      </c>
      <c r="S44" s="1">
        <v>8</v>
      </c>
      <c r="T44">
        <v>0</v>
      </c>
      <c r="U44">
        <v>1</v>
      </c>
      <c r="V44">
        <v>0</v>
      </c>
      <c r="W44">
        <v>0</v>
      </c>
      <c r="X44" s="1">
        <v>1.6666</v>
      </c>
      <c r="Y44">
        <f t="shared" si="6"/>
        <v>0.599976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51</v>
      </c>
    </row>
    <row r="45" spans="1:34">
      <c r="A45">
        <v>43</v>
      </c>
      <c r="B45" t="s">
        <v>149</v>
      </c>
      <c r="C45">
        <v>0.999</v>
      </c>
      <c r="D45">
        <v>125</v>
      </c>
      <c r="E45">
        <v>0.091</v>
      </c>
      <c r="F45">
        <v>2.799</v>
      </c>
      <c r="G45">
        <f t="shared" si="7"/>
        <v>80</v>
      </c>
      <c r="H45">
        <f t="shared" si="8"/>
        <v>36</v>
      </c>
      <c r="I45">
        <f t="shared" si="9"/>
        <v>119.88</v>
      </c>
      <c r="J45">
        <f t="shared" si="10"/>
        <v>0.162</v>
      </c>
      <c r="K45">
        <f t="shared" si="11"/>
        <v>0.346500346500347</v>
      </c>
      <c r="L45">
        <v>2</v>
      </c>
      <c r="M45">
        <v>8</v>
      </c>
      <c r="N45">
        <v>7.56</v>
      </c>
      <c r="O45" s="1">
        <v>12.96</v>
      </c>
      <c r="P45">
        <v>3.9</v>
      </c>
      <c r="Q45">
        <f t="shared" si="14"/>
        <v>312</v>
      </c>
      <c r="R45" s="1">
        <v>10</v>
      </c>
      <c r="S45" s="1">
        <v>8</v>
      </c>
      <c r="T45">
        <v>0</v>
      </c>
      <c r="U45">
        <v>1</v>
      </c>
      <c r="V45">
        <v>0</v>
      </c>
      <c r="W45">
        <v>0</v>
      </c>
      <c r="X45" s="1">
        <v>1.6666</v>
      </c>
      <c r="Y45">
        <f t="shared" si="6"/>
        <v>0.599976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51</v>
      </c>
    </row>
    <row r="46" spans="1:34">
      <c r="A46">
        <v>44</v>
      </c>
      <c r="B46" t="s">
        <v>150</v>
      </c>
      <c r="C46">
        <v>0.879</v>
      </c>
      <c r="D46">
        <v>139</v>
      </c>
      <c r="E46">
        <v>0.167</v>
      </c>
      <c r="F46">
        <v>2.907</v>
      </c>
      <c r="G46">
        <v>95.738</v>
      </c>
      <c r="H46">
        <f t="shared" si="8"/>
        <v>36</v>
      </c>
      <c r="I46">
        <f t="shared" si="9"/>
        <v>119.88</v>
      </c>
      <c r="J46">
        <f t="shared" si="10"/>
        <v>0.135369445779105</v>
      </c>
      <c r="K46">
        <f t="shared" si="11"/>
        <v>0.346500346500347</v>
      </c>
      <c r="L46">
        <v>2</v>
      </c>
      <c r="M46">
        <v>9</v>
      </c>
      <c r="N46">
        <v>7.56</v>
      </c>
      <c r="O46" s="1">
        <v>12.96</v>
      </c>
      <c r="P46">
        <v>3.9</v>
      </c>
      <c r="Q46">
        <f t="shared" si="14"/>
        <v>373.3782</v>
      </c>
      <c r="R46" s="1">
        <v>10</v>
      </c>
      <c r="S46" s="1">
        <v>8</v>
      </c>
      <c r="T46">
        <v>0</v>
      </c>
      <c r="U46">
        <v>1</v>
      </c>
      <c r="V46">
        <v>0</v>
      </c>
      <c r="W46">
        <v>0</v>
      </c>
      <c r="X46" s="1">
        <v>3.1666</v>
      </c>
      <c r="Y46">
        <f t="shared" si="6"/>
        <v>1.139976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51</v>
      </c>
    </row>
    <row r="47" ht="13.2" customHeight="1" spans="1:34">
      <c r="A47">
        <v>45</v>
      </c>
      <c r="B47" t="s">
        <v>151</v>
      </c>
      <c r="C47">
        <v>0.879</v>
      </c>
      <c r="D47">
        <v>139</v>
      </c>
      <c r="E47">
        <v>0.167</v>
      </c>
      <c r="F47">
        <v>2.907</v>
      </c>
      <c r="G47">
        <f t="shared" si="7"/>
        <v>7.2</v>
      </c>
      <c r="H47">
        <f t="shared" si="8"/>
        <v>11.2</v>
      </c>
      <c r="I47">
        <f t="shared" si="9"/>
        <v>41.58</v>
      </c>
      <c r="J47">
        <f t="shared" si="10"/>
        <v>0</v>
      </c>
      <c r="K47">
        <f t="shared" si="11"/>
        <v>0</v>
      </c>
      <c r="L47">
        <v>1</v>
      </c>
      <c r="M47">
        <v>0</v>
      </c>
      <c r="N47">
        <v>2.1</v>
      </c>
      <c r="O47" s="1">
        <v>0</v>
      </c>
      <c r="P47">
        <v>3.9</v>
      </c>
      <c r="Q47">
        <f t="shared" si="5"/>
        <v>28.08</v>
      </c>
      <c r="R47" s="1">
        <v>2</v>
      </c>
      <c r="S47" s="1">
        <v>3.6</v>
      </c>
      <c r="T47">
        <v>1</v>
      </c>
      <c r="U47">
        <v>0</v>
      </c>
      <c r="V47">
        <v>0</v>
      </c>
      <c r="W47">
        <v>0</v>
      </c>
      <c r="X47" s="1">
        <v>0</v>
      </c>
      <c r="Y47">
        <f t="shared" si="6"/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35</v>
      </c>
    </row>
    <row r="48" spans="1:34">
      <c r="A48">
        <v>46</v>
      </c>
      <c r="B48" t="s">
        <v>152</v>
      </c>
      <c r="C48">
        <v>0.879</v>
      </c>
      <c r="D48">
        <v>139</v>
      </c>
      <c r="E48">
        <v>0.167</v>
      </c>
      <c r="F48">
        <v>2.907</v>
      </c>
      <c r="G48">
        <f t="shared" si="7"/>
        <v>8.6912</v>
      </c>
      <c r="H48">
        <f t="shared" si="8"/>
        <v>12.24</v>
      </c>
      <c r="I48">
        <f t="shared" si="9"/>
        <v>45.636</v>
      </c>
      <c r="J48">
        <f t="shared" si="10"/>
        <v>0</v>
      </c>
      <c r="K48">
        <f t="shared" si="11"/>
        <v>0</v>
      </c>
      <c r="L48">
        <v>1</v>
      </c>
      <c r="M48">
        <v>0</v>
      </c>
      <c r="N48">
        <v>2.1</v>
      </c>
      <c r="O48" s="1">
        <v>0</v>
      </c>
      <c r="P48">
        <v>3.9</v>
      </c>
      <c r="Q48">
        <f t="shared" ref="Q48" si="15">G48*P48</f>
        <v>33.89568</v>
      </c>
      <c r="R48" s="1">
        <v>2.24</v>
      </c>
      <c r="S48" s="1">
        <v>3.88</v>
      </c>
      <c r="T48">
        <v>0</v>
      </c>
      <c r="U48">
        <v>1</v>
      </c>
      <c r="V48">
        <v>0</v>
      </c>
      <c r="W48">
        <v>0</v>
      </c>
      <c r="X48" s="1">
        <v>0.5</v>
      </c>
      <c r="Y48">
        <f t="shared" si="6"/>
        <v>0.18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35</v>
      </c>
    </row>
    <row r="49" spans="1:34">
      <c r="A49">
        <v>47</v>
      </c>
      <c r="B49" t="s">
        <v>153</v>
      </c>
      <c r="C49">
        <v>0.782</v>
      </c>
      <c r="D49">
        <v>123</v>
      </c>
      <c r="E49">
        <v>0.2</v>
      </c>
      <c r="F49">
        <v>2.676</v>
      </c>
      <c r="G49">
        <f t="shared" si="7"/>
        <v>72</v>
      </c>
      <c r="H49">
        <f t="shared" si="8"/>
        <v>34</v>
      </c>
      <c r="I49">
        <f t="shared" si="9"/>
        <v>118.02</v>
      </c>
      <c r="J49">
        <f t="shared" si="10"/>
        <v>0.15</v>
      </c>
      <c r="K49">
        <f t="shared" si="11"/>
        <v>0.293301005044777</v>
      </c>
      <c r="L49">
        <v>1</v>
      </c>
      <c r="M49">
        <v>5</v>
      </c>
      <c r="N49">
        <v>3.78</v>
      </c>
      <c r="O49" s="1">
        <v>10.8</v>
      </c>
      <c r="P49">
        <v>3.9</v>
      </c>
      <c r="Q49">
        <f t="shared" si="5"/>
        <v>280.8</v>
      </c>
      <c r="R49" s="1">
        <v>9</v>
      </c>
      <c r="S49" s="1">
        <v>8</v>
      </c>
      <c r="T49">
        <v>0</v>
      </c>
      <c r="U49">
        <v>1</v>
      </c>
      <c r="V49">
        <v>0</v>
      </c>
      <c r="W49">
        <v>0</v>
      </c>
      <c r="X49" s="1">
        <v>1.6666</v>
      </c>
      <c r="Y49">
        <f t="shared" si="6"/>
        <v>0.599976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51</v>
      </c>
    </row>
    <row r="50" spans="1:34">
      <c r="A50">
        <v>48</v>
      </c>
      <c r="B50" t="s">
        <v>154</v>
      </c>
      <c r="C50">
        <v>0.782</v>
      </c>
      <c r="D50">
        <v>123</v>
      </c>
      <c r="E50">
        <v>0.2</v>
      </c>
      <c r="F50">
        <v>2.676</v>
      </c>
      <c r="G50">
        <f t="shared" si="7"/>
        <v>28</v>
      </c>
      <c r="H50">
        <f t="shared" si="8"/>
        <v>22</v>
      </c>
      <c r="I50">
        <f t="shared" si="9"/>
        <v>79.38</v>
      </c>
      <c r="J50">
        <f t="shared" si="10"/>
        <v>0.154285714285714</v>
      </c>
      <c r="K50">
        <f t="shared" si="11"/>
        <v>0.174428745857317</v>
      </c>
      <c r="L50">
        <v>1</v>
      </c>
      <c r="M50">
        <v>4</v>
      </c>
      <c r="N50">
        <v>2.1</v>
      </c>
      <c r="O50" s="1">
        <v>4.32</v>
      </c>
      <c r="P50">
        <v>3.9</v>
      </c>
      <c r="Q50">
        <f t="shared" si="5"/>
        <v>109.2</v>
      </c>
      <c r="R50" s="1">
        <v>7</v>
      </c>
      <c r="S50" s="1">
        <v>4</v>
      </c>
      <c r="T50">
        <v>0</v>
      </c>
      <c r="U50">
        <v>1</v>
      </c>
      <c r="V50">
        <v>0</v>
      </c>
      <c r="W50">
        <v>0</v>
      </c>
      <c r="X50" s="1">
        <v>0.3333</v>
      </c>
      <c r="Y50">
        <f t="shared" si="6"/>
        <v>0.119988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35</v>
      </c>
    </row>
    <row r="51" spans="1:34">
      <c r="A51">
        <v>49</v>
      </c>
      <c r="B51" t="s">
        <v>155</v>
      </c>
      <c r="C51">
        <v>0.782</v>
      </c>
      <c r="D51">
        <v>123</v>
      </c>
      <c r="E51">
        <v>0.2</v>
      </c>
      <c r="F51">
        <v>2.676</v>
      </c>
      <c r="G51">
        <f t="shared" si="7"/>
        <v>72</v>
      </c>
      <c r="H51">
        <f t="shared" si="8"/>
        <v>34</v>
      </c>
      <c r="I51">
        <f t="shared" si="9"/>
        <v>118.32</v>
      </c>
      <c r="J51">
        <f t="shared" si="10"/>
        <v>0.14</v>
      </c>
      <c r="K51">
        <f t="shared" si="11"/>
        <v>0.273053518489624</v>
      </c>
      <c r="L51">
        <v>2</v>
      </c>
      <c r="M51">
        <v>7</v>
      </c>
      <c r="N51">
        <v>4.2</v>
      </c>
      <c r="O51" s="1">
        <v>10.08</v>
      </c>
      <c r="P51">
        <v>3.9</v>
      </c>
      <c r="Q51">
        <f t="shared" si="5"/>
        <v>280.8</v>
      </c>
      <c r="R51" s="1">
        <v>9</v>
      </c>
      <c r="S51" s="1">
        <v>8</v>
      </c>
      <c r="T51">
        <v>0</v>
      </c>
      <c r="U51">
        <v>1</v>
      </c>
      <c r="V51">
        <v>0</v>
      </c>
      <c r="W51">
        <v>0</v>
      </c>
      <c r="X51" s="1">
        <v>1.5</v>
      </c>
      <c r="Y51">
        <f t="shared" si="6"/>
        <v>0.54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51</v>
      </c>
    </row>
    <row r="52" spans="1:34">
      <c r="A52">
        <v>50</v>
      </c>
      <c r="B52" t="s">
        <v>156</v>
      </c>
      <c r="C52">
        <v>0.782</v>
      </c>
      <c r="D52">
        <v>123</v>
      </c>
      <c r="E52">
        <v>0.2</v>
      </c>
      <c r="F52">
        <v>2.676</v>
      </c>
      <c r="G52">
        <f t="shared" si="7"/>
        <v>72</v>
      </c>
      <c r="H52">
        <f t="shared" si="8"/>
        <v>34</v>
      </c>
      <c r="I52">
        <f t="shared" si="9"/>
        <v>118.74</v>
      </c>
      <c r="J52">
        <f t="shared" si="10"/>
        <v>0.14</v>
      </c>
      <c r="K52">
        <f t="shared" si="11"/>
        <v>0.272087689975512</v>
      </c>
      <c r="L52">
        <v>1</v>
      </c>
      <c r="M52">
        <v>6</v>
      </c>
      <c r="N52">
        <v>3.78</v>
      </c>
      <c r="O52" s="1">
        <v>10.08</v>
      </c>
      <c r="P52">
        <v>3.9</v>
      </c>
      <c r="Q52">
        <f t="shared" si="5"/>
        <v>280.8</v>
      </c>
      <c r="R52" s="1">
        <v>9</v>
      </c>
      <c r="S52" s="1">
        <v>8</v>
      </c>
      <c r="T52">
        <v>1</v>
      </c>
      <c r="U52">
        <v>0</v>
      </c>
      <c r="V52">
        <v>0</v>
      </c>
      <c r="W52">
        <v>0</v>
      </c>
      <c r="X52" s="1">
        <v>2.1666</v>
      </c>
      <c r="Y52">
        <f t="shared" si="6"/>
        <v>0.779976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51</v>
      </c>
    </row>
    <row r="53" spans="1:34">
      <c r="A53">
        <v>51</v>
      </c>
      <c r="B53" t="s">
        <v>157</v>
      </c>
      <c r="C53">
        <v>0.879</v>
      </c>
      <c r="D53">
        <v>139</v>
      </c>
      <c r="E53">
        <v>0.167</v>
      </c>
      <c r="F53">
        <v>2.907</v>
      </c>
      <c r="G53">
        <f t="shared" si="7"/>
        <v>21.6</v>
      </c>
      <c r="H53">
        <f t="shared" si="8"/>
        <v>18.8</v>
      </c>
      <c r="I53">
        <f t="shared" si="9"/>
        <v>69.54</v>
      </c>
      <c r="J53">
        <f t="shared" si="10"/>
        <v>0</v>
      </c>
      <c r="K53">
        <f t="shared" si="11"/>
        <v>0</v>
      </c>
      <c r="L53">
        <v>1</v>
      </c>
      <c r="M53">
        <v>0</v>
      </c>
      <c r="N53">
        <v>3.78</v>
      </c>
      <c r="O53" s="1">
        <v>0</v>
      </c>
      <c r="P53">
        <v>3.9</v>
      </c>
      <c r="Q53">
        <f t="shared" si="5"/>
        <v>84.24</v>
      </c>
      <c r="R53" s="1">
        <v>4</v>
      </c>
      <c r="S53" s="1">
        <v>5.4</v>
      </c>
      <c r="T53">
        <v>0</v>
      </c>
      <c r="U53">
        <v>1</v>
      </c>
      <c r="V53">
        <v>0</v>
      </c>
      <c r="W53">
        <v>308</v>
      </c>
      <c r="X53" s="1">
        <v>1.3333</v>
      </c>
      <c r="Y53">
        <f t="shared" si="6"/>
        <v>0.479988</v>
      </c>
      <c r="Z53">
        <v>0</v>
      </c>
      <c r="AA53">
        <v>0</v>
      </c>
      <c r="AB53">
        <v>0</v>
      </c>
      <c r="AC53">
        <v>1</v>
      </c>
      <c r="AD53">
        <v>5</v>
      </c>
      <c r="AE53">
        <v>3</v>
      </c>
      <c r="AF53">
        <v>0.28</v>
      </c>
      <c r="AG53">
        <v>0.14</v>
      </c>
      <c r="AH53" t="s">
        <v>82</v>
      </c>
    </row>
    <row r="54" spans="1:34">
      <c r="A54">
        <v>52</v>
      </c>
      <c r="B54" t="s">
        <v>158</v>
      </c>
      <c r="C54">
        <v>1.23</v>
      </c>
      <c r="D54">
        <v>1079</v>
      </c>
      <c r="E54">
        <v>1.533</v>
      </c>
      <c r="F54">
        <v>2.396</v>
      </c>
      <c r="G54">
        <f t="shared" si="7"/>
        <v>19.4</v>
      </c>
      <c r="H54">
        <f t="shared" si="8"/>
        <v>17.76</v>
      </c>
      <c r="I54">
        <f t="shared" si="9"/>
        <v>61.704</v>
      </c>
      <c r="J54">
        <f t="shared" si="10"/>
        <v>0.194845360824742</v>
      </c>
      <c r="K54">
        <f t="shared" si="11"/>
        <v>0.196346827035275</v>
      </c>
      <c r="L54">
        <v>1</v>
      </c>
      <c r="M54">
        <v>1</v>
      </c>
      <c r="N54">
        <v>3.78</v>
      </c>
      <c r="O54" s="1">
        <v>3.78</v>
      </c>
      <c r="P54">
        <v>3.9</v>
      </c>
      <c r="Q54">
        <f t="shared" si="5"/>
        <v>75.66</v>
      </c>
      <c r="R54" s="1">
        <v>5</v>
      </c>
      <c r="S54" s="1">
        <v>3.88</v>
      </c>
      <c r="T54">
        <v>0</v>
      </c>
      <c r="U54">
        <v>1</v>
      </c>
      <c r="V54">
        <v>0</v>
      </c>
      <c r="W54">
        <v>0</v>
      </c>
      <c r="X54" s="1">
        <v>0.3333</v>
      </c>
      <c r="Y54">
        <f t="shared" si="6"/>
        <v>0.119988</v>
      </c>
      <c r="Z54">
        <v>0</v>
      </c>
      <c r="AA54">
        <v>0</v>
      </c>
      <c r="AB54">
        <v>0</v>
      </c>
      <c r="AC54">
        <v>1</v>
      </c>
      <c r="AD54">
        <v>5</v>
      </c>
      <c r="AE54">
        <v>3.88</v>
      </c>
      <c r="AF54">
        <v>0.28</v>
      </c>
      <c r="AG54">
        <v>0.174</v>
      </c>
      <c r="AH54" t="s">
        <v>95</v>
      </c>
    </row>
    <row r="55" spans="1:34">
      <c r="A55">
        <v>53</v>
      </c>
      <c r="B55" t="s">
        <v>159</v>
      </c>
      <c r="C55">
        <v>0.913</v>
      </c>
      <c r="D55">
        <v>125</v>
      </c>
      <c r="E55">
        <v>0.333</v>
      </c>
      <c r="F55">
        <v>2.441</v>
      </c>
      <c r="G55">
        <f t="shared" si="7"/>
        <v>333.0592</v>
      </c>
      <c r="H55">
        <f t="shared" si="8"/>
        <v>73.96</v>
      </c>
      <c r="I55">
        <f t="shared" si="9"/>
        <v>259.644</v>
      </c>
      <c r="J55">
        <f t="shared" si="10"/>
        <v>0.0864711138440253</v>
      </c>
      <c r="K55">
        <f t="shared" si="11"/>
        <v>0.355516369751245</v>
      </c>
      <c r="L55">
        <v>0</v>
      </c>
      <c r="M55">
        <v>10</v>
      </c>
      <c r="N55">
        <v>0</v>
      </c>
      <c r="O55" s="1">
        <v>28.8</v>
      </c>
      <c r="P55">
        <v>3.9</v>
      </c>
      <c r="Q55">
        <f t="shared" si="5"/>
        <v>1298.93088</v>
      </c>
      <c r="R55" s="1">
        <v>15.52</v>
      </c>
      <c r="S55" s="1">
        <v>21.46</v>
      </c>
      <c r="T55">
        <v>0</v>
      </c>
      <c r="U55">
        <v>0</v>
      </c>
      <c r="V55">
        <v>0</v>
      </c>
      <c r="W55">
        <v>0</v>
      </c>
      <c r="X55" s="1">
        <v>1.8333</v>
      </c>
      <c r="Y55">
        <f t="shared" si="6"/>
        <v>0.659988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127</v>
      </c>
    </row>
    <row r="56" spans="1:34">
      <c r="A56">
        <v>54</v>
      </c>
      <c r="B56" t="s">
        <v>160</v>
      </c>
      <c r="C56">
        <v>1.175</v>
      </c>
      <c r="D56">
        <v>1043</v>
      </c>
      <c r="E56">
        <v>1.5</v>
      </c>
      <c r="F56">
        <v>2.515</v>
      </c>
      <c r="G56">
        <f t="shared" si="7"/>
        <v>157.9456</v>
      </c>
      <c r="H56">
        <f t="shared" si="8"/>
        <v>57.64</v>
      </c>
      <c r="I56">
        <f t="shared" si="9"/>
        <v>204.006</v>
      </c>
      <c r="J56">
        <f t="shared" si="10"/>
        <v>0.0877517322419871</v>
      </c>
      <c r="K56">
        <f t="shared" si="11"/>
        <v>0.217753776472638</v>
      </c>
      <c r="L56">
        <v>2</v>
      </c>
      <c r="M56">
        <v>2</v>
      </c>
      <c r="N56">
        <v>6.93</v>
      </c>
      <c r="O56" s="1">
        <v>13.86</v>
      </c>
      <c r="P56">
        <v>3.9</v>
      </c>
      <c r="Q56">
        <f t="shared" si="5"/>
        <v>615.98784</v>
      </c>
      <c r="R56" s="1">
        <v>7.36</v>
      </c>
      <c r="S56" s="1">
        <v>21.46</v>
      </c>
      <c r="T56">
        <v>0</v>
      </c>
      <c r="U56">
        <v>1</v>
      </c>
      <c r="V56">
        <v>0</v>
      </c>
      <c r="W56">
        <v>0</v>
      </c>
      <c r="X56" s="1">
        <v>1.1666</v>
      </c>
      <c r="Y56">
        <f t="shared" si="6"/>
        <v>0.419976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127</v>
      </c>
    </row>
    <row r="57" spans="1:34">
      <c r="A57">
        <v>55</v>
      </c>
      <c r="B57" t="s">
        <v>161</v>
      </c>
      <c r="C57">
        <v>1.169</v>
      </c>
      <c r="D57">
        <v>671</v>
      </c>
      <c r="E57">
        <v>4.291</v>
      </c>
      <c r="F57">
        <v>2.844</v>
      </c>
      <c r="G57">
        <f t="shared" si="7"/>
        <v>16.8</v>
      </c>
      <c r="H57">
        <f t="shared" si="8"/>
        <v>18.8</v>
      </c>
      <c r="I57">
        <f t="shared" si="9"/>
        <v>56.34</v>
      </c>
      <c r="J57">
        <f t="shared" si="10"/>
        <v>0.160714285714286</v>
      </c>
      <c r="K57">
        <f t="shared" si="11"/>
        <v>0.153600393217007</v>
      </c>
      <c r="L57">
        <v>5</v>
      </c>
      <c r="M57">
        <v>3</v>
      </c>
      <c r="N57">
        <v>14.28</v>
      </c>
      <c r="O57" s="1">
        <v>2.7</v>
      </c>
      <c r="P57">
        <v>3.9</v>
      </c>
      <c r="Q57">
        <f t="shared" si="5"/>
        <v>65.52</v>
      </c>
      <c r="R57" s="1">
        <v>7</v>
      </c>
      <c r="S57" s="1">
        <v>2.4</v>
      </c>
      <c r="T57">
        <v>1</v>
      </c>
      <c r="U57">
        <v>1</v>
      </c>
      <c r="V57">
        <v>0</v>
      </c>
      <c r="W57">
        <v>0</v>
      </c>
      <c r="X57" s="1">
        <v>0.6666</v>
      </c>
      <c r="Y57">
        <f t="shared" si="6"/>
        <v>0.239976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38</v>
      </c>
    </row>
    <row r="58" spans="1:34">
      <c r="A58">
        <v>56</v>
      </c>
      <c r="B58" t="s">
        <v>162</v>
      </c>
      <c r="C58">
        <v>1.364</v>
      </c>
      <c r="D58">
        <v>1287</v>
      </c>
      <c r="E58">
        <v>2.4</v>
      </c>
      <c r="F58">
        <v>2.558</v>
      </c>
      <c r="G58">
        <f t="shared" si="7"/>
        <v>66</v>
      </c>
      <c r="H58">
        <f t="shared" si="8"/>
        <v>34</v>
      </c>
      <c r="I58">
        <f t="shared" si="9"/>
        <v>121.47</v>
      </c>
      <c r="J58">
        <f t="shared" si="10"/>
        <v>0</v>
      </c>
      <c r="K58">
        <f t="shared" si="11"/>
        <v>0</v>
      </c>
      <c r="L58">
        <v>3</v>
      </c>
      <c r="M58">
        <v>0</v>
      </c>
      <c r="N58">
        <v>11.13</v>
      </c>
      <c r="O58" s="1">
        <v>0</v>
      </c>
      <c r="P58">
        <v>3.9</v>
      </c>
      <c r="Q58">
        <f t="shared" si="5"/>
        <v>257.4</v>
      </c>
      <c r="R58" s="1">
        <v>6</v>
      </c>
      <c r="S58" s="1">
        <v>11</v>
      </c>
      <c r="T58">
        <v>1</v>
      </c>
      <c r="U58">
        <v>1</v>
      </c>
      <c r="V58">
        <v>1</v>
      </c>
      <c r="W58">
        <v>0</v>
      </c>
      <c r="X58" s="1">
        <v>1.3333</v>
      </c>
      <c r="Y58">
        <f t="shared" si="6"/>
        <v>0.479988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38</v>
      </c>
    </row>
    <row r="59" spans="1:34">
      <c r="A59">
        <v>57</v>
      </c>
      <c r="B59" t="s">
        <v>163</v>
      </c>
      <c r="C59">
        <v>1.39</v>
      </c>
      <c r="D59">
        <v>1683</v>
      </c>
      <c r="E59">
        <v>8.533</v>
      </c>
      <c r="F59">
        <v>2.721</v>
      </c>
      <c r="G59">
        <f t="shared" si="7"/>
        <v>72</v>
      </c>
      <c r="H59">
        <f t="shared" si="8"/>
        <v>64.8</v>
      </c>
      <c r="I59">
        <f t="shared" si="9"/>
        <v>205.74</v>
      </c>
      <c r="J59">
        <f t="shared" si="10"/>
        <v>0.075</v>
      </c>
      <c r="K59">
        <f t="shared" si="11"/>
        <v>0.0841240998721314</v>
      </c>
      <c r="L59">
        <v>11</v>
      </c>
      <c r="M59">
        <v>15</v>
      </c>
      <c r="N59">
        <v>41.58</v>
      </c>
      <c r="O59" s="1">
        <v>5.4</v>
      </c>
      <c r="P59">
        <v>3.9</v>
      </c>
      <c r="Q59">
        <f t="shared" si="5"/>
        <v>280.8</v>
      </c>
      <c r="R59" s="1">
        <v>30</v>
      </c>
      <c r="S59" s="1">
        <v>2.4</v>
      </c>
      <c r="T59">
        <v>1</v>
      </c>
      <c r="U59">
        <v>0</v>
      </c>
      <c r="V59">
        <v>0</v>
      </c>
      <c r="W59">
        <v>0</v>
      </c>
      <c r="X59" s="1">
        <v>1.8333</v>
      </c>
      <c r="Y59">
        <f t="shared" si="6"/>
        <v>0.659988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38</v>
      </c>
    </row>
    <row r="60" spans="1:34">
      <c r="A60">
        <v>58</v>
      </c>
      <c r="B60" t="s">
        <v>164</v>
      </c>
      <c r="C60">
        <v>1.355</v>
      </c>
      <c r="D60">
        <v>1397</v>
      </c>
      <c r="E60">
        <v>4.291</v>
      </c>
      <c r="F60">
        <v>2.492</v>
      </c>
      <c r="G60">
        <f t="shared" si="7"/>
        <v>48</v>
      </c>
      <c r="H60">
        <f t="shared" si="8"/>
        <v>44.8</v>
      </c>
      <c r="I60">
        <f t="shared" si="9"/>
        <v>140.88</v>
      </c>
      <c r="J60">
        <f t="shared" si="10"/>
        <v>0.075</v>
      </c>
      <c r="K60">
        <f t="shared" si="11"/>
        <v>0.0819027650373477</v>
      </c>
      <c r="L60">
        <v>8</v>
      </c>
      <c r="M60">
        <v>8</v>
      </c>
      <c r="N60">
        <v>30.24</v>
      </c>
      <c r="O60" s="1">
        <v>3.6</v>
      </c>
      <c r="P60">
        <v>3.9</v>
      </c>
      <c r="Q60">
        <f t="shared" si="5"/>
        <v>187.2</v>
      </c>
      <c r="R60" s="1">
        <v>20</v>
      </c>
      <c r="S60" s="1">
        <v>2.4</v>
      </c>
      <c r="T60">
        <v>1</v>
      </c>
      <c r="U60">
        <v>0</v>
      </c>
      <c r="V60">
        <v>0</v>
      </c>
      <c r="W60">
        <v>0</v>
      </c>
      <c r="X60" s="1">
        <v>1.5</v>
      </c>
      <c r="Y60">
        <f t="shared" si="6"/>
        <v>0.54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38</v>
      </c>
    </row>
    <row r="61" spans="1:34">
      <c r="A61">
        <v>59</v>
      </c>
      <c r="B61" t="s">
        <v>165</v>
      </c>
      <c r="C61">
        <v>1.003</v>
      </c>
      <c r="D61">
        <v>591</v>
      </c>
      <c r="E61">
        <v>4.2</v>
      </c>
      <c r="F61">
        <v>2.618</v>
      </c>
      <c r="G61">
        <f t="shared" si="7"/>
        <v>57.6</v>
      </c>
      <c r="H61">
        <f t="shared" si="8"/>
        <v>52.8</v>
      </c>
      <c r="I61">
        <f t="shared" si="9"/>
        <v>186.45</v>
      </c>
      <c r="J61">
        <f t="shared" si="10"/>
        <v>0.09375</v>
      </c>
      <c r="K61">
        <f t="shared" si="11"/>
        <v>0.092827526455845</v>
      </c>
      <c r="L61">
        <v>5</v>
      </c>
      <c r="M61">
        <v>11</v>
      </c>
      <c r="N61">
        <v>14.07</v>
      </c>
      <c r="O61" s="1">
        <v>5.4</v>
      </c>
      <c r="P61">
        <v>3.9</v>
      </c>
      <c r="Q61">
        <f t="shared" si="5"/>
        <v>224.64</v>
      </c>
      <c r="R61" s="1">
        <v>24</v>
      </c>
      <c r="S61" s="1">
        <v>2.4</v>
      </c>
      <c r="T61">
        <v>1</v>
      </c>
      <c r="U61">
        <v>1</v>
      </c>
      <c r="V61">
        <v>0</v>
      </c>
      <c r="W61">
        <v>0</v>
      </c>
      <c r="X61" s="1">
        <v>3</v>
      </c>
      <c r="Y61">
        <f t="shared" si="6"/>
        <v>1.08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38</v>
      </c>
    </row>
    <row r="62" spans="1:34">
      <c r="A62">
        <v>60</v>
      </c>
      <c r="B62" t="s">
        <v>166</v>
      </c>
      <c r="C62">
        <v>1.33</v>
      </c>
      <c r="D62">
        <v>1497</v>
      </c>
      <c r="E62">
        <v>2.7</v>
      </c>
      <c r="F62">
        <v>2.45</v>
      </c>
      <c r="G62">
        <f t="shared" si="7"/>
        <v>34.72</v>
      </c>
      <c r="H62">
        <f t="shared" si="8"/>
        <v>25.36</v>
      </c>
      <c r="I62">
        <f t="shared" si="9"/>
        <v>88.194</v>
      </c>
      <c r="J62">
        <f t="shared" si="10"/>
        <v>0.108870967741935</v>
      </c>
      <c r="K62">
        <f t="shared" si="11"/>
        <v>0.137371982395453</v>
      </c>
      <c r="L62">
        <v>2</v>
      </c>
      <c r="M62">
        <v>1</v>
      </c>
      <c r="N62">
        <v>6.93</v>
      </c>
      <c r="O62" s="1">
        <v>3.78</v>
      </c>
      <c r="P62">
        <v>3.9</v>
      </c>
      <c r="Q62">
        <f t="shared" si="5"/>
        <v>135.408</v>
      </c>
      <c r="R62" s="1">
        <v>4</v>
      </c>
      <c r="S62" s="1">
        <v>8.68</v>
      </c>
      <c r="T62">
        <v>1</v>
      </c>
      <c r="U62">
        <v>0</v>
      </c>
      <c r="V62">
        <v>0</v>
      </c>
      <c r="W62">
        <v>0</v>
      </c>
      <c r="X62" s="1">
        <v>0.8333</v>
      </c>
      <c r="Y62">
        <f t="shared" si="6"/>
        <v>0.299988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38</v>
      </c>
    </row>
    <row r="63" spans="1:34">
      <c r="A63">
        <v>61</v>
      </c>
      <c r="B63" t="s">
        <v>167</v>
      </c>
      <c r="C63">
        <v>0.883</v>
      </c>
      <c r="D63">
        <v>123</v>
      </c>
      <c r="E63">
        <v>0.333</v>
      </c>
      <c r="F63">
        <v>2.56</v>
      </c>
      <c r="G63">
        <f t="shared" si="7"/>
        <v>8</v>
      </c>
      <c r="H63">
        <f t="shared" si="8"/>
        <v>12</v>
      </c>
      <c r="I63">
        <f t="shared" si="9"/>
        <v>44.7</v>
      </c>
      <c r="J63">
        <f t="shared" si="10"/>
        <v>0</v>
      </c>
      <c r="K63">
        <f t="shared" si="11"/>
        <v>0</v>
      </c>
      <c r="L63">
        <v>1</v>
      </c>
      <c r="M63">
        <v>0</v>
      </c>
      <c r="N63">
        <v>2.1</v>
      </c>
      <c r="O63" s="1">
        <v>0</v>
      </c>
      <c r="P63">
        <v>3.9</v>
      </c>
      <c r="Q63">
        <f t="shared" si="5"/>
        <v>31.2</v>
      </c>
      <c r="R63" s="1">
        <v>4</v>
      </c>
      <c r="S63" s="1">
        <v>2</v>
      </c>
      <c r="T63">
        <v>1</v>
      </c>
      <c r="U63">
        <v>0</v>
      </c>
      <c r="V63">
        <v>0</v>
      </c>
      <c r="W63">
        <v>0</v>
      </c>
      <c r="X63" s="1">
        <v>0.3333</v>
      </c>
      <c r="Y63">
        <f t="shared" si="6"/>
        <v>0.119988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H62"/>
  <sheetViews>
    <sheetView zoomScale="85" zoomScaleNormal="85" topLeftCell="C1" workbookViewId="0">
      <selection activeCell="AG1" sqref="AG1"/>
    </sheetView>
  </sheetViews>
  <sheetFormatPr defaultColWidth="9" defaultRowHeight="14"/>
  <cols>
    <col min="1" max="1" width="4.66666666666667" customWidth="1"/>
    <col min="2" max="2" width="8.10833333333333" customWidth="1"/>
    <col min="3" max="3" width="6.88333333333333" customWidth="1"/>
    <col min="4" max="4" width="6.21666666666667" customWidth="1"/>
    <col min="5" max="5" width="7.21666666666667" customWidth="1"/>
    <col min="6" max="6" width="7.44166666666667" customWidth="1"/>
    <col min="7" max="7" width="9.4" customWidth="1"/>
    <col min="8" max="8" width="8.33333333333333" customWidth="1"/>
    <col min="9" max="9" width="8.10833333333333" customWidth="1"/>
    <col min="11" max="11" width="12.6666666666667"/>
    <col min="12" max="12" width="4.21666666666667" customWidth="1"/>
    <col min="13" max="13" width="4.88333333333333" customWidth="1"/>
    <col min="14" max="14" width="6.88333333333333" customWidth="1"/>
    <col min="15" max="15" width="6.775" style="1" customWidth="1"/>
    <col min="16" max="16" width="5.10833333333333" customWidth="1"/>
    <col min="17" max="17" width="8" customWidth="1"/>
    <col min="18" max="18" width="7.44166666666667" style="1" customWidth="1"/>
    <col min="19" max="19" width="7.21666666666667" style="1" customWidth="1"/>
    <col min="20" max="20" width="5.10833333333333" customWidth="1"/>
    <col min="21" max="21" width="4.33333333333333" customWidth="1"/>
    <col min="22" max="22" width="4.44166666666667" customWidth="1"/>
    <col min="23" max="23" width="6.10833333333333" customWidth="1"/>
    <col min="24" max="24" width="8.88333333333333" style="1"/>
    <col min="29" max="29" width="6.21666666666667" customWidth="1"/>
    <col min="30" max="30" width="5.55833333333333" customWidth="1"/>
    <col min="31" max="31" width="5.44166666666667" customWidth="1"/>
    <col min="32" max="33" width="5.55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168</v>
      </c>
      <c r="C2">
        <v>0.849</v>
      </c>
      <c r="D2">
        <v>129</v>
      </c>
      <c r="E2">
        <v>0.1</v>
      </c>
      <c r="F2">
        <v>3.111</v>
      </c>
      <c r="G2">
        <f t="shared" ref="G2" si="0">R2*S2</f>
        <v>33.6</v>
      </c>
      <c r="H2">
        <f t="shared" ref="H2" si="1">R2*2+S2*2</f>
        <v>24.4</v>
      </c>
      <c r="I2">
        <f t="shared" ref="I2" si="2">H2*P2-N2-O2</f>
        <v>87.49</v>
      </c>
      <c r="J2">
        <f t="shared" ref="J2" si="3">O2/G2</f>
        <v>0.13452380952381</v>
      </c>
      <c r="K2">
        <f t="shared" ref="K2" si="4">O2/(I2*0.312)</f>
        <v>0.165586689760881</v>
      </c>
      <c r="L2">
        <v>1</v>
      </c>
      <c r="M2">
        <v>2</v>
      </c>
      <c r="N2">
        <v>3.15</v>
      </c>
      <c r="O2" s="1">
        <v>4.52</v>
      </c>
      <c r="P2">
        <v>3.9</v>
      </c>
      <c r="Q2">
        <f t="shared" ref="Q2" si="5">G2*P2</f>
        <v>131.04</v>
      </c>
      <c r="R2" s="1">
        <v>4.2</v>
      </c>
      <c r="S2" s="1">
        <v>8</v>
      </c>
      <c r="T2">
        <v>0</v>
      </c>
      <c r="U2">
        <v>1</v>
      </c>
      <c r="V2">
        <v>0</v>
      </c>
      <c r="W2">
        <v>0</v>
      </c>
      <c r="X2" s="1">
        <v>0.3333</v>
      </c>
      <c r="Y2">
        <f t="shared" ref="Y2:Y62" si="6">X2*0.36</f>
        <v>0.119988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51</v>
      </c>
    </row>
    <row r="3" spans="1:34">
      <c r="A3">
        <v>1</v>
      </c>
      <c r="B3" t="s">
        <v>169</v>
      </c>
      <c r="C3">
        <v>0.945</v>
      </c>
      <c r="D3">
        <v>707</v>
      </c>
      <c r="E3">
        <v>3.7</v>
      </c>
      <c r="F3">
        <v>3.054</v>
      </c>
      <c r="G3">
        <f t="shared" ref="G3:G62" si="7">R3*S3</f>
        <v>16.8</v>
      </c>
      <c r="H3">
        <f t="shared" ref="H3:H62" si="8">R3*2+S3*2</f>
        <v>18.8</v>
      </c>
      <c r="I3">
        <f t="shared" ref="I3:I62" si="9">H3*P3-N3-O3</f>
        <v>59.04</v>
      </c>
      <c r="J3">
        <f t="shared" ref="J3:J62" si="10">O3/G3</f>
        <v>0.15</v>
      </c>
      <c r="K3">
        <f t="shared" ref="K3:K62" si="11">O3/(I3*0.312)</f>
        <v>0.136804252657911</v>
      </c>
      <c r="L3">
        <v>4</v>
      </c>
      <c r="M3">
        <v>1</v>
      </c>
      <c r="N3">
        <v>11.76</v>
      </c>
      <c r="O3" s="1">
        <v>2.52</v>
      </c>
      <c r="P3">
        <v>3.9</v>
      </c>
      <c r="Q3">
        <f t="shared" ref="Q3:Q62" si="12">G3*P3</f>
        <v>65.52</v>
      </c>
      <c r="R3" s="1">
        <v>7</v>
      </c>
      <c r="S3" s="1">
        <v>2.4</v>
      </c>
      <c r="T3">
        <v>1</v>
      </c>
      <c r="U3">
        <v>1</v>
      </c>
      <c r="V3">
        <v>0</v>
      </c>
      <c r="W3">
        <v>0</v>
      </c>
      <c r="X3" s="1">
        <v>0.8333</v>
      </c>
      <c r="Y3">
        <f t="shared" si="6"/>
        <v>0.299988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38</v>
      </c>
    </row>
    <row r="4" spans="1:34">
      <c r="A4">
        <v>2</v>
      </c>
      <c r="B4" t="s">
        <v>170</v>
      </c>
      <c r="C4">
        <v>0.624</v>
      </c>
      <c r="D4">
        <v>123</v>
      </c>
      <c r="E4">
        <v>0.167</v>
      </c>
      <c r="F4">
        <v>3.21</v>
      </c>
      <c r="G4">
        <f t="shared" si="7"/>
        <v>8</v>
      </c>
      <c r="H4">
        <f t="shared" si="8"/>
        <v>12</v>
      </c>
      <c r="I4">
        <f t="shared" si="9"/>
        <v>44.7</v>
      </c>
      <c r="J4">
        <f t="shared" si="10"/>
        <v>0</v>
      </c>
      <c r="K4">
        <f t="shared" si="11"/>
        <v>0</v>
      </c>
      <c r="L4">
        <v>1</v>
      </c>
      <c r="M4">
        <v>0</v>
      </c>
      <c r="N4">
        <v>2.1</v>
      </c>
      <c r="O4" s="1">
        <v>0</v>
      </c>
      <c r="P4">
        <v>3.9</v>
      </c>
      <c r="Q4">
        <f t="shared" si="12"/>
        <v>31.2</v>
      </c>
      <c r="R4" s="1">
        <v>4</v>
      </c>
      <c r="S4" s="1">
        <v>2</v>
      </c>
      <c r="T4">
        <v>1</v>
      </c>
      <c r="U4">
        <v>0</v>
      </c>
      <c r="V4">
        <v>0</v>
      </c>
      <c r="W4">
        <v>0</v>
      </c>
      <c r="X4" s="1">
        <v>0.8333</v>
      </c>
      <c r="Y4">
        <f t="shared" si="6"/>
        <v>0.299988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35</v>
      </c>
    </row>
    <row r="5" spans="1:34">
      <c r="A5">
        <v>3</v>
      </c>
      <c r="B5" t="s">
        <v>171</v>
      </c>
      <c r="C5">
        <v>0.474</v>
      </c>
      <c r="D5">
        <v>123</v>
      </c>
      <c r="E5">
        <v>0.5</v>
      </c>
      <c r="F5">
        <v>3.415</v>
      </c>
      <c r="G5">
        <f t="shared" si="7"/>
        <v>13.6</v>
      </c>
      <c r="H5">
        <f t="shared" si="8"/>
        <v>19.4</v>
      </c>
      <c r="I5">
        <f t="shared" si="9"/>
        <v>51.66</v>
      </c>
      <c r="J5">
        <f t="shared" si="10"/>
        <v>1.45588235294118</v>
      </c>
      <c r="K5">
        <f t="shared" si="11"/>
        <v>1.22844635039757</v>
      </c>
      <c r="L5">
        <v>2</v>
      </c>
      <c r="M5">
        <v>5</v>
      </c>
      <c r="N5">
        <v>4.2</v>
      </c>
      <c r="O5" s="1">
        <v>19.8</v>
      </c>
      <c r="P5">
        <v>3.9</v>
      </c>
      <c r="Q5">
        <f t="shared" si="12"/>
        <v>53.04</v>
      </c>
      <c r="R5" s="1">
        <v>8</v>
      </c>
      <c r="S5" s="1">
        <v>1.7</v>
      </c>
      <c r="T5">
        <v>0</v>
      </c>
      <c r="U5">
        <v>1</v>
      </c>
      <c r="V5">
        <v>0</v>
      </c>
      <c r="W5">
        <v>0</v>
      </c>
      <c r="X5" s="1">
        <v>1</v>
      </c>
      <c r="Y5">
        <f t="shared" si="6"/>
        <v>0.36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127</v>
      </c>
    </row>
    <row r="6" spans="1:34">
      <c r="A6">
        <v>4</v>
      </c>
      <c r="B6" t="s">
        <v>39</v>
      </c>
      <c r="C6">
        <v>0.624</v>
      </c>
      <c r="D6">
        <v>123</v>
      </c>
      <c r="E6">
        <v>0.167</v>
      </c>
      <c r="F6">
        <v>3.21</v>
      </c>
      <c r="G6">
        <f t="shared" si="7"/>
        <v>29.16</v>
      </c>
      <c r="H6">
        <f t="shared" si="8"/>
        <v>23.4</v>
      </c>
      <c r="I6">
        <f t="shared" si="9"/>
        <v>81.46</v>
      </c>
      <c r="J6">
        <f t="shared" si="10"/>
        <v>0.336076817558299</v>
      </c>
      <c r="K6">
        <f t="shared" si="11"/>
        <v>0.385591166342455</v>
      </c>
      <c r="L6">
        <v>0</v>
      </c>
      <c r="M6">
        <v>1</v>
      </c>
      <c r="N6">
        <v>0</v>
      </c>
      <c r="O6" s="1">
        <v>9.8</v>
      </c>
      <c r="P6">
        <v>3.9</v>
      </c>
      <c r="Q6">
        <f t="shared" si="12"/>
        <v>113.724</v>
      </c>
      <c r="R6" s="1">
        <v>3.6</v>
      </c>
      <c r="S6" s="1">
        <v>8.1</v>
      </c>
      <c r="T6">
        <v>0</v>
      </c>
      <c r="U6">
        <v>1</v>
      </c>
      <c r="V6">
        <v>0</v>
      </c>
      <c r="W6">
        <v>0</v>
      </c>
      <c r="X6" s="1">
        <v>1.3333</v>
      </c>
      <c r="Y6">
        <f t="shared" si="6"/>
        <v>0.479988</v>
      </c>
      <c r="Z6">
        <v>0</v>
      </c>
      <c r="AA6">
        <v>0</v>
      </c>
      <c r="AB6">
        <v>0</v>
      </c>
      <c r="AC6">
        <v>1</v>
      </c>
      <c r="AD6">
        <v>23</v>
      </c>
      <c r="AE6">
        <v>1.8</v>
      </c>
      <c r="AF6">
        <v>0.28</v>
      </c>
      <c r="AG6">
        <v>0.18</v>
      </c>
      <c r="AH6" t="s">
        <v>40</v>
      </c>
    </row>
    <row r="7" spans="1:34">
      <c r="A7">
        <v>5</v>
      </c>
      <c r="B7" t="s">
        <v>41</v>
      </c>
      <c r="C7">
        <v>0.791</v>
      </c>
      <c r="D7">
        <v>123</v>
      </c>
      <c r="E7">
        <v>0.143</v>
      </c>
      <c r="F7">
        <v>2.955</v>
      </c>
      <c r="G7">
        <f t="shared" si="7"/>
        <v>21.6</v>
      </c>
      <c r="H7">
        <f t="shared" si="8"/>
        <v>19.2</v>
      </c>
      <c r="I7">
        <f t="shared" si="9"/>
        <v>65.08</v>
      </c>
      <c r="J7">
        <f t="shared" si="10"/>
        <v>0.453703703703704</v>
      </c>
      <c r="K7">
        <f t="shared" si="11"/>
        <v>0.482640694687407</v>
      </c>
      <c r="L7">
        <v>0</v>
      </c>
      <c r="M7">
        <v>1</v>
      </c>
      <c r="N7">
        <v>0</v>
      </c>
      <c r="O7" s="1">
        <v>9.8</v>
      </c>
      <c r="P7">
        <v>3.9</v>
      </c>
      <c r="Q7">
        <f t="shared" si="12"/>
        <v>84.24</v>
      </c>
      <c r="R7" s="1">
        <v>3.6</v>
      </c>
      <c r="S7" s="1">
        <v>6</v>
      </c>
      <c r="T7">
        <v>0</v>
      </c>
      <c r="U7">
        <v>1</v>
      </c>
      <c r="V7">
        <v>0</v>
      </c>
      <c r="W7">
        <v>0</v>
      </c>
      <c r="X7" s="1">
        <v>1.5</v>
      </c>
      <c r="Y7">
        <f t="shared" si="6"/>
        <v>0.54</v>
      </c>
      <c r="Z7">
        <v>0</v>
      </c>
      <c r="AA7">
        <v>0</v>
      </c>
      <c r="AB7">
        <v>0</v>
      </c>
      <c r="AC7">
        <v>1</v>
      </c>
      <c r="AD7">
        <v>23</v>
      </c>
      <c r="AE7">
        <v>1.8</v>
      </c>
      <c r="AF7">
        <v>0.28</v>
      </c>
      <c r="AG7">
        <v>0.18</v>
      </c>
      <c r="AH7" t="s">
        <v>40</v>
      </c>
    </row>
    <row r="8" spans="1:34">
      <c r="A8">
        <v>6</v>
      </c>
      <c r="B8" t="s">
        <v>42</v>
      </c>
      <c r="C8">
        <v>0.912</v>
      </c>
      <c r="D8">
        <v>123</v>
      </c>
      <c r="E8">
        <v>0.2</v>
      </c>
      <c r="F8">
        <v>2.901</v>
      </c>
      <c r="G8">
        <f t="shared" si="7"/>
        <v>30.816</v>
      </c>
      <c r="H8">
        <f t="shared" si="8"/>
        <v>24.32</v>
      </c>
      <c r="I8">
        <f t="shared" si="9"/>
        <v>77.208</v>
      </c>
      <c r="J8">
        <f t="shared" si="10"/>
        <v>0.572429906542056</v>
      </c>
      <c r="K8">
        <f t="shared" si="11"/>
        <v>0.732287606704766</v>
      </c>
      <c r="L8">
        <v>0</v>
      </c>
      <c r="M8">
        <v>1</v>
      </c>
      <c r="N8">
        <v>0</v>
      </c>
      <c r="O8" s="1">
        <v>17.64</v>
      </c>
      <c r="P8">
        <v>3.9</v>
      </c>
      <c r="Q8">
        <f t="shared" si="12"/>
        <v>120.1824</v>
      </c>
      <c r="R8" s="1">
        <v>3.6</v>
      </c>
      <c r="S8" s="1">
        <v>8.56</v>
      </c>
      <c r="T8">
        <v>0</v>
      </c>
      <c r="U8">
        <v>1</v>
      </c>
      <c r="V8">
        <v>0</v>
      </c>
      <c r="W8">
        <v>0</v>
      </c>
      <c r="X8" s="1">
        <v>1</v>
      </c>
      <c r="Y8">
        <f t="shared" si="6"/>
        <v>0.36</v>
      </c>
      <c r="Z8">
        <v>0</v>
      </c>
      <c r="AA8">
        <v>0</v>
      </c>
      <c r="AB8">
        <v>0</v>
      </c>
      <c r="AC8">
        <v>1</v>
      </c>
      <c r="AD8">
        <v>23</v>
      </c>
      <c r="AE8">
        <v>1.8</v>
      </c>
      <c r="AF8">
        <v>0.28</v>
      </c>
      <c r="AG8">
        <v>0.18</v>
      </c>
      <c r="AH8" t="s">
        <v>40</v>
      </c>
    </row>
    <row r="9" spans="1:34">
      <c r="A9">
        <v>7</v>
      </c>
      <c r="B9" t="s">
        <v>43</v>
      </c>
      <c r="C9">
        <v>0.745</v>
      </c>
      <c r="D9">
        <v>131</v>
      </c>
      <c r="E9">
        <v>0.091</v>
      </c>
      <c r="F9">
        <v>3.29</v>
      </c>
      <c r="G9">
        <f t="shared" si="7"/>
        <v>29.016</v>
      </c>
      <c r="H9">
        <f t="shared" si="8"/>
        <v>23.32</v>
      </c>
      <c r="I9">
        <f t="shared" si="9"/>
        <v>81.148</v>
      </c>
      <c r="J9">
        <f t="shared" si="10"/>
        <v>0.337744692583402</v>
      </c>
      <c r="K9">
        <f t="shared" si="11"/>
        <v>0.387073697568103</v>
      </c>
      <c r="L9">
        <v>0</v>
      </c>
      <c r="M9">
        <v>1</v>
      </c>
      <c r="N9">
        <v>0</v>
      </c>
      <c r="O9" s="1">
        <v>9.8</v>
      </c>
      <c r="P9">
        <v>3.9</v>
      </c>
      <c r="Q9">
        <f t="shared" si="12"/>
        <v>113.1624</v>
      </c>
      <c r="R9" s="1">
        <v>3.6</v>
      </c>
      <c r="S9" s="1">
        <v>8.06</v>
      </c>
      <c r="T9">
        <v>0</v>
      </c>
      <c r="U9">
        <v>1</v>
      </c>
      <c r="V9">
        <v>0</v>
      </c>
      <c r="W9">
        <v>0</v>
      </c>
      <c r="X9" s="1">
        <v>1</v>
      </c>
      <c r="Y9">
        <f t="shared" si="6"/>
        <v>0.36</v>
      </c>
      <c r="Z9">
        <v>0</v>
      </c>
      <c r="AA9">
        <v>0</v>
      </c>
      <c r="AB9">
        <v>0</v>
      </c>
      <c r="AC9">
        <v>1</v>
      </c>
      <c r="AD9">
        <v>23</v>
      </c>
      <c r="AE9">
        <v>2</v>
      </c>
      <c r="AF9">
        <v>0.28</v>
      </c>
      <c r="AG9">
        <v>0.18</v>
      </c>
      <c r="AH9" t="s">
        <v>40</v>
      </c>
    </row>
    <row r="10" spans="1:34">
      <c r="A10">
        <v>8</v>
      </c>
      <c r="B10" t="s">
        <v>44</v>
      </c>
      <c r="C10">
        <v>0.624</v>
      </c>
      <c r="D10">
        <v>123</v>
      </c>
      <c r="E10">
        <v>0.167</v>
      </c>
      <c r="F10">
        <v>3.21</v>
      </c>
      <c r="G10">
        <f t="shared" si="7"/>
        <v>5.46</v>
      </c>
      <c r="H10">
        <f t="shared" si="8"/>
        <v>9.4</v>
      </c>
      <c r="I10">
        <f t="shared" si="9"/>
        <v>33.93</v>
      </c>
      <c r="J10">
        <f t="shared" si="10"/>
        <v>0</v>
      </c>
      <c r="K10">
        <f t="shared" si="11"/>
        <v>0</v>
      </c>
      <c r="L10">
        <v>1</v>
      </c>
      <c r="M10">
        <v>0</v>
      </c>
      <c r="N10">
        <v>2.73</v>
      </c>
      <c r="O10" s="1">
        <v>0</v>
      </c>
      <c r="P10">
        <v>3.9</v>
      </c>
      <c r="Q10">
        <f t="shared" si="12"/>
        <v>21.294</v>
      </c>
      <c r="R10" s="1">
        <v>2.6</v>
      </c>
      <c r="S10" s="1">
        <v>2.1</v>
      </c>
      <c r="T10">
        <v>0</v>
      </c>
      <c r="U10">
        <v>0</v>
      </c>
      <c r="V10">
        <v>1</v>
      </c>
      <c r="W10">
        <v>0</v>
      </c>
      <c r="X10" s="1">
        <v>0</v>
      </c>
      <c r="Y10">
        <f t="shared" si="6"/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45</v>
      </c>
    </row>
    <row r="11" spans="1:34">
      <c r="A11">
        <v>9</v>
      </c>
      <c r="B11" t="s">
        <v>49</v>
      </c>
      <c r="C11">
        <v>0.912</v>
      </c>
      <c r="D11">
        <v>123</v>
      </c>
      <c r="E11">
        <v>0.2</v>
      </c>
      <c r="F11">
        <v>2.901</v>
      </c>
      <c r="G11">
        <f t="shared" si="7"/>
        <v>8.294</v>
      </c>
      <c r="H11">
        <f t="shared" si="8"/>
        <v>11.52</v>
      </c>
      <c r="I11">
        <f t="shared" si="9"/>
        <v>41.358</v>
      </c>
      <c r="J11">
        <f t="shared" si="10"/>
        <v>0</v>
      </c>
      <c r="K11">
        <f t="shared" si="11"/>
        <v>0</v>
      </c>
      <c r="L11">
        <v>1</v>
      </c>
      <c r="M11">
        <v>0</v>
      </c>
      <c r="N11">
        <v>3.57</v>
      </c>
      <c r="O11" s="1">
        <v>0</v>
      </c>
      <c r="P11">
        <v>3.9</v>
      </c>
      <c r="Q11">
        <f t="shared" si="12"/>
        <v>32.3466</v>
      </c>
      <c r="R11" s="1">
        <v>2.9</v>
      </c>
      <c r="S11" s="1">
        <v>2.86</v>
      </c>
      <c r="T11">
        <v>0</v>
      </c>
      <c r="U11">
        <v>0</v>
      </c>
      <c r="V11">
        <v>1</v>
      </c>
      <c r="W11">
        <v>0</v>
      </c>
      <c r="X11" s="1">
        <v>0.3333</v>
      </c>
      <c r="Y11">
        <f t="shared" si="6"/>
        <v>0.119988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45</v>
      </c>
    </row>
    <row r="12" spans="1:34">
      <c r="A12">
        <v>10</v>
      </c>
      <c r="B12" t="s">
        <v>46</v>
      </c>
      <c r="C12">
        <v>0.791</v>
      </c>
      <c r="D12">
        <v>123</v>
      </c>
      <c r="E12">
        <v>0.143</v>
      </c>
      <c r="F12">
        <v>2.955</v>
      </c>
      <c r="G12">
        <f t="shared" si="7"/>
        <v>79.1</v>
      </c>
      <c r="H12">
        <f t="shared" si="8"/>
        <v>36.6</v>
      </c>
      <c r="I12">
        <f t="shared" si="9"/>
        <v>131.16</v>
      </c>
      <c r="J12">
        <f t="shared" si="10"/>
        <v>0.0986093552465234</v>
      </c>
      <c r="K12">
        <f t="shared" si="11"/>
        <v>0.190606892345227</v>
      </c>
      <c r="L12">
        <v>2</v>
      </c>
      <c r="M12">
        <v>2</v>
      </c>
      <c r="N12">
        <v>3.78</v>
      </c>
      <c r="O12" s="1">
        <v>7.8</v>
      </c>
      <c r="P12">
        <v>3.9</v>
      </c>
      <c r="Q12">
        <f t="shared" si="12"/>
        <v>308.49</v>
      </c>
      <c r="R12" s="1">
        <v>7</v>
      </c>
      <c r="S12" s="1">
        <v>11.3</v>
      </c>
      <c r="T12">
        <v>1</v>
      </c>
      <c r="U12">
        <v>1</v>
      </c>
      <c r="V12">
        <v>0</v>
      </c>
      <c r="W12">
        <v>0</v>
      </c>
      <c r="X12" s="1">
        <v>1.5</v>
      </c>
      <c r="Y12">
        <f t="shared" si="6"/>
        <v>0.54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47</v>
      </c>
    </row>
    <row r="13" spans="1:34">
      <c r="A13">
        <v>11</v>
      </c>
      <c r="B13" t="s">
        <v>48</v>
      </c>
      <c r="C13">
        <v>0.745</v>
      </c>
      <c r="D13">
        <v>131</v>
      </c>
      <c r="E13">
        <v>0.091</v>
      </c>
      <c r="F13">
        <v>3.29</v>
      </c>
      <c r="G13">
        <f t="shared" si="7"/>
        <v>44.4976</v>
      </c>
      <c r="H13">
        <f t="shared" si="8"/>
        <v>27.2</v>
      </c>
      <c r="I13">
        <f t="shared" si="9"/>
        <v>91.98</v>
      </c>
      <c r="J13">
        <f t="shared" si="10"/>
        <v>0.175290352738125</v>
      </c>
      <c r="K13">
        <f t="shared" si="11"/>
        <v>0.271798217003696</v>
      </c>
      <c r="L13">
        <v>3</v>
      </c>
      <c r="M13">
        <v>2</v>
      </c>
      <c r="N13">
        <v>6.3</v>
      </c>
      <c r="O13" s="1">
        <v>7.8</v>
      </c>
      <c r="P13">
        <v>3.9</v>
      </c>
      <c r="Q13">
        <f t="shared" si="12"/>
        <v>173.54064</v>
      </c>
      <c r="R13" s="1">
        <v>8.12</v>
      </c>
      <c r="S13" s="1">
        <v>5.48</v>
      </c>
      <c r="T13">
        <v>0</v>
      </c>
      <c r="U13">
        <v>1</v>
      </c>
      <c r="V13">
        <v>0</v>
      </c>
      <c r="W13">
        <v>0</v>
      </c>
      <c r="X13" s="1">
        <v>1.5</v>
      </c>
      <c r="Y13">
        <f t="shared" si="6"/>
        <v>0.54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47</v>
      </c>
    </row>
    <row r="14" spans="1:34">
      <c r="A14">
        <v>12</v>
      </c>
      <c r="B14" t="s">
        <v>172</v>
      </c>
      <c r="C14">
        <v>0.791</v>
      </c>
      <c r="D14">
        <v>123</v>
      </c>
      <c r="E14">
        <v>0.143</v>
      </c>
      <c r="F14">
        <v>2.955</v>
      </c>
      <c r="G14">
        <f t="shared" si="7"/>
        <v>81.6</v>
      </c>
      <c r="H14">
        <f t="shared" si="8"/>
        <v>37.6</v>
      </c>
      <c r="I14">
        <f t="shared" si="9"/>
        <v>129.84</v>
      </c>
      <c r="J14">
        <f t="shared" si="10"/>
        <v>0.154411764705882</v>
      </c>
      <c r="K14">
        <f t="shared" si="11"/>
        <v>0.311033698279539</v>
      </c>
      <c r="L14">
        <v>2</v>
      </c>
      <c r="M14">
        <v>11</v>
      </c>
      <c r="N14">
        <v>4.2</v>
      </c>
      <c r="O14" s="1">
        <v>12.6</v>
      </c>
      <c r="P14">
        <v>3.9</v>
      </c>
      <c r="Q14">
        <f t="shared" si="12"/>
        <v>318.24</v>
      </c>
      <c r="R14" s="1">
        <v>12</v>
      </c>
      <c r="S14" s="1">
        <v>6.8</v>
      </c>
      <c r="T14">
        <v>0</v>
      </c>
      <c r="U14">
        <v>1</v>
      </c>
      <c r="V14">
        <v>0</v>
      </c>
      <c r="W14">
        <v>0</v>
      </c>
      <c r="X14" s="1">
        <v>2</v>
      </c>
      <c r="Y14">
        <f t="shared" si="6"/>
        <v>0.72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</row>
    <row r="15" spans="1:34">
      <c r="A15">
        <v>13</v>
      </c>
      <c r="B15" t="s">
        <v>173</v>
      </c>
      <c r="C15">
        <v>0.835</v>
      </c>
      <c r="D15">
        <v>125</v>
      </c>
      <c r="E15">
        <v>0.31</v>
      </c>
      <c r="F15">
        <v>2.974</v>
      </c>
      <c r="G15">
        <f t="shared" si="7"/>
        <v>90</v>
      </c>
      <c r="H15">
        <f t="shared" si="8"/>
        <v>39</v>
      </c>
      <c r="I15">
        <f t="shared" si="9"/>
        <v>135.3</v>
      </c>
      <c r="J15">
        <f t="shared" si="10"/>
        <v>0.14</v>
      </c>
      <c r="K15">
        <f t="shared" si="11"/>
        <v>0.298482005799079</v>
      </c>
      <c r="L15">
        <v>2</v>
      </c>
      <c r="M15">
        <v>11</v>
      </c>
      <c r="N15">
        <v>4.2</v>
      </c>
      <c r="O15" s="1">
        <v>12.6</v>
      </c>
      <c r="P15">
        <v>3.9</v>
      </c>
      <c r="Q15">
        <f t="shared" si="12"/>
        <v>351</v>
      </c>
      <c r="R15" s="1">
        <v>12</v>
      </c>
      <c r="S15" s="1">
        <v>7.5</v>
      </c>
      <c r="T15">
        <v>0</v>
      </c>
      <c r="U15">
        <v>1</v>
      </c>
      <c r="V15">
        <v>0</v>
      </c>
      <c r="W15">
        <v>0</v>
      </c>
      <c r="X15" s="1">
        <v>2.3333</v>
      </c>
      <c r="Y15">
        <f t="shared" si="6"/>
        <v>0.839988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115</v>
      </c>
    </row>
    <row r="16" spans="1:34">
      <c r="A16">
        <v>14</v>
      </c>
      <c r="B16" t="s">
        <v>174</v>
      </c>
      <c r="C16">
        <v>0.835</v>
      </c>
      <c r="D16">
        <v>125</v>
      </c>
      <c r="E16">
        <v>0.31</v>
      </c>
      <c r="F16">
        <v>2.974</v>
      </c>
      <c r="G16">
        <f t="shared" si="7"/>
        <v>81.6</v>
      </c>
      <c r="H16">
        <f t="shared" si="8"/>
        <v>37.6</v>
      </c>
      <c r="I16">
        <f t="shared" si="9"/>
        <v>129.84</v>
      </c>
      <c r="J16">
        <f t="shared" si="10"/>
        <v>0.154411764705882</v>
      </c>
      <c r="K16">
        <f t="shared" si="11"/>
        <v>0.311033698279539</v>
      </c>
      <c r="L16">
        <v>2</v>
      </c>
      <c r="M16">
        <v>11</v>
      </c>
      <c r="N16">
        <v>4.2</v>
      </c>
      <c r="O16" s="1">
        <v>12.6</v>
      </c>
      <c r="P16">
        <v>3.9</v>
      </c>
      <c r="Q16">
        <f t="shared" si="12"/>
        <v>318.24</v>
      </c>
      <c r="R16" s="1">
        <v>12</v>
      </c>
      <c r="S16" s="1">
        <v>6.8</v>
      </c>
      <c r="T16">
        <v>0</v>
      </c>
      <c r="U16">
        <v>1</v>
      </c>
      <c r="V16">
        <v>0</v>
      </c>
      <c r="W16">
        <v>0</v>
      </c>
      <c r="X16" s="1">
        <v>1.5</v>
      </c>
      <c r="Y16">
        <f t="shared" si="6"/>
        <v>0.54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115</v>
      </c>
    </row>
    <row r="17" spans="1:34">
      <c r="A17">
        <v>15</v>
      </c>
      <c r="B17" t="s">
        <v>175</v>
      </c>
      <c r="C17">
        <v>0.707</v>
      </c>
      <c r="D17">
        <v>123</v>
      </c>
      <c r="E17">
        <v>0.167</v>
      </c>
      <c r="F17">
        <v>3.079</v>
      </c>
      <c r="G17">
        <f t="shared" si="7"/>
        <v>118.65</v>
      </c>
      <c r="H17">
        <f t="shared" si="8"/>
        <v>46.64</v>
      </c>
      <c r="I17">
        <f t="shared" si="9"/>
        <v>160.026</v>
      </c>
      <c r="J17">
        <f t="shared" si="10"/>
        <v>0.148925410872314</v>
      </c>
      <c r="K17">
        <f t="shared" si="11"/>
        <v>0.353908835968001</v>
      </c>
      <c r="L17">
        <v>2</v>
      </c>
      <c r="M17">
        <v>14</v>
      </c>
      <c r="N17">
        <v>4.2</v>
      </c>
      <c r="O17" s="1">
        <v>17.67</v>
      </c>
      <c r="P17">
        <v>3.9</v>
      </c>
      <c r="Q17">
        <f t="shared" si="12"/>
        <v>462.735</v>
      </c>
      <c r="R17" s="1">
        <v>15.82</v>
      </c>
      <c r="S17" s="1">
        <v>7.5</v>
      </c>
      <c r="T17">
        <v>0</v>
      </c>
      <c r="U17">
        <v>1</v>
      </c>
      <c r="V17">
        <v>0</v>
      </c>
      <c r="W17">
        <v>0</v>
      </c>
      <c r="X17" s="1">
        <v>2.5</v>
      </c>
      <c r="Y17">
        <f t="shared" si="6"/>
        <v>0.9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115</v>
      </c>
    </row>
    <row r="18" spans="1:34">
      <c r="A18">
        <v>16</v>
      </c>
      <c r="B18" t="s">
        <v>176</v>
      </c>
      <c r="C18">
        <v>0.707</v>
      </c>
      <c r="D18">
        <v>123</v>
      </c>
      <c r="E18">
        <v>0.167</v>
      </c>
      <c r="F18">
        <v>3.079</v>
      </c>
      <c r="G18">
        <f t="shared" si="7"/>
        <v>81.6</v>
      </c>
      <c r="H18">
        <f t="shared" si="8"/>
        <v>37.6</v>
      </c>
      <c r="I18">
        <f t="shared" si="9"/>
        <v>129.84</v>
      </c>
      <c r="J18">
        <f t="shared" si="10"/>
        <v>0.154411764705882</v>
      </c>
      <c r="K18">
        <f t="shared" si="11"/>
        <v>0.311033698279539</v>
      </c>
      <c r="L18">
        <v>2</v>
      </c>
      <c r="M18">
        <v>11</v>
      </c>
      <c r="N18">
        <v>4.2</v>
      </c>
      <c r="O18" s="1">
        <v>12.6</v>
      </c>
      <c r="P18">
        <v>3.9</v>
      </c>
      <c r="Q18">
        <f t="shared" si="12"/>
        <v>318.24</v>
      </c>
      <c r="R18" s="1">
        <v>12</v>
      </c>
      <c r="S18" s="1">
        <v>6.8</v>
      </c>
      <c r="T18">
        <v>0</v>
      </c>
      <c r="U18">
        <v>1</v>
      </c>
      <c r="V18">
        <v>0</v>
      </c>
      <c r="W18">
        <v>0</v>
      </c>
      <c r="X18" s="1">
        <v>2</v>
      </c>
      <c r="Y18">
        <f t="shared" si="6"/>
        <v>0.72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115</v>
      </c>
    </row>
    <row r="19" spans="1:34">
      <c r="A19">
        <v>17</v>
      </c>
      <c r="B19" t="s">
        <v>177</v>
      </c>
      <c r="C19">
        <v>0.624</v>
      </c>
      <c r="D19">
        <v>123</v>
      </c>
      <c r="E19">
        <v>0.167</v>
      </c>
      <c r="F19">
        <v>3.21</v>
      </c>
      <c r="G19">
        <f t="shared" si="7"/>
        <v>81.6</v>
      </c>
      <c r="H19">
        <f t="shared" si="8"/>
        <v>37.6</v>
      </c>
      <c r="I19">
        <f t="shared" si="9"/>
        <v>129.84</v>
      </c>
      <c r="J19">
        <f t="shared" si="10"/>
        <v>0.154411764705882</v>
      </c>
      <c r="K19">
        <f t="shared" si="11"/>
        <v>0.311033698279539</v>
      </c>
      <c r="L19">
        <v>2</v>
      </c>
      <c r="M19">
        <v>11</v>
      </c>
      <c r="N19">
        <v>4.2</v>
      </c>
      <c r="O19" s="1">
        <v>12.6</v>
      </c>
      <c r="P19">
        <v>3.9</v>
      </c>
      <c r="Q19">
        <f t="shared" si="12"/>
        <v>318.24</v>
      </c>
      <c r="R19" s="1">
        <v>12</v>
      </c>
      <c r="S19" s="1">
        <v>6.8</v>
      </c>
      <c r="T19">
        <v>0</v>
      </c>
      <c r="U19">
        <v>1</v>
      </c>
      <c r="V19">
        <v>0</v>
      </c>
      <c r="W19">
        <v>0</v>
      </c>
      <c r="X19" s="1">
        <v>2</v>
      </c>
      <c r="Y19">
        <f t="shared" si="6"/>
        <v>0.72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115</v>
      </c>
    </row>
    <row r="20" spans="1:34">
      <c r="A20">
        <v>18</v>
      </c>
      <c r="B20" t="s">
        <v>178</v>
      </c>
      <c r="C20">
        <v>0.544</v>
      </c>
      <c r="D20">
        <v>123</v>
      </c>
      <c r="E20">
        <v>0.2</v>
      </c>
      <c r="F20">
        <v>3.351</v>
      </c>
      <c r="G20">
        <f t="shared" si="7"/>
        <v>48</v>
      </c>
      <c r="H20">
        <f t="shared" si="8"/>
        <v>28</v>
      </c>
      <c r="I20">
        <f t="shared" si="9"/>
        <v>96.6</v>
      </c>
      <c r="J20">
        <f t="shared" si="10"/>
        <v>0.175</v>
      </c>
      <c r="K20">
        <f t="shared" si="11"/>
        <v>0.278706800445931</v>
      </c>
      <c r="L20">
        <v>2</v>
      </c>
      <c r="M20">
        <v>7</v>
      </c>
      <c r="N20">
        <v>4.2</v>
      </c>
      <c r="O20" s="1">
        <v>8.4</v>
      </c>
      <c r="P20">
        <v>3.9</v>
      </c>
      <c r="Q20">
        <f t="shared" si="12"/>
        <v>187.2</v>
      </c>
      <c r="R20" s="1">
        <v>8</v>
      </c>
      <c r="S20" s="1">
        <v>6</v>
      </c>
      <c r="T20">
        <v>0</v>
      </c>
      <c r="U20">
        <v>1</v>
      </c>
      <c r="V20">
        <v>0</v>
      </c>
      <c r="W20">
        <v>0</v>
      </c>
      <c r="X20" s="1">
        <v>1.6666</v>
      </c>
      <c r="Y20">
        <f t="shared" si="6"/>
        <v>0.599976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115</v>
      </c>
    </row>
    <row r="21" spans="1:34">
      <c r="A21">
        <v>19</v>
      </c>
      <c r="B21" t="s">
        <v>179</v>
      </c>
      <c r="C21">
        <v>0.547</v>
      </c>
      <c r="D21">
        <v>243</v>
      </c>
      <c r="E21">
        <v>1.2</v>
      </c>
      <c r="F21">
        <v>3.382</v>
      </c>
      <c r="G21">
        <f t="shared" si="7"/>
        <v>46.4</v>
      </c>
      <c r="H21">
        <f t="shared" si="8"/>
        <v>27.6</v>
      </c>
      <c r="I21">
        <f t="shared" si="9"/>
        <v>96.54</v>
      </c>
      <c r="J21">
        <f t="shared" si="10"/>
        <v>0.193965517241379</v>
      </c>
      <c r="K21">
        <f t="shared" si="11"/>
        <v>0.298800019123201</v>
      </c>
      <c r="L21">
        <v>1</v>
      </c>
      <c r="M21">
        <v>5</v>
      </c>
      <c r="N21">
        <v>2.1</v>
      </c>
      <c r="O21" s="1">
        <v>9</v>
      </c>
      <c r="P21">
        <v>3.9</v>
      </c>
      <c r="Q21">
        <f t="shared" si="12"/>
        <v>180.96</v>
      </c>
      <c r="R21" s="1">
        <v>8</v>
      </c>
      <c r="S21" s="1">
        <v>5.8</v>
      </c>
      <c r="T21">
        <v>0</v>
      </c>
      <c r="U21">
        <v>1</v>
      </c>
      <c r="V21">
        <v>0</v>
      </c>
      <c r="W21">
        <v>0</v>
      </c>
      <c r="X21" s="1">
        <v>0</v>
      </c>
      <c r="Y21">
        <f t="shared" si="6"/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129</v>
      </c>
    </row>
    <row r="22" spans="1:34">
      <c r="A22">
        <v>20</v>
      </c>
      <c r="B22" t="s">
        <v>180</v>
      </c>
      <c r="C22">
        <v>0.544</v>
      </c>
      <c r="D22">
        <v>123</v>
      </c>
      <c r="E22">
        <v>0.2</v>
      </c>
      <c r="F22">
        <v>3.351</v>
      </c>
      <c r="G22">
        <f t="shared" si="7"/>
        <v>48</v>
      </c>
      <c r="H22">
        <f t="shared" si="8"/>
        <v>28</v>
      </c>
      <c r="I22">
        <f t="shared" si="9"/>
        <v>96.6</v>
      </c>
      <c r="J22">
        <f t="shared" si="10"/>
        <v>0.175</v>
      </c>
      <c r="K22">
        <f t="shared" si="11"/>
        <v>0.278706800445931</v>
      </c>
      <c r="L22">
        <v>2</v>
      </c>
      <c r="M22">
        <v>7</v>
      </c>
      <c r="N22">
        <v>4.2</v>
      </c>
      <c r="O22" s="1">
        <v>8.4</v>
      </c>
      <c r="P22">
        <v>3.9</v>
      </c>
      <c r="Q22">
        <f t="shared" si="12"/>
        <v>187.2</v>
      </c>
      <c r="R22" s="1">
        <v>8</v>
      </c>
      <c r="S22" s="1">
        <v>6</v>
      </c>
      <c r="T22">
        <v>0</v>
      </c>
      <c r="U22">
        <v>1</v>
      </c>
      <c r="V22">
        <v>0</v>
      </c>
      <c r="W22">
        <v>0</v>
      </c>
      <c r="X22" s="1">
        <v>2.3333</v>
      </c>
      <c r="Y22">
        <f t="shared" si="6"/>
        <v>0.839988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115</v>
      </c>
    </row>
    <row r="23" spans="1:34">
      <c r="A23">
        <v>21</v>
      </c>
      <c r="B23" t="s">
        <v>181</v>
      </c>
      <c r="C23">
        <v>0.544</v>
      </c>
      <c r="D23">
        <v>123</v>
      </c>
      <c r="E23">
        <v>0.2</v>
      </c>
      <c r="F23">
        <v>3.351</v>
      </c>
      <c r="G23">
        <f t="shared" si="7"/>
        <v>66.08</v>
      </c>
      <c r="H23">
        <f t="shared" si="8"/>
        <v>32.52</v>
      </c>
      <c r="I23">
        <f t="shared" si="9"/>
        <v>114.228</v>
      </c>
      <c r="J23">
        <f t="shared" si="10"/>
        <v>0.127118644067797</v>
      </c>
      <c r="K23">
        <f t="shared" si="11"/>
        <v>0.235695949531436</v>
      </c>
      <c r="L23">
        <v>2</v>
      </c>
      <c r="M23">
        <v>7</v>
      </c>
      <c r="N23">
        <v>4.2</v>
      </c>
      <c r="O23" s="1">
        <v>8.4</v>
      </c>
      <c r="P23">
        <v>3.9</v>
      </c>
      <c r="Q23">
        <f t="shared" si="12"/>
        <v>257.712</v>
      </c>
      <c r="R23" s="1">
        <v>8</v>
      </c>
      <c r="S23" s="1">
        <v>8.26</v>
      </c>
      <c r="T23">
        <v>0</v>
      </c>
      <c r="U23">
        <v>1</v>
      </c>
      <c r="V23">
        <v>0</v>
      </c>
      <c r="W23">
        <v>0</v>
      </c>
      <c r="X23" s="1">
        <v>1.5</v>
      </c>
      <c r="Y23">
        <f t="shared" si="6"/>
        <v>0.54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115</v>
      </c>
    </row>
    <row r="24" spans="1:34">
      <c r="A24">
        <v>22</v>
      </c>
      <c r="B24" t="s">
        <v>182</v>
      </c>
      <c r="C24">
        <v>0.644</v>
      </c>
      <c r="D24">
        <v>701</v>
      </c>
      <c r="E24">
        <v>3.667</v>
      </c>
      <c r="F24">
        <v>3.292</v>
      </c>
      <c r="G24">
        <f t="shared" si="7"/>
        <v>38.4</v>
      </c>
      <c r="H24">
        <f t="shared" si="8"/>
        <v>36.8</v>
      </c>
      <c r="I24">
        <f t="shared" si="9"/>
        <v>124.5</v>
      </c>
      <c r="J24">
        <f t="shared" si="10"/>
        <v>0.1125</v>
      </c>
      <c r="K24">
        <f t="shared" si="11"/>
        <v>0.111214087117702</v>
      </c>
      <c r="L24">
        <v>7</v>
      </c>
      <c r="M24">
        <v>14</v>
      </c>
      <c r="N24">
        <v>14.7</v>
      </c>
      <c r="O24" s="1">
        <v>4.32</v>
      </c>
      <c r="P24">
        <v>3.9</v>
      </c>
      <c r="Q24">
        <f t="shared" si="12"/>
        <v>149.76</v>
      </c>
      <c r="R24" s="1">
        <v>16</v>
      </c>
      <c r="S24" s="1">
        <v>2.4</v>
      </c>
      <c r="T24">
        <v>1</v>
      </c>
      <c r="U24">
        <v>0</v>
      </c>
      <c r="V24">
        <v>0</v>
      </c>
      <c r="W24">
        <v>0</v>
      </c>
      <c r="X24" s="1">
        <v>1.1666</v>
      </c>
      <c r="Y24">
        <f t="shared" si="6"/>
        <v>0.419976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38</v>
      </c>
    </row>
    <row r="25" spans="1:34">
      <c r="A25">
        <v>23</v>
      </c>
      <c r="B25" t="s">
        <v>183</v>
      </c>
      <c r="C25">
        <v>0.759</v>
      </c>
      <c r="D25">
        <v>1203</v>
      </c>
      <c r="E25">
        <v>4.367</v>
      </c>
      <c r="F25">
        <v>3.146</v>
      </c>
      <c r="G25">
        <v>63.5</v>
      </c>
      <c r="H25">
        <f t="shared" si="8"/>
        <v>42.52</v>
      </c>
      <c r="I25">
        <f t="shared" si="9"/>
        <v>146.538</v>
      </c>
      <c r="J25">
        <f t="shared" si="10"/>
        <v>0.102047244094488</v>
      </c>
      <c r="K25">
        <f t="shared" si="11"/>
        <v>0.141732729866866</v>
      </c>
      <c r="L25">
        <v>5</v>
      </c>
      <c r="M25">
        <v>6</v>
      </c>
      <c r="N25">
        <v>12.81</v>
      </c>
      <c r="O25" s="1">
        <v>6.48</v>
      </c>
      <c r="P25">
        <v>3.9</v>
      </c>
      <c r="Q25">
        <f t="shared" si="12"/>
        <v>247.65</v>
      </c>
      <c r="R25" s="1">
        <v>11.88</v>
      </c>
      <c r="S25" s="1">
        <v>9.38</v>
      </c>
      <c r="T25">
        <v>1</v>
      </c>
      <c r="U25">
        <v>1</v>
      </c>
      <c r="V25">
        <v>1</v>
      </c>
      <c r="W25">
        <v>0</v>
      </c>
      <c r="X25" s="1">
        <v>1.3333</v>
      </c>
      <c r="Y25">
        <f t="shared" si="6"/>
        <v>0.479988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38</v>
      </c>
    </row>
    <row r="26" spans="1:34">
      <c r="A26">
        <v>24</v>
      </c>
      <c r="B26" t="s">
        <v>184</v>
      </c>
      <c r="C26">
        <v>0.885</v>
      </c>
      <c r="D26">
        <v>1419</v>
      </c>
      <c r="E26">
        <v>3.31</v>
      </c>
      <c r="F26">
        <v>3.015</v>
      </c>
      <c r="G26">
        <f t="shared" si="7"/>
        <v>38.4</v>
      </c>
      <c r="H26">
        <f t="shared" si="8"/>
        <v>36.8</v>
      </c>
      <c r="I26">
        <f t="shared" si="9"/>
        <v>127.62</v>
      </c>
      <c r="J26">
        <f t="shared" si="10"/>
        <v>0.140625</v>
      </c>
      <c r="K26">
        <f t="shared" si="11"/>
        <v>0.135618964956059</v>
      </c>
      <c r="L26">
        <v>5</v>
      </c>
      <c r="M26">
        <v>12</v>
      </c>
      <c r="N26">
        <v>10.5</v>
      </c>
      <c r="O26" s="1">
        <v>5.4</v>
      </c>
      <c r="P26">
        <v>3.9</v>
      </c>
      <c r="Q26">
        <f t="shared" si="12"/>
        <v>149.76</v>
      </c>
      <c r="R26" s="1">
        <v>16</v>
      </c>
      <c r="S26" s="1">
        <v>2.4</v>
      </c>
      <c r="T26">
        <v>1</v>
      </c>
      <c r="U26">
        <v>0</v>
      </c>
      <c r="V26">
        <v>0</v>
      </c>
      <c r="W26">
        <v>0</v>
      </c>
      <c r="X26" s="1">
        <v>1</v>
      </c>
      <c r="Y26">
        <f t="shared" si="6"/>
        <v>0.36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38</v>
      </c>
    </row>
    <row r="27" spans="1:34">
      <c r="A27">
        <v>25</v>
      </c>
      <c r="B27" t="s">
        <v>185</v>
      </c>
      <c r="C27">
        <v>1.019</v>
      </c>
      <c r="D27">
        <v>1823</v>
      </c>
      <c r="E27">
        <v>4.367</v>
      </c>
      <c r="F27">
        <v>2.887</v>
      </c>
      <c r="G27">
        <f t="shared" si="7"/>
        <v>57.6</v>
      </c>
      <c r="H27">
        <f t="shared" si="8"/>
        <v>52.8</v>
      </c>
      <c r="I27">
        <f t="shared" si="9"/>
        <v>179.01</v>
      </c>
      <c r="J27">
        <f t="shared" si="10"/>
        <v>0.1171875</v>
      </c>
      <c r="K27">
        <f t="shared" si="11"/>
        <v>0.12085702130951</v>
      </c>
      <c r="L27">
        <v>8</v>
      </c>
      <c r="M27">
        <v>15</v>
      </c>
      <c r="N27">
        <v>20.16</v>
      </c>
      <c r="O27" s="1">
        <v>6.75</v>
      </c>
      <c r="P27">
        <v>3.9</v>
      </c>
      <c r="Q27">
        <f t="shared" si="12"/>
        <v>224.64</v>
      </c>
      <c r="R27" s="1">
        <v>24</v>
      </c>
      <c r="S27" s="1">
        <v>2.4</v>
      </c>
      <c r="T27">
        <v>1</v>
      </c>
      <c r="U27">
        <v>1</v>
      </c>
      <c r="V27">
        <v>0</v>
      </c>
      <c r="W27">
        <v>0</v>
      </c>
      <c r="X27" s="1">
        <v>1.1666</v>
      </c>
      <c r="Y27">
        <f t="shared" si="6"/>
        <v>0.419976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38</v>
      </c>
    </row>
    <row r="28" spans="1:34">
      <c r="A28">
        <v>26</v>
      </c>
      <c r="B28" t="s">
        <v>186</v>
      </c>
      <c r="C28">
        <v>0.859</v>
      </c>
      <c r="D28">
        <v>123</v>
      </c>
      <c r="E28">
        <v>0.2</v>
      </c>
      <c r="F28">
        <v>2.696</v>
      </c>
      <c r="G28">
        <f t="shared" si="7"/>
        <v>36.8</v>
      </c>
      <c r="H28">
        <f t="shared" si="8"/>
        <v>25.2</v>
      </c>
      <c r="I28">
        <f t="shared" si="9"/>
        <v>85.68</v>
      </c>
      <c r="J28">
        <f t="shared" si="10"/>
        <v>0.285326086956522</v>
      </c>
      <c r="K28">
        <f t="shared" si="11"/>
        <v>0.392785319255907</v>
      </c>
      <c r="L28">
        <v>1</v>
      </c>
      <c r="M28">
        <v>3</v>
      </c>
      <c r="N28">
        <v>2.1</v>
      </c>
      <c r="O28" s="1">
        <v>10.5</v>
      </c>
      <c r="P28">
        <v>3.9</v>
      </c>
      <c r="Q28">
        <f t="shared" si="12"/>
        <v>143.52</v>
      </c>
      <c r="R28" s="1">
        <v>8</v>
      </c>
      <c r="S28" s="1">
        <v>4.6</v>
      </c>
      <c r="T28">
        <v>0</v>
      </c>
      <c r="U28">
        <v>1</v>
      </c>
      <c r="V28">
        <v>0</v>
      </c>
      <c r="W28">
        <v>0</v>
      </c>
      <c r="X28" s="1">
        <v>0</v>
      </c>
      <c r="Y28">
        <f t="shared" si="6"/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137</v>
      </c>
    </row>
    <row r="29" spans="1:34">
      <c r="A29">
        <v>27</v>
      </c>
      <c r="B29" t="s">
        <v>187</v>
      </c>
      <c r="C29">
        <v>0.859</v>
      </c>
      <c r="D29">
        <v>123</v>
      </c>
      <c r="E29">
        <v>0.2</v>
      </c>
      <c r="F29">
        <v>2.696</v>
      </c>
      <c r="G29">
        <f t="shared" si="7"/>
        <v>49.56</v>
      </c>
      <c r="H29">
        <f t="shared" si="8"/>
        <v>28.52</v>
      </c>
      <c r="I29">
        <f t="shared" si="9"/>
        <v>98.928</v>
      </c>
      <c r="J29">
        <f t="shared" si="10"/>
        <v>0.205811138014528</v>
      </c>
      <c r="K29">
        <f t="shared" si="11"/>
        <v>0.330465668893617</v>
      </c>
      <c r="L29">
        <v>1</v>
      </c>
      <c r="M29">
        <v>7</v>
      </c>
      <c r="N29">
        <v>2.1</v>
      </c>
      <c r="O29" s="1">
        <v>10.2</v>
      </c>
      <c r="P29">
        <v>3.9</v>
      </c>
      <c r="Q29">
        <f t="shared" si="12"/>
        <v>193.284</v>
      </c>
      <c r="R29" s="1">
        <v>6</v>
      </c>
      <c r="S29" s="1">
        <v>8.26</v>
      </c>
      <c r="T29">
        <v>0</v>
      </c>
      <c r="U29">
        <v>1</v>
      </c>
      <c r="V29">
        <v>0</v>
      </c>
      <c r="W29">
        <v>0</v>
      </c>
      <c r="X29" s="1">
        <v>2.5</v>
      </c>
      <c r="Y29">
        <f t="shared" si="6"/>
        <v>0.9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51</v>
      </c>
    </row>
    <row r="30" spans="1:34">
      <c r="A30">
        <v>28</v>
      </c>
      <c r="B30" t="s">
        <v>188</v>
      </c>
      <c r="C30">
        <v>0.794</v>
      </c>
      <c r="D30">
        <v>123</v>
      </c>
      <c r="E30">
        <v>0.25</v>
      </c>
      <c r="F30">
        <v>2.64</v>
      </c>
      <c r="G30">
        <f t="shared" si="7"/>
        <v>24.3756</v>
      </c>
      <c r="H30">
        <f t="shared" si="8"/>
        <v>20.64</v>
      </c>
      <c r="I30">
        <f t="shared" si="9"/>
        <v>69.906</v>
      </c>
      <c r="J30">
        <f t="shared" si="10"/>
        <v>0.348299118790922</v>
      </c>
      <c r="K30">
        <f t="shared" si="11"/>
        <v>0.389258982941929</v>
      </c>
      <c r="L30">
        <v>1</v>
      </c>
      <c r="M30">
        <v>1</v>
      </c>
      <c r="N30">
        <v>2.1</v>
      </c>
      <c r="O30" s="1">
        <v>8.49</v>
      </c>
      <c r="P30">
        <v>3.9</v>
      </c>
      <c r="Q30">
        <f t="shared" si="12"/>
        <v>95.06484</v>
      </c>
      <c r="R30" s="1">
        <v>6.66</v>
      </c>
      <c r="S30" s="1">
        <v>3.66</v>
      </c>
      <c r="T30">
        <v>0</v>
      </c>
      <c r="U30">
        <v>1</v>
      </c>
      <c r="V30">
        <v>0</v>
      </c>
      <c r="W30">
        <v>0</v>
      </c>
      <c r="X30" s="1">
        <v>1</v>
      </c>
      <c r="Y30">
        <f t="shared" si="6"/>
        <v>0.36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127</v>
      </c>
    </row>
    <row r="31" spans="1:34">
      <c r="A31">
        <v>29</v>
      </c>
      <c r="B31" t="s">
        <v>189</v>
      </c>
      <c r="C31">
        <v>0.794</v>
      </c>
      <c r="D31">
        <v>123</v>
      </c>
      <c r="E31">
        <v>0.25</v>
      </c>
      <c r="F31">
        <v>2.64</v>
      </c>
      <c r="G31">
        <f t="shared" si="7"/>
        <v>9.3</v>
      </c>
      <c r="H31">
        <f t="shared" si="8"/>
        <v>12.44</v>
      </c>
      <c r="I31">
        <f t="shared" si="9"/>
        <v>44.616</v>
      </c>
      <c r="J31">
        <f t="shared" si="10"/>
        <v>0.193548387096774</v>
      </c>
      <c r="K31">
        <f t="shared" si="11"/>
        <v>0.129308561261224</v>
      </c>
      <c r="L31">
        <v>1</v>
      </c>
      <c r="M31">
        <v>1</v>
      </c>
      <c r="N31">
        <v>2.1</v>
      </c>
      <c r="O31" s="1">
        <v>1.8</v>
      </c>
      <c r="P31">
        <v>3.9</v>
      </c>
      <c r="Q31">
        <f t="shared" si="12"/>
        <v>36.27</v>
      </c>
      <c r="R31" s="1">
        <v>2.5</v>
      </c>
      <c r="S31" s="1">
        <v>3.72</v>
      </c>
      <c r="T31">
        <v>0</v>
      </c>
      <c r="U31">
        <v>1</v>
      </c>
      <c r="V31">
        <v>0</v>
      </c>
      <c r="W31">
        <v>0</v>
      </c>
      <c r="X31" s="1">
        <v>0.5</v>
      </c>
      <c r="Y31">
        <f t="shared" si="6"/>
        <v>0.18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35</v>
      </c>
    </row>
    <row r="32" spans="1:34">
      <c r="A32">
        <v>30</v>
      </c>
      <c r="B32" t="s">
        <v>190</v>
      </c>
      <c r="C32">
        <v>1.024</v>
      </c>
      <c r="D32">
        <v>361</v>
      </c>
      <c r="E32">
        <v>2.45</v>
      </c>
      <c r="F32">
        <v>2.586</v>
      </c>
      <c r="G32">
        <f t="shared" si="7"/>
        <v>120</v>
      </c>
      <c r="H32">
        <f t="shared" si="8"/>
        <v>44</v>
      </c>
      <c r="I32">
        <f t="shared" si="9"/>
        <v>156.9</v>
      </c>
      <c r="J32">
        <f t="shared" si="10"/>
        <v>0.07</v>
      </c>
      <c r="K32">
        <f t="shared" si="11"/>
        <v>0.171593861842428</v>
      </c>
      <c r="L32">
        <v>3</v>
      </c>
      <c r="M32">
        <v>8</v>
      </c>
      <c r="N32">
        <v>6.3</v>
      </c>
      <c r="O32" s="1">
        <v>8.4</v>
      </c>
      <c r="P32">
        <v>3.9</v>
      </c>
      <c r="Q32">
        <f t="shared" si="12"/>
        <v>468</v>
      </c>
      <c r="R32" s="1">
        <v>10</v>
      </c>
      <c r="S32" s="1">
        <v>12</v>
      </c>
      <c r="T32">
        <v>1</v>
      </c>
      <c r="U32">
        <v>1</v>
      </c>
      <c r="V32">
        <v>0</v>
      </c>
      <c r="W32">
        <v>0</v>
      </c>
      <c r="X32" s="1">
        <v>2.1666</v>
      </c>
      <c r="Y32">
        <f t="shared" si="6"/>
        <v>0.779976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51</v>
      </c>
    </row>
    <row r="33" spans="1:34">
      <c r="A33">
        <v>31</v>
      </c>
      <c r="B33" t="s">
        <v>191</v>
      </c>
      <c r="C33">
        <v>0.904</v>
      </c>
      <c r="D33">
        <v>123</v>
      </c>
      <c r="E33">
        <v>0.25</v>
      </c>
      <c r="F33">
        <v>2.587</v>
      </c>
      <c r="G33">
        <f t="shared" si="7"/>
        <v>50</v>
      </c>
      <c r="H33">
        <f t="shared" si="8"/>
        <v>30</v>
      </c>
      <c r="I33">
        <f t="shared" si="9"/>
        <v>109.65</v>
      </c>
      <c r="J33">
        <f t="shared" si="10"/>
        <v>0.084</v>
      </c>
      <c r="K33">
        <f t="shared" si="11"/>
        <v>0.122768248623242</v>
      </c>
      <c r="L33">
        <v>1</v>
      </c>
      <c r="M33">
        <v>4</v>
      </c>
      <c r="N33">
        <v>3.15</v>
      </c>
      <c r="O33" s="1">
        <v>4.2</v>
      </c>
      <c r="P33">
        <v>3.9</v>
      </c>
      <c r="Q33">
        <f t="shared" si="12"/>
        <v>195</v>
      </c>
      <c r="R33" s="1">
        <v>10</v>
      </c>
      <c r="S33" s="1">
        <v>5</v>
      </c>
      <c r="T33">
        <v>0</v>
      </c>
      <c r="U33">
        <v>1</v>
      </c>
      <c r="V33">
        <v>0</v>
      </c>
      <c r="W33">
        <v>0</v>
      </c>
      <c r="X33" s="1">
        <v>0.8333</v>
      </c>
      <c r="Y33">
        <f t="shared" si="6"/>
        <v>0.299988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51</v>
      </c>
    </row>
    <row r="34" spans="1:34">
      <c r="A34">
        <v>32</v>
      </c>
      <c r="B34" t="s">
        <v>192</v>
      </c>
      <c r="C34">
        <v>0.924</v>
      </c>
      <c r="D34">
        <v>123</v>
      </c>
      <c r="E34">
        <v>0.2</v>
      </c>
      <c r="F34">
        <v>2.705</v>
      </c>
      <c r="G34">
        <f t="shared" si="7"/>
        <v>50</v>
      </c>
      <c r="H34">
        <f t="shared" si="8"/>
        <v>30</v>
      </c>
      <c r="I34">
        <f t="shared" si="9"/>
        <v>109.65</v>
      </c>
      <c r="J34">
        <f t="shared" si="10"/>
        <v>0.084</v>
      </c>
      <c r="K34">
        <f t="shared" si="11"/>
        <v>0.122768248623242</v>
      </c>
      <c r="L34">
        <v>1</v>
      </c>
      <c r="M34">
        <v>4</v>
      </c>
      <c r="N34">
        <v>3.15</v>
      </c>
      <c r="O34" s="1">
        <v>4.2</v>
      </c>
      <c r="P34">
        <v>3.9</v>
      </c>
      <c r="Q34">
        <f t="shared" ref="Q34:Q35" si="13">G34*P34</f>
        <v>195</v>
      </c>
      <c r="R34" s="1">
        <v>10</v>
      </c>
      <c r="S34" s="1">
        <v>5</v>
      </c>
      <c r="T34">
        <v>0</v>
      </c>
      <c r="U34">
        <v>1</v>
      </c>
      <c r="V34">
        <v>0</v>
      </c>
      <c r="W34">
        <v>0</v>
      </c>
      <c r="X34" s="1">
        <v>0.8333</v>
      </c>
      <c r="Y34">
        <f t="shared" si="6"/>
        <v>0.299988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51</v>
      </c>
    </row>
    <row r="35" spans="1:34">
      <c r="A35">
        <v>33</v>
      </c>
      <c r="B35" t="s">
        <v>193</v>
      </c>
      <c r="C35">
        <v>0.924</v>
      </c>
      <c r="D35">
        <v>123</v>
      </c>
      <c r="E35">
        <v>0.2</v>
      </c>
      <c r="F35">
        <v>2.705</v>
      </c>
      <c r="G35">
        <f t="shared" si="7"/>
        <v>50</v>
      </c>
      <c r="H35">
        <f t="shared" si="8"/>
        <v>30</v>
      </c>
      <c r="I35">
        <f t="shared" si="9"/>
        <v>109.65</v>
      </c>
      <c r="J35">
        <f t="shared" si="10"/>
        <v>0.084</v>
      </c>
      <c r="K35">
        <f t="shared" si="11"/>
        <v>0.122768248623242</v>
      </c>
      <c r="L35">
        <v>1</v>
      </c>
      <c r="M35">
        <v>4</v>
      </c>
      <c r="N35">
        <v>3.15</v>
      </c>
      <c r="O35" s="1">
        <v>4.2</v>
      </c>
      <c r="P35">
        <v>3.9</v>
      </c>
      <c r="Q35">
        <f t="shared" si="13"/>
        <v>195</v>
      </c>
      <c r="R35" s="1">
        <v>10</v>
      </c>
      <c r="S35" s="1">
        <v>5</v>
      </c>
      <c r="T35">
        <v>0</v>
      </c>
      <c r="U35">
        <v>1</v>
      </c>
      <c r="V35">
        <v>0</v>
      </c>
      <c r="W35">
        <v>0</v>
      </c>
      <c r="X35" s="1">
        <v>0.8333</v>
      </c>
      <c r="Y35">
        <f t="shared" si="6"/>
        <v>0.299988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51</v>
      </c>
    </row>
    <row r="36" spans="1:34">
      <c r="A36">
        <v>34</v>
      </c>
      <c r="B36" t="s">
        <v>194</v>
      </c>
      <c r="C36">
        <v>0.924</v>
      </c>
      <c r="D36">
        <v>123</v>
      </c>
      <c r="E36">
        <v>0.2</v>
      </c>
      <c r="F36">
        <v>2.705</v>
      </c>
      <c r="G36">
        <f t="shared" si="7"/>
        <v>50</v>
      </c>
      <c r="H36">
        <f t="shared" si="8"/>
        <v>30</v>
      </c>
      <c r="I36">
        <f t="shared" si="9"/>
        <v>109.65</v>
      </c>
      <c r="J36">
        <f t="shared" si="10"/>
        <v>0.084</v>
      </c>
      <c r="K36">
        <f t="shared" si="11"/>
        <v>0.122768248623242</v>
      </c>
      <c r="L36">
        <v>1</v>
      </c>
      <c r="M36">
        <v>4</v>
      </c>
      <c r="N36">
        <v>3.15</v>
      </c>
      <c r="O36" s="1">
        <v>4.2</v>
      </c>
      <c r="P36">
        <v>3.9</v>
      </c>
      <c r="Q36">
        <f t="shared" ref="Q36:Q38" si="14">G36*P36</f>
        <v>195</v>
      </c>
      <c r="R36" s="1">
        <v>10</v>
      </c>
      <c r="S36" s="1">
        <v>5</v>
      </c>
      <c r="T36">
        <v>0</v>
      </c>
      <c r="U36">
        <v>1</v>
      </c>
      <c r="V36">
        <v>0</v>
      </c>
      <c r="W36">
        <v>0</v>
      </c>
      <c r="X36" s="1">
        <v>0.8333</v>
      </c>
      <c r="Y36">
        <f t="shared" si="6"/>
        <v>0.299988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137</v>
      </c>
    </row>
    <row r="37" spans="1:34">
      <c r="A37">
        <v>35</v>
      </c>
      <c r="B37" t="s">
        <v>195</v>
      </c>
      <c r="C37">
        <v>0.745</v>
      </c>
      <c r="D37">
        <v>163</v>
      </c>
      <c r="E37">
        <v>0.2</v>
      </c>
      <c r="F37">
        <v>3.114</v>
      </c>
      <c r="G37">
        <f t="shared" si="7"/>
        <v>7.2</v>
      </c>
      <c r="H37">
        <f t="shared" si="8"/>
        <v>11.2</v>
      </c>
      <c r="I37">
        <f t="shared" si="9"/>
        <v>41.58</v>
      </c>
      <c r="J37">
        <f t="shared" si="10"/>
        <v>0</v>
      </c>
      <c r="K37">
        <f t="shared" si="11"/>
        <v>0</v>
      </c>
      <c r="L37">
        <v>1</v>
      </c>
      <c r="M37">
        <v>0</v>
      </c>
      <c r="N37">
        <v>2.1</v>
      </c>
      <c r="O37" s="1">
        <v>0</v>
      </c>
      <c r="P37">
        <v>3.9</v>
      </c>
      <c r="Q37">
        <f t="shared" si="14"/>
        <v>28.08</v>
      </c>
      <c r="R37" s="1">
        <v>2</v>
      </c>
      <c r="S37" s="1">
        <v>3.6</v>
      </c>
      <c r="T37">
        <v>1</v>
      </c>
      <c r="U37">
        <v>0</v>
      </c>
      <c r="V37">
        <v>0</v>
      </c>
      <c r="W37">
        <v>0</v>
      </c>
      <c r="X37" s="1">
        <v>0</v>
      </c>
      <c r="Y37">
        <f t="shared" si="6"/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35</v>
      </c>
    </row>
    <row r="38" spans="1:34">
      <c r="A38">
        <v>36</v>
      </c>
      <c r="B38" t="s">
        <v>196</v>
      </c>
      <c r="C38">
        <v>0.745</v>
      </c>
      <c r="D38">
        <v>163</v>
      </c>
      <c r="E38">
        <v>0.2</v>
      </c>
      <c r="F38">
        <v>3.114</v>
      </c>
      <c r="G38">
        <f t="shared" si="7"/>
        <v>8.6912</v>
      </c>
      <c r="H38">
        <f t="shared" si="8"/>
        <v>12.24</v>
      </c>
      <c r="I38">
        <f t="shared" si="9"/>
        <v>45.636</v>
      </c>
      <c r="J38">
        <f t="shared" si="10"/>
        <v>0</v>
      </c>
      <c r="K38">
        <f t="shared" si="11"/>
        <v>0</v>
      </c>
      <c r="L38">
        <v>1</v>
      </c>
      <c r="M38">
        <v>0</v>
      </c>
      <c r="N38">
        <v>2.1</v>
      </c>
      <c r="O38" s="1">
        <v>0</v>
      </c>
      <c r="P38">
        <v>3.9</v>
      </c>
      <c r="Q38">
        <f t="shared" si="14"/>
        <v>33.89568</v>
      </c>
      <c r="R38" s="1">
        <v>2.24</v>
      </c>
      <c r="S38" s="1">
        <v>3.88</v>
      </c>
      <c r="T38">
        <v>0</v>
      </c>
      <c r="U38">
        <v>1</v>
      </c>
      <c r="V38">
        <v>0</v>
      </c>
      <c r="W38">
        <v>0</v>
      </c>
      <c r="X38" s="1">
        <v>0.5</v>
      </c>
      <c r="Y38">
        <f t="shared" si="6"/>
        <v>0.18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35</v>
      </c>
    </row>
    <row r="39" spans="1:34">
      <c r="A39">
        <v>37</v>
      </c>
      <c r="B39" t="s">
        <v>197</v>
      </c>
      <c r="C39">
        <v>0.849</v>
      </c>
      <c r="D39">
        <v>129</v>
      </c>
      <c r="E39">
        <v>0.1</v>
      </c>
      <c r="F39">
        <v>3.111</v>
      </c>
      <c r="G39">
        <f t="shared" si="7"/>
        <v>63</v>
      </c>
      <c r="H39">
        <f t="shared" si="8"/>
        <v>32</v>
      </c>
      <c r="I39">
        <f t="shared" si="9"/>
        <v>96.69</v>
      </c>
      <c r="J39">
        <f t="shared" si="10"/>
        <v>0.396190476190476</v>
      </c>
      <c r="K39">
        <f t="shared" si="11"/>
        <v>0.827386492915503</v>
      </c>
      <c r="L39">
        <v>1</v>
      </c>
      <c r="M39">
        <v>1</v>
      </c>
      <c r="N39">
        <v>3.15</v>
      </c>
      <c r="O39" s="1">
        <v>24.96</v>
      </c>
      <c r="P39">
        <v>3.9</v>
      </c>
      <c r="Q39">
        <f t="shared" si="12"/>
        <v>245.7</v>
      </c>
      <c r="R39" s="1">
        <v>7</v>
      </c>
      <c r="S39" s="1">
        <v>9</v>
      </c>
      <c r="T39">
        <v>0</v>
      </c>
      <c r="U39">
        <v>1</v>
      </c>
      <c r="V39">
        <v>0</v>
      </c>
      <c r="W39">
        <v>0</v>
      </c>
      <c r="X39" s="1">
        <v>1.1666</v>
      </c>
      <c r="Y39">
        <f t="shared" si="6"/>
        <v>0.419976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51</v>
      </c>
    </row>
    <row r="40" spans="1:34">
      <c r="A40">
        <v>38</v>
      </c>
      <c r="B40" t="s">
        <v>198</v>
      </c>
      <c r="C40">
        <v>0.745</v>
      </c>
      <c r="D40">
        <v>163</v>
      </c>
      <c r="E40">
        <v>0.2</v>
      </c>
      <c r="F40">
        <v>3.114</v>
      </c>
      <c r="G40">
        <v>56</v>
      </c>
      <c r="H40">
        <f t="shared" si="8"/>
        <v>26</v>
      </c>
      <c r="I40">
        <f t="shared" si="9"/>
        <v>91.95</v>
      </c>
      <c r="J40">
        <f t="shared" si="10"/>
        <v>0.075</v>
      </c>
      <c r="K40">
        <f t="shared" si="11"/>
        <v>0.146400635797047</v>
      </c>
      <c r="L40">
        <v>2</v>
      </c>
      <c r="M40">
        <v>2</v>
      </c>
      <c r="N40">
        <v>5.25</v>
      </c>
      <c r="O40" s="1">
        <v>4.2</v>
      </c>
      <c r="P40">
        <v>3.9</v>
      </c>
      <c r="Q40">
        <f t="shared" si="12"/>
        <v>218.4</v>
      </c>
      <c r="R40" s="1">
        <v>5</v>
      </c>
      <c r="S40" s="1">
        <v>8</v>
      </c>
      <c r="T40">
        <v>0</v>
      </c>
      <c r="U40">
        <v>1</v>
      </c>
      <c r="V40">
        <v>0</v>
      </c>
      <c r="W40">
        <v>0</v>
      </c>
      <c r="X40" s="1">
        <v>2.5</v>
      </c>
      <c r="Y40">
        <f t="shared" si="6"/>
        <v>0.9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35</v>
      </c>
    </row>
    <row r="41" spans="1:34">
      <c r="A41">
        <v>39</v>
      </c>
      <c r="B41" t="s">
        <v>199</v>
      </c>
      <c r="C41">
        <v>0.877</v>
      </c>
      <c r="D41">
        <v>359</v>
      </c>
      <c r="E41">
        <v>0.3</v>
      </c>
      <c r="F41">
        <v>3.146</v>
      </c>
      <c r="G41">
        <f t="shared" si="7"/>
        <v>114.465</v>
      </c>
      <c r="H41">
        <f t="shared" si="8"/>
        <v>44.95</v>
      </c>
      <c r="I41">
        <f t="shared" si="9"/>
        <v>144.345</v>
      </c>
      <c r="J41">
        <f t="shared" si="10"/>
        <v>0.186083082164854</v>
      </c>
      <c r="K41">
        <f t="shared" si="11"/>
        <v>0.472958750003331</v>
      </c>
      <c r="L41">
        <v>3</v>
      </c>
      <c r="M41">
        <v>4</v>
      </c>
      <c r="N41">
        <v>9.66</v>
      </c>
      <c r="O41" s="1">
        <v>21.3</v>
      </c>
      <c r="P41">
        <v>3.9</v>
      </c>
      <c r="Q41">
        <f t="shared" si="12"/>
        <v>446.4135</v>
      </c>
      <c r="R41" s="1">
        <v>14.675</v>
      </c>
      <c r="S41" s="1">
        <v>7.8</v>
      </c>
      <c r="T41">
        <v>1</v>
      </c>
      <c r="U41">
        <v>1</v>
      </c>
      <c r="V41">
        <v>0</v>
      </c>
      <c r="W41">
        <v>0</v>
      </c>
      <c r="X41" s="1">
        <v>2.3333</v>
      </c>
      <c r="Y41">
        <f t="shared" si="6"/>
        <v>0.839988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51</v>
      </c>
    </row>
    <row r="42" spans="1:34">
      <c r="A42">
        <v>40</v>
      </c>
      <c r="B42" t="s">
        <v>200</v>
      </c>
      <c r="C42">
        <v>0.849</v>
      </c>
      <c r="D42">
        <v>129</v>
      </c>
      <c r="E42">
        <v>0.1</v>
      </c>
      <c r="F42">
        <v>3.111</v>
      </c>
      <c r="G42">
        <f t="shared" si="7"/>
        <v>40</v>
      </c>
      <c r="H42">
        <f t="shared" si="8"/>
        <v>26</v>
      </c>
      <c r="I42">
        <f t="shared" si="9"/>
        <v>94.65</v>
      </c>
      <c r="J42">
        <f t="shared" si="10"/>
        <v>0.09</v>
      </c>
      <c r="K42">
        <f t="shared" si="11"/>
        <v>0.12190661952944</v>
      </c>
      <c r="L42">
        <v>1</v>
      </c>
      <c r="M42">
        <v>2</v>
      </c>
      <c r="N42">
        <v>3.15</v>
      </c>
      <c r="O42" s="1">
        <v>3.6</v>
      </c>
      <c r="P42">
        <v>3.9</v>
      </c>
      <c r="Q42">
        <f t="shared" si="12"/>
        <v>156</v>
      </c>
      <c r="R42" s="1">
        <v>5</v>
      </c>
      <c r="S42" s="1">
        <v>8</v>
      </c>
      <c r="T42">
        <v>0</v>
      </c>
      <c r="U42">
        <v>1</v>
      </c>
      <c r="V42">
        <v>0</v>
      </c>
      <c r="W42">
        <v>0</v>
      </c>
      <c r="X42" s="1">
        <v>0.8333</v>
      </c>
      <c r="Y42">
        <f t="shared" si="6"/>
        <v>0.299988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51</v>
      </c>
    </row>
    <row r="43" spans="1:34">
      <c r="A43">
        <v>41</v>
      </c>
      <c r="B43" t="s">
        <v>201</v>
      </c>
      <c r="C43">
        <v>0.849</v>
      </c>
      <c r="D43">
        <v>129</v>
      </c>
      <c r="E43">
        <v>0.1</v>
      </c>
      <c r="F43">
        <v>3.111</v>
      </c>
      <c r="G43">
        <f t="shared" si="7"/>
        <v>40</v>
      </c>
      <c r="H43">
        <f t="shared" si="8"/>
        <v>26</v>
      </c>
      <c r="I43">
        <f t="shared" si="9"/>
        <v>93.45</v>
      </c>
      <c r="J43">
        <f t="shared" si="10"/>
        <v>0.12</v>
      </c>
      <c r="K43">
        <f t="shared" si="11"/>
        <v>0.164629378112524</v>
      </c>
      <c r="L43">
        <v>1</v>
      </c>
      <c r="M43">
        <v>3</v>
      </c>
      <c r="N43">
        <v>3.15</v>
      </c>
      <c r="O43" s="1">
        <v>4.8</v>
      </c>
      <c r="P43">
        <v>3.9</v>
      </c>
      <c r="Q43">
        <f t="shared" ref="Q43" si="15">G43*P43</f>
        <v>156</v>
      </c>
      <c r="R43" s="1">
        <v>5</v>
      </c>
      <c r="S43" s="1">
        <v>8</v>
      </c>
      <c r="T43">
        <v>0</v>
      </c>
      <c r="U43">
        <v>1</v>
      </c>
      <c r="V43">
        <v>0</v>
      </c>
      <c r="W43">
        <v>0</v>
      </c>
      <c r="X43" s="1">
        <v>0.8333</v>
      </c>
      <c r="Y43">
        <f t="shared" si="6"/>
        <v>0.299988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51</v>
      </c>
    </row>
    <row r="44" spans="1:34">
      <c r="A44">
        <v>42</v>
      </c>
      <c r="B44" t="s">
        <v>202</v>
      </c>
      <c r="C44">
        <v>0.849</v>
      </c>
      <c r="D44">
        <v>129</v>
      </c>
      <c r="E44">
        <v>0.1</v>
      </c>
      <c r="F44">
        <v>3.111</v>
      </c>
      <c r="G44">
        <f t="shared" si="7"/>
        <v>44.8</v>
      </c>
      <c r="H44">
        <f t="shared" si="8"/>
        <v>27.2</v>
      </c>
      <c r="I44">
        <f t="shared" si="9"/>
        <v>95.73</v>
      </c>
      <c r="J44">
        <f t="shared" si="10"/>
        <v>0.160714285714286</v>
      </c>
      <c r="K44">
        <f t="shared" si="11"/>
        <v>0.241062603958248</v>
      </c>
      <c r="L44">
        <v>1</v>
      </c>
      <c r="M44">
        <v>4</v>
      </c>
      <c r="N44">
        <v>3.15</v>
      </c>
      <c r="O44" s="1">
        <v>7.2</v>
      </c>
      <c r="P44">
        <v>3.9</v>
      </c>
      <c r="Q44">
        <f t="shared" si="12"/>
        <v>174.72</v>
      </c>
      <c r="R44" s="1">
        <v>5.6</v>
      </c>
      <c r="S44" s="1">
        <v>8</v>
      </c>
      <c r="T44">
        <v>0</v>
      </c>
      <c r="U44">
        <v>1</v>
      </c>
      <c r="V44">
        <v>0</v>
      </c>
      <c r="W44">
        <v>0</v>
      </c>
      <c r="X44" s="1">
        <v>0.8333</v>
      </c>
      <c r="Y44">
        <f t="shared" si="6"/>
        <v>0.299988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51</v>
      </c>
    </row>
    <row r="45" spans="1:34">
      <c r="A45">
        <v>43</v>
      </c>
      <c r="B45" t="s">
        <v>203</v>
      </c>
      <c r="C45">
        <v>0.745</v>
      </c>
      <c r="D45">
        <v>131</v>
      </c>
      <c r="E45">
        <v>0.091</v>
      </c>
      <c r="F45">
        <v>3.29</v>
      </c>
      <c r="G45">
        <f t="shared" si="7"/>
        <v>40</v>
      </c>
      <c r="H45">
        <f t="shared" si="8"/>
        <v>26</v>
      </c>
      <c r="I45">
        <f t="shared" si="9"/>
        <v>93.45</v>
      </c>
      <c r="J45">
        <f t="shared" si="10"/>
        <v>0.12</v>
      </c>
      <c r="K45">
        <f t="shared" si="11"/>
        <v>0.164629378112524</v>
      </c>
      <c r="L45">
        <v>1</v>
      </c>
      <c r="M45">
        <v>3</v>
      </c>
      <c r="N45">
        <v>3.15</v>
      </c>
      <c r="O45" s="1">
        <v>4.8</v>
      </c>
      <c r="P45">
        <v>3.9</v>
      </c>
      <c r="Q45">
        <f t="shared" si="12"/>
        <v>156</v>
      </c>
      <c r="R45" s="1">
        <v>5</v>
      </c>
      <c r="S45" s="1">
        <v>8</v>
      </c>
      <c r="T45">
        <v>0</v>
      </c>
      <c r="U45">
        <v>1</v>
      </c>
      <c r="V45">
        <v>0</v>
      </c>
      <c r="W45">
        <v>0</v>
      </c>
      <c r="X45" s="1">
        <v>0.8333</v>
      </c>
      <c r="Y45">
        <f t="shared" si="6"/>
        <v>0.299988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51</v>
      </c>
    </row>
    <row r="46" spans="1:34">
      <c r="A46">
        <v>44</v>
      </c>
      <c r="B46" t="s">
        <v>204</v>
      </c>
      <c r="C46">
        <v>0.745</v>
      </c>
      <c r="D46">
        <v>131</v>
      </c>
      <c r="E46">
        <v>0.091</v>
      </c>
      <c r="F46">
        <v>3.29</v>
      </c>
      <c r="G46">
        <f t="shared" si="7"/>
        <v>40</v>
      </c>
      <c r="H46">
        <f t="shared" si="8"/>
        <v>26</v>
      </c>
      <c r="I46">
        <f t="shared" si="9"/>
        <v>93.45</v>
      </c>
      <c r="J46">
        <f t="shared" si="10"/>
        <v>0.12</v>
      </c>
      <c r="K46">
        <f t="shared" si="11"/>
        <v>0.164629378112524</v>
      </c>
      <c r="L46">
        <v>1</v>
      </c>
      <c r="M46">
        <v>3</v>
      </c>
      <c r="N46">
        <v>3.15</v>
      </c>
      <c r="O46" s="1">
        <v>4.8</v>
      </c>
      <c r="P46">
        <v>3.9</v>
      </c>
      <c r="Q46">
        <f t="shared" ref="Q46" si="16">G46*P46</f>
        <v>156</v>
      </c>
      <c r="R46" s="1">
        <v>5</v>
      </c>
      <c r="S46" s="1">
        <v>8</v>
      </c>
      <c r="T46">
        <v>0</v>
      </c>
      <c r="U46">
        <v>1</v>
      </c>
      <c r="V46">
        <v>0</v>
      </c>
      <c r="W46">
        <v>0</v>
      </c>
      <c r="X46" s="1">
        <v>0.8333</v>
      </c>
      <c r="Y46">
        <f t="shared" si="6"/>
        <v>0.299988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51</v>
      </c>
    </row>
    <row r="47" spans="1:34">
      <c r="A47">
        <v>45</v>
      </c>
      <c r="B47" t="s">
        <v>205</v>
      </c>
      <c r="C47">
        <v>0.745</v>
      </c>
      <c r="D47">
        <v>131</v>
      </c>
      <c r="E47">
        <v>0.091</v>
      </c>
      <c r="F47">
        <v>3.29</v>
      </c>
      <c r="G47">
        <f t="shared" si="7"/>
        <v>80</v>
      </c>
      <c r="H47">
        <f t="shared" si="8"/>
        <v>36</v>
      </c>
      <c r="I47">
        <f t="shared" si="9"/>
        <v>126.45</v>
      </c>
      <c r="J47">
        <f t="shared" si="10"/>
        <v>0.135</v>
      </c>
      <c r="K47">
        <f t="shared" si="11"/>
        <v>0.273747604708459</v>
      </c>
      <c r="L47">
        <v>1</v>
      </c>
      <c r="M47">
        <v>6</v>
      </c>
      <c r="N47">
        <v>3.15</v>
      </c>
      <c r="O47" s="1">
        <v>10.8</v>
      </c>
      <c r="P47">
        <v>3.9</v>
      </c>
      <c r="Q47">
        <f t="shared" ref="Q47" si="17">G47*P47</f>
        <v>312</v>
      </c>
      <c r="R47" s="1">
        <v>10</v>
      </c>
      <c r="S47" s="1">
        <v>8</v>
      </c>
      <c r="T47">
        <v>0</v>
      </c>
      <c r="U47">
        <v>1</v>
      </c>
      <c r="V47">
        <v>0</v>
      </c>
      <c r="W47">
        <v>0</v>
      </c>
      <c r="X47" s="1">
        <v>1.6666</v>
      </c>
      <c r="Y47">
        <f t="shared" si="6"/>
        <v>0.599976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51</v>
      </c>
    </row>
    <row r="48" spans="1:34">
      <c r="A48">
        <v>46</v>
      </c>
      <c r="B48" t="s">
        <v>206</v>
      </c>
      <c r="C48">
        <v>0.745</v>
      </c>
      <c r="D48">
        <v>131</v>
      </c>
      <c r="E48">
        <v>0.091</v>
      </c>
      <c r="F48">
        <v>3.29</v>
      </c>
      <c r="G48">
        <f t="shared" si="7"/>
        <v>100.224</v>
      </c>
      <c r="H48">
        <f t="shared" si="8"/>
        <v>40.16</v>
      </c>
      <c r="I48">
        <f t="shared" si="9"/>
        <v>111.354</v>
      </c>
      <c r="J48">
        <f t="shared" si="10"/>
        <v>0.420258620689655</v>
      </c>
      <c r="K48">
        <f t="shared" si="11"/>
        <v>1.21234980332992</v>
      </c>
      <c r="L48">
        <v>1</v>
      </c>
      <c r="M48">
        <v>1</v>
      </c>
      <c r="N48">
        <v>3.15</v>
      </c>
      <c r="O48" s="1">
        <v>42.12</v>
      </c>
      <c r="P48">
        <v>3.9</v>
      </c>
      <c r="Q48">
        <f t="shared" si="12"/>
        <v>390.8736</v>
      </c>
      <c r="R48" s="1">
        <v>10.8</v>
      </c>
      <c r="S48" s="1">
        <v>9.28</v>
      </c>
      <c r="T48">
        <v>0</v>
      </c>
      <c r="U48">
        <v>1</v>
      </c>
      <c r="V48">
        <v>0</v>
      </c>
      <c r="W48">
        <v>0</v>
      </c>
      <c r="X48" s="1">
        <v>1.6666</v>
      </c>
      <c r="Y48">
        <f t="shared" si="6"/>
        <v>0.599976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137</v>
      </c>
    </row>
    <row r="49" spans="1:34">
      <c r="A49">
        <v>47</v>
      </c>
      <c r="B49" t="s">
        <v>207</v>
      </c>
      <c r="C49">
        <v>0.626</v>
      </c>
      <c r="D49">
        <v>131</v>
      </c>
      <c r="E49">
        <v>0.25</v>
      </c>
      <c r="F49">
        <v>3.442</v>
      </c>
      <c r="G49">
        <f t="shared" si="7"/>
        <v>72</v>
      </c>
      <c r="H49">
        <f t="shared" si="8"/>
        <v>34</v>
      </c>
      <c r="I49">
        <f t="shared" si="9"/>
        <v>122.25</v>
      </c>
      <c r="J49">
        <f t="shared" si="10"/>
        <v>0.1</v>
      </c>
      <c r="K49">
        <f t="shared" si="11"/>
        <v>0.188768286927796</v>
      </c>
      <c r="L49">
        <v>1</v>
      </c>
      <c r="M49">
        <v>4</v>
      </c>
      <c r="N49">
        <v>3.15</v>
      </c>
      <c r="O49" s="1">
        <v>7.2</v>
      </c>
      <c r="P49">
        <v>3.9</v>
      </c>
      <c r="Q49">
        <f t="shared" ref="Q49" si="18">G49*P49</f>
        <v>280.8</v>
      </c>
      <c r="R49" s="1">
        <v>9</v>
      </c>
      <c r="S49" s="1">
        <v>8</v>
      </c>
      <c r="T49">
        <v>0</v>
      </c>
      <c r="U49">
        <v>1</v>
      </c>
      <c r="V49">
        <v>0</v>
      </c>
      <c r="W49">
        <v>0</v>
      </c>
      <c r="X49" s="1">
        <v>1.6666</v>
      </c>
      <c r="Y49">
        <f t="shared" si="6"/>
        <v>0.599976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137</v>
      </c>
    </row>
    <row r="50" spans="1:34">
      <c r="A50">
        <v>48</v>
      </c>
      <c r="B50" t="s">
        <v>208</v>
      </c>
      <c r="C50">
        <v>0.626</v>
      </c>
      <c r="D50">
        <v>131</v>
      </c>
      <c r="E50">
        <v>0.25</v>
      </c>
      <c r="F50">
        <v>3.442</v>
      </c>
      <c r="G50">
        <f t="shared" ref="G50:G55" si="19">R51*S51</f>
        <v>72</v>
      </c>
      <c r="H50">
        <f t="shared" ref="H50:H55" si="20">R51*2+S51*2</f>
        <v>34</v>
      </c>
      <c r="I50">
        <f t="shared" ref="I50:I55" si="21">H50*P51-N51-O51</f>
        <v>120.45</v>
      </c>
      <c r="J50">
        <f t="shared" ref="J50:J55" si="22">O51/G50</f>
        <v>0.125</v>
      </c>
      <c r="K50">
        <f t="shared" ref="K50:K55" si="23">O51/(I50*0.312)</f>
        <v>0.239486540856404</v>
      </c>
      <c r="L50">
        <v>1</v>
      </c>
      <c r="M50">
        <v>4</v>
      </c>
      <c r="N50">
        <v>3.15</v>
      </c>
      <c r="O50" s="1">
        <v>7.2</v>
      </c>
      <c r="P50">
        <v>3.9</v>
      </c>
      <c r="Q50">
        <f t="shared" ref="Q50" si="24">G50*P50</f>
        <v>280.8</v>
      </c>
      <c r="R50" s="1">
        <v>9</v>
      </c>
      <c r="S50" s="1">
        <v>8</v>
      </c>
      <c r="T50">
        <v>0</v>
      </c>
      <c r="U50">
        <v>1</v>
      </c>
      <c r="V50">
        <v>0</v>
      </c>
      <c r="W50">
        <v>0</v>
      </c>
      <c r="X50" s="1">
        <v>2.3333</v>
      </c>
      <c r="Y50">
        <f t="shared" si="6"/>
        <v>0.839988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137</v>
      </c>
    </row>
    <row r="51" spans="1:34">
      <c r="A51">
        <v>49</v>
      </c>
      <c r="B51" t="s">
        <v>209</v>
      </c>
      <c r="C51">
        <v>0.626</v>
      </c>
      <c r="D51">
        <v>131</v>
      </c>
      <c r="E51">
        <v>0.25</v>
      </c>
      <c r="F51">
        <v>3.442</v>
      </c>
      <c r="G51">
        <f t="shared" si="19"/>
        <v>40</v>
      </c>
      <c r="H51">
        <f t="shared" si="20"/>
        <v>26</v>
      </c>
      <c r="I51">
        <f t="shared" si="21"/>
        <v>90.76</v>
      </c>
      <c r="J51">
        <f t="shared" si="22"/>
        <v>0.135</v>
      </c>
      <c r="K51">
        <f t="shared" si="23"/>
        <v>0.190697359053463</v>
      </c>
      <c r="L51">
        <v>1</v>
      </c>
      <c r="M51">
        <v>5</v>
      </c>
      <c r="N51">
        <v>3.15</v>
      </c>
      <c r="O51" s="1">
        <v>9</v>
      </c>
      <c r="P51">
        <v>3.9</v>
      </c>
      <c r="Q51">
        <f>G50*P51</f>
        <v>280.8</v>
      </c>
      <c r="R51" s="1">
        <v>9</v>
      </c>
      <c r="S51" s="1">
        <v>8</v>
      </c>
      <c r="T51">
        <v>0</v>
      </c>
      <c r="U51">
        <v>1</v>
      </c>
      <c r="V51">
        <v>0</v>
      </c>
      <c r="W51">
        <v>0</v>
      </c>
      <c r="X51" s="1">
        <v>1.8333</v>
      </c>
      <c r="Y51">
        <f t="shared" si="6"/>
        <v>0.659988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51</v>
      </c>
    </row>
    <row r="52" spans="1:34">
      <c r="A52">
        <v>50</v>
      </c>
      <c r="B52" t="s">
        <v>210</v>
      </c>
      <c r="C52">
        <v>0.748</v>
      </c>
      <c r="D52">
        <v>131</v>
      </c>
      <c r="E52">
        <v>0.591</v>
      </c>
      <c r="F52">
        <v>3.334</v>
      </c>
      <c r="G52">
        <f t="shared" si="19"/>
        <v>120</v>
      </c>
      <c r="H52">
        <f t="shared" si="20"/>
        <v>46</v>
      </c>
      <c r="I52">
        <f t="shared" si="21"/>
        <v>153.54</v>
      </c>
      <c r="J52">
        <f t="shared" si="22"/>
        <v>0.135</v>
      </c>
      <c r="K52">
        <f t="shared" si="23"/>
        <v>0.338172964198755</v>
      </c>
      <c r="L52">
        <v>2</v>
      </c>
      <c r="M52">
        <v>3</v>
      </c>
      <c r="N52">
        <v>5.24</v>
      </c>
      <c r="O52" s="1">
        <v>5.4</v>
      </c>
      <c r="P52">
        <v>3.9</v>
      </c>
      <c r="Q52">
        <f>G51*P52</f>
        <v>156</v>
      </c>
      <c r="R52" s="1">
        <v>5</v>
      </c>
      <c r="S52" s="1">
        <v>8</v>
      </c>
      <c r="T52">
        <v>1</v>
      </c>
      <c r="U52">
        <v>1</v>
      </c>
      <c r="V52">
        <v>0</v>
      </c>
      <c r="W52">
        <v>0</v>
      </c>
      <c r="X52" s="1">
        <v>0.5</v>
      </c>
      <c r="Y52">
        <f t="shared" si="6"/>
        <v>0.18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35</v>
      </c>
    </row>
    <row r="53" spans="1:34">
      <c r="A53">
        <v>51</v>
      </c>
      <c r="B53" t="s">
        <v>211</v>
      </c>
      <c r="C53">
        <v>0.748</v>
      </c>
      <c r="D53">
        <v>131</v>
      </c>
      <c r="E53">
        <v>0.591</v>
      </c>
      <c r="F53">
        <v>3.334</v>
      </c>
      <c r="G53">
        <f t="shared" si="19"/>
        <v>40</v>
      </c>
      <c r="H53">
        <f t="shared" si="20"/>
        <v>26</v>
      </c>
      <c r="I53">
        <f t="shared" si="21"/>
        <v>90.76</v>
      </c>
      <c r="J53">
        <f t="shared" si="22"/>
        <v>0.135</v>
      </c>
      <c r="K53">
        <f t="shared" si="23"/>
        <v>0.190697359053463</v>
      </c>
      <c r="L53">
        <v>3</v>
      </c>
      <c r="M53">
        <v>9</v>
      </c>
      <c r="N53">
        <v>9.66</v>
      </c>
      <c r="O53" s="1">
        <v>16.2</v>
      </c>
      <c r="P53">
        <v>3.9</v>
      </c>
      <c r="Q53">
        <f>G52*P53</f>
        <v>468</v>
      </c>
      <c r="R53" s="1">
        <v>15</v>
      </c>
      <c r="S53" s="1">
        <v>8</v>
      </c>
      <c r="T53">
        <v>0</v>
      </c>
      <c r="U53">
        <v>1</v>
      </c>
      <c r="V53">
        <v>0</v>
      </c>
      <c r="W53">
        <v>0</v>
      </c>
      <c r="X53" s="1">
        <v>2.3333</v>
      </c>
      <c r="Y53">
        <f t="shared" si="6"/>
        <v>0.839988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51</v>
      </c>
    </row>
    <row r="54" spans="1:34">
      <c r="A54">
        <v>52</v>
      </c>
      <c r="B54" t="s">
        <v>212</v>
      </c>
      <c r="C54">
        <v>0.9</v>
      </c>
      <c r="D54">
        <v>155</v>
      </c>
      <c r="E54">
        <v>0.691</v>
      </c>
      <c r="F54">
        <v>3.14</v>
      </c>
      <c r="G54">
        <f t="shared" si="19"/>
        <v>120</v>
      </c>
      <c r="H54">
        <f t="shared" si="20"/>
        <v>46</v>
      </c>
      <c r="I54">
        <f t="shared" si="21"/>
        <v>153.54</v>
      </c>
      <c r="J54">
        <f t="shared" si="22"/>
        <v>0.135</v>
      </c>
      <c r="K54">
        <f t="shared" si="23"/>
        <v>0.338172964198755</v>
      </c>
      <c r="L54">
        <v>2</v>
      </c>
      <c r="M54">
        <v>3</v>
      </c>
      <c r="N54">
        <v>5.24</v>
      </c>
      <c r="O54" s="1">
        <v>5.4</v>
      </c>
      <c r="P54">
        <v>3.9</v>
      </c>
      <c r="Q54">
        <f>G53*P54</f>
        <v>156</v>
      </c>
      <c r="R54" s="1">
        <v>5</v>
      </c>
      <c r="S54" s="1">
        <v>8</v>
      </c>
      <c r="T54">
        <v>0</v>
      </c>
      <c r="U54">
        <v>1</v>
      </c>
      <c r="V54">
        <v>0</v>
      </c>
      <c r="W54">
        <v>0</v>
      </c>
      <c r="X54" s="1">
        <v>0.8333</v>
      </c>
      <c r="Y54">
        <f t="shared" si="6"/>
        <v>0.299988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35</v>
      </c>
    </row>
    <row r="55" spans="1:34">
      <c r="A55">
        <v>53</v>
      </c>
      <c r="B55" t="s">
        <v>213</v>
      </c>
      <c r="C55">
        <v>0.852</v>
      </c>
      <c r="D55">
        <v>155</v>
      </c>
      <c r="E55">
        <v>0.433</v>
      </c>
      <c r="F55">
        <v>3.152</v>
      </c>
      <c r="G55">
        <f t="shared" si="19"/>
        <v>57.6</v>
      </c>
      <c r="H55">
        <f t="shared" si="20"/>
        <v>52.8</v>
      </c>
      <c r="I55">
        <f t="shared" si="21"/>
        <v>191.07</v>
      </c>
      <c r="J55">
        <f t="shared" si="22"/>
        <v>0.09375</v>
      </c>
      <c r="K55">
        <f t="shared" si="23"/>
        <v>0.0905829921373963</v>
      </c>
      <c r="L55">
        <v>3</v>
      </c>
      <c r="M55">
        <v>9</v>
      </c>
      <c r="N55">
        <v>9.66</v>
      </c>
      <c r="O55" s="1">
        <v>16.2</v>
      </c>
      <c r="P55">
        <v>3.9</v>
      </c>
      <c r="Q55">
        <f>G54*P55</f>
        <v>468</v>
      </c>
      <c r="R55" s="1">
        <v>15</v>
      </c>
      <c r="S55" s="1">
        <v>8</v>
      </c>
      <c r="T55">
        <v>0</v>
      </c>
      <c r="U55">
        <v>1</v>
      </c>
      <c r="V55">
        <v>0</v>
      </c>
      <c r="W55">
        <v>0</v>
      </c>
      <c r="X55" s="1">
        <v>2.3333</v>
      </c>
      <c r="Y55">
        <f t="shared" si="6"/>
        <v>0.839988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51</v>
      </c>
    </row>
    <row r="56" spans="1:34">
      <c r="A56">
        <v>54</v>
      </c>
      <c r="B56" t="s">
        <v>214</v>
      </c>
      <c r="C56">
        <v>0.762</v>
      </c>
      <c r="D56">
        <v>509</v>
      </c>
      <c r="E56">
        <v>3.091</v>
      </c>
      <c r="F56">
        <v>3.389</v>
      </c>
      <c r="G56">
        <f t="shared" si="7"/>
        <v>57.6</v>
      </c>
      <c r="H56">
        <f t="shared" si="8"/>
        <v>52.8</v>
      </c>
      <c r="I56">
        <f t="shared" si="9"/>
        <v>191.07</v>
      </c>
      <c r="J56">
        <f t="shared" si="10"/>
        <v>0.09375</v>
      </c>
      <c r="K56">
        <f t="shared" si="11"/>
        <v>0.0905829921373963</v>
      </c>
      <c r="L56">
        <v>3</v>
      </c>
      <c r="M56">
        <v>1</v>
      </c>
      <c r="N56">
        <v>9.45</v>
      </c>
      <c r="O56" s="1">
        <v>5.4</v>
      </c>
      <c r="P56">
        <v>3.9</v>
      </c>
      <c r="Q56">
        <f t="shared" si="12"/>
        <v>224.64</v>
      </c>
      <c r="R56" s="1">
        <v>24</v>
      </c>
      <c r="S56" s="1">
        <v>2.4</v>
      </c>
      <c r="T56">
        <v>1</v>
      </c>
      <c r="U56">
        <v>0</v>
      </c>
      <c r="V56">
        <v>0</v>
      </c>
      <c r="W56">
        <v>0</v>
      </c>
      <c r="X56" s="1">
        <v>3.3333</v>
      </c>
      <c r="Y56">
        <f t="shared" si="6"/>
        <v>1.199988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38</v>
      </c>
    </row>
    <row r="57" spans="1:34">
      <c r="A57">
        <v>55</v>
      </c>
      <c r="B57" t="s">
        <v>215</v>
      </c>
      <c r="C57">
        <v>0.945</v>
      </c>
      <c r="D57">
        <v>1521</v>
      </c>
      <c r="E57">
        <v>7.683</v>
      </c>
      <c r="F57">
        <v>3.211</v>
      </c>
      <c r="G57">
        <f t="shared" si="7"/>
        <v>57.6</v>
      </c>
      <c r="H57">
        <f t="shared" si="8"/>
        <v>52.8</v>
      </c>
      <c r="I57">
        <f t="shared" si="9"/>
        <v>180.72</v>
      </c>
      <c r="J57">
        <f t="shared" si="10"/>
        <v>0</v>
      </c>
      <c r="K57">
        <f t="shared" si="11"/>
        <v>0</v>
      </c>
      <c r="L57">
        <v>8</v>
      </c>
      <c r="M57">
        <v>0</v>
      </c>
      <c r="N57">
        <v>25.2</v>
      </c>
      <c r="O57" s="1">
        <v>0</v>
      </c>
      <c r="P57">
        <v>3.9</v>
      </c>
      <c r="Q57">
        <f t="shared" si="12"/>
        <v>224.64</v>
      </c>
      <c r="R57" s="1">
        <v>24</v>
      </c>
      <c r="S57" s="1">
        <v>2.4</v>
      </c>
      <c r="T57">
        <v>1</v>
      </c>
      <c r="U57">
        <v>0</v>
      </c>
      <c r="V57">
        <v>0</v>
      </c>
      <c r="W57">
        <v>0</v>
      </c>
      <c r="X57" s="1">
        <v>1.6666</v>
      </c>
      <c r="Y57">
        <f t="shared" si="6"/>
        <v>0.599976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38</v>
      </c>
    </row>
    <row r="58" spans="1:34">
      <c r="A58">
        <v>56</v>
      </c>
      <c r="B58" t="s">
        <v>216</v>
      </c>
      <c r="C58">
        <v>1.118</v>
      </c>
      <c r="D58">
        <v>2155</v>
      </c>
      <c r="E58">
        <v>6.624</v>
      </c>
      <c r="F58">
        <v>3.034</v>
      </c>
      <c r="G58">
        <f t="shared" si="7"/>
        <v>64.8</v>
      </c>
      <c r="H58">
        <f t="shared" si="8"/>
        <v>58.8</v>
      </c>
      <c r="I58">
        <f t="shared" si="9"/>
        <v>200.97</v>
      </c>
      <c r="J58">
        <f t="shared" si="10"/>
        <v>0</v>
      </c>
      <c r="K58">
        <f t="shared" si="11"/>
        <v>0</v>
      </c>
      <c r="L58">
        <v>9</v>
      </c>
      <c r="M58">
        <v>0</v>
      </c>
      <c r="N58">
        <v>28.35</v>
      </c>
      <c r="O58" s="1">
        <v>0</v>
      </c>
      <c r="P58">
        <v>3.9</v>
      </c>
      <c r="Q58">
        <f t="shared" si="12"/>
        <v>252.72</v>
      </c>
      <c r="R58" s="1">
        <v>27</v>
      </c>
      <c r="S58" s="1">
        <v>2.4</v>
      </c>
      <c r="T58">
        <v>1</v>
      </c>
      <c r="U58">
        <v>0</v>
      </c>
      <c r="V58">
        <v>0</v>
      </c>
      <c r="W58">
        <v>0</v>
      </c>
      <c r="X58" s="1">
        <v>2</v>
      </c>
      <c r="Y58">
        <f t="shared" si="6"/>
        <v>0.72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38</v>
      </c>
    </row>
    <row r="59" spans="1:34">
      <c r="A59">
        <v>57</v>
      </c>
      <c r="B59" t="s">
        <v>217</v>
      </c>
      <c r="C59">
        <v>1.23</v>
      </c>
      <c r="D59">
        <v>2257</v>
      </c>
      <c r="E59">
        <v>2.5</v>
      </c>
      <c r="F59">
        <v>2.842</v>
      </c>
      <c r="G59">
        <f t="shared" si="7"/>
        <v>56.16</v>
      </c>
      <c r="H59">
        <f t="shared" si="8"/>
        <v>31.6</v>
      </c>
      <c r="I59">
        <f t="shared" si="9"/>
        <v>112.11</v>
      </c>
      <c r="J59">
        <f t="shared" si="10"/>
        <v>0</v>
      </c>
      <c r="K59">
        <f t="shared" si="11"/>
        <v>0</v>
      </c>
      <c r="L59">
        <v>3</v>
      </c>
      <c r="M59">
        <v>0</v>
      </c>
      <c r="N59">
        <v>11.13</v>
      </c>
      <c r="O59" s="1">
        <v>0</v>
      </c>
      <c r="P59">
        <v>3.9</v>
      </c>
      <c r="Q59">
        <f t="shared" si="12"/>
        <v>219.024</v>
      </c>
      <c r="R59" s="1">
        <v>5.4</v>
      </c>
      <c r="S59" s="1">
        <v>10.4</v>
      </c>
      <c r="T59">
        <v>1</v>
      </c>
      <c r="U59">
        <v>1</v>
      </c>
      <c r="V59">
        <v>1</v>
      </c>
      <c r="W59">
        <v>0</v>
      </c>
      <c r="X59" s="1">
        <v>1</v>
      </c>
      <c r="Y59">
        <f t="shared" si="6"/>
        <v>0.36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38</v>
      </c>
    </row>
    <row r="60" spans="1:34">
      <c r="A60">
        <v>58</v>
      </c>
      <c r="B60" t="s">
        <v>218</v>
      </c>
      <c r="C60">
        <v>1.253</v>
      </c>
      <c r="D60">
        <v>2157</v>
      </c>
      <c r="E60">
        <v>3.45</v>
      </c>
      <c r="F60">
        <v>2.645</v>
      </c>
      <c r="G60">
        <f t="shared" si="7"/>
        <v>36</v>
      </c>
      <c r="H60">
        <f t="shared" si="8"/>
        <v>34.8</v>
      </c>
      <c r="I60">
        <f t="shared" si="9"/>
        <v>105.69</v>
      </c>
      <c r="J60">
        <f t="shared" si="10"/>
        <v>0.466666666666667</v>
      </c>
      <c r="K60">
        <f t="shared" si="11"/>
        <v>0.509472550346805</v>
      </c>
      <c r="L60">
        <v>4</v>
      </c>
      <c r="M60">
        <v>3</v>
      </c>
      <c r="N60">
        <v>13.23</v>
      </c>
      <c r="O60" s="1">
        <v>16.8</v>
      </c>
      <c r="P60">
        <v>3.9</v>
      </c>
      <c r="Q60">
        <f t="shared" si="12"/>
        <v>140.4</v>
      </c>
      <c r="R60" s="1">
        <v>2.4</v>
      </c>
      <c r="S60" s="1">
        <v>15</v>
      </c>
      <c r="T60">
        <v>1</v>
      </c>
      <c r="U60">
        <v>0</v>
      </c>
      <c r="V60">
        <v>0</v>
      </c>
      <c r="W60">
        <v>0</v>
      </c>
      <c r="X60" s="1">
        <v>2</v>
      </c>
      <c r="Y60">
        <f t="shared" si="6"/>
        <v>0.72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38</v>
      </c>
    </row>
    <row r="61" spans="1:34">
      <c r="A61">
        <v>59</v>
      </c>
      <c r="B61" t="s">
        <v>219</v>
      </c>
      <c r="C61">
        <v>1.216</v>
      </c>
      <c r="D61">
        <v>2011</v>
      </c>
      <c r="E61">
        <v>1.65</v>
      </c>
      <c r="F61">
        <v>2.533</v>
      </c>
      <c r="G61">
        <f t="shared" si="7"/>
        <v>36</v>
      </c>
      <c r="H61">
        <f t="shared" si="8"/>
        <v>34.8</v>
      </c>
      <c r="I61">
        <f t="shared" si="9"/>
        <v>119.22</v>
      </c>
      <c r="J61">
        <f t="shared" si="10"/>
        <v>0.283333333333333</v>
      </c>
      <c r="K61">
        <f t="shared" si="11"/>
        <v>0.274218316493103</v>
      </c>
      <c r="L61">
        <v>2</v>
      </c>
      <c r="M61">
        <v>2</v>
      </c>
      <c r="N61">
        <v>6.3</v>
      </c>
      <c r="O61" s="1">
        <v>10.2</v>
      </c>
      <c r="P61">
        <v>3.9</v>
      </c>
      <c r="Q61">
        <f t="shared" si="12"/>
        <v>140.4</v>
      </c>
      <c r="R61" s="1">
        <v>2.4</v>
      </c>
      <c r="S61" s="1">
        <v>15</v>
      </c>
      <c r="T61">
        <v>1</v>
      </c>
      <c r="U61">
        <v>0</v>
      </c>
      <c r="V61">
        <v>0</v>
      </c>
      <c r="W61">
        <v>0</v>
      </c>
      <c r="X61" s="1">
        <v>1.1666</v>
      </c>
      <c r="Y61">
        <f t="shared" si="6"/>
        <v>0.419976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38</v>
      </c>
    </row>
    <row r="62" spans="1:34">
      <c r="A62">
        <v>60</v>
      </c>
      <c r="B62" t="s">
        <v>220</v>
      </c>
      <c r="C62">
        <v>1.136</v>
      </c>
      <c r="D62">
        <v>1921</v>
      </c>
      <c r="E62">
        <v>2.643</v>
      </c>
      <c r="F62">
        <v>2.637</v>
      </c>
      <c r="G62">
        <f t="shared" si="7"/>
        <v>24</v>
      </c>
      <c r="H62">
        <f t="shared" si="8"/>
        <v>24.8</v>
      </c>
      <c r="I62">
        <f t="shared" si="9"/>
        <v>78.39</v>
      </c>
      <c r="J62">
        <f t="shared" si="10"/>
        <v>0.3</v>
      </c>
      <c r="K62">
        <f t="shared" si="11"/>
        <v>0.294386057876299</v>
      </c>
      <c r="L62">
        <v>4</v>
      </c>
      <c r="M62">
        <v>4</v>
      </c>
      <c r="N62">
        <v>11.13</v>
      </c>
      <c r="O62" s="1">
        <v>7.2</v>
      </c>
      <c r="P62">
        <v>3.9</v>
      </c>
      <c r="Q62">
        <f t="shared" si="12"/>
        <v>93.6</v>
      </c>
      <c r="R62" s="1">
        <v>10</v>
      </c>
      <c r="S62" s="1">
        <v>2.4</v>
      </c>
      <c r="T62">
        <v>1</v>
      </c>
      <c r="U62">
        <v>0</v>
      </c>
      <c r="V62">
        <v>0</v>
      </c>
      <c r="W62">
        <v>0</v>
      </c>
      <c r="X62" s="1">
        <v>1.3333</v>
      </c>
      <c r="Y62">
        <f t="shared" si="6"/>
        <v>0.479988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H70"/>
  <sheetViews>
    <sheetView zoomScale="85" zoomScaleNormal="85" workbookViewId="0">
      <selection activeCell="AG1" sqref="AG1"/>
    </sheetView>
  </sheetViews>
  <sheetFormatPr defaultColWidth="9" defaultRowHeight="14"/>
  <cols>
    <col min="1" max="1" width="3.21666666666667" customWidth="1"/>
    <col min="2" max="2" width="7.55833333333333" customWidth="1"/>
    <col min="3" max="3" width="6.33333333333333" customWidth="1"/>
    <col min="4" max="4" width="5.775" customWidth="1"/>
    <col min="5" max="5" width="7.21666666666667" customWidth="1"/>
    <col min="6" max="6" width="6.88333333333333" customWidth="1"/>
    <col min="7" max="7" width="6.55833333333333" customWidth="1"/>
    <col min="8" max="8" width="7.33333333333333" customWidth="1"/>
    <col min="9" max="9" width="7.10833333333333" customWidth="1"/>
    <col min="10" max="10" width="6.775" customWidth="1"/>
    <col min="11" max="11" width="7" customWidth="1"/>
    <col min="12" max="13" width="4.21666666666667" customWidth="1"/>
    <col min="14" max="14" width="5.33333333333333" customWidth="1"/>
    <col min="15" max="15" width="5.33333333333333" style="1" customWidth="1"/>
    <col min="16" max="16" width="4.775" customWidth="1"/>
    <col min="17" max="17" width="7.44166666666667" customWidth="1"/>
    <col min="18" max="18" width="5.775" style="1" customWidth="1"/>
    <col min="19" max="19" width="5.66666666666667" customWidth="1"/>
    <col min="20" max="20" width="4.66666666666667" customWidth="1"/>
    <col min="21" max="21" width="4" customWidth="1"/>
    <col min="22" max="22" width="4.775" customWidth="1"/>
    <col min="23" max="23" width="4.88333333333333" customWidth="1"/>
    <col min="24" max="24" width="11" style="1" customWidth="1"/>
    <col min="26" max="26" width="4.44166666666667" customWidth="1"/>
    <col min="27" max="27" width="4.10833333333333" customWidth="1"/>
    <col min="28" max="28" width="5.44166666666667" customWidth="1"/>
    <col min="29" max="29" width="6.21666666666667" customWidth="1"/>
    <col min="30" max="30" width="5.55833333333333" customWidth="1"/>
    <col min="31" max="31" width="5.44166666666667" customWidth="1"/>
    <col min="32" max="33" width="5.55833333333333" customWidth="1"/>
    <col min="34" max="34" width="6.775" customWidth="1"/>
    <col min="35" max="35" width="7.55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221</v>
      </c>
      <c r="C2">
        <v>0.605</v>
      </c>
      <c r="D2">
        <v>197</v>
      </c>
      <c r="E2">
        <v>0.5</v>
      </c>
      <c r="F2">
        <v>2.982</v>
      </c>
      <c r="G2">
        <f t="shared" ref="G2" si="0">R2*S2</f>
        <v>60</v>
      </c>
      <c r="H2">
        <f t="shared" ref="H2" si="1">R2*2+S2*2</f>
        <v>64</v>
      </c>
      <c r="I2">
        <f t="shared" ref="I2" si="2">H2*P2-N2-O2</f>
        <v>233.7</v>
      </c>
      <c r="J2">
        <f t="shared" ref="J2" si="3">O2/G2</f>
        <v>0.2</v>
      </c>
      <c r="K2">
        <f t="shared" ref="K2" si="4">O2/(I2*0.312)</f>
        <v>0.164576544550871</v>
      </c>
      <c r="L2">
        <v>2</v>
      </c>
      <c r="M2">
        <v>1</v>
      </c>
      <c r="N2">
        <v>3.9</v>
      </c>
      <c r="O2" s="1">
        <v>12</v>
      </c>
      <c r="P2">
        <v>3.9</v>
      </c>
      <c r="Q2">
        <f t="shared" ref="Q2:Q65" si="5">G2*P2</f>
        <v>234</v>
      </c>
      <c r="R2" s="1">
        <v>2</v>
      </c>
      <c r="S2" s="1">
        <v>30</v>
      </c>
      <c r="T2">
        <v>0</v>
      </c>
      <c r="U2">
        <v>1</v>
      </c>
      <c r="V2">
        <v>0</v>
      </c>
      <c r="W2">
        <v>0</v>
      </c>
      <c r="X2" s="1">
        <v>3</v>
      </c>
      <c r="Y2">
        <f t="shared" ref="Y2:Y65" si="6">X2*0.36</f>
        <v>1.08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35</v>
      </c>
    </row>
    <row r="3" spans="1:34">
      <c r="A3">
        <v>1</v>
      </c>
      <c r="B3" t="s">
        <v>222</v>
      </c>
      <c r="C3">
        <v>0.724</v>
      </c>
      <c r="D3">
        <v>391</v>
      </c>
      <c r="E3">
        <v>1.25</v>
      </c>
      <c r="F3">
        <v>2.953</v>
      </c>
      <c r="G3">
        <f t="shared" ref="G3:G66" si="7">R3*S3</f>
        <v>30</v>
      </c>
      <c r="H3">
        <f t="shared" ref="H3:H66" si="8">R3*2+S3*2</f>
        <v>22</v>
      </c>
      <c r="I3">
        <f t="shared" ref="I3:I66" si="9">H3*P3-N3-O3</f>
        <v>75.6</v>
      </c>
      <c r="J3">
        <f t="shared" ref="J3:J66" si="10">O3/G3</f>
        <v>0.2</v>
      </c>
      <c r="K3">
        <f t="shared" ref="K3:K66" si="11">O3/(I3*0.312)</f>
        <v>0.254375254375254</v>
      </c>
      <c r="L3">
        <v>2</v>
      </c>
      <c r="M3">
        <v>4</v>
      </c>
      <c r="N3">
        <v>4.2</v>
      </c>
      <c r="O3" s="1">
        <v>6</v>
      </c>
      <c r="P3">
        <v>3.9</v>
      </c>
      <c r="Q3">
        <f t="shared" si="5"/>
        <v>117</v>
      </c>
      <c r="R3" s="1">
        <v>6</v>
      </c>
      <c r="S3">
        <v>5</v>
      </c>
      <c r="T3">
        <v>1</v>
      </c>
      <c r="U3">
        <v>1</v>
      </c>
      <c r="V3">
        <v>0</v>
      </c>
      <c r="W3">
        <v>0</v>
      </c>
      <c r="X3" s="1">
        <v>0</v>
      </c>
      <c r="Y3">
        <f t="shared" si="6"/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120</v>
      </c>
    </row>
    <row r="4" spans="1:34">
      <c r="A4">
        <v>2</v>
      </c>
      <c r="B4" t="s">
        <v>223</v>
      </c>
      <c r="C4">
        <v>0.895</v>
      </c>
      <c r="D4">
        <v>583</v>
      </c>
      <c r="E4">
        <v>1.533</v>
      </c>
      <c r="F4">
        <v>2.895</v>
      </c>
      <c r="G4">
        <f t="shared" si="7"/>
        <v>10</v>
      </c>
      <c r="H4">
        <f t="shared" si="8"/>
        <v>14</v>
      </c>
      <c r="I4">
        <f t="shared" si="9"/>
        <v>38.52</v>
      </c>
      <c r="J4">
        <f t="shared" si="10"/>
        <v>0.6</v>
      </c>
      <c r="K4">
        <f t="shared" si="11"/>
        <v>0.499241153446761</v>
      </c>
      <c r="L4">
        <v>4</v>
      </c>
      <c r="M4">
        <v>1</v>
      </c>
      <c r="N4">
        <v>10.08</v>
      </c>
      <c r="O4" s="1">
        <v>6</v>
      </c>
      <c r="P4">
        <v>3.9</v>
      </c>
      <c r="Q4">
        <f t="shared" si="5"/>
        <v>39</v>
      </c>
      <c r="R4" s="1">
        <v>2</v>
      </c>
      <c r="S4">
        <v>5</v>
      </c>
      <c r="T4">
        <v>1</v>
      </c>
      <c r="U4">
        <v>1</v>
      </c>
      <c r="V4">
        <v>0</v>
      </c>
      <c r="W4">
        <v>0</v>
      </c>
      <c r="X4" s="1">
        <v>0.3333</v>
      </c>
      <c r="Y4">
        <f t="shared" si="6"/>
        <v>0.119988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120</v>
      </c>
    </row>
    <row r="5" spans="1:34">
      <c r="A5">
        <v>3</v>
      </c>
      <c r="B5" t="s">
        <v>224</v>
      </c>
      <c r="C5">
        <v>0.635</v>
      </c>
      <c r="D5">
        <v>145</v>
      </c>
      <c r="E5">
        <v>0.5</v>
      </c>
      <c r="F5">
        <v>3.01</v>
      </c>
      <c r="G5">
        <f t="shared" si="7"/>
        <v>12</v>
      </c>
      <c r="H5">
        <f t="shared" si="8"/>
        <v>19</v>
      </c>
      <c r="I5">
        <f t="shared" si="9"/>
        <v>62.724</v>
      </c>
      <c r="J5">
        <f t="shared" si="10"/>
        <v>0.633</v>
      </c>
      <c r="K5">
        <f t="shared" si="11"/>
        <v>0.388147341466645</v>
      </c>
      <c r="L5">
        <v>1</v>
      </c>
      <c r="M5">
        <v>1</v>
      </c>
      <c r="N5">
        <v>3.78</v>
      </c>
      <c r="O5" s="1">
        <v>7.596</v>
      </c>
      <c r="P5">
        <v>3.9</v>
      </c>
      <c r="Q5">
        <f t="shared" si="5"/>
        <v>46.8</v>
      </c>
      <c r="R5" s="1">
        <v>8</v>
      </c>
      <c r="S5">
        <v>1.5</v>
      </c>
      <c r="T5">
        <v>0</v>
      </c>
      <c r="U5">
        <v>1</v>
      </c>
      <c r="V5">
        <v>0</v>
      </c>
      <c r="W5">
        <v>0</v>
      </c>
      <c r="X5" s="1">
        <v>1.5</v>
      </c>
      <c r="Y5">
        <f t="shared" si="6"/>
        <v>0.54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127</v>
      </c>
    </row>
    <row r="6" spans="1:34">
      <c r="A6">
        <v>4</v>
      </c>
      <c r="B6" t="s">
        <v>225</v>
      </c>
      <c r="C6">
        <v>0.437</v>
      </c>
      <c r="D6">
        <v>145</v>
      </c>
      <c r="E6">
        <v>0.5</v>
      </c>
      <c r="F6">
        <v>3.411</v>
      </c>
      <c r="G6">
        <f t="shared" si="7"/>
        <v>16</v>
      </c>
      <c r="H6">
        <f t="shared" si="8"/>
        <v>20</v>
      </c>
      <c r="I6">
        <f t="shared" si="9"/>
        <v>67.08</v>
      </c>
      <c r="J6">
        <f t="shared" si="10"/>
        <v>0.55125</v>
      </c>
      <c r="K6">
        <f t="shared" si="11"/>
        <v>0.421425622677859</v>
      </c>
      <c r="L6">
        <v>1</v>
      </c>
      <c r="M6">
        <v>1</v>
      </c>
      <c r="N6">
        <v>2.1</v>
      </c>
      <c r="O6" s="1">
        <v>8.82</v>
      </c>
      <c r="P6">
        <v>3.9</v>
      </c>
      <c r="Q6">
        <f t="shared" ref="Q6" si="12">G6*P6</f>
        <v>62.4</v>
      </c>
      <c r="R6" s="1">
        <v>8</v>
      </c>
      <c r="S6">
        <v>2</v>
      </c>
      <c r="T6">
        <v>0</v>
      </c>
      <c r="U6">
        <v>1</v>
      </c>
      <c r="V6">
        <v>0</v>
      </c>
      <c r="W6">
        <v>0</v>
      </c>
      <c r="X6" s="1">
        <v>1</v>
      </c>
      <c r="Y6">
        <f t="shared" si="6"/>
        <v>0.36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127</v>
      </c>
    </row>
    <row r="7" spans="1:34">
      <c r="A7">
        <v>5</v>
      </c>
      <c r="B7" t="s">
        <v>226</v>
      </c>
      <c r="C7">
        <v>0.555</v>
      </c>
      <c r="D7">
        <v>145</v>
      </c>
      <c r="E7">
        <v>0.167</v>
      </c>
      <c r="F7">
        <v>3.272</v>
      </c>
      <c r="G7">
        <f t="shared" si="7"/>
        <v>8</v>
      </c>
      <c r="H7">
        <f t="shared" si="8"/>
        <v>12</v>
      </c>
      <c r="I7">
        <f t="shared" si="9"/>
        <v>44.7</v>
      </c>
      <c r="J7">
        <f t="shared" si="10"/>
        <v>0</v>
      </c>
      <c r="K7">
        <f t="shared" si="11"/>
        <v>0</v>
      </c>
      <c r="L7">
        <v>1</v>
      </c>
      <c r="M7">
        <v>0</v>
      </c>
      <c r="N7">
        <v>2.1</v>
      </c>
      <c r="O7" s="1">
        <v>0</v>
      </c>
      <c r="P7">
        <v>3.9</v>
      </c>
      <c r="Q7">
        <f t="shared" si="5"/>
        <v>31.2</v>
      </c>
      <c r="R7" s="1">
        <v>4</v>
      </c>
      <c r="S7">
        <v>2</v>
      </c>
      <c r="T7">
        <v>1</v>
      </c>
      <c r="U7">
        <v>0</v>
      </c>
      <c r="V7">
        <v>0</v>
      </c>
      <c r="W7">
        <v>0</v>
      </c>
      <c r="X7" s="1">
        <v>1</v>
      </c>
      <c r="Y7">
        <f t="shared" si="6"/>
        <v>0.36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35</v>
      </c>
    </row>
    <row r="8" spans="1:34">
      <c r="A8">
        <v>6</v>
      </c>
      <c r="B8" t="s">
        <v>39</v>
      </c>
      <c r="C8">
        <v>0.555</v>
      </c>
      <c r="D8">
        <v>145</v>
      </c>
      <c r="E8">
        <v>0.167</v>
      </c>
      <c r="F8">
        <v>3.272</v>
      </c>
      <c r="G8">
        <f t="shared" si="7"/>
        <v>29.16</v>
      </c>
      <c r="H8">
        <f t="shared" si="8"/>
        <v>23.4</v>
      </c>
      <c r="I8">
        <f t="shared" si="9"/>
        <v>81.46</v>
      </c>
      <c r="J8">
        <f t="shared" si="10"/>
        <v>0.336076817558299</v>
      </c>
      <c r="K8">
        <f t="shared" si="11"/>
        <v>0.385591166342455</v>
      </c>
      <c r="L8">
        <v>0</v>
      </c>
      <c r="M8">
        <v>1</v>
      </c>
      <c r="N8">
        <v>0</v>
      </c>
      <c r="O8" s="1">
        <v>9.8</v>
      </c>
      <c r="P8">
        <v>3.9</v>
      </c>
      <c r="Q8">
        <f t="shared" si="5"/>
        <v>113.724</v>
      </c>
      <c r="R8" s="1">
        <v>3.6</v>
      </c>
      <c r="S8" s="1">
        <v>8.1</v>
      </c>
      <c r="T8">
        <v>0</v>
      </c>
      <c r="U8">
        <v>1</v>
      </c>
      <c r="V8">
        <v>0</v>
      </c>
      <c r="W8">
        <v>0</v>
      </c>
      <c r="X8" s="1">
        <v>1.3333</v>
      </c>
      <c r="Y8">
        <f t="shared" si="6"/>
        <v>0.479988</v>
      </c>
      <c r="Z8">
        <v>0</v>
      </c>
      <c r="AA8">
        <v>0</v>
      </c>
      <c r="AB8">
        <v>0</v>
      </c>
      <c r="AC8">
        <v>1</v>
      </c>
      <c r="AD8">
        <v>23</v>
      </c>
      <c r="AE8">
        <v>1.8</v>
      </c>
      <c r="AF8">
        <v>0.28</v>
      </c>
      <c r="AG8">
        <v>0.18</v>
      </c>
      <c r="AH8" t="s">
        <v>40</v>
      </c>
    </row>
    <row r="9" spans="1:34">
      <c r="A9">
        <v>7</v>
      </c>
      <c r="B9" t="s">
        <v>41</v>
      </c>
      <c r="C9">
        <v>0.762</v>
      </c>
      <c r="D9">
        <v>145</v>
      </c>
      <c r="E9">
        <v>0.111</v>
      </c>
      <c r="F9">
        <v>2.958</v>
      </c>
      <c r="G9">
        <f t="shared" si="7"/>
        <v>21.6</v>
      </c>
      <c r="H9">
        <f t="shared" si="8"/>
        <v>19.2</v>
      </c>
      <c r="I9">
        <f t="shared" si="9"/>
        <v>65.08</v>
      </c>
      <c r="J9">
        <f t="shared" si="10"/>
        <v>0.453703703703704</v>
      </c>
      <c r="K9">
        <f t="shared" si="11"/>
        <v>0.482640694687407</v>
      </c>
      <c r="L9">
        <v>0</v>
      </c>
      <c r="M9">
        <v>1</v>
      </c>
      <c r="N9">
        <v>0</v>
      </c>
      <c r="O9" s="1">
        <v>9.8</v>
      </c>
      <c r="P9">
        <v>3.9</v>
      </c>
      <c r="Q9">
        <f t="shared" si="5"/>
        <v>84.24</v>
      </c>
      <c r="R9" s="1">
        <v>3.6</v>
      </c>
      <c r="S9" s="1">
        <v>6</v>
      </c>
      <c r="T9">
        <v>0</v>
      </c>
      <c r="U9">
        <v>1</v>
      </c>
      <c r="V9">
        <v>0</v>
      </c>
      <c r="W9">
        <v>0</v>
      </c>
      <c r="X9" s="1">
        <v>1.5</v>
      </c>
      <c r="Y9">
        <f t="shared" si="6"/>
        <v>0.54</v>
      </c>
      <c r="Z9">
        <v>0</v>
      </c>
      <c r="AA9">
        <v>0</v>
      </c>
      <c r="AB9">
        <v>0</v>
      </c>
      <c r="AC9">
        <v>1</v>
      </c>
      <c r="AD9">
        <v>23</v>
      </c>
      <c r="AE9">
        <v>1.8</v>
      </c>
      <c r="AF9">
        <v>0.28</v>
      </c>
      <c r="AG9">
        <v>0.18</v>
      </c>
      <c r="AH9" t="s">
        <v>40</v>
      </c>
    </row>
    <row r="10" spans="1:34">
      <c r="A10">
        <v>8</v>
      </c>
      <c r="B10" t="s">
        <v>42</v>
      </c>
      <c r="C10">
        <v>0.873</v>
      </c>
      <c r="D10">
        <v>139</v>
      </c>
      <c r="E10">
        <v>0.2</v>
      </c>
      <c r="F10">
        <v>3.016</v>
      </c>
      <c r="G10">
        <f t="shared" si="7"/>
        <v>30.816</v>
      </c>
      <c r="H10">
        <f t="shared" si="8"/>
        <v>24.32</v>
      </c>
      <c r="I10">
        <f t="shared" si="9"/>
        <v>77.208</v>
      </c>
      <c r="J10">
        <f t="shared" si="10"/>
        <v>0.572429906542056</v>
      </c>
      <c r="K10">
        <f t="shared" si="11"/>
        <v>0.732287606704766</v>
      </c>
      <c r="L10">
        <v>0</v>
      </c>
      <c r="M10">
        <v>1</v>
      </c>
      <c r="N10">
        <v>0</v>
      </c>
      <c r="O10" s="1">
        <v>17.64</v>
      </c>
      <c r="P10">
        <v>3.9</v>
      </c>
      <c r="Q10">
        <f t="shared" si="5"/>
        <v>120.1824</v>
      </c>
      <c r="R10" s="1">
        <v>3.6</v>
      </c>
      <c r="S10" s="1">
        <v>8.56</v>
      </c>
      <c r="T10">
        <v>0</v>
      </c>
      <c r="U10">
        <v>1</v>
      </c>
      <c r="V10">
        <v>0</v>
      </c>
      <c r="W10">
        <v>0</v>
      </c>
      <c r="X10" s="1">
        <v>1</v>
      </c>
      <c r="Y10">
        <f t="shared" si="6"/>
        <v>0.36</v>
      </c>
      <c r="Z10">
        <v>0</v>
      </c>
      <c r="AA10">
        <v>0</v>
      </c>
      <c r="AB10">
        <v>0</v>
      </c>
      <c r="AC10">
        <v>1</v>
      </c>
      <c r="AD10">
        <v>23</v>
      </c>
      <c r="AE10">
        <v>1.8</v>
      </c>
      <c r="AF10">
        <v>0.28</v>
      </c>
      <c r="AG10">
        <v>0.18</v>
      </c>
      <c r="AH10" t="s">
        <v>40</v>
      </c>
    </row>
    <row r="11" spans="1:34">
      <c r="A11">
        <v>9</v>
      </c>
      <c r="B11" t="s">
        <v>43</v>
      </c>
      <c r="C11">
        <v>0.742</v>
      </c>
      <c r="D11">
        <v>149</v>
      </c>
      <c r="E11">
        <v>0.077</v>
      </c>
      <c r="F11">
        <v>3.33</v>
      </c>
      <c r="G11">
        <f t="shared" si="7"/>
        <v>29.016</v>
      </c>
      <c r="H11">
        <f t="shared" si="8"/>
        <v>23.32</v>
      </c>
      <c r="I11">
        <f t="shared" si="9"/>
        <v>81.148</v>
      </c>
      <c r="J11">
        <f t="shared" si="10"/>
        <v>0.337744692583402</v>
      </c>
      <c r="K11">
        <f t="shared" si="11"/>
        <v>0.387073697568103</v>
      </c>
      <c r="L11">
        <v>0</v>
      </c>
      <c r="M11">
        <v>1</v>
      </c>
      <c r="N11">
        <v>0</v>
      </c>
      <c r="O11" s="1">
        <v>9.8</v>
      </c>
      <c r="P11">
        <v>3.9</v>
      </c>
      <c r="Q11">
        <f t="shared" si="5"/>
        <v>113.1624</v>
      </c>
      <c r="R11" s="1">
        <v>3.6</v>
      </c>
      <c r="S11" s="1">
        <v>8.06</v>
      </c>
      <c r="T11">
        <v>0</v>
      </c>
      <c r="U11">
        <v>1</v>
      </c>
      <c r="V11">
        <v>0</v>
      </c>
      <c r="W11">
        <v>0</v>
      </c>
      <c r="X11" s="1">
        <v>1</v>
      </c>
      <c r="Y11">
        <f t="shared" si="6"/>
        <v>0.36</v>
      </c>
      <c r="Z11">
        <v>0</v>
      </c>
      <c r="AA11">
        <v>0</v>
      </c>
      <c r="AB11">
        <v>0</v>
      </c>
      <c r="AC11">
        <v>1</v>
      </c>
      <c r="AD11">
        <v>23</v>
      </c>
      <c r="AE11">
        <v>2</v>
      </c>
      <c r="AF11">
        <v>0.28</v>
      </c>
      <c r="AG11">
        <v>0.18</v>
      </c>
      <c r="AH11" t="s">
        <v>40</v>
      </c>
    </row>
    <row r="12" spans="1:34">
      <c r="A12">
        <v>10</v>
      </c>
      <c r="B12" t="s">
        <v>46</v>
      </c>
      <c r="C12">
        <v>0.762</v>
      </c>
      <c r="D12">
        <v>145</v>
      </c>
      <c r="E12">
        <v>0.111</v>
      </c>
      <c r="F12">
        <v>2.958</v>
      </c>
      <c r="G12">
        <f t="shared" si="7"/>
        <v>79.1</v>
      </c>
      <c r="H12">
        <f t="shared" si="8"/>
        <v>36.6</v>
      </c>
      <c r="I12">
        <f t="shared" si="9"/>
        <v>131.16</v>
      </c>
      <c r="J12">
        <f t="shared" si="10"/>
        <v>0.0986093552465234</v>
      </c>
      <c r="K12">
        <f t="shared" si="11"/>
        <v>0.190606892345227</v>
      </c>
      <c r="L12">
        <v>2</v>
      </c>
      <c r="M12">
        <v>2</v>
      </c>
      <c r="N12">
        <v>3.78</v>
      </c>
      <c r="O12" s="1">
        <v>7.8</v>
      </c>
      <c r="P12">
        <v>3.9</v>
      </c>
      <c r="Q12">
        <f t="shared" si="5"/>
        <v>308.49</v>
      </c>
      <c r="R12" s="1">
        <v>7</v>
      </c>
      <c r="S12" s="1">
        <v>11.3</v>
      </c>
      <c r="T12">
        <v>1</v>
      </c>
      <c r="U12">
        <v>1</v>
      </c>
      <c r="V12">
        <v>0</v>
      </c>
      <c r="W12">
        <v>0</v>
      </c>
      <c r="X12" s="1">
        <v>1.5</v>
      </c>
      <c r="Y12">
        <f t="shared" si="6"/>
        <v>0.54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47</v>
      </c>
    </row>
    <row r="13" spans="1:34">
      <c r="A13">
        <v>11</v>
      </c>
      <c r="B13" t="s">
        <v>48</v>
      </c>
      <c r="C13">
        <v>0.742</v>
      </c>
      <c r="D13">
        <v>149</v>
      </c>
      <c r="E13">
        <v>0.077</v>
      </c>
      <c r="F13">
        <v>3.33</v>
      </c>
      <c r="G13">
        <f t="shared" si="7"/>
        <v>44.4976</v>
      </c>
      <c r="H13">
        <f t="shared" si="8"/>
        <v>27.2</v>
      </c>
      <c r="I13">
        <f t="shared" si="9"/>
        <v>91.98</v>
      </c>
      <c r="J13">
        <f t="shared" si="10"/>
        <v>0.175290352738125</v>
      </c>
      <c r="K13">
        <f t="shared" si="11"/>
        <v>0.271798217003696</v>
      </c>
      <c r="L13">
        <v>3</v>
      </c>
      <c r="M13">
        <v>2</v>
      </c>
      <c r="N13">
        <v>6.3</v>
      </c>
      <c r="O13" s="1">
        <v>7.8</v>
      </c>
      <c r="P13">
        <v>3.9</v>
      </c>
      <c r="Q13">
        <f t="shared" si="5"/>
        <v>173.54064</v>
      </c>
      <c r="R13" s="1">
        <v>8.12</v>
      </c>
      <c r="S13" s="1">
        <v>5.48</v>
      </c>
      <c r="T13">
        <v>0</v>
      </c>
      <c r="U13">
        <v>1</v>
      </c>
      <c r="V13">
        <v>0</v>
      </c>
      <c r="W13">
        <v>0</v>
      </c>
      <c r="X13" s="1">
        <v>1.5</v>
      </c>
      <c r="Y13">
        <f t="shared" si="6"/>
        <v>0.54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47</v>
      </c>
    </row>
    <row r="14" spans="1:34">
      <c r="A14">
        <v>12</v>
      </c>
      <c r="B14" t="s">
        <v>44</v>
      </c>
      <c r="C14">
        <v>0.555</v>
      </c>
      <c r="D14">
        <v>145</v>
      </c>
      <c r="E14">
        <v>0.167</v>
      </c>
      <c r="F14">
        <v>3.272</v>
      </c>
      <c r="G14">
        <f t="shared" si="7"/>
        <v>5.46</v>
      </c>
      <c r="H14">
        <f t="shared" si="8"/>
        <v>9.4</v>
      </c>
      <c r="I14">
        <f t="shared" si="9"/>
        <v>33.93</v>
      </c>
      <c r="J14">
        <f t="shared" si="10"/>
        <v>0</v>
      </c>
      <c r="K14">
        <f t="shared" si="11"/>
        <v>0</v>
      </c>
      <c r="L14">
        <v>1</v>
      </c>
      <c r="M14">
        <v>0</v>
      </c>
      <c r="N14">
        <v>2.73</v>
      </c>
      <c r="O14" s="1">
        <v>0</v>
      </c>
      <c r="P14">
        <v>3.9</v>
      </c>
      <c r="Q14">
        <f t="shared" si="5"/>
        <v>21.294</v>
      </c>
      <c r="R14" s="1">
        <v>2.6</v>
      </c>
      <c r="S14" s="1">
        <v>2.1</v>
      </c>
      <c r="T14">
        <v>0</v>
      </c>
      <c r="U14">
        <v>0</v>
      </c>
      <c r="V14">
        <v>1</v>
      </c>
      <c r="W14">
        <v>0</v>
      </c>
      <c r="X14" s="1">
        <v>0</v>
      </c>
      <c r="Y14">
        <f t="shared" si="6"/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45</v>
      </c>
    </row>
    <row r="15" spans="1:34">
      <c r="A15">
        <v>13</v>
      </c>
      <c r="B15" t="s">
        <v>49</v>
      </c>
      <c r="C15">
        <v>0.873</v>
      </c>
      <c r="D15">
        <v>139</v>
      </c>
      <c r="E15">
        <v>0.2</v>
      </c>
      <c r="F15">
        <v>3.016</v>
      </c>
      <c r="G15">
        <f t="shared" si="7"/>
        <v>8.294</v>
      </c>
      <c r="H15">
        <f t="shared" si="8"/>
        <v>11.52</v>
      </c>
      <c r="I15">
        <f t="shared" si="9"/>
        <v>41.358</v>
      </c>
      <c r="J15">
        <f t="shared" si="10"/>
        <v>0</v>
      </c>
      <c r="K15">
        <f t="shared" si="11"/>
        <v>0</v>
      </c>
      <c r="L15">
        <v>1</v>
      </c>
      <c r="M15">
        <v>0</v>
      </c>
      <c r="N15">
        <v>3.57</v>
      </c>
      <c r="O15" s="1">
        <v>0</v>
      </c>
      <c r="P15">
        <v>3.9</v>
      </c>
      <c r="Q15">
        <f t="shared" si="5"/>
        <v>32.3466</v>
      </c>
      <c r="R15" s="1">
        <v>2.9</v>
      </c>
      <c r="S15" s="1">
        <v>2.86</v>
      </c>
      <c r="T15">
        <v>0</v>
      </c>
      <c r="U15">
        <v>0</v>
      </c>
      <c r="V15">
        <v>1</v>
      </c>
      <c r="W15">
        <v>0</v>
      </c>
      <c r="X15" s="1">
        <v>0.3333</v>
      </c>
      <c r="Y15">
        <f t="shared" si="6"/>
        <v>0.119988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45</v>
      </c>
    </row>
    <row r="16" spans="1:34">
      <c r="A16">
        <v>14</v>
      </c>
      <c r="B16" t="s">
        <v>227</v>
      </c>
      <c r="C16">
        <v>0.494</v>
      </c>
      <c r="D16">
        <v>145</v>
      </c>
      <c r="E16">
        <v>0.167</v>
      </c>
      <c r="F16">
        <v>3.355</v>
      </c>
      <c r="G16">
        <f t="shared" si="7"/>
        <v>32.8</v>
      </c>
      <c r="H16">
        <f t="shared" si="8"/>
        <v>24.4</v>
      </c>
      <c r="I16">
        <f t="shared" si="9"/>
        <v>88.86</v>
      </c>
      <c r="J16">
        <f t="shared" si="10"/>
        <v>0.128048780487805</v>
      </c>
      <c r="K16">
        <f t="shared" si="11"/>
        <v>0.151491542443602</v>
      </c>
      <c r="L16">
        <v>1</v>
      </c>
      <c r="M16">
        <v>3</v>
      </c>
      <c r="N16">
        <v>2.1</v>
      </c>
      <c r="O16" s="1">
        <v>4.2</v>
      </c>
      <c r="P16">
        <v>3.9</v>
      </c>
      <c r="Q16">
        <f t="shared" si="5"/>
        <v>127.92</v>
      </c>
      <c r="R16" s="1">
        <v>4</v>
      </c>
      <c r="S16" s="1">
        <v>8.2</v>
      </c>
      <c r="T16" s="1">
        <v>0</v>
      </c>
      <c r="U16" s="1">
        <v>1</v>
      </c>
      <c r="V16">
        <v>0</v>
      </c>
      <c r="W16">
        <v>0</v>
      </c>
      <c r="X16" s="1">
        <v>1</v>
      </c>
      <c r="Y16">
        <f t="shared" si="6"/>
        <v>0.36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129</v>
      </c>
    </row>
    <row r="17" spans="1:34">
      <c r="A17">
        <v>15</v>
      </c>
      <c r="B17" t="s">
        <v>228</v>
      </c>
      <c r="C17">
        <v>0.494</v>
      </c>
      <c r="D17">
        <v>145</v>
      </c>
      <c r="E17">
        <v>0.167</v>
      </c>
      <c r="F17">
        <v>3.355</v>
      </c>
      <c r="G17">
        <f t="shared" si="7"/>
        <v>48</v>
      </c>
      <c r="H17">
        <f t="shared" si="8"/>
        <v>28</v>
      </c>
      <c r="I17">
        <f t="shared" si="9"/>
        <v>98.7</v>
      </c>
      <c r="J17">
        <f t="shared" si="10"/>
        <v>0.175</v>
      </c>
      <c r="K17">
        <f t="shared" si="11"/>
        <v>0.272776868521549</v>
      </c>
      <c r="L17">
        <v>1</v>
      </c>
      <c r="M17">
        <v>8</v>
      </c>
      <c r="N17">
        <v>2.1</v>
      </c>
      <c r="O17" s="1">
        <v>8.4</v>
      </c>
      <c r="P17">
        <v>3.9</v>
      </c>
      <c r="Q17">
        <f t="shared" si="5"/>
        <v>187.2</v>
      </c>
      <c r="R17" s="1">
        <v>8</v>
      </c>
      <c r="S17" s="1">
        <v>6</v>
      </c>
      <c r="T17" s="1">
        <v>0</v>
      </c>
      <c r="U17" s="1">
        <v>1</v>
      </c>
      <c r="V17">
        <v>0</v>
      </c>
      <c r="W17">
        <v>0</v>
      </c>
      <c r="X17" s="1">
        <v>2.3333</v>
      </c>
      <c r="Y17">
        <f t="shared" si="6"/>
        <v>0.839988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229</v>
      </c>
    </row>
    <row r="18" spans="1:34">
      <c r="A18">
        <v>16</v>
      </c>
      <c r="B18" t="s">
        <v>230</v>
      </c>
      <c r="C18">
        <v>0.494</v>
      </c>
      <c r="D18">
        <v>145</v>
      </c>
      <c r="E18">
        <v>0.167</v>
      </c>
      <c r="F18">
        <v>3.355</v>
      </c>
      <c r="G18">
        <f t="shared" si="7"/>
        <v>32.8</v>
      </c>
      <c r="H18">
        <f t="shared" si="8"/>
        <v>24.4</v>
      </c>
      <c r="I18">
        <f t="shared" si="9"/>
        <v>88.86</v>
      </c>
      <c r="J18">
        <f t="shared" si="10"/>
        <v>0.128048780487805</v>
      </c>
      <c r="K18">
        <f t="shared" si="11"/>
        <v>0.151491542443602</v>
      </c>
      <c r="L18">
        <v>1</v>
      </c>
      <c r="M18">
        <v>4</v>
      </c>
      <c r="N18">
        <v>2.1</v>
      </c>
      <c r="O18" s="1">
        <v>4.2</v>
      </c>
      <c r="P18">
        <v>3.9</v>
      </c>
      <c r="Q18">
        <f t="shared" ref="Q18:Q19" si="13">G18*P18</f>
        <v>127.92</v>
      </c>
      <c r="R18" s="1">
        <v>4</v>
      </c>
      <c r="S18" s="1">
        <v>8.2</v>
      </c>
      <c r="T18" s="1">
        <v>0</v>
      </c>
      <c r="U18" s="1">
        <v>1</v>
      </c>
      <c r="V18">
        <v>0</v>
      </c>
      <c r="W18">
        <v>0</v>
      </c>
      <c r="X18" s="1">
        <v>0.5</v>
      </c>
      <c r="Y18">
        <f t="shared" si="6"/>
        <v>0.18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129</v>
      </c>
    </row>
    <row r="19" spans="1:34">
      <c r="A19">
        <v>17</v>
      </c>
      <c r="B19" t="s">
        <v>231</v>
      </c>
      <c r="C19">
        <v>0.494</v>
      </c>
      <c r="D19">
        <v>145</v>
      </c>
      <c r="E19">
        <v>0.167</v>
      </c>
      <c r="F19">
        <v>3.355</v>
      </c>
      <c r="G19">
        <f t="shared" si="7"/>
        <v>48</v>
      </c>
      <c r="H19">
        <f t="shared" si="8"/>
        <v>28</v>
      </c>
      <c r="I19">
        <f t="shared" si="9"/>
        <v>98.7</v>
      </c>
      <c r="J19">
        <f t="shared" si="10"/>
        <v>0.175</v>
      </c>
      <c r="K19">
        <f t="shared" si="11"/>
        <v>0.272776868521549</v>
      </c>
      <c r="L19">
        <v>1</v>
      </c>
      <c r="M19">
        <v>8</v>
      </c>
      <c r="N19">
        <v>2.1</v>
      </c>
      <c r="O19" s="1">
        <v>8.4</v>
      </c>
      <c r="P19">
        <v>3.9</v>
      </c>
      <c r="Q19">
        <f t="shared" si="13"/>
        <v>187.2</v>
      </c>
      <c r="R19" s="1">
        <v>8</v>
      </c>
      <c r="S19" s="1">
        <v>6</v>
      </c>
      <c r="T19" s="1">
        <v>0</v>
      </c>
      <c r="U19" s="1">
        <v>1</v>
      </c>
      <c r="V19">
        <v>0</v>
      </c>
      <c r="W19">
        <v>0</v>
      </c>
      <c r="X19" s="1">
        <v>1.6666</v>
      </c>
      <c r="Y19">
        <f t="shared" si="6"/>
        <v>0.599976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129</v>
      </c>
    </row>
    <row r="20" spans="1:34">
      <c r="A20">
        <v>18</v>
      </c>
      <c r="B20" t="s">
        <v>232</v>
      </c>
      <c r="C20">
        <v>0.496</v>
      </c>
      <c r="D20">
        <v>287</v>
      </c>
      <c r="E20">
        <v>1.167</v>
      </c>
      <c r="F20">
        <v>3.382</v>
      </c>
      <c r="G20">
        <f t="shared" si="7"/>
        <v>40</v>
      </c>
      <c r="H20">
        <f t="shared" si="8"/>
        <v>26</v>
      </c>
      <c r="I20">
        <f t="shared" si="9"/>
        <v>86.7</v>
      </c>
      <c r="J20">
        <f t="shared" si="10"/>
        <v>0.2625</v>
      </c>
      <c r="K20">
        <f t="shared" si="11"/>
        <v>0.388164315499956</v>
      </c>
      <c r="L20">
        <v>2</v>
      </c>
      <c r="M20">
        <v>5</v>
      </c>
      <c r="N20">
        <v>4.2</v>
      </c>
      <c r="O20" s="1">
        <v>10.5</v>
      </c>
      <c r="P20">
        <v>3.9</v>
      </c>
      <c r="Q20">
        <f t="shared" si="5"/>
        <v>156</v>
      </c>
      <c r="R20" s="1">
        <v>8</v>
      </c>
      <c r="S20" s="1">
        <v>5</v>
      </c>
      <c r="T20" s="1">
        <v>1</v>
      </c>
      <c r="U20" s="1">
        <v>1</v>
      </c>
      <c r="V20">
        <v>0</v>
      </c>
      <c r="W20">
        <v>0</v>
      </c>
      <c r="X20" s="1">
        <v>0</v>
      </c>
      <c r="Y20">
        <f t="shared" si="6"/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129</v>
      </c>
    </row>
    <row r="21" spans="1:34">
      <c r="A21">
        <v>19</v>
      </c>
      <c r="B21" t="s">
        <v>233</v>
      </c>
      <c r="C21">
        <v>0.555</v>
      </c>
      <c r="D21">
        <v>145</v>
      </c>
      <c r="E21">
        <v>0.167</v>
      </c>
      <c r="F21">
        <v>3.272</v>
      </c>
      <c r="G21">
        <f t="shared" si="7"/>
        <v>56</v>
      </c>
      <c r="H21">
        <f t="shared" si="8"/>
        <v>30</v>
      </c>
      <c r="I21">
        <f t="shared" si="9"/>
        <v>106.5</v>
      </c>
      <c r="J21">
        <f t="shared" si="10"/>
        <v>0.15</v>
      </c>
      <c r="K21">
        <f t="shared" si="11"/>
        <v>0.25279884434814</v>
      </c>
      <c r="L21">
        <v>1</v>
      </c>
      <c r="M21">
        <v>8</v>
      </c>
      <c r="N21">
        <v>2.1</v>
      </c>
      <c r="O21" s="1">
        <v>8.4</v>
      </c>
      <c r="P21">
        <v>3.9</v>
      </c>
      <c r="Q21">
        <f t="shared" si="5"/>
        <v>218.4</v>
      </c>
      <c r="R21" s="1">
        <v>8</v>
      </c>
      <c r="S21" s="1">
        <v>7</v>
      </c>
      <c r="T21" s="1">
        <v>0</v>
      </c>
      <c r="U21" s="1">
        <v>1</v>
      </c>
      <c r="V21">
        <v>0</v>
      </c>
      <c r="W21">
        <v>0</v>
      </c>
      <c r="X21" s="1">
        <v>1.3333</v>
      </c>
      <c r="Y21">
        <f t="shared" si="6"/>
        <v>0.479988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129</v>
      </c>
    </row>
    <row r="22" spans="1:34">
      <c r="A22">
        <v>20</v>
      </c>
      <c r="B22" t="s">
        <v>234</v>
      </c>
      <c r="C22">
        <v>0.617</v>
      </c>
      <c r="D22">
        <v>145</v>
      </c>
      <c r="E22">
        <v>0.25</v>
      </c>
      <c r="F22">
        <v>3.121</v>
      </c>
      <c r="G22">
        <f t="shared" si="7"/>
        <v>56</v>
      </c>
      <c r="H22">
        <f t="shared" si="8"/>
        <v>30</v>
      </c>
      <c r="I22">
        <f t="shared" si="9"/>
        <v>106.5</v>
      </c>
      <c r="J22">
        <f t="shared" si="10"/>
        <v>0.15</v>
      </c>
      <c r="K22">
        <f t="shared" si="11"/>
        <v>0.25279884434814</v>
      </c>
      <c r="L22">
        <v>1</v>
      </c>
      <c r="M22">
        <v>8</v>
      </c>
      <c r="N22">
        <v>2.1</v>
      </c>
      <c r="O22" s="1">
        <v>8.4</v>
      </c>
      <c r="P22">
        <v>3.9</v>
      </c>
      <c r="Q22">
        <f t="shared" ref="Q22:Q23" si="14">G22*P22</f>
        <v>218.4</v>
      </c>
      <c r="R22" s="1">
        <v>8</v>
      </c>
      <c r="S22" s="1">
        <v>7</v>
      </c>
      <c r="T22" s="1">
        <v>0</v>
      </c>
      <c r="U22" s="1">
        <v>1</v>
      </c>
      <c r="V22">
        <v>0</v>
      </c>
      <c r="W22">
        <v>0</v>
      </c>
      <c r="X22" s="2">
        <v>1.6666</v>
      </c>
      <c r="Y22">
        <f t="shared" si="6"/>
        <v>0.599976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129</v>
      </c>
    </row>
    <row r="23" spans="1:34">
      <c r="A23">
        <v>21</v>
      </c>
      <c r="B23" t="s">
        <v>235</v>
      </c>
      <c r="C23">
        <v>0.617</v>
      </c>
      <c r="D23">
        <v>145</v>
      </c>
      <c r="E23">
        <v>0.25</v>
      </c>
      <c r="F23">
        <v>3.121</v>
      </c>
      <c r="G23">
        <f t="shared" si="7"/>
        <v>56</v>
      </c>
      <c r="H23">
        <f t="shared" si="8"/>
        <v>30</v>
      </c>
      <c r="I23">
        <f t="shared" si="9"/>
        <v>106.5</v>
      </c>
      <c r="J23">
        <f t="shared" si="10"/>
        <v>0.15</v>
      </c>
      <c r="K23">
        <f t="shared" si="11"/>
        <v>0.25279884434814</v>
      </c>
      <c r="L23">
        <v>1</v>
      </c>
      <c r="M23">
        <v>8</v>
      </c>
      <c r="N23">
        <v>2.1</v>
      </c>
      <c r="O23" s="1">
        <v>8.4</v>
      </c>
      <c r="P23">
        <v>3.9</v>
      </c>
      <c r="Q23">
        <f t="shared" si="14"/>
        <v>218.4</v>
      </c>
      <c r="R23" s="1">
        <v>8</v>
      </c>
      <c r="S23" s="1">
        <v>7</v>
      </c>
      <c r="T23" s="1">
        <v>0</v>
      </c>
      <c r="U23" s="1">
        <v>1</v>
      </c>
      <c r="V23">
        <v>0</v>
      </c>
      <c r="W23">
        <v>0</v>
      </c>
      <c r="X23" s="1">
        <v>1.3333</v>
      </c>
      <c r="Y23">
        <f t="shared" si="6"/>
        <v>0.479988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137</v>
      </c>
    </row>
    <row r="24" spans="1:34">
      <c r="A24">
        <v>22</v>
      </c>
      <c r="B24" t="s">
        <v>236</v>
      </c>
      <c r="C24">
        <v>0.762</v>
      </c>
      <c r="D24">
        <v>145</v>
      </c>
      <c r="E24">
        <v>0.111</v>
      </c>
      <c r="F24">
        <v>2.958</v>
      </c>
      <c r="G24">
        <f t="shared" si="7"/>
        <v>56</v>
      </c>
      <c r="H24">
        <f t="shared" si="8"/>
        <v>30</v>
      </c>
      <c r="I24">
        <f t="shared" si="9"/>
        <v>106.5</v>
      </c>
      <c r="J24">
        <f t="shared" si="10"/>
        <v>0.15</v>
      </c>
      <c r="K24">
        <f t="shared" si="11"/>
        <v>0.25279884434814</v>
      </c>
      <c r="L24">
        <v>1</v>
      </c>
      <c r="M24">
        <v>8</v>
      </c>
      <c r="N24">
        <v>2.1</v>
      </c>
      <c r="O24" s="1">
        <v>8.4</v>
      </c>
      <c r="P24">
        <v>3.9</v>
      </c>
      <c r="Q24">
        <f t="shared" ref="Q24:Q26" si="15">G24*P24</f>
        <v>218.4</v>
      </c>
      <c r="R24" s="1">
        <v>8</v>
      </c>
      <c r="S24" s="1">
        <v>7</v>
      </c>
      <c r="T24" s="1">
        <v>0</v>
      </c>
      <c r="U24" s="1">
        <v>1</v>
      </c>
      <c r="V24">
        <v>0</v>
      </c>
      <c r="W24">
        <v>0</v>
      </c>
      <c r="X24" s="1">
        <v>1</v>
      </c>
      <c r="Y24">
        <f t="shared" si="6"/>
        <v>0.36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237</v>
      </c>
    </row>
    <row r="25" spans="1:34">
      <c r="A25">
        <v>23</v>
      </c>
      <c r="B25" t="s">
        <v>238</v>
      </c>
      <c r="C25">
        <v>0.762</v>
      </c>
      <c r="D25">
        <v>145</v>
      </c>
      <c r="E25">
        <v>0.111</v>
      </c>
      <c r="F25">
        <v>2.958</v>
      </c>
      <c r="G25">
        <f t="shared" si="7"/>
        <v>56</v>
      </c>
      <c r="H25">
        <f t="shared" si="8"/>
        <v>30</v>
      </c>
      <c r="I25">
        <f t="shared" si="9"/>
        <v>106.5</v>
      </c>
      <c r="J25">
        <f t="shared" si="10"/>
        <v>0.15</v>
      </c>
      <c r="K25">
        <f t="shared" si="11"/>
        <v>0.25279884434814</v>
      </c>
      <c r="L25">
        <v>1</v>
      </c>
      <c r="M25">
        <v>8</v>
      </c>
      <c r="N25">
        <v>2.1</v>
      </c>
      <c r="O25" s="1">
        <v>8.4</v>
      </c>
      <c r="P25">
        <v>3.9</v>
      </c>
      <c r="Q25">
        <f t="shared" si="15"/>
        <v>218.4</v>
      </c>
      <c r="R25" s="1">
        <v>8</v>
      </c>
      <c r="S25" s="1">
        <v>7</v>
      </c>
      <c r="T25" s="1">
        <v>0</v>
      </c>
      <c r="U25" s="1">
        <v>1</v>
      </c>
      <c r="V25">
        <v>0</v>
      </c>
      <c r="W25">
        <v>0</v>
      </c>
      <c r="X25" s="1">
        <v>1</v>
      </c>
      <c r="Y25">
        <f t="shared" si="6"/>
        <v>0.36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237</v>
      </c>
    </row>
    <row r="26" spans="1:34">
      <c r="A26">
        <v>24</v>
      </c>
      <c r="B26" t="s">
        <v>239</v>
      </c>
      <c r="C26">
        <v>0.767</v>
      </c>
      <c r="D26">
        <v>287</v>
      </c>
      <c r="E26">
        <v>1.111</v>
      </c>
      <c r="F26">
        <v>2.981</v>
      </c>
      <c r="G26">
        <f t="shared" si="7"/>
        <v>40</v>
      </c>
      <c r="H26">
        <f t="shared" si="8"/>
        <v>26</v>
      </c>
      <c r="I26">
        <f t="shared" si="9"/>
        <v>87.9</v>
      </c>
      <c r="J26">
        <f t="shared" si="10"/>
        <v>0.2325</v>
      </c>
      <c r="K26">
        <f t="shared" si="11"/>
        <v>0.339109127505032</v>
      </c>
      <c r="L26">
        <v>2</v>
      </c>
      <c r="M26">
        <v>6</v>
      </c>
      <c r="N26">
        <v>4.2</v>
      </c>
      <c r="O26" s="1">
        <v>9.3</v>
      </c>
      <c r="P26">
        <v>3.9</v>
      </c>
      <c r="Q26">
        <f t="shared" si="15"/>
        <v>156</v>
      </c>
      <c r="R26" s="1">
        <v>8</v>
      </c>
      <c r="S26" s="1">
        <v>5</v>
      </c>
      <c r="T26" s="1">
        <v>0</v>
      </c>
      <c r="U26" s="1">
        <v>1</v>
      </c>
      <c r="V26">
        <v>0</v>
      </c>
      <c r="W26">
        <v>0</v>
      </c>
      <c r="X26" s="1">
        <v>0</v>
      </c>
      <c r="Y26">
        <f t="shared" si="6"/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237</v>
      </c>
    </row>
    <row r="27" spans="1:34">
      <c r="A27">
        <v>25</v>
      </c>
      <c r="B27" t="s">
        <v>240</v>
      </c>
      <c r="C27">
        <v>0.762</v>
      </c>
      <c r="D27">
        <v>145</v>
      </c>
      <c r="E27">
        <v>0.111</v>
      </c>
      <c r="F27">
        <v>2.958</v>
      </c>
      <c r="G27">
        <f t="shared" si="7"/>
        <v>44</v>
      </c>
      <c r="H27">
        <f t="shared" si="8"/>
        <v>27</v>
      </c>
      <c r="I27">
        <f t="shared" si="9"/>
        <v>91.2</v>
      </c>
      <c r="J27">
        <f t="shared" si="10"/>
        <v>0.272727272727273</v>
      </c>
      <c r="K27">
        <f t="shared" si="11"/>
        <v>0.421727395411606</v>
      </c>
      <c r="L27">
        <v>1</v>
      </c>
      <c r="M27">
        <v>1</v>
      </c>
      <c r="N27">
        <v>2.1</v>
      </c>
      <c r="O27" s="1">
        <v>12</v>
      </c>
      <c r="P27">
        <v>3.9</v>
      </c>
      <c r="Q27">
        <f t="shared" si="5"/>
        <v>171.6</v>
      </c>
      <c r="R27" s="1">
        <v>8</v>
      </c>
      <c r="S27" s="1">
        <v>5.5</v>
      </c>
      <c r="T27" s="1">
        <v>0</v>
      </c>
      <c r="U27" s="1">
        <v>1</v>
      </c>
      <c r="V27">
        <v>0</v>
      </c>
      <c r="W27">
        <v>0</v>
      </c>
      <c r="X27" s="1">
        <v>0</v>
      </c>
      <c r="Y27">
        <f t="shared" si="6"/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237</v>
      </c>
    </row>
    <row r="28" spans="1:34">
      <c r="A28">
        <v>26</v>
      </c>
      <c r="B28" t="s">
        <v>241</v>
      </c>
      <c r="C28">
        <v>0.762</v>
      </c>
      <c r="D28">
        <v>145</v>
      </c>
      <c r="E28">
        <v>0.111</v>
      </c>
      <c r="F28">
        <v>2.958</v>
      </c>
      <c r="G28">
        <f t="shared" si="7"/>
        <v>92.4</v>
      </c>
      <c r="H28">
        <f t="shared" si="8"/>
        <v>39.4</v>
      </c>
      <c r="I28">
        <f t="shared" si="9"/>
        <v>136.86</v>
      </c>
      <c r="J28">
        <f t="shared" si="10"/>
        <v>0.136363636363636</v>
      </c>
      <c r="K28">
        <f t="shared" si="11"/>
        <v>0.295079755842579</v>
      </c>
      <c r="L28">
        <v>2</v>
      </c>
      <c r="M28">
        <v>10</v>
      </c>
      <c r="N28">
        <v>4.2</v>
      </c>
      <c r="O28" s="1">
        <v>12.6</v>
      </c>
      <c r="P28">
        <v>3.9</v>
      </c>
      <c r="Q28">
        <f t="shared" si="5"/>
        <v>360.36</v>
      </c>
      <c r="R28" s="1">
        <v>12</v>
      </c>
      <c r="S28" s="1">
        <v>7.7</v>
      </c>
      <c r="T28" s="1">
        <v>0</v>
      </c>
      <c r="U28" s="1">
        <v>1</v>
      </c>
      <c r="V28">
        <v>0</v>
      </c>
      <c r="W28">
        <v>0</v>
      </c>
      <c r="X28" s="1">
        <v>2.3333</v>
      </c>
      <c r="Y28">
        <f t="shared" si="6"/>
        <v>0.839988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229</v>
      </c>
    </row>
    <row r="29" spans="1:34">
      <c r="A29">
        <v>27</v>
      </c>
      <c r="B29" t="s">
        <v>242</v>
      </c>
      <c r="C29">
        <v>0.84</v>
      </c>
      <c r="D29">
        <v>1855</v>
      </c>
      <c r="E29">
        <v>0.361</v>
      </c>
      <c r="F29">
        <v>2.984</v>
      </c>
      <c r="G29">
        <f t="shared" si="7"/>
        <v>123.2</v>
      </c>
      <c r="H29">
        <f t="shared" si="8"/>
        <v>47.4</v>
      </c>
      <c r="I29">
        <f t="shared" si="9"/>
        <v>168.06</v>
      </c>
      <c r="J29">
        <f t="shared" si="10"/>
        <v>0.102272727272727</v>
      </c>
      <c r="K29">
        <f t="shared" si="11"/>
        <v>0.24029879438662</v>
      </c>
      <c r="L29">
        <v>2</v>
      </c>
      <c r="M29">
        <v>13</v>
      </c>
      <c r="N29">
        <v>4.2</v>
      </c>
      <c r="O29" s="1">
        <v>12.6</v>
      </c>
      <c r="P29">
        <v>3.9</v>
      </c>
      <c r="Q29">
        <f t="shared" si="5"/>
        <v>480.48</v>
      </c>
      <c r="R29" s="1">
        <v>16</v>
      </c>
      <c r="S29" s="1">
        <v>7.7</v>
      </c>
      <c r="T29" s="1">
        <v>0</v>
      </c>
      <c r="U29" s="1">
        <v>1</v>
      </c>
      <c r="V29">
        <v>0</v>
      </c>
      <c r="W29">
        <v>0</v>
      </c>
      <c r="X29" s="1">
        <v>2.5</v>
      </c>
      <c r="Y29">
        <f t="shared" si="6"/>
        <v>0.9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243</v>
      </c>
    </row>
    <row r="30" spans="1:34">
      <c r="A30">
        <v>28</v>
      </c>
      <c r="B30" t="s">
        <v>244</v>
      </c>
      <c r="C30">
        <v>0.57</v>
      </c>
      <c r="D30">
        <v>965</v>
      </c>
      <c r="E30">
        <v>4.667</v>
      </c>
      <c r="F30">
        <v>3.298</v>
      </c>
      <c r="G30">
        <f t="shared" si="7"/>
        <v>38.4</v>
      </c>
      <c r="H30">
        <f t="shared" si="8"/>
        <v>36.8</v>
      </c>
      <c r="I30">
        <f t="shared" si="9"/>
        <v>128.7</v>
      </c>
      <c r="J30">
        <f t="shared" si="10"/>
        <v>0.1125</v>
      </c>
      <c r="K30">
        <f t="shared" si="11"/>
        <v>0.107584722969338</v>
      </c>
      <c r="L30">
        <v>5</v>
      </c>
      <c r="M30">
        <v>12</v>
      </c>
      <c r="N30">
        <v>10.5</v>
      </c>
      <c r="O30" s="1">
        <v>4.32</v>
      </c>
      <c r="P30">
        <v>3.9</v>
      </c>
      <c r="Q30">
        <f t="shared" si="5"/>
        <v>149.76</v>
      </c>
      <c r="R30" s="1">
        <v>16</v>
      </c>
      <c r="S30" s="1">
        <v>2.4</v>
      </c>
      <c r="T30" s="1">
        <v>1</v>
      </c>
      <c r="U30" s="1">
        <v>0</v>
      </c>
      <c r="V30">
        <v>0</v>
      </c>
      <c r="W30">
        <v>0</v>
      </c>
      <c r="X30" s="1">
        <v>1.1666</v>
      </c>
      <c r="Y30">
        <f t="shared" si="6"/>
        <v>0.419976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38</v>
      </c>
    </row>
    <row r="31" spans="1:34">
      <c r="A31">
        <v>29</v>
      </c>
      <c r="B31" t="s">
        <v>245</v>
      </c>
      <c r="C31">
        <v>0.653</v>
      </c>
      <c r="D31">
        <v>1555</v>
      </c>
      <c r="E31">
        <v>4.417</v>
      </c>
      <c r="F31">
        <v>3.215</v>
      </c>
      <c r="G31">
        <v>63.5</v>
      </c>
      <c r="H31">
        <f t="shared" si="8"/>
        <v>42.52</v>
      </c>
      <c r="I31">
        <f t="shared" si="9"/>
        <v>146.538</v>
      </c>
      <c r="J31">
        <f t="shared" si="10"/>
        <v>0.102047244094488</v>
      </c>
      <c r="K31">
        <f t="shared" si="11"/>
        <v>0.141732729866866</v>
      </c>
      <c r="L31">
        <v>5</v>
      </c>
      <c r="M31">
        <v>6</v>
      </c>
      <c r="N31">
        <v>12.81</v>
      </c>
      <c r="O31" s="1">
        <v>6.48</v>
      </c>
      <c r="P31">
        <v>3.9</v>
      </c>
      <c r="Q31">
        <f t="shared" si="5"/>
        <v>247.65</v>
      </c>
      <c r="R31" s="1">
        <v>11.88</v>
      </c>
      <c r="S31" s="1">
        <v>9.38</v>
      </c>
      <c r="T31">
        <v>1</v>
      </c>
      <c r="U31">
        <v>1</v>
      </c>
      <c r="V31">
        <v>1</v>
      </c>
      <c r="W31">
        <v>0</v>
      </c>
      <c r="X31" s="1">
        <v>1.3333</v>
      </c>
      <c r="Y31">
        <f t="shared" si="6"/>
        <v>0.479988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38</v>
      </c>
    </row>
    <row r="32" spans="1:34">
      <c r="A32">
        <v>30</v>
      </c>
      <c r="B32" t="s">
        <v>246</v>
      </c>
      <c r="C32">
        <v>0.742</v>
      </c>
      <c r="D32">
        <v>1819</v>
      </c>
      <c r="E32">
        <v>2.667</v>
      </c>
      <c r="F32">
        <v>3.074</v>
      </c>
      <c r="G32">
        <f t="shared" si="7"/>
        <v>38.4</v>
      </c>
      <c r="H32">
        <f t="shared" si="8"/>
        <v>36.8</v>
      </c>
      <c r="I32">
        <f t="shared" si="9"/>
        <v>130.8</v>
      </c>
      <c r="J32">
        <f t="shared" si="10"/>
        <v>0.1125</v>
      </c>
      <c r="K32">
        <f t="shared" si="11"/>
        <v>0.105857445306987</v>
      </c>
      <c r="L32">
        <v>4</v>
      </c>
      <c r="M32">
        <v>17</v>
      </c>
      <c r="N32">
        <v>8.4</v>
      </c>
      <c r="O32" s="1">
        <v>4.32</v>
      </c>
      <c r="P32">
        <v>3.9</v>
      </c>
      <c r="Q32">
        <f t="shared" si="5"/>
        <v>149.76</v>
      </c>
      <c r="R32" s="1">
        <v>16</v>
      </c>
      <c r="S32" s="1">
        <v>2.4</v>
      </c>
      <c r="T32" s="1">
        <v>1</v>
      </c>
      <c r="U32" s="1">
        <v>0</v>
      </c>
      <c r="V32">
        <v>0</v>
      </c>
      <c r="W32">
        <v>0</v>
      </c>
      <c r="X32" s="1">
        <v>0.8333</v>
      </c>
      <c r="Y32">
        <f t="shared" si="6"/>
        <v>0.299988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38</v>
      </c>
    </row>
    <row r="33" spans="1:34">
      <c r="A33">
        <v>31</v>
      </c>
      <c r="B33" t="s">
        <v>247</v>
      </c>
      <c r="C33">
        <v>0.961</v>
      </c>
      <c r="D33">
        <v>2759</v>
      </c>
      <c r="E33">
        <v>7.25</v>
      </c>
      <c r="F33">
        <v>2.892</v>
      </c>
      <c r="G33">
        <f t="shared" si="7"/>
        <v>57.6</v>
      </c>
      <c r="H33">
        <f t="shared" si="8"/>
        <v>52.8</v>
      </c>
      <c r="I33">
        <f t="shared" si="9"/>
        <v>177.24</v>
      </c>
      <c r="J33">
        <f t="shared" si="10"/>
        <v>0.075</v>
      </c>
      <c r="K33">
        <f t="shared" si="11"/>
        <v>0.0781209312014999</v>
      </c>
      <c r="L33">
        <v>10</v>
      </c>
      <c r="M33">
        <v>12</v>
      </c>
      <c r="N33">
        <v>24.36</v>
      </c>
      <c r="O33" s="1">
        <v>4.32</v>
      </c>
      <c r="P33">
        <v>3.9</v>
      </c>
      <c r="Q33">
        <f t="shared" si="5"/>
        <v>224.64</v>
      </c>
      <c r="R33" s="1">
        <v>24</v>
      </c>
      <c r="S33" s="1">
        <v>2.4</v>
      </c>
      <c r="T33" s="1">
        <v>1</v>
      </c>
      <c r="U33" s="1">
        <v>0</v>
      </c>
      <c r="V33">
        <v>0</v>
      </c>
      <c r="W33">
        <v>0</v>
      </c>
      <c r="X33" s="1">
        <v>1.1666</v>
      </c>
      <c r="Y33">
        <f t="shared" si="6"/>
        <v>0.419976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38</v>
      </c>
    </row>
    <row r="34" spans="1:34">
      <c r="A34">
        <v>32</v>
      </c>
      <c r="B34" t="s">
        <v>248</v>
      </c>
      <c r="C34">
        <v>0.81</v>
      </c>
      <c r="D34">
        <v>145</v>
      </c>
      <c r="E34">
        <v>0.25</v>
      </c>
      <c r="F34">
        <v>2.653</v>
      </c>
      <c r="G34">
        <f t="shared" si="7"/>
        <v>49.2</v>
      </c>
      <c r="H34">
        <f t="shared" si="8"/>
        <v>28.4</v>
      </c>
      <c r="I34">
        <f t="shared" si="9"/>
        <v>98.31</v>
      </c>
      <c r="J34">
        <f t="shared" si="10"/>
        <v>0.146341463414634</v>
      </c>
      <c r="K34">
        <f t="shared" si="11"/>
        <v>0.23473627379639</v>
      </c>
      <c r="L34">
        <v>2</v>
      </c>
      <c r="M34">
        <v>7</v>
      </c>
      <c r="N34">
        <v>5.25</v>
      </c>
      <c r="O34" s="1">
        <v>7.2</v>
      </c>
      <c r="P34">
        <v>3.9</v>
      </c>
      <c r="Q34">
        <f t="shared" si="5"/>
        <v>191.88</v>
      </c>
      <c r="R34" s="1">
        <v>6</v>
      </c>
      <c r="S34" s="1">
        <v>8.2</v>
      </c>
      <c r="T34" s="1">
        <v>1</v>
      </c>
      <c r="U34" s="1">
        <v>1</v>
      </c>
      <c r="V34">
        <v>0</v>
      </c>
      <c r="W34">
        <v>0</v>
      </c>
      <c r="X34" s="1">
        <v>2.5</v>
      </c>
      <c r="Y34">
        <f t="shared" si="6"/>
        <v>0.9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51</v>
      </c>
    </row>
    <row r="35" spans="1:34">
      <c r="A35">
        <v>33</v>
      </c>
      <c r="B35" t="s">
        <v>249</v>
      </c>
      <c r="C35">
        <v>0.81</v>
      </c>
      <c r="D35">
        <v>145</v>
      </c>
      <c r="E35">
        <v>0.25</v>
      </c>
      <c r="F35">
        <v>2.653</v>
      </c>
      <c r="G35">
        <f t="shared" si="7"/>
        <v>70</v>
      </c>
      <c r="H35">
        <f t="shared" si="8"/>
        <v>34</v>
      </c>
      <c r="I35">
        <f t="shared" si="9"/>
        <v>116.85</v>
      </c>
      <c r="J35">
        <f t="shared" si="10"/>
        <v>0.15</v>
      </c>
      <c r="K35">
        <f t="shared" si="11"/>
        <v>0.288008952964024</v>
      </c>
      <c r="L35">
        <v>2</v>
      </c>
      <c r="M35">
        <v>1</v>
      </c>
      <c r="N35">
        <v>5.25</v>
      </c>
      <c r="O35" s="1">
        <v>10.5</v>
      </c>
      <c r="P35">
        <v>3.9</v>
      </c>
      <c r="Q35">
        <f t="shared" si="5"/>
        <v>273</v>
      </c>
      <c r="R35" s="1">
        <v>10</v>
      </c>
      <c r="S35" s="1">
        <v>7</v>
      </c>
      <c r="T35" s="1">
        <v>1</v>
      </c>
      <c r="U35" s="1">
        <v>1</v>
      </c>
      <c r="V35">
        <v>0</v>
      </c>
      <c r="W35">
        <v>0</v>
      </c>
      <c r="X35" s="1">
        <v>2.25</v>
      </c>
      <c r="Y35">
        <f t="shared" si="6"/>
        <v>0.81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51</v>
      </c>
    </row>
    <row r="36" spans="1:34">
      <c r="A36">
        <v>34</v>
      </c>
      <c r="B36" t="s">
        <v>250</v>
      </c>
      <c r="C36">
        <v>0.988</v>
      </c>
      <c r="D36">
        <v>315</v>
      </c>
      <c r="E36">
        <v>0.783</v>
      </c>
      <c r="F36">
        <v>2.787</v>
      </c>
      <c r="G36">
        <f t="shared" si="7"/>
        <v>120</v>
      </c>
      <c r="H36">
        <f t="shared" si="8"/>
        <v>46</v>
      </c>
      <c r="I36">
        <f t="shared" si="9"/>
        <v>147.24</v>
      </c>
      <c r="J36">
        <f t="shared" si="10"/>
        <v>0.1875</v>
      </c>
      <c r="K36">
        <f t="shared" si="11"/>
        <v>0.489781204940129</v>
      </c>
      <c r="L36">
        <v>3</v>
      </c>
      <c r="M36">
        <v>2</v>
      </c>
      <c r="N36">
        <v>9.66</v>
      </c>
      <c r="O36" s="1">
        <v>22.5</v>
      </c>
      <c r="P36">
        <v>3.9</v>
      </c>
      <c r="Q36">
        <f t="shared" si="5"/>
        <v>468</v>
      </c>
      <c r="R36" s="1">
        <v>8</v>
      </c>
      <c r="S36" s="1">
        <v>15</v>
      </c>
      <c r="T36" s="1">
        <v>1</v>
      </c>
      <c r="U36" s="1">
        <v>1</v>
      </c>
      <c r="V36">
        <v>0</v>
      </c>
      <c r="W36">
        <v>0</v>
      </c>
      <c r="X36" s="1">
        <v>1.25</v>
      </c>
      <c r="Y36">
        <f t="shared" si="6"/>
        <v>0.45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251</v>
      </c>
    </row>
    <row r="37" spans="1:34">
      <c r="A37">
        <v>35</v>
      </c>
      <c r="B37" t="s">
        <v>252</v>
      </c>
      <c r="C37">
        <v>0.885</v>
      </c>
      <c r="D37">
        <v>141</v>
      </c>
      <c r="E37">
        <v>0.45</v>
      </c>
      <c r="F37">
        <v>2.878</v>
      </c>
      <c r="G37">
        <f t="shared" si="7"/>
        <v>80</v>
      </c>
      <c r="H37">
        <f t="shared" si="8"/>
        <v>36</v>
      </c>
      <c r="I37">
        <f t="shared" si="9"/>
        <v>115.74</v>
      </c>
      <c r="J37">
        <f t="shared" si="10"/>
        <v>0.1875</v>
      </c>
      <c r="K37">
        <f t="shared" si="11"/>
        <v>0.415387273863168</v>
      </c>
      <c r="L37">
        <v>3</v>
      </c>
      <c r="M37">
        <v>2</v>
      </c>
      <c r="N37">
        <v>9.66</v>
      </c>
      <c r="O37" s="1">
        <v>15</v>
      </c>
      <c r="P37">
        <v>3.9</v>
      </c>
      <c r="Q37">
        <f t="shared" si="5"/>
        <v>312</v>
      </c>
      <c r="R37" s="1">
        <v>8</v>
      </c>
      <c r="S37" s="1">
        <v>10</v>
      </c>
      <c r="T37" s="1">
        <v>1</v>
      </c>
      <c r="U37" s="1">
        <v>1</v>
      </c>
      <c r="V37">
        <v>0</v>
      </c>
      <c r="W37">
        <v>0</v>
      </c>
      <c r="X37" s="1">
        <v>0.6666</v>
      </c>
      <c r="Y37">
        <f t="shared" si="6"/>
        <v>0.239976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251</v>
      </c>
    </row>
    <row r="38" spans="1:34">
      <c r="A38">
        <v>36</v>
      </c>
      <c r="B38" t="s">
        <v>253</v>
      </c>
      <c r="C38">
        <v>0.726</v>
      </c>
      <c r="D38">
        <v>187</v>
      </c>
      <c r="E38">
        <v>0.167</v>
      </c>
      <c r="F38">
        <v>3.223</v>
      </c>
      <c r="G38">
        <f t="shared" si="7"/>
        <v>7.2</v>
      </c>
      <c r="H38">
        <f t="shared" si="8"/>
        <v>11.2</v>
      </c>
      <c r="I38">
        <f t="shared" si="9"/>
        <v>41.58</v>
      </c>
      <c r="J38">
        <f t="shared" si="10"/>
        <v>0</v>
      </c>
      <c r="K38">
        <f t="shared" si="11"/>
        <v>0</v>
      </c>
      <c r="L38">
        <v>1</v>
      </c>
      <c r="M38">
        <v>0</v>
      </c>
      <c r="N38">
        <v>2.1</v>
      </c>
      <c r="O38" s="1">
        <v>0</v>
      </c>
      <c r="P38">
        <v>3.9</v>
      </c>
      <c r="Q38">
        <f t="shared" si="5"/>
        <v>28.08</v>
      </c>
      <c r="R38" s="1">
        <v>2</v>
      </c>
      <c r="S38" s="1">
        <v>3.6</v>
      </c>
      <c r="T38">
        <v>1</v>
      </c>
      <c r="U38">
        <v>0</v>
      </c>
      <c r="V38">
        <v>1</v>
      </c>
      <c r="W38">
        <v>0</v>
      </c>
      <c r="X38" s="1">
        <v>1</v>
      </c>
      <c r="Y38">
        <f t="shared" si="6"/>
        <v>0.36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35</v>
      </c>
    </row>
    <row r="39" spans="1:34">
      <c r="A39">
        <v>37</v>
      </c>
      <c r="B39" t="s">
        <v>254</v>
      </c>
      <c r="C39">
        <v>0.726</v>
      </c>
      <c r="D39">
        <v>187</v>
      </c>
      <c r="E39">
        <v>0.167</v>
      </c>
      <c r="F39">
        <v>3.223</v>
      </c>
      <c r="G39">
        <f t="shared" si="7"/>
        <v>8.6912</v>
      </c>
      <c r="H39">
        <f t="shared" si="8"/>
        <v>12.24</v>
      </c>
      <c r="I39">
        <f t="shared" si="9"/>
        <v>45.636</v>
      </c>
      <c r="J39">
        <f t="shared" si="10"/>
        <v>0</v>
      </c>
      <c r="K39">
        <f t="shared" si="11"/>
        <v>0</v>
      </c>
      <c r="L39">
        <v>1</v>
      </c>
      <c r="M39">
        <v>0</v>
      </c>
      <c r="N39">
        <v>2.1</v>
      </c>
      <c r="O39" s="1">
        <v>0</v>
      </c>
      <c r="P39">
        <v>3.9</v>
      </c>
      <c r="Q39">
        <f t="shared" si="5"/>
        <v>33.89568</v>
      </c>
      <c r="R39" s="1">
        <v>2.24</v>
      </c>
      <c r="S39" s="1">
        <v>3.88</v>
      </c>
      <c r="T39">
        <v>0</v>
      </c>
      <c r="U39">
        <v>1</v>
      </c>
      <c r="V39">
        <v>0</v>
      </c>
      <c r="W39">
        <v>0</v>
      </c>
      <c r="X39" s="1">
        <v>0.5</v>
      </c>
      <c r="Y39">
        <f t="shared" si="6"/>
        <v>0.18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35</v>
      </c>
    </row>
    <row r="40" spans="1:34">
      <c r="A40">
        <v>38</v>
      </c>
      <c r="B40" t="s">
        <v>255</v>
      </c>
      <c r="C40">
        <v>0.726</v>
      </c>
      <c r="D40">
        <v>187</v>
      </c>
      <c r="E40">
        <v>0.167</v>
      </c>
      <c r="F40">
        <v>3.223</v>
      </c>
      <c r="G40">
        <v>56</v>
      </c>
      <c r="H40">
        <f t="shared" si="8"/>
        <v>26</v>
      </c>
      <c r="I40">
        <f t="shared" si="9"/>
        <v>91.95</v>
      </c>
      <c r="J40">
        <f t="shared" si="10"/>
        <v>0.075</v>
      </c>
      <c r="K40">
        <f t="shared" si="11"/>
        <v>0.146400635797047</v>
      </c>
      <c r="L40">
        <v>2</v>
      </c>
      <c r="M40">
        <v>2</v>
      </c>
      <c r="N40">
        <v>5.25</v>
      </c>
      <c r="O40" s="1">
        <v>4.2</v>
      </c>
      <c r="P40">
        <v>3.9</v>
      </c>
      <c r="Q40">
        <f t="shared" si="5"/>
        <v>218.4</v>
      </c>
      <c r="R40" s="1">
        <v>5</v>
      </c>
      <c r="S40" s="1">
        <v>8</v>
      </c>
      <c r="T40">
        <v>0</v>
      </c>
      <c r="U40">
        <v>1</v>
      </c>
      <c r="V40">
        <v>0</v>
      </c>
      <c r="W40">
        <v>0</v>
      </c>
      <c r="X40" s="1">
        <v>2.5</v>
      </c>
      <c r="Y40">
        <f t="shared" si="6"/>
        <v>0.9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35</v>
      </c>
    </row>
    <row r="41" spans="1:34">
      <c r="A41">
        <v>39</v>
      </c>
      <c r="B41" t="s">
        <v>256</v>
      </c>
      <c r="C41">
        <v>0.852</v>
      </c>
      <c r="D41">
        <v>463</v>
      </c>
      <c r="E41">
        <v>0.278</v>
      </c>
      <c r="F41">
        <v>3.186</v>
      </c>
      <c r="G41">
        <f t="shared" ref="G41:G43" si="16">R41*S41</f>
        <v>114.465</v>
      </c>
      <c r="H41">
        <f t="shared" si="8"/>
        <v>44.95</v>
      </c>
      <c r="I41">
        <f t="shared" si="9"/>
        <v>144.345</v>
      </c>
      <c r="J41">
        <f t="shared" si="10"/>
        <v>0.186083082164854</v>
      </c>
      <c r="K41">
        <f t="shared" si="11"/>
        <v>0.472958750003331</v>
      </c>
      <c r="L41">
        <v>3</v>
      </c>
      <c r="M41">
        <v>4</v>
      </c>
      <c r="N41">
        <v>9.66</v>
      </c>
      <c r="O41" s="1">
        <v>21.3</v>
      </c>
      <c r="P41">
        <v>3.9</v>
      </c>
      <c r="Q41">
        <f t="shared" si="5"/>
        <v>446.4135</v>
      </c>
      <c r="R41" s="1">
        <v>14.675</v>
      </c>
      <c r="S41" s="1">
        <v>7.8</v>
      </c>
      <c r="T41">
        <v>1</v>
      </c>
      <c r="U41">
        <v>1</v>
      </c>
      <c r="V41">
        <v>0</v>
      </c>
      <c r="W41">
        <v>0</v>
      </c>
      <c r="X41" s="1">
        <v>2.3333</v>
      </c>
      <c r="Y41">
        <f t="shared" si="6"/>
        <v>0.839988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51</v>
      </c>
    </row>
    <row r="42" spans="1:34">
      <c r="A42">
        <v>40</v>
      </c>
      <c r="B42" t="s">
        <v>257</v>
      </c>
      <c r="C42">
        <v>0.677</v>
      </c>
      <c r="D42">
        <v>147</v>
      </c>
      <c r="E42">
        <v>0.5</v>
      </c>
      <c r="F42">
        <v>3.2</v>
      </c>
      <c r="G42">
        <f t="shared" si="16"/>
        <v>31.92</v>
      </c>
      <c r="H42">
        <f t="shared" si="8"/>
        <v>25.24</v>
      </c>
      <c r="I42">
        <f t="shared" si="9"/>
        <v>82.566</v>
      </c>
      <c r="J42">
        <f t="shared" si="10"/>
        <v>0.378759398496241</v>
      </c>
      <c r="K42">
        <f t="shared" si="11"/>
        <v>0.46932151248698</v>
      </c>
      <c r="L42">
        <v>1</v>
      </c>
      <c r="M42">
        <v>1</v>
      </c>
      <c r="N42">
        <v>3.78</v>
      </c>
      <c r="O42" s="1">
        <v>12.09</v>
      </c>
      <c r="P42">
        <v>3.9</v>
      </c>
      <c r="Q42">
        <f t="shared" si="5"/>
        <v>124.488</v>
      </c>
      <c r="R42" s="1">
        <v>3.5</v>
      </c>
      <c r="S42" s="1">
        <v>9.12</v>
      </c>
      <c r="T42">
        <v>0</v>
      </c>
      <c r="U42">
        <v>1</v>
      </c>
      <c r="V42">
        <v>0</v>
      </c>
      <c r="W42">
        <v>0</v>
      </c>
      <c r="X42" s="1">
        <v>0.3333</v>
      </c>
      <c r="Y42">
        <f t="shared" si="6"/>
        <v>0.119988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137</v>
      </c>
    </row>
    <row r="43" spans="1:34">
      <c r="A43">
        <v>41</v>
      </c>
      <c r="B43" t="s">
        <v>258</v>
      </c>
      <c r="C43">
        <v>0.829</v>
      </c>
      <c r="D43">
        <v>291</v>
      </c>
      <c r="E43">
        <v>1.111</v>
      </c>
      <c r="F43">
        <v>3.171</v>
      </c>
      <c r="G43">
        <f t="shared" si="16"/>
        <v>31.92</v>
      </c>
      <c r="H43">
        <f t="shared" si="8"/>
        <v>25.24</v>
      </c>
      <c r="I43">
        <f t="shared" si="9"/>
        <v>80.466</v>
      </c>
      <c r="J43">
        <f t="shared" si="10"/>
        <v>0.378759398496241</v>
      </c>
      <c r="K43">
        <f t="shared" si="11"/>
        <v>0.481569855591181</v>
      </c>
      <c r="L43">
        <v>2</v>
      </c>
      <c r="M43">
        <v>1</v>
      </c>
      <c r="N43">
        <v>5.88</v>
      </c>
      <c r="O43" s="1">
        <v>12.09</v>
      </c>
      <c r="P43">
        <v>3.9</v>
      </c>
      <c r="Q43">
        <f t="shared" si="5"/>
        <v>124.488</v>
      </c>
      <c r="R43" s="1">
        <v>3.5</v>
      </c>
      <c r="S43" s="1">
        <v>9.12</v>
      </c>
      <c r="T43">
        <v>1</v>
      </c>
      <c r="U43">
        <v>1</v>
      </c>
      <c r="V43">
        <v>0</v>
      </c>
      <c r="W43">
        <v>0</v>
      </c>
      <c r="X43" s="1">
        <v>0.8333</v>
      </c>
      <c r="Y43">
        <f t="shared" si="6"/>
        <v>0.299988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137</v>
      </c>
    </row>
    <row r="44" spans="1:34">
      <c r="A44">
        <v>42</v>
      </c>
      <c r="B44" t="s">
        <v>259</v>
      </c>
      <c r="C44">
        <v>0.823</v>
      </c>
      <c r="D44">
        <v>147</v>
      </c>
      <c r="E44">
        <v>0.111</v>
      </c>
      <c r="F44">
        <v>3.123</v>
      </c>
      <c r="G44">
        <f t="shared" si="7"/>
        <v>48</v>
      </c>
      <c r="H44">
        <f t="shared" si="8"/>
        <v>28</v>
      </c>
      <c r="I44">
        <f t="shared" si="9"/>
        <v>100.65</v>
      </c>
      <c r="J44">
        <f t="shared" si="10"/>
        <v>0.1125</v>
      </c>
      <c r="K44">
        <f t="shared" si="11"/>
        <v>0.171959188352631</v>
      </c>
      <c r="L44">
        <v>1</v>
      </c>
      <c r="M44">
        <v>5</v>
      </c>
      <c r="N44">
        <v>3.15</v>
      </c>
      <c r="O44" s="1">
        <v>5.4</v>
      </c>
      <c r="P44">
        <v>3.9</v>
      </c>
      <c r="Q44">
        <f t="shared" si="5"/>
        <v>187.2</v>
      </c>
      <c r="R44" s="1">
        <v>6</v>
      </c>
      <c r="S44" s="1">
        <v>8</v>
      </c>
      <c r="T44">
        <v>1</v>
      </c>
      <c r="U44">
        <v>1</v>
      </c>
      <c r="V44">
        <v>0</v>
      </c>
      <c r="W44">
        <v>0</v>
      </c>
      <c r="X44" s="1">
        <v>0.8333</v>
      </c>
      <c r="Y44">
        <f t="shared" si="6"/>
        <v>0.299988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51</v>
      </c>
    </row>
    <row r="45" spans="1:34">
      <c r="A45">
        <v>43</v>
      </c>
      <c r="B45" t="s">
        <v>260</v>
      </c>
      <c r="C45">
        <v>0.823</v>
      </c>
      <c r="D45">
        <v>147</v>
      </c>
      <c r="E45">
        <v>0.111</v>
      </c>
      <c r="F45">
        <v>3.123</v>
      </c>
      <c r="G45">
        <f t="shared" si="7"/>
        <v>32</v>
      </c>
      <c r="H45">
        <f t="shared" si="8"/>
        <v>24</v>
      </c>
      <c r="I45">
        <f t="shared" si="9"/>
        <v>86.85</v>
      </c>
      <c r="J45">
        <f t="shared" si="10"/>
        <v>0.1125</v>
      </c>
      <c r="K45">
        <f t="shared" si="11"/>
        <v>0.132855055134848</v>
      </c>
      <c r="L45">
        <v>1</v>
      </c>
      <c r="M45">
        <v>2</v>
      </c>
      <c r="N45">
        <v>3.15</v>
      </c>
      <c r="O45" s="1">
        <v>3.6</v>
      </c>
      <c r="P45">
        <v>3.9</v>
      </c>
      <c r="Q45">
        <f t="shared" si="5"/>
        <v>124.8</v>
      </c>
      <c r="R45" s="1">
        <v>4</v>
      </c>
      <c r="S45" s="1">
        <v>8</v>
      </c>
      <c r="T45">
        <v>1</v>
      </c>
      <c r="U45">
        <v>1</v>
      </c>
      <c r="V45">
        <v>0</v>
      </c>
      <c r="W45">
        <v>0</v>
      </c>
      <c r="X45" s="1">
        <v>0.8333</v>
      </c>
      <c r="Y45">
        <f t="shared" si="6"/>
        <v>0.299988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137</v>
      </c>
    </row>
    <row r="46" spans="1:34">
      <c r="A46">
        <v>44</v>
      </c>
      <c r="B46" t="s">
        <v>261</v>
      </c>
      <c r="C46">
        <v>0.873</v>
      </c>
      <c r="D46">
        <v>149</v>
      </c>
      <c r="E46">
        <v>0.188</v>
      </c>
      <c r="F46">
        <v>3.157</v>
      </c>
      <c r="G46">
        <f t="shared" si="7"/>
        <v>80</v>
      </c>
      <c r="H46">
        <f t="shared" si="8"/>
        <v>36</v>
      </c>
      <c r="I46">
        <f t="shared" si="9"/>
        <v>126.45</v>
      </c>
      <c r="J46">
        <f t="shared" si="10"/>
        <v>0.135</v>
      </c>
      <c r="K46">
        <f t="shared" si="11"/>
        <v>0.273747604708459</v>
      </c>
      <c r="L46">
        <v>1</v>
      </c>
      <c r="M46">
        <v>10</v>
      </c>
      <c r="N46">
        <v>3.15</v>
      </c>
      <c r="O46" s="1">
        <v>10.8</v>
      </c>
      <c r="P46">
        <v>3.9</v>
      </c>
      <c r="Q46">
        <f t="shared" si="5"/>
        <v>312</v>
      </c>
      <c r="R46" s="1">
        <v>10</v>
      </c>
      <c r="S46" s="1">
        <v>8</v>
      </c>
      <c r="T46">
        <v>1</v>
      </c>
      <c r="U46">
        <v>1</v>
      </c>
      <c r="V46">
        <v>0</v>
      </c>
      <c r="W46">
        <v>0</v>
      </c>
      <c r="X46" s="1">
        <v>1.6666</v>
      </c>
      <c r="Y46">
        <f t="shared" si="6"/>
        <v>0.599976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51</v>
      </c>
    </row>
    <row r="47" spans="1:34">
      <c r="A47">
        <v>45</v>
      </c>
      <c r="B47" t="s">
        <v>262</v>
      </c>
      <c r="C47">
        <v>0.742</v>
      </c>
      <c r="D47">
        <v>149</v>
      </c>
      <c r="E47">
        <v>0.077</v>
      </c>
      <c r="F47">
        <v>3.33</v>
      </c>
      <c r="G47">
        <f t="shared" si="7"/>
        <v>40</v>
      </c>
      <c r="H47">
        <f t="shared" si="8"/>
        <v>26</v>
      </c>
      <c r="I47">
        <f t="shared" si="9"/>
        <v>92.85</v>
      </c>
      <c r="J47">
        <f t="shared" si="10"/>
        <v>0.135</v>
      </c>
      <c r="K47">
        <f t="shared" si="11"/>
        <v>0.186404871380639</v>
      </c>
      <c r="L47">
        <v>1</v>
      </c>
      <c r="M47">
        <v>4</v>
      </c>
      <c r="N47">
        <v>3.15</v>
      </c>
      <c r="O47" s="1">
        <v>5.4</v>
      </c>
      <c r="P47">
        <v>3.9</v>
      </c>
      <c r="Q47">
        <f t="shared" si="5"/>
        <v>156</v>
      </c>
      <c r="R47" s="1">
        <v>5</v>
      </c>
      <c r="S47" s="1">
        <v>8</v>
      </c>
      <c r="T47">
        <v>1</v>
      </c>
      <c r="U47">
        <v>1</v>
      </c>
      <c r="V47">
        <v>0</v>
      </c>
      <c r="W47">
        <v>0</v>
      </c>
      <c r="X47" s="1">
        <v>0.8333</v>
      </c>
      <c r="Y47">
        <f t="shared" si="6"/>
        <v>0.299988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137</v>
      </c>
    </row>
    <row r="48" spans="1:34">
      <c r="A48">
        <v>46</v>
      </c>
      <c r="B48" t="s">
        <v>263</v>
      </c>
      <c r="C48">
        <v>0.742</v>
      </c>
      <c r="D48">
        <v>149</v>
      </c>
      <c r="E48">
        <v>0.077</v>
      </c>
      <c r="F48">
        <v>3.33</v>
      </c>
      <c r="G48">
        <f t="shared" si="7"/>
        <v>40</v>
      </c>
      <c r="H48">
        <f t="shared" si="8"/>
        <v>26</v>
      </c>
      <c r="I48">
        <f t="shared" si="9"/>
        <v>92.85</v>
      </c>
      <c r="J48">
        <f t="shared" si="10"/>
        <v>0.135</v>
      </c>
      <c r="K48">
        <f t="shared" si="11"/>
        <v>0.186404871380639</v>
      </c>
      <c r="L48">
        <v>1</v>
      </c>
      <c r="M48">
        <v>4</v>
      </c>
      <c r="N48">
        <v>3.15</v>
      </c>
      <c r="O48" s="1">
        <v>5.4</v>
      </c>
      <c r="P48">
        <v>3.9</v>
      </c>
      <c r="Q48">
        <f t="shared" si="5"/>
        <v>156</v>
      </c>
      <c r="R48" s="1">
        <v>5</v>
      </c>
      <c r="S48" s="1">
        <v>8</v>
      </c>
      <c r="T48">
        <v>1</v>
      </c>
      <c r="U48">
        <v>1</v>
      </c>
      <c r="V48">
        <v>0</v>
      </c>
      <c r="W48">
        <v>0</v>
      </c>
      <c r="X48" s="1">
        <v>0.8333</v>
      </c>
      <c r="Y48">
        <f t="shared" si="6"/>
        <v>0.299988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137</v>
      </c>
    </row>
    <row r="49" spans="1:34">
      <c r="A49">
        <v>47</v>
      </c>
      <c r="B49" t="s">
        <v>264</v>
      </c>
      <c r="C49">
        <v>0.742</v>
      </c>
      <c r="D49">
        <v>149</v>
      </c>
      <c r="E49">
        <v>0.077</v>
      </c>
      <c r="F49">
        <v>3.33</v>
      </c>
      <c r="G49">
        <f t="shared" si="7"/>
        <v>40</v>
      </c>
      <c r="H49">
        <f t="shared" si="8"/>
        <v>26</v>
      </c>
      <c r="I49">
        <f t="shared" si="9"/>
        <v>92.85</v>
      </c>
      <c r="J49">
        <f t="shared" si="10"/>
        <v>0.135</v>
      </c>
      <c r="K49">
        <f t="shared" si="11"/>
        <v>0.186404871380639</v>
      </c>
      <c r="L49">
        <v>1</v>
      </c>
      <c r="M49">
        <v>4</v>
      </c>
      <c r="N49">
        <v>3.15</v>
      </c>
      <c r="O49" s="1">
        <v>5.4</v>
      </c>
      <c r="P49">
        <v>3.9</v>
      </c>
      <c r="Q49">
        <f t="shared" ref="Q49:Q51" si="17">G49*P49</f>
        <v>156</v>
      </c>
      <c r="R49" s="1">
        <v>5</v>
      </c>
      <c r="S49" s="1">
        <v>8</v>
      </c>
      <c r="T49">
        <v>1</v>
      </c>
      <c r="U49">
        <v>1</v>
      </c>
      <c r="V49">
        <v>0</v>
      </c>
      <c r="W49">
        <v>0</v>
      </c>
      <c r="X49" s="1">
        <v>0.8333</v>
      </c>
      <c r="Y49">
        <f t="shared" si="6"/>
        <v>0.299988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137</v>
      </c>
    </row>
    <row r="50" spans="1:34">
      <c r="A50">
        <v>48</v>
      </c>
      <c r="B50" t="s">
        <v>265</v>
      </c>
      <c r="C50">
        <v>0.742</v>
      </c>
      <c r="D50">
        <v>149</v>
      </c>
      <c r="E50">
        <v>0.077</v>
      </c>
      <c r="F50">
        <v>3.33</v>
      </c>
      <c r="G50">
        <f t="shared" si="7"/>
        <v>45</v>
      </c>
      <c r="H50">
        <f t="shared" si="8"/>
        <v>28</v>
      </c>
      <c r="I50">
        <f t="shared" si="9"/>
        <v>86.55</v>
      </c>
      <c r="J50">
        <f t="shared" si="10"/>
        <v>0.433333333333333</v>
      </c>
      <c r="K50">
        <f t="shared" si="11"/>
        <v>0.72212593876372</v>
      </c>
      <c r="L50">
        <v>1</v>
      </c>
      <c r="M50">
        <v>2</v>
      </c>
      <c r="N50">
        <v>3.15</v>
      </c>
      <c r="O50" s="1">
        <v>19.5</v>
      </c>
      <c r="P50">
        <v>3.9</v>
      </c>
      <c r="Q50">
        <f t="shared" si="17"/>
        <v>175.5</v>
      </c>
      <c r="R50" s="1">
        <v>5</v>
      </c>
      <c r="S50" s="1">
        <v>9</v>
      </c>
      <c r="T50">
        <v>1</v>
      </c>
      <c r="U50">
        <v>1</v>
      </c>
      <c r="V50">
        <v>0</v>
      </c>
      <c r="W50">
        <v>0</v>
      </c>
      <c r="X50" s="1">
        <v>0.8333</v>
      </c>
      <c r="Y50">
        <f t="shared" si="6"/>
        <v>0.299988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137</v>
      </c>
    </row>
    <row r="51" spans="1:34">
      <c r="A51">
        <v>49</v>
      </c>
      <c r="B51" t="s">
        <v>266</v>
      </c>
      <c r="C51">
        <v>0.742</v>
      </c>
      <c r="D51">
        <v>149</v>
      </c>
      <c r="E51">
        <v>0.077</v>
      </c>
      <c r="F51">
        <v>3.33</v>
      </c>
      <c r="G51">
        <f t="shared" si="7"/>
        <v>45</v>
      </c>
      <c r="H51">
        <f t="shared" si="8"/>
        <v>28</v>
      </c>
      <c r="I51">
        <f t="shared" si="9"/>
        <v>86.55</v>
      </c>
      <c r="J51">
        <f t="shared" si="10"/>
        <v>0.433333333333333</v>
      </c>
      <c r="K51">
        <f t="shared" si="11"/>
        <v>0.72212593876372</v>
      </c>
      <c r="L51">
        <v>1</v>
      </c>
      <c r="M51">
        <v>2</v>
      </c>
      <c r="N51">
        <v>3.15</v>
      </c>
      <c r="O51" s="1">
        <v>19.5</v>
      </c>
      <c r="P51">
        <v>3.9</v>
      </c>
      <c r="Q51">
        <f t="shared" si="17"/>
        <v>175.5</v>
      </c>
      <c r="R51" s="1">
        <v>5</v>
      </c>
      <c r="S51" s="1">
        <v>9</v>
      </c>
      <c r="T51">
        <v>1</v>
      </c>
      <c r="U51">
        <v>1</v>
      </c>
      <c r="V51">
        <v>0</v>
      </c>
      <c r="W51">
        <v>0</v>
      </c>
      <c r="X51" s="1">
        <v>0.8333</v>
      </c>
      <c r="Y51">
        <f t="shared" si="6"/>
        <v>0.299988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137</v>
      </c>
    </row>
    <row r="52" spans="1:34">
      <c r="A52">
        <v>50</v>
      </c>
      <c r="B52" t="s">
        <v>267</v>
      </c>
      <c r="C52">
        <v>0.637</v>
      </c>
      <c r="D52">
        <v>149</v>
      </c>
      <c r="E52">
        <v>0.143</v>
      </c>
      <c r="F52">
        <v>3.504</v>
      </c>
      <c r="G52">
        <f t="shared" si="7"/>
        <v>45</v>
      </c>
      <c r="H52">
        <f t="shared" si="8"/>
        <v>28</v>
      </c>
      <c r="I52">
        <f t="shared" si="9"/>
        <v>86.55</v>
      </c>
      <c r="J52">
        <f t="shared" si="10"/>
        <v>0.433333333333333</v>
      </c>
      <c r="K52">
        <f t="shared" si="11"/>
        <v>0.72212593876372</v>
      </c>
      <c r="L52">
        <v>1</v>
      </c>
      <c r="M52">
        <v>2</v>
      </c>
      <c r="N52">
        <v>3.15</v>
      </c>
      <c r="O52" s="1">
        <v>19.5</v>
      </c>
      <c r="P52">
        <v>3.9</v>
      </c>
      <c r="Q52">
        <f t="shared" ref="Q52" si="18">G52*P52</f>
        <v>175.5</v>
      </c>
      <c r="R52" s="1">
        <v>5</v>
      </c>
      <c r="S52" s="1">
        <v>9</v>
      </c>
      <c r="T52">
        <v>1</v>
      </c>
      <c r="U52">
        <v>1</v>
      </c>
      <c r="V52">
        <v>0</v>
      </c>
      <c r="W52">
        <v>0</v>
      </c>
      <c r="X52" s="1">
        <v>0.8333</v>
      </c>
      <c r="Y52">
        <f t="shared" si="6"/>
        <v>0.299988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137</v>
      </c>
    </row>
    <row r="53" spans="1:34">
      <c r="A53">
        <v>51</v>
      </c>
      <c r="B53" t="s">
        <v>268</v>
      </c>
      <c r="C53">
        <v>0.637</v>
      </c>
      <c r="D53">
        <v>149</v>
      </c>
      <c r="E53">
        <v>0.143</v>
      </c>
      <c r="F53">
        <v>3.504</v>
      </c>
      <c r="G53">
        <f t="shared" si="7"/>
        <v>40</v>
      </c>
      <c r="H53">
        <f t="shared" si="8"/>
        <v>26</v>
      </c>
      <c r="I53">
        <f t="shared" si="9"/>
        <v>92.85</v>
      </c>
      <c r="J53">
        <f t="shared" si="10"/>
        <v>0.135</v>
      </c>
      <c r="K53">
        <f t="shared" si="11"/>
        <v>0.186404871380639</v>
      </c>
      <c r="L53">
        <v>1</v>
      </c>
      <c r="M53">
        <v>4</v>
      </c>
      <c r="N53">
        <v>3.15</v>
      </c>
      <c r="O53" s="1">
        <v>5.4</v>
      </c>
      <c r="P53">
        <v>3.9</v>
      </c>
      <c r="Q53">
        <f t="shared" ref="Q53" si="19">G53*P53</f>
        <v>156</v>
      </c>
      <c r="R53" s="1">
        <v>5</v>
      </c>
      <c r="S53" s="1">
        <v>8</v>
      </c>
      <c r="T53">
        <v>1</v>
      </c>
      <c r="U53">
        <v>1</v>
      </c>
      <c r="V53">
        <v>0</v>
      </c>
      <c r="W53">
        <v>0</v>
      </c>
      <c r="X53" s="1">
        <v>0.8333</v>
      </c>
      <c r="Y53">
        <f t="shared" si="6"/>
        <v>0.299988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137</v>
      </c>
    </row>
    <row r="54" spans="1:34">
      <c r="A54">
        <v>52</v>
      </c>
      <c r="B54" t="s">
        <v>269</v>
      </c>
      <c r="C54">
        <v>0.637</v>
      </c>
      <c r="D54">
        <v>149</v>
      </c>
      <c r="E54">
        <v>0.143</v>
      </c>
      <c r="F54">
        <v>3.504</v>
      </c>
      <c r="G54">
        <f t="shared" si="7"/>
        <v>40</v>
      </c>
      <c r="H54">
        <f t="shared" si="8"/>
        <v>26</v>
      </c>
      <c r="I54">
        <f t="shared" si="9"/>
        <v>92.85</v>
      </c>
      <c r="J54">
        <f t="shared" si="10"/>
        <v>0.135</v>
      </c>
      <c r="K54">
        <f t="shared" si="11"/>
        <v>0.186404871380639</v>
      </c>
      <c r="L54">
        <v>1</v>
      </c>
      <c r="M54">
        <v>4</v>
      </c>
      <c r="N54">
        <v>3.15</v>
      </c>
      <c r="O54" s="1">
        <v>5.4</v>
      </c>
      <c r="P54">
        <v>3.9</v>
      </c>
      <c r="Q54">
        <f t="shared" ref="Q54:Q56" si="20">G54*P54</f>
        <v>156</v>
      </c>
      <c r="R54" s="1">
        <v>5</v>
      </c>
      <c r="S54" s="1">
        <v>8</v>
      </c>
      <c r="T54">
        <v>1</v>
      </c>
      <c r="U54">
        <v>1</v>
      </c>
      <c r="V54">
        <v>0</v>
      </c>
      <c r="W54">
        <v>0</v>
      </c>
      <c r="X54" s="1">
        <v>0.8333</v>
      </c>
      <c r="Y54">
        <f t="shared" si="6"/>
        <v>0.299988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137</v>
      </c>
    </row>
    <row r="55" spans="1:34">
      <c r="A55">
        <v>53</v>
      </c>
      <c r="B55" t="s">
        <v>270</v>
      </c>
      <c r="C55">
        <v>0.637</v>
      </c>
      <c r="D55">
        <v>149</v>
      </c>
      <c r="E55">
        <v>0.143</v>
      </c>
      <c r="F55">
        <v>3.504</v>
      </c>
      <c r="G55">
        <f t="shared" si="7"/>
        <v>80</v>
      </c>
      <c r="H55">
        <f t="shared" si="8"/>
        <v>36</v>
      </c>
      <c r="I55">
        <f t="shared" si="9"/>
        <v>130.05</v>
      </c>
      <c r="J55">
        <f t="shared" si="10"/>
        <v>0.09</v>
      </c>
      <c r="K55">
        <f t="shared" si="11"/>
        <v>0.177446544228551</v>
      </c>
      <c r="L55">
        <v>1</v>
      </c>
      <c r="M55">
        <v>4</v>
      </c>
      <c r="N55">
        <v>3.15</v>
      </c>
      <c r="O55" s="1">
        <v>7.2</v>
      </c>
      <c r="P55">
        <v>3.9</v>
      </c>
      <c r="Q55">
        <f t="shared" si="20"/>
        <v>312</v>
      </c>
      <c r="R55" s="1">
        <v>10</v>
      </c>
      <c r="S55" s="1">
        <v>8</v>
      </c>
      <c r="T55">
        <v>1</v>
      </c>
      <c r="U55">
        <v>1</v>
      </c>
      <c r="V55">
        <v>0</v>
      </c>
      <c r="W55">
        <v>0</v>
      </c>
      <c r="X55" s="1">
        <v>2.3333</v>
      </c>
      <c r="Y55">
        <f t="shared" si="6"/>
        <v>0.839988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137</v>
      </c>
    </row>
    <row r="56" spans="1:34">
      <c r="A56">
        <v>54</v>
      </c>
      <c r="B56" t="s">
        <v>271</v>
      </c>
      <c r="C56">
        <v>0.637</v>
      </c>
      <c r="D56">
        <v>149</v>
      </c>
      <c r="E56">
        <v>0.143</v>
      </c>
      <c r="F56">
        <v>3.504</v>
      </c>
      <c r="G56">
        <f t="shared" si="7"/>
        <v>40</v>
      </c>
      <c r="H56">
        <f t="shared" si="8"/>
        <v>26</v>
      </c>
      <c r="I56">
        <f t="shared" si="9"/>
        <v>93.75</v>
      </c>
      <c r="J56">
        <f t="shared" si="10"/>
        <v>0.1125</v>
      </c>
      <c r="K56">
        <f t="shared" si="11"/>
        <v>0.153846153846154</v>
      </c>
      <c r="L56">
        <v>1</v>
      </c>
      <c r="M56">
        <v>6</v>
      </c>
      <c r="N56">
        <v>3.15</v>
      </c>
      <c r="O56" s="1">
        <v>4.5</v>
      </c>
      <c r="P56">
        <v>3.9</v>
      </c>
      <c r="Q56">
        <f t="shared" si="20"/>
        <v>156</v>
      </c>
      <c r="R56" s="1">
        <v>5</v>
      </c>
      <c r="S56" s="1">
        <v>8</v>
      </c>
      <c r="T56">
        <v>1</v>
      </c>
      <c r="U56">
        <v>1</v>
      </c>
      <c r="V56">
        <v>0</v>
      </c>
      <c r="W56">
        <v>0</v>
      </c>
      <c r="X56" s="1">
        <v>1.5</v>
      </c>
      <c r="Y56">
        <f t="shared" si="6"/>
        <v>0.54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51</v>
      </c>
    </row>
    <row r="57" spans="1:34">
      <c r="A57">
        <v>55</v>
      </c>
      <c r="B57" t="s">
        <v>272</v>
      </c>
      <c r="C57">
        <v>0.637</v>
      </c>
      <c r="D57">
        <v>149</v>
      </c>
      <c r="E57">
        <v>0.143</v>
      </c>
      <c r="F57">
        <v>3.504</v>
      </c>
      <c r="G57">
        <f t="shared" si="7"/>
        <v>40</v>
      </c>
      <c r="H57">
        <f t="shared" si="8"/>
        <v>26</v>
      </c>
      <c r="I57">
        <f t="shared" si="9"/>
        <v>95.55</v>
      </c>
      <c r="J57">
        <f t="shared" si="10"/>
        <v>0.0675</v>
      </c>
      <c r="K57">
        <f t="shared" si="11"/>
        <v>0.0905687718874532</v>
      </c>
      <c r="L57">
        <v>1</v>
      </c>
      <c r="M57">
        <v>1</v>
      </c>
      <c r="N57">
        <v>3.15</v>
      </c>
      <c r="O57" s="1">
        <v>2.7</v>
      </c>
      <c r="P57">
        <v>3.9</v>
      </c>
      <c r="Q57">
        <f t="shared" ref="Q57" si="21">G57*P57</f>
        <v>156</v>
      </c>
      <c r="R57" s="1">
        <v>5</v>
      </c>
      <c r="S57" s="1">
        <v>8</v>
      </c>
      <c r="T57">
        <v>1</v>
      </c>
      <c r="U57">
        <v>1</v>
      </c>
      <c r="V57">
        <v>0</v>
      </c>
      <c r="W57">
        <v>0</v>
      </c>
      <c r="X57" s="1">
        <v>0.3333</v>
      </c>
      <c r="Y57">
        <f t="shared" si="6"/>
        <v>0.119988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51</v>
      </c>
    </row>
    <row r="58" spans="1:34">
      <c r="A58">
        <v>56</v>
      </c>
      <c r="B58" t="s">
        <v>273</v>
      </c>
      <c r="C58">
        <v>0.742</v>
      </c>
      <c r="D58">
        <v>149</v>
      </c>
      <c r="E58">
        <v>0.077</v>
      </c>
      <c r="F58">
        <v>3.33</v>
      </c>
      <c r="G58">
        <f t="shared" si="7"/>
        <v>80</v>
      </c>
      <c r="H58">
        <f t="shared" si="8"/>
        <v>36</v>
      </c>
      <c r="I58">
        <f t="shared" si="9"/>
        <v>126.45</v>
      </c>
      <c r="J58">
        <f t="shared" si="10"/>
        <v>0.135</v>
      </c>
      <c r="K58">
        <f t="shared" si="11"/>
        <v>0.273747604708459</v>
      </c>
      <c r="L58">
        <v>1</v>
      </c>
      <c r="M58">
        <v>10</v>
      </c>
      <c r="N58">
        <v>3.15</v>
      </c>
      <c r="O58" s="1">
        <v>10.8</v>
      </c>
      <c r="P58">
        <v>3.9</v>
      </c>
      <c r="Q58">
        <f t="shared" si="5"/>
        <v>312</v>
      </c>
      <c r="R58" s="1">
        <v>10</v>
      </c>
      <c r="S58" s="1">
        <v>8</v>
      </c>
      <c r="T58">
        <v>1</v>
      </c>
      <c r="U58">
        <v>1</v>
      </c>
      <c r="V58">
        <v>0</v>
      </c>
      <c r="W58">
        <v>0</v>
      </c>
      <c r="X58" s="1">
        <v>1.3333</v>
      </c>
      <c r="Y58">
        <f t="shared" si="6"/>
        <v>0.479988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137</v>
      </c>
    </row>
    <row r="59" spans="1:34">
      <c r="A59">
        <v>57</v>
      </c>
      <c r="B59" t="s">
        <v>274</v>
      </c>
      <c r="C59">
        <v>0.742</v>
      </c>
      <c r="D59">
        <v>149</v>
      </c>
      <c r="E59">
        <v>0.077</v>
      </c>
      <c r="F59">
        <v>3.33</v>
      </c>
      <c r="G59">
        <f t="shared" si="7"/>
        <v>80</v>
      </c>
      <c r="H59">
        <f t="shared" si="8"/>
        <v>36</v>
      </c>
      <c r="I59">
        <f t="shared" si="9"/>
        <v>126.45</v>
      </c>
      <c r="J59">
        <f t="shared" si="10"/>
        <v>0.135</v>
      </c>
      <c r="K59">
        <f t="shared" si="11"/>
        <v>0.273747604708459</v>
      </c>
      <c r="L59">
        <v>1</v>
      </c>
      <c r="M59">
        <v>10</v>
      </c>
      <c r="N59">
        <v>3.15</v>
      </c>
      <c r="O59" s="1">
        <v>10.8</v>
      </c>
      <c r="P59">
        <v>3.9</v>
      </c>
      <c r="Q59">
        <f t="shared" si="5"/>
        <v>312</v>
      </c>
      <c r="R59" s="1">
        <v>10</v>
      </c>
      <c r="S59" s="1">
        <v>8</v>
      </c>
      <c r="T59">
        <v>1</v>
      </c>
      <c r="U59">
        <v>1</v>
      </c>
      <c r="V59">
        <v>0</v>
      </c>
      <c r="W59">
        <v>0</v>
      </c>
      <c r="X59" s="1">
        <v>1.6666</v>
      </c>
      <c r="Y59">
        <f t="shared" si="6"/>
        <v>0.599976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137</v>
      </c>
    </row>
    <row r="60" spans="1:34">
      <c r="A60">
        <v>58</v>
      </c>
      <c r="B60" t="s">
        <v>275</v>
      </c>
      <c r="C60">
        <v>0.876</v>
      </c>
      <c r="D60">
        <v>183</v>
      </c>
      <c r="E60">
        <v>0.688</v>
      </c>
      <c r="F60">
        <v>3.197</v>
      </c>
      <c r="G60">
        <f t="shared" si="7"/>
        <v>120</v>
      </c>
      <c r="H60">
        <f t="shared" si="8"/>
        <v>46</v>
      </c>
      <c r="I60">
        <f t="shared" si="9"/>
        <v>155.8</v>
      </c>
      <c r="J60">
        <f t="shared" si="10"/>
        <v>0.135</v>
      </c>
      <c r="K60">
        <f t="shared" si="11"/>
        <v>0.333267502715513</v>
      </c>
      <c r="L60">
        <v>3</v>
      </c>
      <c r="M60">
        <v>13</v>
      </c>
      <c r="N60">
        <v>7.4</v>
      </c>
      <c r="O60" s="1">
        <v>16.2</v>
      </c>
      <c r="P60">
        <v>3.9</v>
      </c>
      <c r="Q60">
        <f t="shared" si="5"/>
        <v>468</v>
      </c>
      <c r="R60" s="1">
        <v>15</v>
      </c>
      <c r="S60" s="1">
        <v>8</v>
      </c>
      <c r="T60">
        <v>1</v>
      </c>
      <c r="U60">
        <v>1</v>
      </c>
      <c r="V60">
        <v>0</v>
      </c>
      <c r="W60">
        <v>0</v>
      </c>
      <c r="X60" s="1">
        <v>2.3333</v>
      </c>
      <c r="Y60">
        <f t="shared" si="6"/>
        <v>0.839988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51</v>
      </c>
    </row>
    <row r="61" spans="1:34">
      <c r="A61">
        <v>59</v>
      </c>
      <c r="B61" t="s">
        <v>276</v>
      </c>
      <c r="C61">
        <v>0.826</v>
      </c>
      <c r="D61">
        <v>181</v>
      </c>
      <c r="E61">
        <v>0.444</v>
      </c>
      <c r="F61">
        <v>3.157</v>
      </c>
      <c r="G61">
        <f t="shared" si="7"/>
        <v>40</v>
      </c>
      <c r="H61">
        <f t="shared" si="8"/>
        <v>26</v>
      </c>
      <c r="I61">
        <f t="shared" si="9"/>
        <v>92.85</v>
      </c>
      <c r="J61">
        <f t="shared" si="10"/>
        <v>0.135</v>
      </c>
      <c r="K61">
        <f t="shared" si="11"/>
        <v>0.186404871380639</v>
      </c>
      <c r="L61">
        <v>2</v>
      </c>
      <c r="M61">
        <v>3</v>
      </c>
      <c r="N61">
        <v>3.15</v>
      </c>
      <c r="O61" s="1">
        <v>5.4</v>
      </c>
      <c r="P61">
        <v>3.9</v>
      </c>
      <c r="Q61">
        <f t="shared" si="5"/>
        <v>156</v>
      </c>
      <c r="R61" s="1">
        <v>5</v>
      </c>
      <c r="S61" s="1">
        <v>8</v>
      </c>
      <c r="T61">
        <v>1</v>
      </c>
      <c r="U61">
        <v>1</v>
      </c>
      <c r="V61">
        <v>0</v>
      </c>
      <c r="W61">
        <v>0</v>
      </c>
      <c r="X61" s="1">
        <v>0.8333</v>
      </c>
      <c r="Y61">
        <f t="shared" si="6"/>
        <v>0.299988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35</v>
      </c>
    </row>
    <row r="62" spans="1:34">
      <c r="A62">
        <v>60</v>
      </c>
      <c r="B62" t="s">
        <v>277</v>
      </c>
      <c r="C62">
        <v>0.726</v>
      </c>
      <c r="D62">
        <v>187</v>
      </c>
      <c r="E62">
        <v>0.167</v>
      </c>
      <c r="F62">
        <v>3.223</v>
      </c>
      <c r="G62">
        <f t="shared" si="7"/>
        <v>18.4</v>
      </c>
      <c r="H62">
        <f t="shared" si="8"/>
        <v>17.2</v>
      </c>
      <c r="I62">
        <f t="shared" si="9"/>
        <v>55.65</v>
      </c>
      <c r="J62">
        <f t="shared" si="10"/>
        <v>0.45</v>
      </c>
      <c r="K62">
        <f t="shared" si="11"/>
        <v>0.476881608957081</v>
      </c>
      <c r="L62">
        <v>1</v>
      </c>
      <c r="M62">
        <v>1</v>
      </c>
      <c r="N62">
        <v>3.15</v>
      </c>
      <c r="O62" s="1">
        <v>8.28</v>
      </c>
      <c r="P62">
        <v>3.9</v>
      </c>
      <c r="Q62">
        <f t="shared" si="5"/>
        <v>71.76</v>
      </c>
      <c r="R62" s="1">
        <v>4.6</v>
      </c>
      <c r="S62" s="1">
        <v>4</v>
      </c>
      <c r="T62">
        <v>0</v>
      </c>
      <c r="U62">
        <v>1</v>
      </c>
      <c r="V62">
        <v>0</v>
      </c>
      <c r="W62">
        <v>308</v>
      </c>
      <c r="X62" s="1">
        <v>1.3333</v>
      </c>
      <c r="Y62">
        <f t="shared" si="6"/>
        <v>0.479988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127</v>
      </c>
    </row>
    <row r="63" spans="1:34">
      <c r="A63">
        <v>61</v>
      </c>
      <c r="B63" t="s">
        <v>278</v>
      </c>
      <c r="C63">
        <v>0.905</v>
      </c>
      <c r="D63">
        <v>987</v>
      </c>
      <c r="E63">
        <v>4.7</v>
      </c>
      <c r="F63">
        <v>3.167</v>
      </c>
      <c r="G63">
        <f t="shared" si="7"/>
        <v>19.2</v>
      </c>
      <c r="H63">
        <f t="shared" si="8"/>
        <v>20.8</v>
      </c>
      <c r="I63">
        <f t="shared" si="9"/>
        <v>67.56</v>
      </c>
      <c r="J63">
        <f t="shared" si="10"/>
        <v>0</v>
      </c>
      <c r="K63">
        <f t="shared" si="11"/>
        <v>0</v>
      </c>
      <c r="L63">
        <v>5</v>
      </c>
      <c r="M63">
        <v>0</v>
      </c>
      <c r="N63">
        <v>13.56</v>
      </c>
      <c r="O63" s="1">
        <v>0</v>
      </c>
      <c r="P63">
        <v>3.9</v>
      </c>
      <c r="Q63">
        <f t="shared" si="5"/>
        <v>74.88</v>
      </c>
      <c r="R63" s="1">
        <v>8</v>
      </c>
      <c r="S63" s="1">
        <v>2.4</v>
      </c>
      <c r="T63">
        <v>1</v>
      </c>
      <c r="U63">
        <v>1</v>
      </c>
      <c r="V63">
        <v>0</v>
      </c>
      <c r="W63">
        <v>0</v>
      </c>
      <c r="X63" s="1">
        <v>0.6666</v>
      </c>
      <c r="Y63">
        <f t="shared" si="6"/>
        <v>0.239976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38</v>
      </c>
    </row>
    <row r="64" spans="1:34">
      <c r="A64">
        <v>62</v>
      </c>
      <c r="B64" t="s">
        <v>279</v>
      </c>
      <c r="C64">
        <v>1.143</v>
      </c>
      <c r="D64">
        <v>2899</v>
      </c>
      <c r="E64">
        <v>2.478</v>
      </c>
      <c r="F64">
        <v>2.963</v>
      </c>
      <c r="G64">
        <f t="shared" si="7"/>
        <v>77</v>
      </c>
      <c r="H64">
        <f t="shared" si="8"/>
        <v>36</v>
      </c>
      <c r="I64">
        <f t="shared" si="9"/>
        <v>133.05</v>
      </c>
      <c r="J64">
        <f t="shared" si="10"/>
        <v>0</v>
      </c>
      <c r="K64">
        <f t="shared" si="11"/>
        <v>0</v>
      </c>
      <c r="L64">
        <v>2</v>
      </c>
      <c r="M64">
        <v>0</v>
      </c>
      <c r="N64">
        <v>7.35</v>
      </c>
      <c r="O64" s="1">
        <v>0</v>
      </c>
      <c r="P64">
        <v>3.9</v>
      </c>
      <c r="Q64">
        <f t="shared" si="5"/>
        <v>300.3</v>
      </c>
      <c r="R64" s="1">
        <v>7</v>
      </c>
      <c r="S64" s="1">
        <v>11</v>
      </c>
      <c r="T64">
        <v>1</v>
      </c>
      <c r="U64">
        <v>0</v>
      </c>
      <c r="V64">
        <v>1</v>
      </c>
      <c r="W64">
        <v>0</v>
      </c>
      <c r="X64" s="1">
        <v>1.5</v>
      </c>
      <c r="Y64">
        <f t="shared" si="6"/>
        <v>0.54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38</v>
      </c>
    </row>
    <row r="65" spans="1:34">
      <c r="A65">
        <v>63</v>
      </c>
      <c r="B65" t="s">
        <v>280</v>
      </c>
      <c r="C65">
        <v>1.06</v>
      </c>
      <c r="D65">
        <v>2783</v>
      </c>
      <c r="E65">
        <v>4.61</v>
      </c>
      <c r="F65">
        <v>3.058</v>
      </c>
      <c r="G65">
        <f t="shared" si="7"/>
        <v>64.8</v>
      </c>
      <c r="H65">
        <f t="shared" si="8"/>
        <v>58.8</v>
      </c>
      <c r="I65">
        <f t="shared" si="9"/>
        <v>204.12</v>
      </c>
      <c r="J65">
        <f t="shared" si="10"/>
        <v>0</v>
      </c>
      <c r="K65">
        <f t="shared" si="11"/>
        <v>0</v>
      </c>
      <c r="L65">
        <v>8</v>
      </c>
      <c r="M65">
        <v>13</v>
      </c>
      <c r="N65">
        <v>25.2</v>
      </c>
      <c r="O65" s="1">
        <v>0</v>
      </c>
      <c r="P65">
        <v>3.9</v>
      </c>
      <c r="Q65">
        <f t="shared" si="5"/>
        <v>252.72</v>
      </c>
      <c r="R65" s="1">
        <v>27</v>
      </c>
      <c r="S65" s="1">
        <v>2.4</v>
      </c>
      <c r="T65">
        <v>1</v>
      </c>
      <c r="U65">
        <v>1</v>
      </c>
      <c r="V65">
        <v>0</v>
      </c>
      <c r="W65">
        <v>0</v>
      </c>
      <c r="X65" s="1">
        <v>2.1666</v>
      </c>
      <c r="Y65">
        <f t="shared" si="6"/>
        <v>0.779976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38</v>
      </c>
    </row>
    <row r="66" spans="1:34">
      <c r="A66">
        <v>64</v>
      </c>
      <c r="B66" t="s">
        <v>281</v>
      </c>
      <c r="C66">
        <v>0.928</v>
      </c>
      <c r="D66">
        <v>2205</v>
      </c>
      <c r="E66">
        <v>10.087</v>
      </c>
      <c r="F66">
        <v>3.256</v>
      </c>
      <c r="G66">
        <f t="shared" si="7"/>
        <v>57.6</v>
      </c>
      <c r="H66">
        <f t="shared" si="8"/>
        <v>52.8</v>
      </c>
      <c r="I66">
        <f t="shared" si="9"/>
        <v>183.87</v>
      </c>
      <c r="J66">
        <f t="shared" si="10"/>
        <v>0</v>
      </c>
      <c r="K66">
        <f t="shared" si="11"/>
        <v>0</v>
      </c>
      <c r="L66">
        <v>7</v>
      </c>
      <c r="M66">
        <v>12</v>
      </c>
      <c r="N66">
        <v>22.05</v>
      </c>
      <c r="O66" s="1">
        <v>0</v>
      </c>
      <c r="P66">
        <v>3.9</v>
      </c>
      <c r="Q66">
        <f t="shared" ref="Q66:Q70" si="22">G66*P66</f>
        <v>224.64</v>
      </c>
      <c r="R66" s="1">
        <v>24</v>
      </c>
      <c r="S66" s="1">
        <v>2.4</v>
      </c>
      <c r="T66">
        <v>1</v>
      </c>
      <c r="U66">
        <v>1</v>
      </c>
      <c r="V66">
        <v>0</v>
      </c>
      <c r="W66">
        <v>0</v>
      </c>
      <c r="X66" s="1">
        <v>1.5</v>
      </c>
      <c r="Y66">
        <f t="shared" ref="Y66:Y70" si="23">X66*0.36</f>
        <v>0.54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38</v>
      </c>
    </row>
    <row r="67" spans="1:34">
      <c r="A67">
        <v>65</v>
      </c>
      <c r="B67" t="s">
        <v>282</v>
      </c>
      <c r="C67">
        <v>0.769</v>
      </c>
      <c r="D67">
        <v>995</v>
      </c>
      <c r="E67">
        <v>6.077</v>
      </c>
      <c r="F67">
        <v>3.444</v>
      </c>
      <c r="G67">
        <f t="shared" ref="G67:G70" si="24">R67*S67</f>
        <v>57.6</v>
      </c>
      <c r="H67">
        <f t="shared" ref="H67:H70" si="25">R67*2+S67*2</f>
        <v>52.8</v>
      </c>
      <c r="I67">
        <f t="shared" ref="I67:I70" si="26">H67*P67-N67-O67</f>
        <v>171.42</v>
      </c>
      <c r="J67">
        <f t="shared" ref="J67:J70" si="27">O67/G67</f>
        <v>0.270833333333333</v>
      </c>
      <c r="K67">
        <f t="shared" ref="K67:K70" si="28">O67/(I67*0.312)</f>
        <v>0.291681250729203</v>
      </c>
      <c r="L67">
        <v>6</v>
      </c>
      <c r="M67">
        <v>2</v>
      </c>
      <c r="N67">
        <v>18.9</v>
      </c>
      <c r="O67" s="1">
        <v>15.6</v>
      </c>
      <c r="P67">
        <v>3.9</v>
      </c>
      <c r="Q67">
        <f t="shared" si="22"/>
        <v>224.64</v>
      </c>
      <c r="R67" s="1">
        <v>24</v>
      </c>
      <c r="S67" s="1">
        <v>2.4</v>
      </c>
      <c r="T67">
        <v>1</v>
      </c>
      <c r="U67">
        <v>1</v>
      </c>
      <c r="V67">
        <v>0</v>
      </c>
      <c r="W67">
        <v>0</v>
      </c>
      <c r="X67" s="1">
        <v>3</v>
      </c>
      <c r="Y67">
        <f t="shared" si="23"/>
        <v>1.08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38</v>
      </c>
    </row>
    <row r="68" spans="1:34">
      <c r="A68">
        <v>66</v>
      </c>
      <c r="B68" t="s">
        <v>283</v>
      </c>
      <c r="C68">
        <v>1.149</v>
      </c>
      <c r="D68">
        <v>2753</v>
      </c>
      <c r="E68">
        <v>1.617</v>
      </c>
      <c r="F68">
        <v>2.776</v>
      </c>
      <c r="G68">
        <f t="shared" si="24"/>
        <v>38.4</v>
      </c>
      <c r="H68">
        <f t="shared" si="25"/>
        <v>36.8</v>
      </c>
      <c r="I68">
        <f t="shared" si="26"/>
        <v>111.72</v>
      </c>
      <c r="J68">
        <f t="shared" si="27"/>
        <v>0.5</v>
      </c>
      <c r="K68">
        <f t="shared" si="28"/>
        <v>0.550827618496792</v>
      </c>
      <c r="L68">
        <v>4</v>
      </c>
      <c r="M68">
        <v>8</v>
      </c>
      <c r="N68">
        <v>12.6</v>
      </c>
      <c r="O68" s="1">
        <v>19.2</v>
      </c>
      <c r="P68">
        <v>3.9</v>
      </c>
      <c r="Q68">
        <f t="shared" si="22"/>
        <v>149.76</v>
      </c>
      <c r="R68" s="1">
        <v>2.4</v>
      </c>
      <c r="S68" s="1">
        <v>16</v>
      </c>
      <c r="T68">
        <v>1</v>
      </c>
      <c r="U68">
        <v>1</v>
      </c>
      <c r="V68">
        <v>0</v>
      </c>
      <c r="W68">
        <v>0</v>
      </c>
      <c r="X68" s="1">
        <v>2</v>
      </c>
      <c r="Y68">
        <f t="shared" si="23"/>
        <v>0.72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38</v>
      </c>
    </row>
    <row r="69" spans="1:34">
      <c r="A69">
        <v>67</v>
      </c>
      <c r="B69" t="s">
        <v>284</v>
      </c>
      <c r="C69">
        <v>1.098</v>
      </c>
      <c r="D69">
        <v>2609</v>
      </c>
      <c r="E69">
        <v>0.783</v>
      </c>
      <c r="F69">
        <v>2.688</v>
      </c>
      <c r="G69">
        <f t="shared" si="24"/>
        <v>33.6</v>
      </c>
      <c r="H69">
        <f t="shared" si="25"/>
        <v>32.8</v>
      </c>
      <c r="I69">
        <f t="shared" si="26"/>
        <v>121.17</v>
      </c>
      <c r="J69">
        <f t="shared" si="27"/>
        <v>0.107142857142857</v>
      </c>
      <c r="K69">
        <f t="shared" si="28"/>
        <v>0.0952253985182928</v>
      </c>
      <c r="L69">
        <v>1</v>
      </c>
      <c r="M69">
        <v>5</v>
      </c>
      <c r="N69">
        <v>3.15</v>
      </c>
      <c r="O69" s="1">
        <v>3.6</v>
      </c>
      <c r="P69">
        <v>3.9</v>
      </c>
      <c r="Q69">
        <f t="shared" si="22"/>
        <v>131.04</v>
      </c>
      <c r="R69" s="1">
        <v>2.4</v>
      </c>
      <c r="S69" s="1">
        <v>14</v>
      </c>
      <c r="T69">
        <v>1</v>
      </c>
      <c r="U69">
        <v>1</v>
      </c>
      <c r="V69">
        <v>0</v>
      </c>
      <c r="W69">
        <v>0</v>
      </c>
      <c r="X69" s="1">
        <v>1.8333</v>
      </c>
      <c r="Y69">
        <f t="shared" si="23"/>
        <v>0.659988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38</v>
      </c>
    </row>
    <row r="70" spans="1:34">
      <c r="A70">
        <v>68</v>
      </c>
      <c r="B70" t="s">
        <v>285</v>
      </c>
      <c r="C70">
        <v>1.038</v>
      </c>
      <c r="D70">
        <v>2677</v>
      </c>
      <c r="E70">
        <v>2.444</v>
      </c>
      <c r="F70">
        <v>2.606</v>
      </c>
      <c r="G70">
        <f t="shared" si="24"/>
        <v>24</v>
      </c>
      <c r="H70">
        <f t="shared" si="25"/>
        <v>24.8</v>
      </c>
      <c r="I70">
        <f t="shared" si="26"/>
        <v>79.44</v>
      </c>
      <c r="J70">
        <f t="shared" si="27"/>
        <v>0.3</v>
      </c>
      <c r="K70">
        <f t="shared" si="28"/>
        <v>0.29049500348594</v>
      </c>
      <c r="L70">
        <v>3</v>
      </c>
      <c r="M70">
        <v>5</v>
      </c>
      <c r="N70">
        <v>10.08</v>
      </c>
      <c r="O70" s="1">
        <v>7.2</v>
      </c>
      <c r="P70">
        <v>3.9</v>
      </c>
      <c r="Q70">
        <f t="shared" si="22"/>
        <v>93.6</v>
      </c>
      <c r="R70" s="1">
        <v>10</v>
      </c>
      <c r="S70" s="1">
        <v>2.4</v>
      </c>
      <c r="T70">
        <v>1</v>
      </c>
      <c r="U70">
        <v>1</v>
      </c>
      <c r="V70">
        <v>0</v>
      </c>
      <c r="W70">
        <v>0</v>
      </c>
      <c r="X70" s="1">
        <v>1.3333</v>
      </c>
      <c r="Y70">
        <f t="shared" si="23"/>
        <v>0.479988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55"/>
  <sheetViews>
    <sheetView tabSelected="1" zoomScale="85" zoomScaleNormal="85" workbookViewId="0">
      <selection activeCell="AG1" sqref="AG1"/>
    </sheetView>
  </sheetViews>
  <sheetFormatPr defaultColWidth="9" defaultRowHeight="14"/>
  <cols>
    <col min="7" max="7" width="6.44166666666667" customWidth="1"/>
    <col min="8" max="8" width="7.10833333333333" customWidth="1"/>
    <col min="9" max="9" width="7.775" customWidth="1"/>
    <col min="10" max="10" width="7.88333333333333" customWidth="1"/>
    <col min="12" max="13" width="4.66666666666667" customWidth="1"/>
    <col min="14" max="14" width="5.21666666666667" customWidth="1"/>
    <col min="15" max="15" width="5.21666666666667" style="1" customWidth="1"/>
    <col min="16" max="16" width="4.66666666666667" customWidth="1"/>
    <col min="17" max="17" width="5.66666666666667" customWidth="1"/>
    <col min="18" max="18" width="3.775" style="1" customWidth="1"/>
    <col min="19" max="19" width="6" style="1" customWidth="1"/>
    <col min="20" max="20" width="3.775" customWidth="1"/>
    <col min="21" max="21" width="2.88333333333333" customWidth="1"/>
    <col min="22" max="22" width="3.55833333333333" customWidth="1"/>
    <col min="23" max="23" width="4.775" customWidth="1"/>
    <col min="24" max="24" width="8.88333333333333" style="1"/>
    <col min="26" max="26" width="4.10833333333333" customWidth="1"/>
    <col min="27" max="27" width="3.33333333333333" customWidth="1"/>
    <col min="28" max="28" width="5" customWidth="1"/>
    <col min="29" max="29" width="6.21666666666667" customWidth="1"/>
    <col min="30" max="30" width="5.55833333333333" customWidth="1"/>
    <col min="31" max="31" width="5.44166666666667" customWidth="1"/>
    <col min="32" max="33" width="5.55833333333333" customWidth="1"/>
    <col min="34" max="34" width="7.333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286</v>
      </c>
      <c r="C2">
        <v>0.897</v>
      </c>
      <c r="D2">
        <v>245</v>
      </c>
      <c r="E2">
        <v>1.333</v>
      </c>
      <c r="F2">
        <v>2.721</v>
      </c>
      <c r="G2">
        <f t="shared" ref="G2" si="0">R2*S2</f>
        <v>36</v>
      </c>
      <c r="H2">
        <f t="shared" ref="H2" si="1">R2*2+S2*2</f>
        <v>51</v>
      </c>
      <c r="I2">
        <f t="shared" ref="I2" si="2">H2*P2-N2-O2</f>
        <v>156.6</v>
      </c>
      <c r="J2">
        <f t="shared" ref="J2" si="3">O2/G2</f>
        <v>1</v>
      </c>
      <c r="K2">
        <f t="shared" ref="K2" si="4">O2/(I2*0.312)</f>
        <v>0.736811081638668</v>
      </c>
      <c r="L2">
        <v>3</v>
      </c>
      <c r="M2">
        <v>1</v>
      </c>
      <c r="N2">
        <v>6.3</v>
      </c>
      <c r="O2" s="1">
        <v>36</v>
      </c>
      <c r="P2">
        <v>3.9</v>
      </c>
      <c r="Q2">
        <f t="shared" ref="Q2:Q55" si="5">G2*P2</f>
        <v>140.4</v>
      </c>
      <c r="R2" s="1">
        <v>24</v>
      </c>
      <c r="S2" s="1">
        <v>1.5</v>
      </c>
      <c r="T2">
        <v>0</v>
      </c>
      <c r="U2">
        <v>1</v>
      </c>
      <c r="V2">
        <v>0</v>
      </c>
      <c r="W2">
        <v>0</v>
      </c>
      <c r="X2" s="1">
        <v>3</v>
      </c>
      <c r="Y2">
        <f t="shared" ref="Y2:Y55" si="6">X2*0.36</f>
        <v>1.08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127</v>
      </c>
    </row>
    <row r="3" spans="1:34">
      <c r="A3">
        <v>1</v>
      </c>
      <c r="B3" t="s">
        <v>287</v>
      </c>
      <c r="C3">
        <v>1.017</v>
      </c>
      <c r="D3">
        <v>597</v>
      </c>
      <c r="E3">
        <v>3</v>
      </c>
      <c r="F3">
        <v>2.686</v>
      </c>
      <c r="G3">
        <f t="shared" ref="G3:G55" si="7">R3*S3</f>
        <v>84</v>
      </c>
      <c r="H3">
        <f t="shared" ref="H3:H55" si="8">R3*2+S3*2</f>
        <v>115</v>
      </c>
      <c r="I3">
        <f t="shared" ref="I3:I55" si="9">H3*P3-N3-O3</f>
        <v>349.8</v>
      </c>
      <c r="J3">
        <f t="shared" ref="J3:J55" si="10">O3/G3</f>
        <v>1</v>
      </c>
      <c r="K3">
        <f t="shared" ref="K3:K55" si="11">O3/(I3*0.312)</f>
        <v>0.769670580991336</v>
      </c>
      <c r="L3">
        <v>7</v>
      </c>
      <c r="M3">
        <v>1</v>
      </c>
      <c r="N3">
        <v>14.7</v>
      </c>
      <c r="O3" s="1">
        <v>84</v>
      </c>
      <c r="P3">
        <v>3.9</v>
      </c>
      <c r="Q3">
        <f t="shared" si="5"/>
        <v>327.6</v>
      </c>
      <c r="R3" s="1">
        <v>56</v>
      </c>
      <c r="S3" s="1">
        <v>1.5</v>
      </c>
      <c r="T3">
        <v>0</v>
      </c>
      <c r="U3">
        <v>1</v>
      </c>
      <c r="V3">
        <v>0</v>
      </c>
      <c r="W3">
        <v>0</v>
      </c>
      <c r="X3" s="1">
        <v>6.5</v>
      </c>
      <c r="Y3">
        <f t="shared" si="6"/>
        <v>2.34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127</v>
      </c>
    </row>
    <row r="4" spans="1:34">
      <c r="A4">
        <v>2</v>
      </c>
      <c r="B4" t="s">
        <v>288</v>
      </c>
      <c r="C4">
        <v>1.067</v>
      </c>
      <c r="D4">
        <v>119</v>
      </c>
      <c r="E4">
        <v>0.091</v>
      </c>
      <c r="F4">
        <v>2.505</v>
      </c>
      <c r="G4">
        <f t="shared" si="7"/>
        <v>49.2</v>
      </c>
      <c r="H4">
        <f t="shared" si="8"/>
        <v>28.4</v>
      </c>
      <c r="I4">
        <f t="shared" si="9"/>
        <v>101.46</v>
      </c>
      <c r="J4">
        <f t="shared" si="10"/>
        <v>0.146341463414634</v>
      </c>
      <c r="K4">
        <f t="shared" si="11"/>
        <v>0.227448482918619</v>
      </c>
      <c r="L4">
        <v>1</v>
      </c>
      <c r="M4">
        <v>7</v>
      </c>
      <c r="N4">
        <v>2.1</v>
      </c>
      <c r="O4" s="1">
        <v>7.2</v>
      </c>
      <c r="P4">
        <v>3.9</v>
      </c>
      <c r="Q4">
        <f t="shared" si="5"/>
        <v>191.88</v>
      </c>
      <c r="R4" s="1">
        <v>6</v>
      </c>
      <c r="S4" s="1">
        <v>8.2</v>
      </c>
      <c r="T4">
        <v>0</v>
      </c>
      <c r="U4">
        <v>1</v>
      </c>
      <c r="V4">
        <v>0</v>
      </c>
      <c r="W4">
        <v>0</v>
      </c>
      <c r="X4" s="1">
        <v>2</v>
      </c>
      <c r="Y4">
        <f t="shared" si="6"/>
        <v>0.72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129</v>
      </c>
    </row>
    <row r="5" spans="1:34">
      <c r="A5">
        <v>3</v>
      </c>
      <c r="B5" t="s">
        <v>289</v>
      </c>
      <c r="C5">
        <v>0.576</v>
      </c>
      <c r="D5">
        <v>115</v>
      </c>
      <c r="E5">
        <v>0.5</v>
      </c>
      <c r="F5">
        <v>3.07</v>
      </c>
      <c r="G5">
        <f t="shared" si="7"/>
        <v>12</v>
      </c>
      <c r="H5">
        <f t="shared" si="8"/>
        <v>19</v>
      </c>
      <c r="I5">
        <f t="shared" si="9"/>
        <v>60</v>
      </c>
      <c r="J5">
        <f t="shared" si="10"/>
        <v>1</v>
      </c>
      <c r="K5">
        <f t="shared" si="11"/>
        <v>0.641025641025641</v>
      </c>
      <c r="L5">
        <v>1</v>
      </c>
      <c r="M5">
        <v>1</v>
      </c>
      <c r="N5">
        <v>2.1</v>
      </c>
      <c r="O5" s="1">
        <v>12</v>
      </c>
      <c r="P5">
        <v>3.9</v>
      </c>
      <c r="Q5">
        <f t="shared" si="5"/>
        <v>46.8</v>
      </c>
      <c r="R5" s="1">
        <v>8</v>
      </c>
      <c r="S5" s="1">
        <v>1.5</v>
      </c>
      <c r="T5">
        <v>0</v>
      </c>
      <c r="U5">
        <v>1</v>
      </c>
      <c r="V5">
        <v>0</v>
      </c>
      <c r="W5">
        <v>0</v>
      </c>
      <c r="X5" s="1">
        <v>1</v>
      </c>
      <c r="Y5">
        <f t="shared" si="6"/>
        <v>0.36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127</v>
      </c>
    </row>
    <row r="6" spans="1:34">
      <c r="A6">
        <v>4</v>
      </c>
      <c r="B6" t="s">
        <v>39</v>
      </c>
      <c r="C6">
        <v>0.814</v>
      </c>
      <c r="D6">
        <v>115</v>
      </c>
      <c r="E6">
        <v>0.167</v>
      </c>
      <c r="F6">
        <v>2.77</v>
      </c>
      <c r="G6">
        <f t="shared" si="7"/>
        <v>29.16</v>
      </c>
      <c r="H6">
        <f t="shared" si="8"/>
        <v>23.4</v>
      </c>
      <c r="I6">
        <f t="shared" si="9"/>
        <v>81.46</v>
      </c>
      <c r="J6">
        <f t="shared" si="10"/>
        <v>0.336076817558299</v>
      </c>
      <c r="K6">
        <f t="shared" si="11"/>
        <v>0.385591166342455</v>
      </c>
      <c r="L6">
        <v>0</v>
      </c>
      <c r="M6">
        <v>1</v>
      </c>
      <c r="N6">
        <v>0</v>
      </c>
      <c r="O6" s="1">
        <v>9.8</v>
      </c>
      <c r="P6">
        <v>3.9</v>
      </c>
      <c r="Q6">
        <f t="shared" si="5"/>
        <v>113.724</v>
      </c>
      <c r="R6" s="1">
        <v>3.6</v>
      </c>
      <c r="S6" s="1">
        <v>8.1</v>
      </c>
      <c r="T6">
        <v>0</v>
      </c>
      <c r="U6">
        <v>1</v>
      </c>
      <c r="V6">
        <v>0</v>
      </c>
      <c r="W6">
        <v>0</v>
      </c>
      <c r="X6" s="1">
        <v>1.3333</v>
      </c>
      <c r="Y6">
        <f t="shared" si="6"/>
        <v>0.479988</v>
      </c>
      <c r="Z6">
        <v>0</v>
      </c>
      <c r="AA6">
        <v>0</v>
      </c>
      <c r="AB6">
        <v>0</v>
      </c>
      <c r="AC6">
        <v>1</v>
      </c>
      <c r="AD6">
        <v>23</v>
      </c>
      <c r="AE6">
        <v>1.8</v>
      </c>
      <c r="AF6">
        <v>0.28</v>
      </c>
      <c r="AG6">
        <v>0.18</v>
      </c>
      <c r="AH6" t="s">
        <v>40</v>
      </c>
    </row>
    <row r="7" spans="1:34">
      <c r="A7">
        <v>5</v>
      </c>
      <c r="B7" t="s">
        <v>41</v>
      </c>
      <c r="C7">
        <v>1.067</v>
      </c>
      <c r="D7">
        <v>119</v>
      </c>
      <c r="E7">
        <v>0.091</v>
      </c>
      <c r="F7">
        <v>2.505</v>
      </c>
      <c r="G7">
        <f t="shared" si="7"/>
        <v>21.6</v>
      </c>
      <c r="H7">
        <f t="shared" si="8"/>
        <v>19.2</v>
      </c>
      <c r="I7">
        <f t="shared" si="9"/>
        <v>65.08</v>
      </c>
      <c r="J7">
        <f t="shared" si="10"/>
        <v>0.453703703703704</v>
      </c>
      <c r="K7">
        <f t="shared" si="11"/>
        <v>0.482640694687407</v>
      </c>
      <c r="L7">
        <v>0</v>
      </c>
      <c r="M7">
        <v>1</v>
      </c>
      <c r="N7">
        <v>0</v>
      </c>
      <c r="O7" s="1">
        <v>9.8</v>
      </c>
      <c r="P7">
        <v>3.9</v>
      </c>
      <c r="Q7">
        <f t="shared" si="5"/>
        <v>84.24</v>
      </c>
      <c r="R7" s="1">
        <v>3.6</v>
      </c>
      <c r="S7" s="1">
        <v>6</v>
      </c>
      <c r="T7">
        <v>0</v>
      </c>
      <c r="U7">
        <v>1</v>
      </c>
      <c r="V7">
        <v>0</v>
      </c>
      <c r="W7">
        <v>0</v>
      </c>
      <c r="X7" s="1">
        <v>1.5</v>
      </c>
      <c r="Y7">
        <f t="shared" si="6"/>
        <v>0.54</v>
      </c>
      <c r="Z7">
        <v>0</v>
      </c>
      <c r="AA7">
        <v>0</v>
      </c>
      <c r="AB7">
        <v>0</v>
      </c>
      <c r="AC7">
        <v>1</v>
      </c>
      <c r="AD7">
        <v>23</v>
      </c>
      <c r="AE7">
        <v>1.8</v>
      </c>
      <c r="AF7">
        <v>0.28</v>
      </c>
      <c r="AG7">
        <v>0.18</v>
      </c>
      <c r="AH7" t="s">
        <v>40</v>
      </c>
    </row>
    <row r="8" spans="1:34">
      <c r="A8">
        <v>6</v>
      </c>
      <c r="B8" t="s">
        <v>42</v>
      </c>
      <c r="C8">
        <v>1.029</v>
      </c>
      <c r="D8">
        <v>119</v>
      </c>
      <c r="E8">
        <v>0.2</v>
      </c>
      <c r="F8">
        <v>2.513</v>
      </c>
      <c r="G8">
        <f t="shared" si="7"/>
        <v>30.816</v>
      </c>
      <c r="H8">
        <f t="shared" si="8"/>
        <v>24.32</v>
      </c>
      <c r="I8">
        <f t="shared" si="9"/>
        <v>77.208</v>
      </c>
      <c r="J8">
        <f t="shared" si="10"/>
        <v>0.572429906542056</v>
      </c>
      <c r="K8">
        <f t="shared" si="11"/>
        <v>0.732287606704766</v>
      </c>
      <c r="L8">
        <v>0</v>
      </c>
      <c r="M8">
        <v>1</v>
      </c>
      <c r="N8">
        <v>0</v>
      </c>
      <c r="O8" s="1">
        <v>17.64</v>
      </c>
      <c r="P8">
        <v>3.9</v>
      </c>
      <c r="Q8">
        <f t="shared" si="5"/>
        <v>120.1824</v>
      </c>
      <c r="R8" s="1">
        <v>3.6</v>
      </c>
      <c r="S8" s="1">
        <v>8.56</v>
      </c>
      <c r="T8">
        <v>0</v>
      </c>
      <c r="U8">
        <v>1</v>
      </c>
      <c r="V8">
        <v>0</v>
      </c>
      <c r="W8">
        <v>0</v>
      </c>
      <c r="X8" s="1">
        <v>1</v>
      </c>
      <c r="Y8">
        <f t="shared" si="6"/>
        <v>0.36</v>
      </c>
      <c r="Z8">
        <v>0</v>
      </c>
      <c r="AA8">
        <v>0</v>
      </c>
      <c r="AB8">
        <v>0</v>
      </c>
      <c r="AC8">
        <v>1</v>
      </c>
      <c r="AD8">
        <v>23</v>
      </c>
      <c r="AE8">
        <v>1.8</v>
      </c>
      <c r="AF8">
        <v>0.28</v>
      </c>
      <c r="AG8">
        <v>0.18</v>
      </c>
      <c r="AH8" t="s">
        <v>40</v>
      </c>
    </row>
    <row r="9" spans="1:34">
      <c r="A9">
        <v>7</v>
      </c>
      <c r="B9" t="s">
        <v>43</v>
      </c>
      <c r="C9">
        <v>0.785</v>
      </c>
      <c r="D9">
        <v>127</v>
      </c>
      <c r="E9">
        <v>0.111</v>
      </c>
      <c r="F9">
        <v>3.042</v>
      </c>
      <c r="G9">
        <f t="shared" si="7"/>
        <v>29.016</v>
      </c>
      <c r="H9">
        <f t="shared" si="8"/>
        <v>23.32</v>
      </c>
      <c r="I9">
        <f t="shared" si="9"/>
        <v>81.148</v>
      </c>
      <c r="J9">
        <f t="shared" si="10"/>
        <v>0.337744692583402</v>
      </c>
      <c r="K9">
        <f t="shared" si="11"/>
        <v>0.387073697568103</v>
      </c>
      <c r="L9">
        <v>0</v>
      </c>
      <c r="M9">
        <v>1</v>
      </c>
      <c r="N9">
        <v>0</v>
      </c>
      <c r="O9" s="1">
        <v>9.8</v>
      </c>
      <c r="P9">
        <v>3.9</v>
      </c>
      <c r="Q9">
        <f t="shared" si="5"/>
        <v>113.1624</v>
      </c>
      <c r="R9" s="1">
        <v>3.6</v>
      </c>
      <c r="S9" s="1">
        <v>8.06</v>
      </c>
      <c r="T9">
        <v>0</v>
      </c>
      <c r="U9">
        <v>1</v>
      </c>
      <c r="V9">
        <v>0</v>
      </c>
      <c r="W9">
        <v>0</v>
      </c>
      <c r="X9" s="1">
        <v>1</v>
      </c>
      <c r="Y9">
        <f t="shared" si="6"/>
        <v>0.36</v>
      </c>
      <c r="Z9">
        <v>0</v>
      </c>
      <c r="AA9">
        <v>0</v>
      </c>
      <c r="AB9">
        <v>0</v>
      </c>
      <c r="AC9">
        <v>1</v>
      </c>
      <c r="AD9">
        <v>23</v>
      </c>
      <c r="AE9">
        <v>2</v>
      </c>
      <c r="AF9">
        <v>0.28</v>
      </c>
      <c r="AG9">
        <v>0.18</v>
      </c>
      <c r="AH9" t="s">
        <v>40</v>
      </c>
    </row>
    <row r="10" spans="1:34">
      <c r="A10">
        <v>8</v>
      </c>
      <c r="B10" t="s">
        <v>44</v>
      </c>
      <c r="C10">
        <v>0.814</v>
      </c>
      <c r="D10">
        <v>115</v>
      </c>
      <c r="E10">
        <v>0.167</v>
      </c>
      <c r="F10">
        <v>2.77</v>
      </c>
      <c r="G10">
        <f t="shared" si="7"/>
        <v>5.46</v>
      </c>
      <c r="H10">
        <f t="shared" si="8"/>
        <v>9.4</v>
      </c>
      <c r="I10">
        <f t="shared" si="9"/>
        <v>33.93</v>
      </c>
      <c r="J10">
        <f t="shared" si="10"/>
        <v>0</v>
      </c>
      <c r="K10">
        <f t="shared" si="11"/>
        <v>0</v>
      </c>
      <c r="L10">
        <v>1</v>
      </c>
      <c r="M10">
        <v>0</v>
      </c>
      <c r="N10">
        <v>2.73</v>
      </c>
      <c r="O10" s="1">
        <v>0</v>
      </c>
      <c r="P10">
        <v>3.9</v>
      </c>
      <c r="Q10">
        <f t="shared" si="5"/>
        <v>21.294</v>
      </c>
      <c r="R10" s="1">
        <v>2.6</v>
      </c>
      <c r="S10" s="1">
        <v>2.1</v>
      </c>
      <c r="T10">
        <v>0</v>
      </c>
      <c r="U10">
        <v>0</v>
      </c>
      <c r="V10">
        <v>1</v>
      </c>
      <c r="W10">
        <v>0</v>
      </c>
      <c r="X10" s="1">
        <v>0</v>
      </c>
      <c r="Y10">
        <f t="shared" si="6"/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45</v>
      </c>
    </row>
    <row r="11" spans="1:34">
      <c r="A11">
        <v>9</v>
      </c>
      <c r="B11" t="s">
        <v>49</v>
      </c>
      <c r="C11">
        <v>1.029</v>
      </c>
      <c r="D11">
        <v>119</v>
      </c>
      <c r="E11">
        <v>0.2</v>
      </c>
      <c r="F11">
        <v>2.513</v>
      </c>
      <c r="G11">
        <f t="shared" si="7"/>
        <v>8.294</v>
      </c>
      <c r="H11">
        <f t="shared" si="8"/>
        <v>11.52</v>
      </c>
      <c r="I11">
        <f t="shared" si="9"/>
        <v>41.358</v>
      </c>
      <c r="J11">
        <f t="shared" si="10"/>
        <v>0</v>
      </c>
      <c r="K11">
        <f t="shared" si="11"/>
        <v>0</v>
      </c>
      <c r="L11">
        <v>1</v>
      </c>
      <c r="M11">
        <v>0</v>
      </c>
      <c r="N11">
        <v>3.57</v>
      </c>
      <c r="O11" s="1">
        <v>0</v>
      </c>
      <c r="P11">
        <v>3.9</v>
      </c>
      <c r="Q11">
        <f t="shared" si="5"/>
        <v>32.3466</v>
      </c>
      <c r="R11" s="1">
        <v>2.9</v>
      </c>
      <c r="S11" s="1">
        <v>2.86</v>
      </c>
      <c r="T11">
        <v>0</v>
      </c>
      <c r="U11">
        <v>0</v>
      </c>
      <c r="V11">
        <v>1</v>
      </c>
      <c r="W11">
        <v>0</v>
      </c>
      <c r="X11" s="1">
        <v>0.3333</v>
      </c>
      <c r="Y11">
        <f t="shared" si="6"/>
        <v>0.119988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45</v>
      </c>
    </row>
    <row r="12" spans="1:34">
      <c r="A12">
        <v>10</v>
      </c>
      <c r="B12" t="s">
        <v>46</v>
      </c>
      <c r="C12">
        <v>1.067</v>
      </c>
      <c r="D12">
        <v>119</v>
      </c>
      <c r="E12">
        <v>0.091</v>
      </c>
      <c r="F12">
        <v>2.505</v>
      </c>
      <c r="G12">
        <f t="shared" si="7"/>
        <v>79.1</v>
      </c>
      <c r="H12">
        <f t="shared" si="8"/>
        <v>36.6</v>
      </c>
      <c r="I12">
        <f t="shared" si="9"/>
        <v>131.16</v>
      </c>
      <c r="J12">
        <f t="shared" si="10"/>
        <v>0.0986093552465234</v>
      </c>
      <c r="K12">
        <f t="shared" si="11"/>
        <v>0.190606892345227</v>
      </c>
      <c r="L12">
        <v>2</v>
      </c>
      <c r="M12">
        <v>2</v>
      </c>
      <c r="N12">
        <v>3.78</v>
      </c>
      <c r="O12" s="1">
        <v>7.8</v>
      </c>
      <c r="P12">
        <v>3.9</v>
      </c>
      <c r="Q12">
        <f t="shared" si="5"/>
        <v>308.49</v>
      </c>
      <c r="R12" s="1">
        <v>7</v>
      </c>
      <c r="S12" s="1">
        <v>11.3</v>
      </c>
      <c r="T12">
        <v>1</v>
      </c>
      <c r="U12">
        <v>1</v>
      </c>
      <c r="V12">
        <v>0</v>
      </c>
      <c r="W12">
        <v>0</v>
      </c>
      <c r="X12" s="1">
        <v>1.5</v>
      </c>
      <c r="Y12">
        <f t="shared" si="6"/>
        <v>0.54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47</v>
      </c>
    </row>
    <row r="13" spans="1:34">
      <c r="A13">
        <v>11</v>
      </c>
      <c r="B13" t="s">
        <v>48</v>
      </c>
      <c r="C13">
        <v>0.785</v>
      </c>
      <c r="D13">
        <v>127</v>
      </c>
      <c r="E13">
        <v>0.111</v>
      </c>
      <c r="F13">
        <v>3.042</v>
      </c>
      <c r="G13">
        <f t="shared" si="7"/>
        <v>44.4976</v>
      </c>
      <c r="H13">
        <f t="shared" si="8"/>
        <v>27.2</v>
      </c>
      <c r="I13">
        <f t="shared" si="9"/>
        <v>91.98</v>
      </c>
      <c r="J13">
        <f t="shared" si="10"/>
        <v>0.175290352738125</v>
      </c>
      <c r="K13">
        <f t="shared" si="11"/>
        <v>0.271798217003696</v>
      </c>
      <c r="L13">
        <v>3</v>
      </c>
      <c r="M13">
        <v>2</v>
      </c>
      <c r="N13">
        <v>6.3</v>
      </c>
      <c r="O13" s="1">
        <v>7.8</v>
      </c>
      <c r="P13">
        <v>3.9</v>
      </c>
      <c r="Q13">
        <f t="shared" si="5"/>
        <v>173.54064</v>
      </c>
      <c r="R13" s="1">
        <v>8.12</v>
      </c>
      <c r="S13" s="1">
        <v>5.48</v>
      </c>
      <c r="T13">
        <v>0</v>
      </c>
      <c r="U13">
        <v>1</v>
      </c>
      <c r="V13">
        <v>0</v>
      </c>
      <c r="W13">
        <v>0</v>
      </c>
      <c r="X13" s="1">
        <v>1.5</v>
      </c>
      <c r="Y13">
        <f t="shared" si="6"/>
        <v>0.54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47</v>
      </c>
    </row>
    <row r="14" spans="1:34">
      <c r="A14">
        <v>12</v>
      </c>
      <c r="B14" t="s">
        <v>290</v>
      </c>
      <c r="C14">
        <v>1.067</v>
      </c>
      <c r="D14">
        <v>119</v>
      </c>
      <c r="E14">
        <v>0.091</v>
      </c>
      <c r="F14">
        <v>2.505</v>
      </c>
      <c r="G14">
        <f t="shared" si="7"/>
        <v>44</v>
      </c>
      <c r="H14">
        <f t="shared" si="8"/>
        <v>27</v>
      </c>
      <c r="I14">
        <f t="shared" si="9"/>
        <v>91.2</v>
      </c>
      <c r="J14">
        <f t="shared" si="10"/>
        <v>0.272727272727273</v>
      </c>
      <c r="K14">
        <f t="shared" si="11"/>
        <v>0.421727395411606</v>
      </c>
      <c r="L14">
        <v>1</v>
      </c>
      <c r="M14">
        <v>5</v>
      </c>
      <c r="N14">
        <v>2.1</v>
      </c>
      <c r="O14" s="1">
        <v>12</v>
      </c>
      <c r="P14">
        <v>3.9</v>
      </c>
      <c r="Q14">
        <f t="shared" si="5"/>
        <v>171.6</v>
      </c>
      <c r="R14" s="1">
        <v>8</v>
      </c>
      <c r="S14" s="1">
        <v>5.5</v>
      </c>
      <c r="T14">
        <v>0</v>
      </c>
      <c r="U14">
        <v>1</v>
      </c>
      <c r="V14">
        <v>0</v>
      </c>
      <c r="W14">
        <v>0</v>
      </c>
      <c r="X14" s="1">
        <v>0.5</v>
      </c>
      <c r="Y14">
        <f t="shared" si="6"/>
        <v>0.18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</row>
    <row r="15" spans="1:34">
      <c r="A15">
        <v>13</v>
      </c>
      <c r="B15" t="s">
        <v>291</v>
      </c>
      <c r="C15">
        <v>1.067</v>
      </c>
      <c r="D15">
        <v>119</v>
      </c>
      <c r="E15">
        <v>0.091</v>
      </c>
      <c r="F15">
        <v>2.505</v>
      </c>
      <c r="G15">
        <f t="shared" si="7"/>
        <v>44</v>
      </c>
      <c r="H15">
        <f t="shared" si="8"/>
        <v>27</v>
      </c>
      <c r="I15">
        <f t="shared" si="9"/>
        <v>91.2</v>
      </c>
      <c r="J15">
        <f t="shared" si="10"/>
        <v>0.272727272727273</v>
      </c>
      <c r="K15">
        <f t="shared" si="11"/>
        <v>0.421727395411606</v>
      </c>
      <c r="L15">
        <v>1</v>
      </c>
      <c r="M15">
        <v>8</v>
      </c>
      <c r="N15">
        <v>2.1</v>
      </c>
      <c r="O15" s="1">
        <v>12</v>
      </c>
      <c r="P15">
        <v>3.9</v>
      </c>
      <c r="Q15">
        <f t="shared" si="5"/>
        <v>171.6</v>
      </c>
      <c r="R15" s="1">
        <v>8</v>
      </c>
      <c r="S15" s="1">
        <v>5.5</v>
      </c>
      <c r="T15">
        <v>0</v>
      </c>
      <c r="U15">
        <v>1</v>
      </c>
      <c r="V15">
        <v>0</v>
      </c>
      <c r="W15">
        <v>0</v>
      </c>
      <c r="X15" s="1">
        <v>1</v>
      </c>
      <c r="Y15">
        <f t="shared" si="6"/>
        <v>0.36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137</v>
      </c>
    </row>
    <row r="16" spans="1:34">
      <c r="A16">
        <v>14</v>
      </c>
      <c r="B16" t="s">
        <v>292</v>
      </c>
      <c r="C16">
        <v>1.159</v>
      </c>
      <c r="D16">
        <v>337</v>
      </c>
      <c r="E16">
        <v>0.258</v>
      </c>
      <c r="F16">
        <v>2.524</v>
      </c>
      <c r="G16">
        <f t="shared" si="7"/>
        <v>44</v>
      </c>
      <c r="H16">
        <f t="shared" si="8"/>
        <v>27</v>
      </c>
      <c r="I16">
        <f t="shared" si="9"/>
        <v>92.25</v>
      </c>
      <c r="J16">
        <f t="shared" si="10"/>
        <v>0.201136363636364</v>
      </c>
      <c r="K16">
        <f t="shared" si="11"/>
        <v>0.30748384406921</v>
      </c>
      <c r="L16">
        <v>2</v>
      </c>
      <c r="M16">
        <v>5</v>
      </c>
      <c r="N16">
        <v>4.2</v>
      </c>
      <c r="O16" s="1">
        <v>8.85</v>
      </c>
      <c r="P16">
        <v>3.9</v>
      </c>
      <c r="Q16">
        <f t="shared" si="5"/>
        <v>171.6</v>
      </c>
      <c r="R16" s="1">
        <v>8</v>
      </c>
      <c r="S16" s="1">
        <v>5.5</v>
      </c>
      <c r="T16">
        <v>1</v>
      </c>
      <c r="U16">
        <v>1</v>
      </c>
      <c r="V16">
        <v>0</v>
      </c>
      <c r="W16">
        <v>0</v>
      </c>
      <c r="X16" s="1">
        <v>0</v>
      </c>
      <c r="Y16">
        <f t="shared" si="6"/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137</v>
      </c>
    </row>
    <row r="17" spans="1:34">
      <c r="A17">
        <v>15</v>
      </c>
      <c r="B17" t="s">
        <v>293</v>
      </c>
      <c r="C17">
        <v>1.159</v>
      </c>
      <c r="D17">
        <v>337</v>
      </c>
      <c r="E17">
        <v>0.258</v>
      </c>
      <c r="F17">
        <v>2.524</v>
      </c>
      <c r="G17">
        <f t="shared" si="7"/>
        <v>44</v>
      </c>
      <c r="H17">
        <f t="shared" si="8"/>
        <v>27</v>
      </c>
      <c r="I17">
        <f t="shared" si="9"/>
        <v>92.25</v>
      </c>
      <c r="J17">
        <f t="shared" si="10"/>
        <v>0.201136363636364</v>
      </c>
      <c r="K17">
        <f t="shared" si="11"/>
        <v>0.30748384406921</v>
      </c>
      <c r="L17">
        <v>2</v>
      </c>
      <c r="M17">
        <v>5</v>
      </c>
      <c r="N17">
        <v>4.2</v>
      </c>
      <c r="O17" s="1">
        <v>8.85</v>
      </c>
      <c r="P17">
        <v>3.9</v>
      </c>
      <c r="Q17">
        <f t="shared" si="5"/>
        <v>171.6</v>
      </c>
      <c r="R17" s="1">
        <v>8</v>
      </c>
      <c r="S17" s="1">
        <v>5.5</v>
      </c>
      <c r="T17">
        <v>1</v>
      </c>
      <c r="U17">
        <v>1</v>
      </c>
      <c r="V17">
        <v>0</v>
      </c>
      <c r="W17">
        <v>0</v>
      </c>
      <c r="X17" s="1">
        <v>0</v>
      </c>
      <c r="Y17">
        <f t="shared" si="6"/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137</v>
      </c>
    </row>
    <row r="18" spans="1:34">
      <c r="A18">
        <v>16</v>
      </c>
      <c r="B18" t="s">
        <v>294</v>
      </c>
      <c r="C18">
        <v>0.989</v>
      </c>
      <c r="D18">
        <v>147</v>
      </c>
      <c r="E18">
        <v>0.31</v>
      </c>
      <c r="F18">
        <v>2.731</v>
      </c>
      <c r="G18">
        <f t="shared" si="7"/>
        <v>44</v>
      </c>
      <c r="H18">
        <f t="shared" si="8"/>
        <v>27</v>
      </c>
      <c r="I18">
        <f t="shared" si="9"/>
        <v>92.25</v>
      </c>
      <c r="J18">
        <f t="shared" si="10"/>
        <v>0.201136363636364</v>
      </c>
      <c r="K18">
        <f t="shared" si="11"/>
        <v>0.30748384406921</v>
      </c>
      <c r="L18">
        <v>2</v>
      </c>
      <c r="M18">
        <v>5</v>
      </c>
      <c r="N18">
        <v>4.2</v>
      </c>
      <c r="O18" s="1">
        <v>8.85</v>
      </c>
      <c r="P18">
        <v>3.9</v>
      </c>
      <c r="Q18">
        <f t="shared" si="5"/>
        <v>171.6</v>
      </c>
      <c r="R18" s="1">
        <v>8</v>
      </c>
      <c r="S18" s="1">
        <v>5.5</v>
      </c>
      <c r="T18">
        <v>1</v>
      </c>
      <c r="U18">
        <v>1</v>
      </c>
      <c r="V18">
        <v>0</v>
      </c>
      <c r="W18">
        <v>0</v>
      </c>
      <c r="X18" s="1">
        <v>0</v>
      </c>
      <c r="Y18">
        <f t="shared" si="6"/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137</v>
      </c>
    </row>
    <row r="19" spans="1:34">
      <c r="A19">
        <v>17</v>
      </c>
      <c r="B19" t="s">
        <v>295</v>
      </c>
      <c r="C19">
        <v>0.989</v>
      </c>
      <c r="D19">
        <v>147</v>
      </c>
      <c r="E19">
        <v>0.31</v>
      </c>
      <c r="F19">
        <v>2.731</v>
      </c>
      <c r="G19">
        <f t="shared" si="7"/>
        <v>44</v>
      </c>
      <c r="H19">
        <f t="shared" si="8"/>
        <v>27</v>
      </c>
      <c r="I19">
        <f t="shared" si="9"/>
        <v>92.25</v>
      </c>
      <c r="J19">
        <f t="shared" si="10"/>
        <v>0.201136363636364</v>
      </c>
      <c r="K19">
        <f t="shared" si="11"/>
        <v>0.30748384406921</v>
      </c>
      <c r="L19">
        <v>2</v>
      </c>
      <c r="M19">
        <v>5</v>
      </c>
      <c r="N19">
        <v>4.2</v>
      </c>
      <c r="O19" s="1">
        <v>8.85</v>
      </c>
      <c r="P19">
        <v>3.9</v>
      </c>
      <c r="Q19">
        <f t="shared" si="5"/>
        <v>171.6</v>
      </c>
      <c r="R19" s="1">
        <v>8</v>
      </c>
      <c r="S19" s="1">
        <v>5.5</v>
      </c>
      <c r="T19">
        <v>1</v>
      </c>
      <c r="U19">
        <v>1</v>
      </c>
      <c r="V19">
        <v>0</v>
      </c>
      <c r="W19">
        <v>0</v>
      </c>
      <c r="X19" s="1">
        <v>0.6666</v>
      </c>
      <c r="Y19">
        <f t="shared" si="6"/>
        <v>0.239976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137</v>
      </c>
    </row>
    <row r="20" spans="1:34">
      <c r="A20">
        <v>18</v>
      </c>
      <c r="B20" t="s">
        <v>296</v>
      </c>
      <c r="C20">
        <v>0.85</v>
      </c>
      <c r="D20">
        <v>271</v>
      </c>
      <c r="E20">
        <v>0.333</v>
      </c>
      <c r="F20">
        <v>2.85</v>
      </c>
      <c r="G20">
        <f t="shared" si="7"/>
        <v>44</v>
      </c>
      <c r="H20">
        <f t="shared" si="8"/>
        <v>27</v>
      </c>
      <c r="I20">
        <f t="shared" si="9"/>
        <v>92.25</v>
      </c>
      <c r="J20">
        <f t="shared" si="10"/>
        <v>0.201136363636364</v>
      </c>
      <c r="K20">
        <f t="shared" si="11"/>
        <v>0.30748384406921</v>
      </c>
      <c r="L20">
        <v>2</v>
      </c>
      <c r="M20">
        <v>5</v>
      </c>
      <c r="N20">
        <v>4.2</v>
      </c>
      <c r="O20" s="1">
        <v>8.85</v>
      </c>
      <c r="P20">
        <v>3.9</v>
      </c>
      <c r="Q20">
        <f t="shared" si="5"/>
        <v>171.6</v>
      </c>
      <c r="R20" s="1">
        <v>8</v>
      </c>
      <c r="S20" s="1">
        <v>5.5</v>
      </c>
      <c r="T20">
        <v>1</v>
      </c>
      <c r="U20">
        <v>1</v>
      </c>
      <c r="V20">
        <v>0</v>
      </c>
      <c r="W20">
        <v>0</v>
      </c>
      <c r="X20" s="1">
        <v>0.3333</v>
      </c>
      <c r="Y20">
        <f t="shared" si="6"/>
        <v>0.119988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137</v>
      </c>
    </row>
    <row r="21" spans="1:34">
      <c r="A21">
        <v>19</v>
      </c>
      <c r="B21" t="s">
        <v>297</v>
      </c>
      <c r="C21">
        <v>0.833</v>
      </c>
      <c r="D21">
        <v>265</v>
      </c>
      <c r="E21">
        <v>0.367</v>
      </c>
      <c r="F21">
        <v>2.89</v>
      </c>
      <c r="G21">
        <f t="shared" si="7"/>
        <v>44</v>
      </c>
      <c r="H21">
        <f t="shared" si="8"/>
        <v>27</v>
      </c>
      <c r="I21">
        <f t="shared" si="9"/>
        <v>92.25</v>
      </c>
      <c r="J21">
        <f t="shared" si="10"/>
        <v>0.201136363636364</v>
      </c>
      <c r="K21">
        <f t="shared" si="11"/>
        <v>0.30748384406921</v>
      </c>
      <c r="L21">
        <v>2</v>
      </c>
      <c r="M21">
        <v>5</v>
      </c>
      <c r="N21">
        <v>4.2</v>
      </c>
      <c r="O21" s="1">
        <v>8.85</v>
      </c>
      <c r="P21">
        <v>3.9</v>
      </c>
      <c r="Q21">
        <f t="shared" si="5"/>
        <v>171.6</v>
      </c>
      <c r="R21" s="1">
        <v>8</v>
      </c>
      <c r="S21" s="1">
        <v>5.5</v>
      </c>
      <c r="T21">
        <v>1</v>
      </c>
      <c r="U21">
        <v>1</v>
      </c>
      <c r="V21">
        <v>0</v>
      </c>
      <c r="W21">
        <v>0</v>
      </c>
      <c r="X21" s="1">
        <v>0</v>
      </c>
      <c r="Y21">
        <f t="shared" si="6"/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137</v>
      </c>
    </row>
    <row r="22" spans="1:34">
      <c r="A22">
        <v>20</v>
      </c>
      <c r="B22" t="s">
        <v>298</v>
      </c>
      <c r="C22">
        <v>0.689</v>
      </c>
      <c r="D22">
        <v>115</v>
      </c>
      <c r="E22">
        <v>0.2</v>
      </c>
      <c r="F22">
        <v>2.994</v>
      </c>
      <c r="G22">
        <f t="shared" si="7"/>
        <v>72</v>
      </c>
      <c r="H22">
        <f t="shared" si="8"/>
        <v>34</v>
      </c>
      <c r="I22">
        <f t="shared" si="9"/>
        <v>120</v>
      </c>
      <c r="J22">
        <f t="shared" si="10"/>
        <v>0.116666666666667</v>
      </c>
      <c r="K22">
        <f t="shared" si="11"/>
        <v>0.224358974358974</v>
      </c>
      <c r="L22">
        <v>2</v>
      </c>
      <c r="M22">
        <v>7</v>
      </c>
      <c r="N22">
        <v>4.2</v>
      </c>
      <c r="O22" s="1">
        <v>8.4</v>
      </c>
      <c r="P22">
        <v>3.9</v>
      </c>
      <c r="Q22">
        <f t="shared" si="5"/>
        <v>280.8</v>
      </c>
      <c r="R22" s="1">
        <v>8</v>
      </c>
      <c r="S22" s="1">
        <v>9</v>
      </c>
      <c r="T22">
        <v>1</v>
      </c>
      <c r="U22">
        <v>1</v>
      </c>
      <c r="V22">
        <v>0</v>
      </c>
      <c r="W22">
        <v>0</v>
      </c>
      <c r="X22" s="1">
        <v>1.5</v>
      </c>
      <c r="Y22">
        <f t="shared" si="6"/>
        <v>0.54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137</v>
      </c>
    </row>
    <row r="23" spans="1:34">
      <c r="A23">
        <v>21</v>
      </c>
      <c r="B23" t="s">
        <v>299</v>
      </c>
      <c r="C23">
        <v>0.689</v>
      </c>
      <c r="D23">
        <v>115</v>
      </c>
      <c r="E23">
        <v>0.2</v>
      </c>
      <c r="F23">
        <v>2.994</v>
      </c>
      <c r="G23">
        <f t="shared" si="7"/>
        <v>48</v>
      </c>
      <c r="H23">
        <f t="shared" si="8"/>
        <v>28</v>
      </c>
      <c r="I23">
        <f t="shared" si="9"/>
        <v>98.7</v>
      </c>
      <c r="J23">
        <f t="shared" si="10"/>
        <v>0.175</v>
      </c>
      <c r="K23">
        <f t="shared" si="11"/>
        <v>0.272776868521549</v>
      </c>
      <c r="L23">
        <v>1</v>
      </c>
      <c r="M23">
        <v>5</v>
      </c>
      <c r="N23">
        <v>2.1</v>
      </c>
      <c r="O23" s="1">
        <v>8.4</v>
      </c>
      <c r="P23">
        <v>3.9</v>
      </c>
      <c r="Q23">
        <f t="shared" si="5"/>
        <v>187.2</v>
      </c>
      <c r="R23" s="1">
        <v>8</v>
      </c>
      <c r="S23" s="1">
        <v>6</v>
      </c>
      <c r="T23">
        <v>0</v>
      </c>
      <c r="U23">
        <v>1</v>
      </c>
      <c r="V23">
        <v>0</v>
      </c>
      <c r="W23">
        <v>0</v>
      </c>
      <c r="X23" s="1">
        <v>2.3333</v>
      </c>
      <c r="Y23">
        <f t="shared" si="6"/>
        <v>0.839988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229</v>
      </c>
    </row>
    <row r="24" spans="1:34">
      <c r="A24">
        <v>22</v>
      </c>
      <c r="B24" t="s">
        <v>300</v>
      </c>
      <c r="C24">
        <v>0.694</v>
      </c>
      <c r="D24">
        <v>227</v>
      </c>
      <c r="E24">
        <v>1.2</v>
      </c>
      <c r="F24">
        <v>3.033</v>
      </c>
      <c r="G24">
        <f t="shared" si="7"/>
        <v>36</v>
      </c>
      <c r="H24">
        <f t="shared" si="8"/>
        <v>25</v>
      </c>
      <c r="I24">
        <f t="shared" si="9"/>
        <v>84.45</v>
      </c>
      <c r="J24">
        <f t="shared" si="10"/>
        <v>0.245833333333333</v>
      </c>
      <c r="K24">
        <f t="shared" si="11"/>
        <v>0.335883772828711</v>
      </c>
      <c r="L24">
        <v>2</v>
      </c>
      <c r="M24">
        <v>5</v>
      </c>
      <c r="N24">
        <v>4.2</v>
      </c>
      <c r="O24" s="1">
        <v>8.85</v>
      </c>
      <c r="P24">
        <v>3.9</v>
      </c>
      <c r="Q24">
        <f t="shared" si="5"/>
        <v>140.4</v>
      </c>
      <c r="R24" s="1">
        <v>8</v>
      </c>
      <c r="S24" s="1">
        <v>4.5</v>
      </c>
      <c r="T24">
        <v>0</v>
      </c>
      <c r="U24">
        <v>1</v>
      </c>
      <c r="V24">
        <v>0</v>
      </c>
      <c r="W24">
        <v>0</v>
      </c>
      <c r="X24" s="1">
        <v>0.6666</v>
      </c>
      <c r="Y24">
        <f t="shared" si="6"/>
        <v>0.239976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301</v>
      </c>
    </row>
    <row r="25" spans="1:34">
      <c r="A25">
        <v>23</v>
      </c>
      <c r="B25" t="s">
        <v>302</v>
      </c>
      <c r="C25">
        <v>0.951</v>
      </c>
      <c r="D25">
        <v>117</v>
      </c>
      <c r="E25">
        <v>0.143</v>
      </c>
      <c r="F25">
        <v>2.64</v>
      </c>
      <c r="G25">
        <f t="shared" si="7"/>
        <v>30.8</v>
      </c>
      <c r="H25">
        <f t="shared" si="8"/>
        <v>23.4</v>
      </c>
      <c r="I25">
        <f t="shared" si="9"/>
        <v>83.16</v>
      </c>
      <c r="J25">
        <f t="shared" si="10"/>
        <v>0.194805194805195</v>
      </c>
      <c r="K25">
        <f t="shared" si="11"/>
        <v>0.231250231250231</v>
      </c>
      <c r="L25">
        <v>1</v>
      </c>
      <c r="M25">
        <v>1</v>
      </c>
      <c r="N25">
        <v>2.1</v>
      </c>
      <c r="O25" s="1">
        <v>6</v>
      </c>
      <c r="P25">
        <v>3.9</v>
      </c>
      <c r="Q25">
        <f t="shared" si="5"/>
        <v>120.12</v>
      </c>
      <c r="R25" s="1">
        <v>4</v>
      </c>
      <c r="S25" s="1">
        <v>7.7</v>
      </c>
      <c r="T25">
        <v>0</v>
      </c>
      <c r="U25">
        <v>1</v>
      </c>
      <c r="V25">
        <v>0</v>
      </c>
      <c r="W25">
        <v>0</v>
      </c>
      <c r="X25" s="1">
        <v>0.5</v>
      </c>
      <c r="Y25">
        <f t="shared" si="6"/>
        <v>0.18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129</v>
      </c>
    </row>
    <row r="26" spans="1:34">
      <c r="A26">
        <v>24</v>
      </c>
      <c r="B26" t="s">
        <v>303</v>
      </c>
      <c r="C26">
        <v>0.967</v>
      </c>
      <c r="D26">
        <v>155</v>
      </c>
      <c r="E26">
        <v>0.476</v>
      </c>
      <c r="F26">
        <v>2.725</v>
      </c>
      <c r="G26">
        <f t="shared" si="7"/>
        <v>44</v>
      </c>
      <c r="H26">
        <f t="shared" si="8"/>
        <v>27</v>
      </c>
      <c r="I26">
        <f t="shared" si="9"/>
        <v>92.25</v>
      </c>
      <c r="J26">
        <f t="shared" si="10"/>
        <v>0.201136363636364</v>
      </c>
      <c r="K26">
        <f t="shared" si="11"/>
        <v>0.30748384406921</v>
      </c>
      <c r="L26">
        <v>2</v>
      </c>
      <c r="M26">
        <v>2</v>
      </c>
      <c r="N26">
        <v>4.2</v>
      </c>
      <c r="O26" s="1">
        <v>8.85</v>
      </c>
      <c r="P26">
        <v>3.9</v>
      </c>
      <c r="Q26">
        <f t="shared" si="5"/>
        <v>171.6</v>
      </c>
      <c r="R26" s="1">
        <v>8</v>
      </c>
      <c r="S26" s="1">
        <v>5.5</v>
      </c>
      <c r="T26">
        <v>0</v>
      </c>
      <c r="U26">
        <v>1</v>
      </c>
      <c r="V26">
        <v>0</v>
      </c>
      <c r="W26">
        <v>0</v>
      </c>
      <c r="X26" s="1">
        <v>0.3333</v>
      </c>
      <c r="Y26">
        <f t="shared" si="6"/>
        <v>0.119988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137</v>
      </c>
    </row>
    <row r="27" spans="1:34">
      <c r="A27">
        <v>25</v>
      </c>
      <c r="B27" t="s">
        <v>304</v>
      </c>
      <c r="C27">
        <v>1.191</v>
      </c>
      <c r="D27">
        <v>243</v>
      </c>
      <c r="E27">
        <v>0.567</v>
      </c>
      <c r="F27">
        <v>2.567</v>
      </c>
      <c r="G27">
        <f t="shared" si="7"/>
        <v>44</v>
      </c>
      <c r="H27">
        <f t="shared" si="8"/>
        <v>27</v>
      </c>
      <c r="I27">
        <f t="shared" si="9"/>
        <v>92.25</v>
      </c>
      <c r="J27">
        <f t="shared" si="10"/>
        <v>0.201136363636364</v>
      </c>
      <c r="K27">
        <f t="shared" si="11"/>
        <v>0.30748384406921</v>
      </c>
      <c r="L27">
        <v>2</v>
      </c>
      <c r="M27">
        <v>2</v>
      </c>
      <c r="N27">
        <v>4.2</v>
      </c>
      <c r="O27" s="1">
        <v>8.85</v>
      </c>
      <c r="P27">
        <v>3.9</v>
      </c>
      <c r="Q27">
        <f t="shared" ref="Q27:Q28" si="12">G27*P27</f>
        <v>171.6</v>
      </c>
      <c r="R27" s="1">
        <v>8</v>
      </c>
      <c r="S27" s="1">
        <v>5.5</v>
      </c>
      <c r="T27">
        <v>0</v>
      </c>
      <c r="U27">
        <v>1</v>
      </c>
      <c r="V27">
        <v>0</v>
      </c>
      <c r="W27">
        <v>0</v>
      </c>
      <c r="X27" s="1">
        <v>0.6666</v>
      </c>
      <c r="Y27">
        <f t="shared" si="6"/>
        <v>0.239976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137</v>
      </c>
    </row>
    <row r="28" spans="1:34">
      <c r="A28">
        <v>26</v>
      </c>
      <c r="B28" t="s">
        <v>305</v>
      </c>
      <c r="C28">
        <v>1.087</v>
      </c>
      <c r="D28">
        <v>197</v>
      </c>
      <c r="E28">
        <v>0.424</v>
      </c>
      <c r="F28">
        <v>2.536</v>
      </c>
      <c r="G28">
        <f t="shared" si="7"/>
        <v>44</v>
      </c>
      <c r="H28">
        <f t="shared" si="8"/>
        <v>27</v>
      </c>
      <c r="I28">
        <f t="shared" si="9"/>
        <v>92.25</v>
      </c>
      <c r="J28">
        <f t="shared" si="10"/>
        <v>0.201136363636364</v>
      </c>
      <c r="K28">
        <f t="shared" si="11"/>
        <v>0.30748384406921</v>
      </c>
      <c r="L28">
        <v>2</v>
      </c>
      <c r="M28">
        <v>2</v>
      </c>
      <c r="N28">
        <v>4.2</v>
      </c>
      <c r="O28" s="1">
        <v>8.85</v>
      </c>
      <c r="P28">
        <v>3.9</v>
      </c>
      <c r="Q28">
        <f t="shared" si="12"/>
        <v>171.6</v>
      </c>
      <c r="R28" s="1">
        <v>8</v>
      </c>
      <c r="S28" s="1">
        <v>5.5</v>
      </c>
      <c r="T28">
        <v>0</v>
      </c>
      <c r="U28">
        <v>1</v>
      </c>
      <c r="V28">
        <v>0</v>
      </c>
      <c r="W28">
        <v>0</v>
      </c>
      <c r="X28" s="1">
        <v>0.6666</v>
      </c>
      <c r="Y28">
        <f t="shared" si="6"/>
        <v>0.239976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137</v>
      </c>
    </row>
    <row r="29" spans="1:34">
      <c r="A29">
        <v>27</v>
      </c>
      <c r="B29" t="s">
        <v>306</v>
      </c>
      <c r="C29">
        <v>0.866</v>
      </c>
      <c r="D29">
        <v>569</v>
      </c>
      <c r="E29">
        <v>3.167</v>
      </c>
      <c r="F29">
        <v>2.927</v>
      </c>
      <c r="G29">
        <f t="shared" si="7"/>
        <v>38.4</v>
      </c>
      <c r="H29">
        <f t="shared" si="8"/>
        <v>36.8</v>
      </c>
      <c r="I29">
        <f t="shared" si="9"/>
        <v>130.8</v>
      </c>
      <c r="J29">
        <f t="shared" si="10"/>
        <v>0.1125</v>
      </c>
      <c r="K29">
        <f t="shared" si="11"/>
        <v>0.105857445306987</v>
      </c>
      <c r="L29">
        <v>4</v>
      </c>
      <c r="M29">
        <v>16</v>
      </c>
      <c r="N29">
        <v>8.4</v>
      </c>
      <c r="O29" s="1">
        <v>4.32</v>
      </c>
      <c r="P29">
        <v>3.9</v>
      </c>
      <c r="Q29">
        <f t="shared" si="5"/>
        <v>149.76</v>
      </c>
      <c r="R29" s="1">
        <v>16</v>
      </c>
      <c r="S29" s="1">
        <v>2.4</v>
      </c>
      <c r="T29">
        <v>1</v>
      </c>
      <c r="U29">
        <v>0</v>
      </c>
      <c r="V29">
        <v>0</v>
      </c>
      <c r="W29">
        <v>0</v>
      </c>
      <c r="X29" s="1">
        <v>1.1666</v>
      </c>
      <c r="Y29">
        <f t="shared" si="6"/>
        <v>0.419976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38</v>
      </c>
    </row>
    <row r="30" spans="1:34">
      <c r="A30">
        <v>28</v>
      </c>
      <c r="B30" t="s">
        <v>307</v>
      </c>
      <c r="C30">
        <v>1.074</v>
      </c>
      <c r="D30">
        <v>967</v>
      </c>
      <c r="E30">
        <v>3.843</v>
      </c>
      <c r="F30">
        <v>2.698</v>
      </c>
      <c r="G30">
        <v>63.5</v>
      </c>
      <c r="H30">
        <f t="shared" si="8"/>
        <v>42.52</v>
      </c>
      <c r="I30">
        <f t="shared" si="9"/>
        <v>146.538</v>
      </c>
      <c r="J30">
        <f t="shared" si="10"/>
        <v>0.102047244094488</v>
      </c>
      <c r="K30">
        <f t="shared" si="11"/>
        <v>0.141732729866866</v>
      </c>
      <c r="L30">
        <v>5</v>
      </c>
      <c r="M30">
        <v>6</v>
      </c>
      <c r="N30">
        <v>12.81</v>
      </c>
      <c r="O30" s="1">
        <v>6.48</v>
      </c>
      <c r="P30">
        <v>3.9</v>
      </c>
      <c r="Q30">
        <f t="shared" si="5"/>
        <v>247.65</v>
      </c>
      <c r="R30" s="1">
        <v>11.88</v>
      </c>
      <c r="S30" s="1">
        <v>9.38</v>
      </c>
      <c r="T30">
        <v>1</v>
      </c>
      <c r="U30">
        <v>1</v>
      </c>
      <c r="V30">
        <v>1</v>
      </c>
      <c r="W30">
        <v>0</v>
      </c>
      <c r="X30" s="1">
        <v>1.3333</v>
      </c>
      <c r="Y30">
        <f t="shared" si="6"/>
        <v>0.479988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38</v>
      </c>
    </row>
    <row r="31" spans="1:34">
      <c r="A31">
        <v>29</v>
      </c>
      <c r="B31" t="s">
        <v>308</v>
      </c>
      <c r="C31">
        <v>1.326</v>
      </c>
      <c r="D31">
        <v>1309</v>
      </c>
      <c r="E31">
        <v>3.091</v>
      </c>
      <c r="F31">
        <v>2.564</v>
      </c>
      <c r="G31">
        <f t="shared" si="7"/>
        <v>28.8</v>
      </c>
      <c r="H31">
        <f t="shared" si="8"/>
        <v>28.8</v>
      </c>
      <c r="I31">
        <f t="shared" si="9"/>
        <v>99.6</v>
      </c>
      <c r="J31">
        <f t="shared" si="10"/>
        <v>0.15</v>
      </c>
      <c r="K31">
        <f t="shared" si="11"/>
        <v>0.139017608897127</v>
      </c>
      <c r="L31">
        <v>4</v>
      </c>
      <c r="M31">
        <v>10</v>
      </c>
      <c r="N31">
        <v>8.4</v>
      </c>
      <c r="O31" s="1">
        <v>4.32</v>
      </c>
      <c r="P31">
        <v>3.9</v>
      </c>
      <c r="Q31">
        <f t="shared" si="5"/>
        <v>112.32</v>
      </c>
      <c r="R31" s="1">
        <v>12</v>
      </c>
      <c r="S31" s="1">
        <v>2.4</v>
      </c>
      <c r="T31">
        <v>1</v>
      </c>
      <c r="U31">
        <v>0</v>
      </c>
      <c r="V31">
        <v>0</v>
      </c>
      <c r="W31">
        <v>0</v>
      </c>
      <c r="X31" s="1">
        <v>0.3333</v>
      </c>
      <c r="Y31">
        <f t="shared" si="6"/>
        <v>0.119988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38</v>
      </c>
    </row>
    <row r="32" spans="1:34">
      <c r="A32">
        <v>30</v>
      </c>
      <c r="B32" t="s">
        <v>309</v>
      </c>
      <c r="C32">
        <v>1.563</v>
      </c>
      <c r="D32">
        <v>2249</v>
      </c>
      <c r="E32">
        <v>7.476</v>
      </c>
      <c r="F32">
        <v>2.415</v>
      </c>
      <c r="G32">
        <f t="shared" si="7"/>
        <v>91.2</v>
      </c>
      <c r="H32">
        <f t="shared" si="8"/>
        <v>80.8</v>
      </c>
      <c r="I32">
        <f t="shared" si="9"/>
        <v>284.22</v>
      </c>
      <c r="J32">
        <f t="shared" si="10"/>
        <v>0.0947368421052632</v>
      </c>
      <c r="K32">
        <f t="shared" si="11"/>
        <v>0.0974326496809081</v>
      </c>
      <c r="L32">
        <v>9</v>
      </c>
      <c r="M32">
        <v>21</v>
      </c>
      <c r="N32">
        <v>22.26</v>
      </c>
      <c r="O32" s="1">
        <v>8.64</v>
      </c>
      <c r="P32">
        <v>3.9</v>
      </c>
      <c r="Q32">
        <f t="shared" si="5"/>
        <v>355.68</v>
      </c>
      <c r="R32" s="1">
        <v>38</v>
      </c>
      <c r="S32" s="1">
        <v>2.4</v>
      </c>
      <c r="T32">
        <v>1</v>
      </c>
      <c r="U32">
        <v>1</v>
      </c>
      <c r="V32">
        <v>0</v>
      </c>
      <c r="W32">
        <v>0</v>
      </c>
      <c r="X32" s="1">
        <v>2.5</v>
      </c>
      <c r="Y32">
        <f t="shared" si="6"/>
        <v>0.9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38</v>
      </c>
    </row>
    <row r="33" spans="1:34">
      <c r="A33">
        <v>31</v>
      </c>
      <c r="B33" t="s">
        <v>310</v>
      </c>
      <c r="C33">
        <v>1.535</v>
      </c>
      <c r="D33">
        <v>1835</v>
      </c>
      <c r="E33">
        <v>0.291</v>
      </c>
      <c r="F33">
        <v>2.128</v>
      </c>
      <c r="G33">
        <f t="shared" si="7"/>
        <v>464.1</v>
      </c>
      <c r="H33">
        <f t="shared" si="8"/>
        <v>97.4</v>
      </c>
      <c r="I33">
        <f t="shared" si="9"/>
        <v>177.5</v>
      </c>
      <c r="J33">
        <f t="shared" si="10"/>
        <v>0.419737125619479</v>
      </c>
      <c r="K33">
        <f t="shared" si="11"/>
        <v>3.51751534850126</v>
      </c>
      <c r="L33">
        <v>2</v>
      </c>
      <c r="M33">
        <v>2</v>
      </c>
      <c r="N33">
        <v>7.56</v>
      </c>
      <c r="O33" s="1">
        <v>194.8</v>
      </c>
      <c r="P33">
        <v>3.9</v>
      </c>
      <c r="Q33">
        <f t="shared" si="5"/>
        <v>1809.99</v>
      </c>
      <c r="R33" s="1">
        <v>13</v>
      </c>
      <c r="S33" s="1">
        <v>35.7</v>
      </c>
      <c r="T33">
        <v>0</v>
      </c>
      <c r="U33">
        <v>1</v>
      </c>
      <c r="V33">
        <v>0</v>
      </c>
      <c r="W33">
        <v>0</v>
      </c>
      <c r="X33" s="1">
        <v>2.8333</v>
      </c>
      <c r="Y33">
        <f t="shared" si="6"/>
        <v>1.019988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127</v>
      </c>
    </row>
    <row r="34" spans="1:34">
      <c r="A34">
        <v>32</v>
      </c>
      <c r="B34" t="s">
        <v>311</v>
      </c>
      <c r="C34">
        <v>0.826</v>
      </c>
      <c r="D34">
        <v>149</v>
      </c>
      <c r="E34">
        <v>0.167</v>
      </c>
      <c r="F34">
        <v>2.731</v>
      </c>
      <c r="G34">
        <f t="shared" si="7"/>
        <v>18.4</v>
      </c>
      <c r="H34">
        <f t="shared" si="8"/>
        <v>17.2</v>
      </c>
      <c r="I34">
        <f t="shared" si="9"/>
        <v>55.65</v>
      </c>
      <c r="J34">
        <f t="shared" si="10"/>
        <v>0.45</v>
      </c>
      <c r="K34">
        <f t="shared" si="11"/>
        <v>0.476881608957081</v>
      </c>
      <c r="L34">
        <v>1</v>
      </c>
      <c r="M34">
        <v>1</v>
      </c>
      <c r="N34">
        <v>3.15</v>
      </c>
      <c r="O34" s="1">
        <v>8.28</v>
      </c>
      <c r="P34">
        <v>3.9</v>
      </c>
      <c r="Q34">
        <f t="shared" si="5"/>
        <v>71.76</v>
      </c>
      <c r="R34" s="1">
        <v>4.6</v>
      </c>
      <c r="S34" s="1">
        <v>4</v>
      </c>
      <c r="T34">
        <v>0</v>
      </c>
      <c r="U34">
        <v>1</v>
      </c>
      <c r="V34">
        <v>0</v>
      </c>
      <c r="W34">
        <v>308</v>
      </c>
      <c r="X34" s="1">
        <v>1.3333</v>
      </c>
      <c r="Y34">
        <f t="shared" si="6"/>
        <v>0.479988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127</v>
      </c>
    </row>
    <row r="35" spans="1:34">
      <c r="A35">
        <v>33</v>
      </c>
      <c r="B35" t="s">
        <v>312</v>
      </c>
      <c r="C35">
        <v>0.826</v>
      </c>
      <c r="D35">
        <v>149</v>
      </c>
      <c r="E35">
        <v>0.167</v>
      </c>
      <c r="F35">
        <v>2.731</v>
      </c>
      <c r="G35">
        <f t="shared" ref="G35" si="13">R35*S35</f>
        <v>8.6912</v>
      </c>
      <c r="H35">
        <f t="shared" ref="H35" si="14">R35*2+S35*2</f>
        <v>12.24</v>
      </c>
      <c r="I35">
        <f t="shared" ref="I35" si="15">H35*P35-N35-O35</f>
        <v>45.636</v>
      </c>
      <c r="J35">
        <f t="shared" ref="J35" si="16">O35/G35</f>
        <v>0</v>
      </c>
      <c r="K35">
        <f t="shared" ref="K35" si="17">O35/(I35*0.312)</f>
        <v>0</v>
      </c>
      <c r="L35">
        <v>1</v>
      </c>
      <c r="M35">
        <v>0</v>
      </c>
      <c r="N35">
        <v>2.1</v>
      </c>
      <c r="O35" s="1">
        <v>0</v>
      </c>
      <c r="P35">
        <v>3.9</v>
      </c>
      <c r="Q35">
        <f t="shared" ref="Q35" si="18">G35*P35</f>
        <v>33.89568</v>
      </c>
      <c r="R35" s="1">
        <v>2.24</v>
      </c>
      <c r="S35" s="1">
        <v>3.88</v>
      </c>
      <c r="T35">
        <v>0</v>
      </c>
      <c r="U35">
        <v>1</v>
      </c>
      <c r="V35">
        <v>0</v>
      </c>
      <c r="W35">
        <v>0</v>
      </c>
      <c r="X35" s="1">
        <v>0.5</v>
      </c>
      <c r="Y35">
        <f t="shared" ref="Y35" si="19">X35*0.36</f>
        <v>0.18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35</v>
      </c>
    </row>
    <row r="36" spans="1:34">
      <c r="A36">
        <v>34</v>
      </c>
      <c r="B36" t="s">
        <v>313</v>
      </c>
      <c r="C36">
        <v>0.826</v>
      </c>
      <c r="D36">
        <v>149</v>
      </c>
      <c r="E36">
        <v>0.167</v>
      </c>
      <c r="F36">
        <v>2.731</v>
      </c>
      <c r="G36">
        <f t="shared" si="7"/>
        <v>7.2</v>
      </c>
      <c r="H36">
        <f t="shared" si="8"/>
        <v>11.2</v>
      </c>
      <c r="I36">
        <f t="shared" si="9"/>
        <v>41.58</v>
      </c>
      <c r="J36">
        <f t="shared" si="10"/>
        <v>0</v>
      </c>
      <c r="K36">
        <f t="shared" si="11"/>
        <v>0</v>
      </c>
      <c r="L36">
        <v>1</v>
      </c>
      <c r="M36">
        <v>0</v>
      </c>
      <c r="N36">
        <v>2.1</v>
      </c>
      <c r="O36" s="1">
        <v>0</v>
      </c>
      <c r="P36">
        <v>3.9</v>
      </c>
      <c r="Q36">
        <f t="shared" si="5"/>
        <v>28.08</v>
      </c>
      <c r="R36" s="1">
        <v>2</v>
      </c>
      <c r="S36" s="1">
        <v>3.6</v>
      </c>
      <c r="T36">
        <v>1</v>
      </c>
      <c r="U36">
        <v>0</v>
      </c>
      <c r="V36">
        <v>0</v>
      </c>
      <c r="W36">
        <v>0</v>
      </c>
      <c r="X36" s="1">
        <v>1</v>
      </c>
      <c r="Y36">
        <f t="shared" si="6"/>
        <v>0.36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35</v>
      </c>
    </row>
    <row r="37" spans="1:34">
      <c r="A37">
        <v>35</v>
      </c>
      <c r="B37" t="s">
        <v>314</v>
      </c>
      <c r="C37">
        <v>0.826</v>
      </c>
      <c r="D37">
        <v>149</v>
      </c>
      <c r="E37">
        <v>0.167</v>
      </c>
      <c r="F37">
        <v>2.731</v>
      </c>
      <c r="G37">
        <v>56</v>
      </c>
      <c r="H37">
        <f t="shared" si="8"/>
        <v>26</v>
      </c>
      <c r="I37">
        <f t="shared" si="9"/>
        <v>91.95</v>
      </c>
      <c r="J37">
        <f t="shared" si="10"/>
        <v>0.075</v>
      </c>
      <c r="K37">
        <f t="shared" si="11"/>
        <v>0.146400635797047</v>
      </c>
      <c r="L37">
        <v>2</v>
      </c>
      <c r="M37">
        <v>2</v>
      </c>
      <c r="N37">
        <v>5.25</v>
      </c>
      <c r="O37" s="1">
        <v>4.2</v>
      </c>
      <c r="P37">
        <v>3.9</v>
      </c>
      <c r="Q37">
        <f t="shared" si="5"/>
        <v>218.4</v>
      </c>
      <c r="R37" s="1">
        <v>5</v>
      </c>
      <c r="S37" s="1">
        <v>8</v>
      </c>
      <c r="T37">
        <v>0</v>
      </c>
      <c r="U37">
        <v>1</v>
      </c>
      <c r="V37">
        <v>0</v>
      </c>
      <c r="W37">
        <v>0</v>
      </c>
      <c r="X37" s="1">
        <v>2.5</v>
      </c>
      <c r="Y37">
        <f t="shared" si="6"/>
        <v>0.9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35</v>
      </c>
    </row>
    <row r="38" spans="1:34">
      <c r="A38">
        <v>36</v>
      </c>
      <c r="B38" t="s">
        <v>315</v>
      </c>
      <c r="C38">
        <v>0.972</v>
      </c>
      <c r="D38">
        <v>351</v>
      </c>
      <c r="E38">
        <v>0.292</v>
      </c>
      <c r="F38">
        <v>2.849</v>
      </c>
      <c r="G38">
        <f t="shared" si="7"/>
        <v>179.4</v>
      </c>
      <c r="H38">
        <f t="shared" si="8"/>
        <v>61.6</v>
      </c>
      <c r="I38">
        <f t="shared" si="9"/>
        <v>192.78</v>
      </c>
      <c r="J38">
        <f t="shared" si="10"/>
        <v>0.210702341137124</v>
      </c>
      <c r="K38">
        <f t="shared" si="11"/>
        <v>0.628456510809452</v>
      </c>
      <c r="L38">
        <v>3</v>
      </c>
      <c r="M38">
        <v>10</v>
      </c>
      <c r="N38">
        <v>9.66</v>
      </c>
      <c r="O38" s="1">
        <v>37.8</v>
      </c>
      <c r="P38">
        <v>3.9</v>
      </c>
      <c r="Q38">
        <f t="shared" si="5"/>
        <v>699.66</v>
      </c>
      <c r="R38" s="1">
        <v>23</v>
      </c>
      <c r="S38" s="1">
        <v>7.8</v>
      </c>
      <c r="T38">
        <v>1</v>
      </c>
      <c r="U38">
        <v>1</v>
      </c>
      <c r="V38">
        <v>0</v>
      </c>
      <c r="W38">
        <v>0</v>
      </c>
      <c r="X38" s="1">
        <v>3</v>
      </c>
      <c r="Y38">
        <f t="shared" si="6"/>
        <v>1.08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51</v>
      </c>
    </row>
    <row r="39" spans="1:34">
      <c r="A39">
        <v>37</v>
      </c>
      <c r="B39" t="s">
        <v>316</v>
      </c>
      <c r="C39">
        <v>0.921</v>
      </c>
      <c r="D39">
        <v>127</v>
      </c>
      <c r="E39">
        <v>0.125</v>
      </c>
      <c r="F39">
        <v>2.861</v>
      </c>
      <c r="G39">
        <f t="shared" si="7"/>
        <v>63</v>
      </c>
      <c r="H39">
        <f t="shared" si="8"/>
        <v>32</v>
      </c>
      <c r="I39">
        <f t="shared" si="9"/>
        <v>108.42</v>
      </c>
      <c r="J39">
        <f t="shared" si="10"/>
        <v>0.166666666666667</v>
      </c>
      <c r="K39">
        <f t="shared" si="11"/>
        <v>0.310402565521547</v>
      </c>
      <c r="L39">
        <v>2</v>
      </c>
      <c r="M39">
        <v>1</v>
      </c>
      <c r="N39">
        <v>5.88</v>
      </c>
      <c r="O39" s="1">
        <v>10.5</v>
      </c>
      <c r="P39">
        <v>3.9</v>
      </c>
      <c r="Q39">
        <f t="shared" si="5"/>
        <v>245.7</v>
      </c>
      <c r="R39" s="1">
        <v>7</v>
      </c>
      <c r="S39" s="1">
        <v>9</v>
      </c>
      <c r="T39">
        <v>1</v>
      </c>
      <c r="U39">
        <v>1</v>
      </c>
      <c r="V39">
        <v>0</v>
      </c>
      <c r="W39">
        <v>0</v>
      </c>
      <c r="X39" s="1">
        <v>1.1666</v>
      </c>
      <c r="Y39">
        <f t="shared" si="6"/>
        <v>0.419976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35</v>
      </c>
    </row>
    <row r="40" spans="1:34">
      <c r="A40">
        <v>38</v>
      </c>
      <c r="B40" t="s">
        <v>317</v>
      </c>
      <c r="C40">
        <v>0.921</v>
      </c>
      <c r="D40">
        <v>127</v>
      </c>
      <c r="E40">
        <v>0.125</v>
      </c>
      <c r="F40">
        <v>2.861</v>
      </c>
      <c r="G40">
        <f t="shared" si="7"/>
        <v>120</v>
      </c>
      <c r="H40">
        <f t="shared" si="8"/>
        <v>46</v>
      </c>
      <c r="I40">
        <f t="shared" si="9"/>
        <v>147.24</v>
      </c>
      <c r="J40">
        <f t="shared" si="10"/>
        <v>0.1875</v>
      </c>
      <c r="K40">
        <f t="shared" si="11"/>
        <v>0.489781204940129</v>
      </c>
      <c r="L40">
        <v>3</v>
      </c>
      <c r="M40">
        <v>5</v>
      </c>
      <c r="N40">
        <v>9.66</v>
      </c>
      <c r="O40" s="1">
        <v>22.5</v>
      </c>
      <c r="P40">
        <v>3.9</v>
      </c>
      <c r="Q40">
        <f t="shared" si="5"/>
        <v>468</v>
      </c>
      <c r="R40" s="1">
        <v>15</v>
      </c>
      <c r="S40" s="1">
        <v>8</v>
      </c>
      <c r="T40">
        <v>1</v>
      </c>
      <c r="U40">
        <v>1</v>
      </c>
      <c r="V40">
        <v>0</v>
      </c>
      <c r="W40">
        <v>0</v>
      </c>
      <c r="X40" s="1">
        <v>2.3333</v>
      </c>
      <c r="Y40">
        <f t="shared" si="6"/>
        <v>0.839988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51</v>
      </c>
    </row>
    <row r="41" spans="1:34">
      <c r="A41">
        <v>39</v>
      </c>
      <c r="B41" t="s">
        <v>318</v>
      </c>
      <c r="C41">
        <v>0.921</v>
      </c>
      <c r="D41">
        <v>127</v>
      </c>
      <c r="E41">
        <v>0.125</v>
      </c>
      <c r="F41">
        <v>2.861</v>
      </c>
      <c r="G41">
        <f t="shared" si="7"/>
        <v>33.6</v>
      </c>
      <c r="H41">
        <f t="shared" si="8"/>
        <v>24.4</v>
      </c>
      <c r="I41">
        <f t="shared" si="9"/>
        <v>87.51</v>
      </c>
      <c r="J41">
        <f t="shared" si="10"/>
        <v>0.165178571428571</v>
      </c>
      <c r="K41">
        <f t="shared" si="11"/>
        <v>0.203273472042756</v>
      </c>
      <c r="L41">
        <v>1</v>
      </c>
      <c r="M41">
        <v>2</v>
      </c>
      <c r="N41">
        <v>2.1</v>
      </c>
      <c r="O41" s="1">
        <v>5.55</v>
      </c>
      <c r="P41">
        <v>3.9</v>
      </c>
      <c r="Q41">
        <f t="shared" si="5"/>
        <v>131.04</v>
      </c>
      <c r="R41" s="1">
        <v>4.2</v>
      </c>
      <c r="S41" s="1">
        <v>8</v>
      </c>
      <c r="T41">
        <v>1</v>
      </c>
      <c r="U41">
        <v>1</v>
      </c>
      <c r="V41">
        <v>0</v>
      </c>
      <c r="W41">
        <v>0</v>
      </c>
      <c r="X41" s="1">
        <v>1.5</v>
      </c>
      <c r="Y41">
        <f t="shared" si="6"/>
        <v>0.54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51</v>
      </c>
    </row>
    <row r="42" spans="1:34">
      <c r="A42">
        <v>40</v>
      </c>
      <c r="B42" t="s">
        <v>319</v>
      </c>
      <c r="C42">
        <v>0.921</v>
      </c>
      <c r="D42">
        <v>127</v>
      </c>
      <c r="E42">
        <v>0.125</v>
      </c>
      <c r="F42">
        <v>2.861</v>
      </c>
      <c r="G42">
        <f t="shared" si="7"/>
        <v>56</v>
      </c>
      <c r="H42">
        <f t="shared" si="8"/>
        <v>30</v>
      </c>
      <c r="I42">
        <f t="shared" si="9"/>
        <v>103.35</v>
      </c>
      <c r="J42">
        <f t="shared" si="10"/>
        <v>0.1875</v>
      </c>
      <c r="K42">
        <f t="shared" si="11"/>
        <v>0.325629861188642</v>
      </c>
      <c r="L42">
        <v>1</v>
      </c>
      <c r="M42">
        <v>4</v>
      </c>
      <c r="N42">
        <v>3.15</v>
      </c>
      <c r="O42" s="1">
        <v>10.5</v>
      </c>
      <c r="P42">
        <v>3.9</v>
      </c>
      <c r="Q42">
        <f t="shared" si="5"/>
        <v>218.4</v>
      </c>
      <c r="R42" s="1">
        <v>7</v>
      </c>
      <c r="S42" s="1">
        <v>8</v>
      </c>
      <c r="T42">
        <v>1</v>
      </c>
      <c r="U42">
        <v>1</v>
      </c>
      <c r="V42">
        <v>0</v>
      </c>
      <c r="W42">
        <v>0</v>
      </c>
      <c r="X42" s="1">
        <v>0</v>
      </c>
      <c r="Y42">
        <f t="shared" si="6"/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35</v>
      </c>
    </row>
    <row r="43" spans="1:34">
      <c r="A43">
        <v>41</v>
      </c>
      <c r="B43" t="s">
        <v>320</v>
      </c>
      <c r="C43">
        <v>0.785</v>
      </c>
      <c r="D43">
        <v>127</v>
      </c>
      <c r="E43">
        <v>0.111</v>
      </c>
      <c r="F43">
        <v>3.042</v>
      </c>
      <c r="G43">
        <f t="shared" si="7"/>
        <v>56</v>
      </c>
      <c r="H43">
        <f t="shared" si="8"/>
        <v>30</v>
      </c>
      <c r="I43">
        <f t="shared" si="9"/>
        <v>101.25</v>
      </c>
      <c r="J43">
        <f t="shared" si="10"/>
        <v>0.1875</v>
      </c>
      <c r="K43">
        <f t="shared" si="11"/>
        <v>0.332383665716999</v>
      </c>
      <c r="L43">
        <v>2</v>
      </c>
      <c r="M43">
        <v>2</v>
      </c>
      <c r="N43">
        <v>5.25</v>
      </c>
      <c r="O43" s="1">
        <v>10.5</v>
      </c>
      <c r="P43">
        <v>3.9</v>
      </c>
      <c r="Q43">
        <f t="shared" si="5"/>
        <v>218.4</v>
      </c>
      <c r="R43" s="1">
        <v>7</v>
      </c>
      <c r="S43" s="1">
        <v>8</v>
      </c>
      <c r="T43">
        <v>1</v>
      </c>
      <c r="U43">
        <v>1</v>
      </c>
      <c r="V43">
        <v>0</v>
      </c>
      <c r="W43">
        <v>0</v>
      </c>
      <c r="X43" s="1">
        <v>1.5</v>
      </c>
      <c r="Y43">
        <f t="shared" si="6"/>
        <v>0.54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35</v>
      </c>
    </row>
    <row r="44" spans="1:34">
      <c r="A44">
        <v>42</v>
      </c>
      <c r="B44" t="s">
        <v>321</v>
      </c>
      <c r="C44">
        <v>0.785</v>
      </c>
      <c r="D44">
        <v>127</v>
      </c>
      <c r="E44">
        <v>0.111</v>
      </c>
      <c r="F44">
        <v>3.042</v>
      </c>
      <c r="G44">
        <f t="shared" si="7"/>
        <v>120</v>
      </c>
      <c r="H44">
        <f t="shared" si="8"/>
        <v>46</v>
      </c>
      <c r="I44">
        <f t="shared" si="9"/>
        <v>149.4</v>
      </c>
      <c r="J44">
        <f t="shared" si="10"/>
        <v>0.18</v>
      </c>
      <c r="K44">
        <f t="shared" si="11"/>
        <v>0.46339202965709</v>
      </c>
      <c r="L44">
        <v>3</v>
      </c>
      <c r="M44">
        <v>6</v>
      </c>
      <c r="N44">
        <v>8.4</v>
      </c>
      <c r="O44" s="1">
        <v>21.6</v>
      </c>
      <c r="P44">
        <v>3.9</v>
      </c>
      <c r="Q44">
        <f t="shared" si="5"/>
        <v>468</v>
      </c>
      <c r="R44" s="1">
        <v>15</v>
      </c>
      <c r="S44" s="1">
        <v>8</v>
      </c>
      <c r="T44">
        <v>1</v>
      </c>
      <c r="U44">
        <v>1</v>
      </c>
      <c r="V44">
        <v>0</v>
      </c>
      <c r="W44">
        <v>0</v>
      </c>
      <c r="X44" s="1">
        <v>2</v>
      </c>
      <c r="Y44">
        <f t="shared" si="6"/>
        <v>0.72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51</v>
      </c>
    </row>
    <row r="45" spans="1:34">
      <c r="A45">
        <v>43</v>
      </c>
      <c r="B45" t="s">
        <v>322</v>
      </c>
      <c r="C45">
        <v>0.972</v>
      </c>
      <c r="D45">
        <v>127</v>
      </c>
      <c r="E45">
        <v>0.236</v>
      </c>
      <c r="F45">
        <v>2.864</v>
      </c>
      <c r="G45">
        <f t="shared" si="7"/>
        <v>200</v>
      </c>
      <c r="H45">
        <f t="shared" si="8"/>
        <v>66</v>
      </c>
      <c r="I45">
        <f t="shared" si="9"/>
        <v>215.1</v>
      </c>
      <c r="J45">
        <f t="shared" si="10"/>
        <v>0.18</v>
      </c>
      <c r="K45">
        <f>O45/(I45*0.33)</f>
        <v>0.507163687080005</v>
      </c>
      <c r="L45">
        <v>3</v>
      </c>
      <c r="M45">
        <v>8</v>
      </c>
      <c r="N45">
        <v>6.3</v>
      </c>
      <c r="O45" s="1">
        <v>36</v>
      </c>
      <c r="P45">
        <v>3.9</v>
      </c>
      <c r="Q45">
        <f t="shared" si="5"/>
        <v>780</v>
      </c>
      <c r="R45" s="1">
        <v>25</v>
      </c>
      <c r="S45" s="1">
        <v>8</v>
      </c>
      <c r="T45">
        <v>1</v>
      </c>
      <c r="U45">
        <v>1</v>
      </c>
      <c r="V45">
        <v>0</v>
      </c>
      <c r="W45">
        <v>0</v>
      </c>
      <c r="X45" s="1">
        <v>3.8333</v>
      </c>
      <c r="Y45">
        <f t="shared" si="6"/>
        <v>1.379988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51</v>
      </c>
    </row>
    <row r="46" spans="1:34">
      <c r="A46">
        <v>44</v>
      </c>
      <c r="B46" t="s">
        <v>323</v>
      </c>
      <c r="C46">
        <v>0.785</v>
      </c>
      <c r="D46">
        <v>127</v>
      </c>
      <c r="E46">
        <v>0.111</v>
      </c>
      <c r="F46">
        <v>3.042</v>
      </c>
      <c r="G46">
        <f t="shared" si="7"/>
        <v>45</v>
      </c>
      <c r="H46">
        <f t="shared" si="8"/>
        <v>28</v>
      </c>
      <c r="I46">
        <f t="shared" si="9"/>
        <v>85.5</v>
      </c>
      <c r="J46">
        <f t="shared" si="10"/>
        <v>0.433333333333333</v>
      </c>
      <c r="K46">
        <f t="shared" si="11"/>
        <v>0.730994152046784</v>
      </c>
      <c r="L46">
        <v>2</v>
      </c>
      <c r="M46">
        <v>1</v>
      </c>
      <c r="N46">
        <v>4.2</v>
      </c>
      <c r="O46" s="1">
        <v>19.5</v>
      </c>
      <c r="P46">
        <v>3.9</v>
      </c>
      <c r="Q46">
        <f t="shared" si="5"/>
        <v>175.5</v>
      </c>
      <c r="R46" s="1">
        <v>5</v>
      </c>
      <c r="S46" s="1">
        <v>9</v>
      </c>
      <c r="T46">
        <v>1</v>
      </c>
      <c r="U46">
        <v>1</v>
      </c>
      <c r="V46">
        <v>0</v>
      </c>
      <c r="W46">
        <v>0</v>
      </c>
      <c r="X46" s="1">
        <v>0.8333</v>
      </c>
      <c r="Y46">
        <f t="shared" si="6"/>
        <v>0.299988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35</v>
      </c>
    </row>
    <row r="47" spans="1:34">
      <c r="A47">
        <v>45</v>
      </c>
      <c r="B47" t="s">
        <v>324</v>
      </c>
      <c r="C47">
        <v>0.785</v>
      </c>
      <c r="D47">
        <v>127</v>
      </c>
      <c r="E47">
        <v>0.111</v>
      </c>
      <c r="F47">
        <v>3.042</v>
      </c>
      <c r="G47">
        <f t="shared" si="7"/>
        <v>45</v>
      </c>
      <c r="H47">
        <f t="shared" si="8"/>
        <v>28</v>
      </c>
      <c r="I47">
        <f t="shared" si="9"/>
        <v>85.5</v>
      </c>
      <c r="J47">
        <f t="shared" si="10"/>
        <v>0.433333333333333</v>
      </c>
      <c r="K47">
        <f t="shared" si="11"/>
        <v>0.730994152046784</v>
      </c>
      <c r="L47">
        <v>2</v>
      </c>
      <c r="M47">
        <v>1</v>
      </c>
      <c r="N47">
        <v>4.2</v>
      </c>
      <c r="O47" s="1">
        <v>19.5</v>
      </c>
      <c r="P47">
        <v>3.9</v>
      </c>
      <c r="Q47">
        <f t="shared" ref="Q47" si="20">G47*P47</f>
        <v>175.5</v>
      </c>
      <c r="R47" s="1">
        <v>5</v>
      </c>
      <c r="S47" s="1">
        <v>9</v>
      </c>
      <c r="T47">
        <v>1</v>
      </c>
      <c r="U47">
        <v>1</v>
      </c>
      <c r="V47">
        <v>0</v>
      </c>
      <c r="W47">
        <v>0</v>
      </c>
      <c r="X47" s="1">
        <v>0.8333</v>
      </c>
      <c r="Y47">
        <f t="shared" si="6"/>
        <v>0.299988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51</v>
      </c>
    </row>
    <row r="48" spans="1:34">
      <c r="A48">
        <v>46</v>
      </c>
      <c r="B48" t="s">
        <v>325</v>
      </c>
      <c r="C48">
        <v>0.646</v>
      </c>
      <c r="D48">
        <v>127</v>
      </c>
      <c r="E48">
        <v>0.333</v>
      </c>
      <c r="F48">
        <v>3.162</v>
      </c>
      <c r="G48">
        <f t="shared" si="7"/>
        <v>136</v>
      </c>
      <c r="H48">
        <f t="shared" si="8"/>
        <v>50</v>
      </c>
      <c r="I48">
        <f t="shared" si="9"/>
        <v>171.9</v>
      </c>
      <c r="J48">
        <f t="shared" si="10"/>
        <v>0.123529411764706</v>
      </c>
      <c r="K48">
        <f t="shared" si="11"/>
        <v>0.313241150937486</v>
      </c>
      <c r="L48">
        <v>2</v>
      </c>
      <c r="M48">
        <v>15</v>
      </c>
      <c r="N48">
        <v>6.3</v>
      </c>
      <c r="O48" s="1">
        <v>16.8</v>
      </c>
      <c r="P48">
        <v>3.9</v>
      </c>
      <c r="Q48">
        <f t="shared" si="5"/>
        <v>530.4</v>
      </c>
      <c r="R48" s="1">
        <v>17</v>
      </c>
      <c r="S48" s="1">
        <v>8</v>
      </c>
      <c r="T48">
        <v>1</v>
      </c>
      <c r="U48">
        <v>1</v>
      </c>
      <c r="V48">
        <v>0</v>
      </c>
      <c r="W48">
        <v>0</v>
      </c>
      <c r="X48" s="1">
        <v>3.8333</v>
      </c>
      <c r="Y48">
        <f t="shared" si="6"/>
        <v>1.379988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51</v>
      </c>
    </row>
    <row r="49" spans="1:34">
      <c r="A49">
        <v>47</v>
      </c>
      <c r="B49" t="s">
        <v>326</v>
      </c>
      <c r="C49">
        <v>0.646</v>
      </c>
      <c r="D49">
        <v>127</v>
      </c>
      <c r="E49">
        <v>0.333</v>
      </c>
      <c r="F49">
        <v>3.162</v>
      </c>
      <c r="G49">
        <f t="shared" si="7"/>
        <v>72</v>
      </c>
      <c r="H49">
        <f t="shared" si="8"/>
        <v>34</v>
      </c>
      <c r="I49">
        <f t="shared" si="9"/>
        <v>120</v>
      </c>
      <c r="J49">
        <f t="shared" si="10"/>
        <v>0.145833333333333</v>
      </c>
      <c r="K49">
        <f t="shared" si="11"/>
        <v>0.280448717948718</v>
      </c>
      <c r="L49">
        <v>1</v>
      </c>
      <c r="M49">
        <v>1</v>
      </c>
      <c r="N49">
        <v>2.1</v>
      </c>
      <c r="O49" s="1">
        <v>10.5</v>
      </c>
      <c r="P49">
        <v>3.9</v>
      </c>
      <c r="Q49">
        <f t="shared" si="5"/>
        <v>280.8</v>
      </c>
      <c r="R49" s="1">
        <v>9</v>
      </c>
      <c r="S49" s="1">
        <v>8</v>
      </c>
      <c r="T49">
        <v>0</v>
      </c>
      <c r="U49">
        <v>1</v>
      </c>
      <c r="V49">
        <v>0</v>
      </c>
      <c r="W49">
        <v>0</v>
      </c>
      <c r="X49" s="1">
        <v>1</v>
      </c>
      <c r="Y49">
        <f t="shared" si="6"/>
        <v>0.36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127</v>
      </c>
    </row>
    <row r="50" spans="1:34">
      <c r="A50">
        <v>48</v>
      </c>
      <c r="B50" t="s">
        <v>327</v>
      </c>
      <c r="C50">
        <v>0.799</v>
      </c>
      <c r="D50">
        <v>373</v>
      </c>
      <c r="E50">
        <v>2.111</v>
      </c>
      <c r="F50">
        <v>3.111</v>
      </c>
      <c r="G50">
        <f t="shared" si="7"/>
        <v>40.8</v>
      </c>
      <c r="H50">
        <f t="shared" si="8"/>
        <v>38.8</v>
      </c>
      <c r="I50">
        <f t="shared" si="9"/>
        <v>122.22</v>
      </c>
      <c r="J50">
        <f t="shared" si="10"/>
        <v>0.507352941176471</v>
      </c>
      <c r="K50">
        <f t="shared" si="11"/>
        <v>0.542842037687399</v>
      </c>
      <c r="L50">
        <v>3</v>
      </c>
      <c r="M50">
        <v>10</v>
      </c>
      <c r="N50">
        <v>8.4</v>
      </c>
      <c r="O50" s="1">
        <v>20.7</v>
      </c>
      <c r="P50">
        <v>3.9</v>
      </c>
      <c r="Q50">
        <f t="shared" si="5"/>
        <v>159.12</v>
      </c>
      <c r="R50" s="1">
        <v>17</v>
      </c>
      <c r="S50" s="1">
        <v>2.4</v>
      </c>
      <c r="T50">
        <v>1</v>
      </c>
      <c r="U50">
        <v>1</v>
      </c>
      <c r="V50">
        <v>0</v>
      </c>
      <c r="W50">
        <v>0</v>
      </c>
      <c r="X50" s="1">
        <v>3.1666</v>
      </c>
      <c r="Y50">
        <f t="shared" si="6"/>
        <v>1.139976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38</v>
      </c>
    </row>
    <row r="51" spans="1:34">
      <c r="A51">
        <v>49</v>
      </c>
      <c r="B51" t="s">
        <v>328</v>
      </c>
      <c r="C51">
        <v>1.023</v>
      </c>
      <c r="D51">
        <v>1165</v>
      </c>
      <c r="E51">
        <v>6.958</v>
      </c>
      <c r="F51">
        <v>2.958</v>
      </c>
      <c r="G51">
        <f t="shared" si="7"/>
        <v>74.4</v>
      </c>
      <c r="H51">
        <f t="shared" si="8"/>
        <v>66.8</v>
      </c>
      <c r="I51">
        <f t="shared" si="9"/>
        <v>229.07</v>
      </c>
      <c r="J51">
        <f t="shared" si="10"/>
        <v>0.131989247311828</v>
      </c>
      <c r="K51">
        <f t="shared" si="11"/>
        <v>0.137400615420435</v>
      </c>
      <c r="L51">
        <v>7</v>
      </c>
      <c r="M51">
        <v>12</v>
      </c>
      <c r="N51">
        <v>21.63</v>
      </c>
      <c r="O51" s="1">
        <v>9.82</v>
      </c>
      <c r="P51">
        <v>3.9</v>
      </c>
      <c r="Q51">
        <f t="shared" si="5"/>
        <v>290.16</v>
      </c>
      <c r="R51" s="1">
        <v>31</v>
      </c>
      <c r="S51" s="1">
        <v>2.4</v>
      </c>
      <c r="T51">
        <v>1</v>
      </c>
      <c r="U51">
        <v>1</v>
      </c>
      <c r="V51">
        <v>0</v>
      </c>
      <c r="W51">
        <v>0</v>
      </c>
      <c r="X51" s="1">
        <v>4</v>
      </c>
      <c r="Y51">
        <f t="shared" si="6"/>
        <v>1.44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38</v>
      </c>
    </row>
    <row r="52" spans="1:34">
      <c r="A52">
        <v>50</v>
      </c>
      <c r="B52" t="s">
        <v>329</v>
      </c>
      <c r="C52">
        <v>1.268</v>
      </c>
      <c r="D52">
        <v>1741</v>
      </c>
      <c r="E52">
        <v>5.311</v>
      </c>
      <c r="F52">
        <v>2.781</v>
      </c>
      <c r="G52">
        <f t="shared" si="7"/>
        <v>64.8</v>
      </c>
      <c r="H52">
        <f t="shared" si="8"/>
        <v>58.8</v>
      </c>
      <c r="I52">
        <f t="shared" si="9"/>
        <v>204</v>
      </c>
      <c r="J52">
        <f t="shared" si="10"/>
        <v>0.0666666666666667</v>
      </c>
      <c r="K52">
        <f t="shared" si="11"/>
        <v>0.0678733031674208</v>
      </c>
      <c r="L52">
        <v>7</v>
      </c>
      <c r="M52">
        <v>11</v>
      </c>
      <c r="N52">
        <v>21</v>
      </c>
      <c r="O52" s="1">
        <v>4.32</v>
      </c>
      <c r="P52">
        <v>3.9</v>
      </c>
      <c r="Q52">
        <f t="shared" si="5"/>
        <v>252.72</v>
      </c>
      <c r="R52" s="1">
        <v>27</v>
      </c>
      <c r="S52" s="1">
        <v>2.4</v>
      </c>
      <c r="T52">
        <v>1</v>
      </c>
      <c r="U52">
        <v>1</v>
      </c>
      <c r="V52">
        <v>0</v>
      </c>
      <c r="W52">
        <v>0</v>
      </c>
      <c r="X52" s="1">
        <v>1.8333</v>
      </c>
      <c r="Y52">
        <f t="shared" si="6"/>
        <v>0.659988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38</v>
      </c>
    </row>
    <row r="53" spans="1:34">
      <c r="A53">
        <v>51</v>
      </c>
      <c r="B53" t="s">
        <v>330</v>
      </c>
      <c r="C53">
        <v>1.483</v>
      </c>
      <c r="D53">
        <v>2073</v>
      </c>
      <c r="E53">
        <v>2.792</v>
      </c>
      <c r="F53">
        <v>2.446</v>
      </c>
      <c r="G53">
        <f t="shared" si="7"/>
        <v>66</v>
      </c>
      <c r="H53">
        <f t="shared" si="8"/>
        <v>34</v>
      </c>
      <c r="I53">
        <f t="shared" si="9"/>
        <v>121.47</v>
      </c>
      <c r="J53">
        <f t="shared" si="10"/>
        <v>0</v>
      </c>
      <c r="K53">
        <f t="shared" si="11"/>
        <v>0</v>
      </c>
      <c r="L53">
        <v>3</v>
      </c>
      <c r="M53">
        <v>0</v>
      </c>
      <c r="N53">
        <v>11.13</v>
      </c>
      <c r="O53" s="1">
        <v>0</v>
      </c>
      <c r="P53">
        <v>3.9</v>
      </c>
      <c r="Q53">
        <f t="shared" si="5"/>
        <v>257.4</v>
      </c>
      <c r="R53" s="1">
        <v>6</v>
      </c>
      <c r="S53" s="1">
        <v>11</v>
      </c>
      <c r="T53">
        <v>1</v>
      </c>
      <c r="U53">
        <v>0</v>
      </c>
      <c r="V53">
        <v>1</v>
      </c>
      <c r="W53">
        <v>0</v>
      </c>
      <c r="X53" s="1">
        <v>1.8333</v>
      </c>
      <c r="Y53">
        <f t="shared" si="6"/>
        <v>0.659988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38</v>
      </c>
    </row>
    <row r="54" spans="1:34">
      <c r="A54">
        <v>52</v>
      </c>
      <c r="B54" t="s">
        <v>331</v>
      </c>
      <c r="C54">
        <v>1.094</v>
      </c>
      <c r="D54">
        <v>795</v>
      </c>
      <c r="E54">
        <v>4.7</v>
      </c>
      <c r="F54">
        <v>2.659</v>
      </c>
      <c r="G54">
        <f t="shared" si="7"/>
        <v>16.8</v>
      </c>
      <c r="H54">
        <f t="shared" si="8"/>
        <v>18.8</v>
      </c>
      <c r="I54">
        <f t="shared" si="9"/>
        <v>59.76</v>
      </c>
      <c r="J54">
        <f t="shared" si="10"/>
        <v>0</v>
      </c>
      <c r="K54">
        <f t="shared" si="11"/>
        <v>0</v>
      </c>
      <c r="L54">
        <v>5</v>
      </c>
      <c r="M54">
        <v>0</v>
      </c>
      <c r="N54">
        <v>13.56</v>
      </c>
      <c r="O54" s="1">
        <v>0</v>
      </c>
      <c r="P54">
        <v>3.9</v>
      </c>
      <c r="Q54">
        <f t="shared" si="5"/>
        <v>65.52</v>
      </c>
      <c r="R54" s="1">
        <v>7</v>
      </c>
      <c r="S54" s="1">
        <v>2.4</v>
      </c>
      <c r="T54">
        <v>1</v>
      </c>
      <c r="U54">
        <v>1</v>
      </c>
      <c r="V54">
        <v>0</v>
      </c>
      <c r="W54">
        <v>0</v>
      </c>
      <c r="X54" s="1">
        <v>0.6666</v>
      </c>
      <c r="Y54">
        <f t="shared" si="6"/>
        <v>0.239976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38</v>
      </c>
    </row>
    <row r="55" spans="1:34">
      <c r="A55">
        <v>53</v>
      </c>
      <c r="B55" t="s">
        <v>332</v>
      </c>
      <c r="C55">
        <v>0.814</v>
      </c>
      <c r="D55">
        <v>115</v>
      </c>
      <c r="E55">
        <v>0.167</v>
      </c>
      <c r="F55">
        <v>2.77</v>
      </c>
      <c r="G55">
        <f t="shared" si="7"/>
        <v>8</v>
      </c>
      <c r="H55">
        <f t="shared" si="8"/>
        <v>12</v>
      </c>
      <c r="I55">
        <f t="shared" si="9"/>
        <v>44.7</v>
      </c>
      <c r="J55">
        <f t="shared" si="10"/>
        <v>0</v>
      </c>
      <c r="K55">
        <f t="shared" si="11"/>
        <v>0</v>
      </c>
      <c r="L55">
        <v>1</v>
      </c>
      <c r="M55">
        <v>0</v>
      </c>
      <c r="N55">
        <v>2.1</v>
      </c>
      <c r="O55" s="1">
        <v>0</v>
      </c>
      <c r="P55">
        <v>3.9</v>
      </c>
      <c r="Q55">
        <f t="shared" si="5"/>
        <v>31.2</v>
      </c>
      <c r="R55" s="1">
        <v>4</v>
      </c>
      <c r="S55" s="1">
        <v>2</v>
      </c>
      <c r="T55">
        <v>1</v>
      </c>
      <c r="U55">
        <v>1</v>
      </c>
      <c r="V55">
        <v>0</v>
      </c>
      <c r="W55">
        <v>0</v>
      </c>
      <c r="X55" s="1">
        <v>1</v>
      </c>
      <c r="Y55">
        <f t="shared" si="6"/>
        <v>0.36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6"/>
  <sheetViews>
    <sheetView workbookViewId="0">
      <selection activeCell="D13" sqref="D13"/>
    </sheetView>
  </sheetViews>
  <sheetFormatPr defaultColWidth="9" defaultRowHeight="14" outlineLevelRow="5" outlineLevelCol="1"/>
  <sheetData>
    <row r="1" spans="2:2">
      <c r="B1" t="s">
        <v>333</v>
      </c>
    </row>
    <row r="2" spans="1:2">
      <c r="A2" t="s">
        <v>334</v>
      </c>
      <c r="B2">
        <v>0.849961</v>
      </c>
    </row>
    <row r="3" spans="1:2">
      <c r="A3" t="s">
        <v>335</v>
      </c>
      <c r="B3">
        <v>0.915034</v>
      </c>
    </row>
    <row r="4" spans="1:2">
      <c r="A4" t="s">
        <v>336</v>
      </c>
      <c r="B4">
        <v>0.815784</v>
      </c>
    </row>
    <row r="5" spans="1:2">
      <c r="A5" t="s">
        <v>337</v>
      </c>
      <c r="B5">
        <v>0.817584</v>
      </c>
    </row>
    <row r="6" spans="1:2">
      <c r="A6" t="s">
        <v>338</v>
      </c>
      <c r="B6">
        <v>0.811451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1f</vt:lpstr>
      <vt:lpstr>2f</vt:lpstr>
      <vt:lpstr>3f</vt:lpstr>
      <vt:lpstr>4f</vt:lpstr>
      <vt:lpstr>5f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</dc:creator>
  <cp:lastModifiedBy>一本正经</cp:lastModifiedBy>
  <dcterms:created xsi:type="dcterms:W3CDTF">2024-12-19T13:05:00Z</dcterms:created>
  <dcterms:modified xsi:type="dcterms:W3CDTF">2025-03-12T16:49:27Z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FAC094D043364123BE292E72D8CC0C8D_12</vt:lpwstr>
  </property>
  <property fmtid="{D5CDD505-2E9C-101B-9397-08002B2CF9AE}" pid="3" name="KSOProductBuildVer">
    <vt:lpwstr>2052-12.1.0.20305</vt:lpwstr>
  </property>
</Properties>
</file>