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2080" tabRatio="438" activeTab="4"/>
  </bookViews>
  <sheets>
    <sheet name="1f" sheetId="1" r:id="rId1"/>
    <sheet name="2f" sheetId="2" r:id="rId2"/>
    <sheet name="3f" sheetId="3" r:id="rId3"/>
    <sheet name="4f" sheetId="4" r:id="rId4"/>
    <sheet name="5f" sheetId="5" r:id="rId5"/>
    <sheet name="data" sheetId="6" r:id="rId6"/>
  </sheets>
  <definedNames>
    <definedName name="_xlnm._FilterDatabase" localSheetId="2" hidden="1">'3f'!$A$1:$AI$86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<sst xmlns="http://schemas.openxmlformats.org/spreadsheetml/2006/main" count="954" uniqueCount="425">
  <si>
    <t>ID</t>
  </si>
  <si>
    <t>Name</t>
  </si>
  <si>
    <t>ITG</t>
  </si>
  <si>
    <t>BTW</t>
  </si>
  <si>
    <t>CTR</t>
  </si>
  <si>
    <t>ETR</t>
  </si>
  <si>
    <t>S</t>
  </si>
  <si>
    <t>L</t>
  </si>
  <si>
    <t>WA</t>
  </si>
  <si>
    <t>WFR</t>
  </si>
  <si>
    <t>WWR</t>
  </si>
  <si>
    <t>DN</t>
  </si>
  <si>
    <t>WN</t>
  </si>
  <si>
    <t>DS</t>
  </si>
  <si>
    <t>WS</t>
  </si>
  <si>
    <t>H</t>
  </si>
  <si>
    <t>V</t>
  </si>
  <si>
    <t>a</t>
  </si>
  <si>
    <t>b</t>
  </si>
  <si>
    <t>OH</t>
  </si>
  <si>
    <t>IH</t>
  </si>
  <si>
    <t>SH</t>
  </si>
  <si>
    <t>CRA</t>
  </si>
  <si>
    <t>CN</t>
  </si>
  <si>
    <t>CA</t>
  </si>
  <si>
    <t>OR</t>
  </si>
  <si>
    <t>IR</t>
  </si>
  <si>
    <t>AOR</t>
  </si>
  <si>
    <t>Step</t>
  </si>
  <si>
    <t>SN</t>
  </si>
  <si>
    <t>SL</t>
  </si>
  <si>
    <t>SW</t>
  </si>
  <si>
    <t>StepH</t>
  </si>
  <si>
    <t>Class</t>
  </si>
  <si>
    <t>A114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</si>
  <si>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R</t>
    </r>
  </si>
  <si>
    <t>A115</t>
  </si>
  <si>
    <t>LT1</t>
  </si>
  <si>
    <t>LT</t>
  </si>
  <si>
    <t>LT2</t>
  </si>
  <si>
    <t>LT3</t>
  </si>
  <si>
    <t>LT4</t>
  </si>
  <si>
    <t>WC1</t>
  </si>
  <si>
    <t>WC</t>
  </si>
  <si>
    <t>WC2</t>
  </si>
  <si>
    <t>A101</t>
  </si>
  <si>
    <t>LAB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</si>
  <si>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</si>
  <si>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</si>
  <si>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</si>
  <si>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</si>
  <si>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</si>
  <si>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</si>
  <si>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</si>
  <si>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</si>
  <si>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</si>
  <si>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AR</t>
  </si>
  <si>
    <t>A111</t>
  </si>
  <si>
    <t>A112</t>
  </si>
  <si>
    <t>A113-1</t>
  </si>
  <si>
    <t>A113-2</t>
  </si>
  <si>
    <t>DR</t>
  </si>
  <si>
    <t>B101</t>
  </si>
  <si>
    <t>B102</t>
  </si>
  <si>
    <t>C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</si>
  <si>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</si>
  <si>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</si>
  <si>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</si>
  <si>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</si>
  <si>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</si>
  <si>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</si>
  <si>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</si>
  <si>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</si>
  <si>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</si>
  <si>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CL</t>
  </si>
  <si>
    <t>B112</t>
  </si>
  <si>
    <t>B113</t>
  </si>
  <si>
    <t>B114</t>
  </si>
  <si>
    <t>B115</t>
  </si>
  <si>
    <t>B116</t>
  </si>
  <si>
    <t>B117</t>
  </si>
  <si>
    <t>AUD</t>
  </si>
  <si>
    <t>B118</t>
  </si>
  <si>
    <t>A116</t>
  </si>
  <si>
    <t>EN1</t>
  </si>
  <si>
    <t>EN</t>
  </si>
  <si>
    <t>EN2</t>
  </si>
  <si>
    <t>EN3</t>
  </si>
  <si>
    <t>EN4</t>
  </si>
  <si>
    <t>EN5</t>
  </si>
  <si>
    <t>EN6</t>
  </si>
  <si>
    <t>EN7</t>
  </si>
  <si>
    <t>EN8</t>
  </si>
  <si>
    <t>EN9</t>
  </si>
  <si>
    <t>EN10</t>
  </si>
  <si>
    <t>PW101</t>
  </si>
  <si>
    <t>PW</t>
  </si>
  <si>
    <t>PW102</t>
  </si>
  <si>
    <t>PW103</t>
  </si>
  <si>
    <t>PW104</t>
  </si>
  <si>
    <t>HA101</t>
  </si>
  <si>
    <t>HA</t>
  </si>
  <si>
    <t>PW105</t>
  </si>
  <si>
    <t>PW106</t>
  </si>
  <si>
    <t>PW107</t>
  </si>
  <si>
    <t>PW108</t>
  </si>
  <si>
    <t>PW109</t>
  </si>
  <si>
    <t>PW110</t>
  </si>
  <si>
    <t>PW111</t>
  </si>
  <si>
    <t>PW112</t>
  </si>
  <si>
    <t>PW113</t>
  </si>
  <si>
    <t>PW114</t>
  </si>
  <si>
    <t>DT1</t>
  </si>
  <si>
    <t>DT</t>
  </si>
  <si>
    <t>B215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</si>
  <si>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</t>
    </r>
  </si>
  <si>
    <t>B230</t>
  </si>
  <si>
    <t>A201</t>
  </si>
  <si>
    <t>OFC</t>
  </si>
  <si>
    <t>A202</t>
  </si>
  <si>
    <t>TE204</t>
  </si>
  <si>
    <t>TE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</si>
  <si>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</si>
  <si>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</si>
  <si>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</si>
  <si>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</si>
  <si>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</si>
  <si>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</si>
  <si>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</si>
  <si>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</si>
  <si>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</si>
  <si>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</si>
  <si>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</si>
  <si>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</si>
  <si>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</si>
  <si>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</si>
  <si>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</si>
  <si>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</si>
  <si>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</si>
  <si>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</si>
  <si>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</si>
  <si>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</si>
  <si>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PW201</t>
  </si>
  <si>
    <t>PW202</t>
  </si>
  <si>
    <t>PW203</t>
  </si>
  <si>
    <t>PW204</t>
  </si>
  <si>
    <t>PW205</t>
  </si>
  <si>
    <t>PW206</t>
  </si>
  <si>
    <t>PW207</t>
  </si>
  <si>
    <t>PW208</t>
  </si>
  <si>
    <t>HA201</t>
  </si>
  <si>
    <t>PW209</t>
  </si>
  <si>
    <t>EN11</t>
  </si>
  <si>
    <t>PF201</t>
  </si>
  <si>
    <t>PF</t>
  </si>
  <si>
    <t>B201</t>
  </si>
  <si>
    <t>PW210</t>
  </si>
  <si>
    <t>PF202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</si>
  <si>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</si>
  <si>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</si>
  <si>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</si>
  <si>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</si>
  <si>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</si>
  <si>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</si>
  <si>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</si>
  <si>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</si>
  <si>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</si>
  <si>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</si>
  <si>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</si>
  <si>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</si>
  <si>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</si>
  <si>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ST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</si>
  <si>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</si>
  <si>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</si>
  <si>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</si>
  <si>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</si>
  <si>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</si>
  <si>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</si>
  <si>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</si>
  <si>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</si>
  <si>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</si>
  <si>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</si>
  <si>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</si>
  <si>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</si>
  <si>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</si>
  <si>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</si>
  <si>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TE201</t>
  </si>
  <si>
    <t>TE202</t>
  </si>
  <si>
    <t>PW211</t>
  </si>
  <si>
    <t>PW212</t>
  </si>
  <si>
    <t>TE203</t>
  </si>
  <si>
    <t>PW213</t>
  </si>
  <si>
    <t>PW214</t>
  </si>
  <si>
    <t>PW215</t>
  </si>
  <si>
    <t>PW216</t>
  </si>
  <si>
    <t>TE205</t>
  </si>
  <si>
    <t>TE206</t>
  </si>
  <si>
    <t>A223</t>
  </si>
  <si>
    <t>A326</t>
  </si>
  <si>
    <r>
      <rPr>
        <sz val="11"/>
        <color theme="1"/>
        <rFont val="等线"/>
        <charset val="134"/>
        <scheme val="minor"/>
      </rPr>
      <t>O</t>
    </r>
    <r>
      <rPr>
        <sz val="11"/>
        <color theme="1"/>
        <rFont val="等线"/>
        <charset val="134"/>
        <scheme val="minor"/>
      </rPr>
      <t>FC</t>
    </r>
  </si>
  <si>
    <t>B328</t>
  </si>
  <si>
    <t>B329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</si>
  <si>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</si>
  <si>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</si>
  <si>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</si>
  <si>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</si>
  <si>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</si>
  <si>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</si>
  <si>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</si>
  <si>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</si>
  <si>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</si>
  <si>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</si>
  <si>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</si>
  <si>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</si>
  <si>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</si>
  <si>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</si>
  <si>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</si>
  <si>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</si>
  <si>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</si>
  <si>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</si>
  <si>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</si>
  <si>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</si>
  <si>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</si>
  <si>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</si>
  <si>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</si>
  <si>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</si>
  <si>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</si>
  <si>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</si>
  <si>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</si>
  <si>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</si>
  <si>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</si>
  <si>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</si>
  <si>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</si>
  <si>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</si>
  <si>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</si>
  <si>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</si>
  <si>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</si>
  <si>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</si>
  <si>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</si>
  <si>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</si>
  <si>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</si>
  <si>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</si>
  <si>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</si>
  <si>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</si>
  <si>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</si>
  <si>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</si>
  <si>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</si>
  <si>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</si>
  <si>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</si>
  <si>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</si>
  <si>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TE301</t>
  </si>
  <si>
    <t>PF301</t>
  </si>
  <si>
    <t>TE302</t>
  </si>
  <si>
    <t>B324</t>
  </si>
  <si>
    <t>B325</t>
  </si>
  <si>
    <t>B326</t>
  </si>
  <si>
    <t>B327</t>
  </si>
  <si>
    <t>TE303</t>
  </si>
  <si>
    <t>TE304</t>
  </si>
  <si>
    <t>TE305</t>
  </si>
  <si>
    <t>TE306</t>
  </si>
  <si>
    <t>PW301</t>
  </si>
  <si>
    <t>PW302</t>
  </si>
  <si>
    <t>PW303</t>
  </si>
  <si>
    <t>PW304</t>
  </si>
  <si>
    <t>PW305</t>
  </si>
  <si>
    <t>PW306</t>
  </si>
  <si>
    <t>PW307</t>
  </si>
  <si>
    <t>PW308</t>
  </si>
  <si>
    <t>PW309</t>
  </si>
  <si>
    <t>PW310</t>
  </si>
  <si>
    <t>PW311</t>
  </si>
  <si>
    <t>PW312</t>
  </si>
  <si>
    <t>PW313</t>
  </si>
  <si>
    <t>PW314</t>
  </si>
  <si>
    <t>PW315</t>
  </si>
  <si>
    <t>TE406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</si>
  <si>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E</t>
    </r>
  </si>
  <si>
    <t>A422</t>
  </si>
  <si>
    <t>A417</t>
  </si>
  <si>
    <t>A424</t>
  </si>
  <si>
    <t>B430</t>
  </si>
  <si>
    <t>B431</t>
  </si>
  <si>
    <t>A401</t>
  </si>
  <si>
    <t>A402</t>
  </si>
  <si>
    <t>A403</t>
  </si>
  <si>
    <t>A404</t>
  </si>
  <si>
    <t>A405</t>
  </si>
  <si>
    <t>CR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</si>
  <si>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</si>
  <si>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</si>
  <si>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</si>
  <si>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</si>
  <si>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</si>
  <si>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</si>
  <si>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</si>
  <si>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</si>
  <si>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</si>
  <si>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</si>
  <si>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</si>
  <si>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A418</t>
  </si>
  <si>
    <t>A419</t>
  </si>
  <si>
    <t>A420</t>
  </si>
  <si>
    <t>A421</t>
  </si>
  <si>
    <t>A423</t>
  </si>
  <si>
    <t>TE401</t>
  </si>
  <si>
    <t>TE402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</si>
  <si>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</si>
  <si>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</si>
  <si>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</si>
  <si>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</si>
  <si>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</si>
  <si>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</si>
  <si>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</si>
  <si>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</si>
  <si>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</si>
  <si>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</si>
  <si>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</si>
  <si>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</si>
  <si>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</si>
  <si>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</si>
  <si>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</si>
  <si>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</si>
  <si>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</si>
  <si>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</si>
  <si>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</si>
  <si>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B420</t>
  </si>
  <si>
    <t>B421</t>
  </si>
  <si>
    <t>B422</t>
  </si>
  <si>
    <t>B423</t>
  </si>
  <si>
    <t>B424</t>
  </si>
  <si>
    <t>B425</t>
  </si>
  <si>
    <t>B426</t>
  </si>
  <si>
    <t>B427</t>
  </si>
  <si>
    <t>B428</t>
  </si>
  <si>
    <t>B429</t>
  </si>
  <si>
    <t>TE403</t>
  </si>
  <si>
    <t>TE404</t>
  </si>
  <si>
    <t>TE405</t>
  </si>
  <si>
    <t>PW401</t>
  </si>
  <si>
    <t>PW402</t>
  </si>
  <si>
    <t>PW403</t>
  </si>
  <si>
    <t>PW404</t>
  </si>
  <si>
    <t>PW405</t>
  </si>
  <si>
    <t>PW406</t>
  </si>
  <si>
    <t>PW407</t>
  </si>
  <si>
    <t>PW408</t>
  </si>
  <si>
    <t>PW409</t>
  </si>
  <si>
    <t>PW410</t>
  </si>
  <si>
    <t>PW411</t>
  </si>
  <si>
    <t>PW412</t>
  </si>
  <si>
    <t>PW413</t>
  </si>
  <si>
    <t>PW414</t>
  </si>
  <si>
    <t>A508</t>
  </si>
  <si>
    <t>A509</t>
  </si>
  <si>
    <t>A511</t>
  </si>
  <si>
    <t>TE509</t>
  </si>
  <si>
    <t>TE510</t>
  </si>
  <si>
    <t>A501</t>
  </si>
  <si>
    <t>A502</t>
  </si>
  <si>
    <t>A505</t>
  </si>
  <si>
    <t>A506</t>
  </si>
  <si>
    <t>A507</t>
  </si>
  <si>
    <t>A514</t>
  </si>
  <si>
    <t>A513</t>
  </si>
  <si>
    <t>A515</t>
  </si>
  <si>
    <t>B520</t>
  </si>
  <si>
    <t>B521</t>
  </si>
  <si>
    <t>A503</t>
  </si>
  <si>
    <t>A504</t>
  </si>
  <si>
    <t>A510</t>
  </si>
  <si>
    <t>A516</t>
  </si>
  <si>
    <r>
      <rPr>
        <sz val="11"/>
        <color theme="1"/>
        <rFont val="等线"/>
        <charset val="134"/>
        <scheme val="minor"/>
      </rPr>
      <t>R</t>
    </r>
    <r>
      <rPr>
        <sz val="11"/>
        <color theme="1"/>
        <rFont val="等线"/>
        <charset val="134"/>
        <scheme val="minor"/>
      </rPr>
      <t>R</t>
    </r>
  </si>
  <si>
    <t>A517</t>
  </si>
  <si>
    <t>LR</t>
  </si>
  <si>
    <t>B501</t>
  </si>
  <si>
    <t>FR</t>
  </si>
  <si>
    <t>B502</t>
  </si>
  <si>
    <t>B503</t>
  </si>
  <si>
    <t>B504</t>
  </si>
  <si>
    <t>B505</t>
  </si>
  <si>
    <t>B506</t>
  </si>
  <si>
    <t>B507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</si>
  <si>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</si>
  <si>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</si>
  <si>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</si>
  <si>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</si>
  <si>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</si>
  <si>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</si>
  <si>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</si>
  <si>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</si>
  <si>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</si>
  <si>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A518</t>
  </si>
  <si>
    <t>A519</t>
  </si>
  <si>
    <t>B517</t>
  </si>
  <si>
    <t>B518</t>
  </si>
  <si>
    <t>B519</t>
  </si>
  <si>
    <t>PW501</t>
  </si>
  <si>
    <t>PW502</t>
  </si>
  <si>
    <t>PW503</t>
  </si>
  <si>
    <t>PW504</t>
  </si>
  <si>
    <t>PW505</t>
  </si>
  <si>
    <t>PW506</t>
  </si>
  <si>
    <t>PW507</t>
  </si>
  <si>
    <t>PW508</t>
  </si>
  <si>
    <t>PW509</t>
  </si>
  <si>
    <t>PW510</t>
  </si>
  <si>
    <t>TE501</t>
  </si>
  <si>
    <t>TE502-1</t>
  </si>
  <si>
    <t>TE503</t>
  </si>
  <si>
    <t>A520</t>
  </si>
  <si>
    <t>A521</t>
  </si>
  <si>
    <t>TE504</t>
  </si>
  <si>
    <t>TE502-3</t>
  </si>
  <si>
    <t>TE502-2</t>
  </si>
  <si>
    <t>TE506</t>
  </si>
  <si>
    <t>TE507</t>
  </si>
  <si>
    <t>TE508</t>
  </si>
  <si>
    <t>TE505</t>
  </si>
  <si>
    <t>DIF</t>
  </si>
  <si>
    <t>1f</t>
  </si>
  <si>
    <t>2f</t>
  </si>
  <si>
    <t>3f</t>
  </si>
  <si>
    <t>4f</t>
  </si>
  <si>
    <t>5f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</si>
</sst>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H80"/>
  <sheetViews>
    <sheetView zoomScale="85" zoomScaleNormal="85" workbookViewId="0">
      <selection activeCell="AG1" sqref="AG1"/>
    </sheetView>
  </sheetViews>
  <sheetFormatPr defaultColWidth="9" defaultRowHeight="14"/>
  <cols>
    <col min="1" max="1" width="3.44166666666667" customWidth="1"/>
    <col min="2" max="2" width="6.775" customWidth="1"/>
    <col min="3" max="3" width="6.44166666666667" customWidth="1"/>
    <col min="4" max="4" width="5.55833333333333" customWidth="1"/>
    <col min="5" max="5" width="6.44166666666667" customWidth="1"/>
    <col min="6" max="6" width="6.33333333333333" customWidth="1"/>
    <col min="7" max="7" width="4.775" customWidth="1"/>
    <col min="8" max="8" width="5.55833333333333" customWidth="1"/>
    <col min="10" max="11" width="12.6666666666667"/>
    <col min="12" max="12" width="4.33333333333333" customWidth="1"/>
    <col min="13" max="13" width="3.44166666666667" customWidth="1"/>
    <col min="14" max="14" width="6" customWidth="1"/>
    <col min="15" max="15" width="4.66666666666667" customWidth="1"/>
    <col min="16" max="16" width="4" customWidth="1"/>
    <col min="18" max="18" width="4.55833333333333" customWidth="1"/>
    <col min="19" max="19" width="4.775" customWidth="1"/>
    <col min="20" max="20" width="4.21666666666667" customWidth="1"/>
    <col min="21" max="21" width="3.55833333333333" customWidth="1"/>
    <col min="22" max="22" width="2.66666666666667" customWidth="1"/>
    <col min="23" max="23" width="3.44166666666667" customWidth="1"/>
    <col min="35" max="35" width="6.77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34</v>
      </c>
      <c r="C2">
        <v>0.767</v>
      </c>
      <c r="D2">
        <v>133</v>
      </c>
      <c r="E2">
        <v>0.143</v>
      </c>
      <c r="F2">
        <v>3.084</v>
      </c>
      <c r="G2">
        <f t="shared" ref="G2:G65" si="0">R2*S2</f>
        <v>33.75</v>
      </c>
      <c r="H2">
        <f t="shared" ref="H2:H65" si="1">R2*2+S2*2</f>
        <v>24</v>
      </c>
      <c r="I2">
        <f t="shared" ref="I2:I65" si="2">H2*P2-N2-O2</f>
        <v>110.73</v>
      </c>
      <c r="J2">
        <f t="shared" ref="J2:J65" si="3">O2/G2</f>
        <v>0.0995555555555555</v>
      </c>
      <c r="K2">
        <f t="shared" ref="K2:K65" si="4">O2/(I2*0.312)</f>
        <v>0.0972566672918881</v>
      </c>
      <c r="L2">
        <v>1</v>
      </c>
      <c r="M2">
        <v>1</v>
      </c>
      <c r="N2">
        <v>2.31</v>
      </c>
      <c r="O2" s="2">
        <v>3.36</v>
      </c>
      <c r="P2">
        <v>4.85</v>
      </c>
      <c r="Q2">
        <f t="shared" ref="Q2:Q65" si="5">G2*P2</f>
        <v>163.6875</v>
      </c>
      <c r="R2" s="2">
        <v>4.5</v>
      </c>
      <c r="S2" s="2">
        <v>7.5</v>
      </c>
      <c r="T2">
        <v>0</v>
      </c>
      <c r="U2">
        <v>1</v>
      </c>
      <c r="V2">
        <v>0</v>
      </c>
      <c r="W2">
        <v>0</v>
      </c>
      <c r="X2" s="2">
        <v>1.5</v>
      </c>
      <c r="Y2">
        <f t="shared" ref="Y2:Y65" si="6">X2*0.36</f>
        <v>0.54</v>
      </c>
      <c r="Z2">
        <v>0</v>
      </c>
      <c r="AA2">
        <v>0</v>
      </c>
      <c r="AB2">
        <v>0</v>
      </c>
      <c r="AC2" s="2">
        <v>0</v>
      </c>
      <c r="AD2">
        <v>0</v>
      </c>
      <c r="AE2">
        <v>0</v>
      </c>
      <c r="AF2">
        <v>0</v>
      </c>
      <c r="AG2">
        <v>0</v>
      </c>
      <c r="AH2" s="3" t="s">
        <v>35</v>
      </c>
    </row>
    <row r="3" spans="1:34">
      <c r="A3">
        <v>1</v>
      </c>
      <c r="B3" t="s">
        <v>36</v>
      </c>
      <c r="C3">
        <v>0.919</v>
      </c>
      <c r="D3">
        <v>133</v>
      </c>
      <c r="E3">
        <v>0.143</v>
      </c>
      <c r="F3">
        <v>2.875</v>
      </c>
      <c r="G3">
        <f t="shared" si="0"/>
        <v>5.625</v>
      </c>
      <c r="H3">
        <f t="shared" si="1"/>
        <v>9.5</v>
      </c>
      <c r="I3">
        <f t="shared" si="2"/>
        <v>43.765</v>
      </c>
      <c r="J3">
        <f t="shared" si="3"/>
        <v>0</v>
      </c>
      <c r="K3">
        <f t="shared" si="4"/>
        <v>0</v>
      </c>
      <c r="L3">
        <v>1</v>
      </c>
      <c r="M3">
        <v>0</v>
      </c>
      <c r="N3">
        <v>2.31</v>
      </c>
      <c r="O3">
        <v>0</v>
      </c>
      <c r="P3">
        <v>4.85</v>
      </c>
      <c r="Q3">
        <f t="shared" si="5"/>
        <v>27.28125</v>
      </c>
      <c r="R3">
        <v>2.25</v>
      </c>
      <c r="S3">
        <v>2.5</v>
      </c>
      <c r="T3">
        <v>0</v>
      </c>
      <c r="U3">
        <v>1</v>
      </c>
      <c r="V3">
        <v>0</v>
      </c>
      <c r="W3">
        <v>0</v>
      </c>
      <c r="X3">
        <v>0</v>
      </c>
      <c r="Y3">
        <f t="shared" si="6"/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>
        <v>0</v>
      </c>
      <c r="AF3">
        <v>0</v>
      </c>
      <c r="AG3">
        <v>0</v>
      </c>
      <c r="AH3" s="3" t="s">
        <v>35</v>
      </c>
    </row>
    <row r="4" spans="1:34">
      <c r="A4">
        <v>2</v>
      </c>
      <c r="B4" t="s">
        <v>37</v>
      </c>
      <c r="C4">
        <v>0.613</v>
      </c>
      <c r="D4">
        <v>263</v>
      </c>
      <c r="E4">
        <v>1.2</v>
      </c>
      <c r="F4">
        <v>3.396</v>
      </c>
      <c r="G4">
        <f t="shared" si="0"/>
        <v>36</v>
      </c>
      <c r="H4">
        <f t="shared" si="1"/>
        <v>26</v>
      </c>
      <c r="I4">
        <f t="shared" si="2"/>
        <v>108.94</v>
      </c>
      <c r="J4">
        <f t="shared" si="3"/>
        <v>0.266666666666667</v>
      </c>
      <c r="K4">
        <f t="shared" si="4"/>
        <v>0.28244199347559</v>
      </c>
      <c r="L4">
        <v>2</v>
      </c>
      <c r="M4">
        <v>1</v>
      </c>
      <c r="N4">
        <v>7.56</v>
      </c>
      <c r="O4">
        <v>9.6</v>
      </c>
      <c r="P4">
        <v>4.85</v>
      </c>
      <c r="Q4">
        <f t="shared" si="5"/>
        <v>174.6</v>
      </c>
      <c r="R4">
        <v>4</v>
      </c>
      <c r="S4">
        <v>9</v>
      </c>
      <c r="T4">
        <v>1</v>
      </c>
      <c r="U4">
        <v>0</v>
      </c>
      <c r="V4">
        <v>0</v>
      </c>
      <c r="W4">
        <v>0</v>
      </c>
      <c r="X4">
        <v>1</v>
      </c>
      <c r="Y4">
        <f t="shared" si="6"/>
        <v>0.36</v>
      </c>
      <c r="Z4">
        <v>0</v>
      </c>
      <c r="AA4">
        <v>0</v>
      </c>
      <c r="AB4">
        <v>0</v>
      </c>
      <c r="AC4" s="2">
        <v>1</v>
      </c>
      <c r="AD4">
        <v>28</v>
      </c>
      <c r="AE4">
        <v>1.8</v>
      </c>
      <c r="AF4">
        <v>0.28</v>
      </c>
      <c r="AG4">
        <v>0.18</v>
      </c>
      <c r="AH4" s="3" t="s">
        <v>38</v>
      </c>
    </row>
    <row r="5" spans="1:34">
      <c r="A5">
        <v>3</v>
      </c>
      <c r="B5" t="s">
        <v>39</v>
      </c>
      <c r="C5">
        <v>0.96</v>
      </c>
      <c r="D5">
        <v>263</v>
      </c>
      <c r="E5">
        <v>1.25</v>
      </c>
      <c r="F5">
        <v>2.614</v>
      </c>
      <c r="G5">
        <f t="shared" si="0"/>
        <v>36</v>
      </c>
      <c r="H5">
        <f t="shared" si="1"/>
        <v>26</v>
      </c>
      <c r="I5">
        <f t="shared" si="2"/>
        <v>103.54</v>
      </c>
      <c r="J5">
        <f t="shared" si="3"/>
        <v>0.416666666666667</v>
      </c>
      <c r="K5">
        <f t="shared" si="4"/>
        <v>0.464331882141424</v>
      </c>
      <c r="L5">
        <v>2</v>
      </c>
      <c r="M5">
        <v>1</v>
      </c>
      <c r="N5">
        <v>7.56</v>
      </c>
      <c r="O5">
        <v>15</v>
      </c>
      <c r="P5">
        <v>4.85</v>
      </c>
      <c r="Q5">
        <f t="shared" si="5"/>
        <v>174.6</v>
      </c>
      <c r="R5">
        <v>4</v>
      </c>
      <c r="S5">
        <v>9</v>
      </c>
      <c r="T5">
        <v>1</v>
      </c>
      <c r="U5">
        <v>0</v>
      </c>
      <c r="V5">
        <v>0</v>
      </c>
      <c r="W5">
        <v>0</v>
      </c>
      <c r="X5">
        <v>1.33</v>
      </c>
      <c r="Y5">
        <f t="shared" si="6"/>
        <v>0.4788</v>
      </c>
      <c r="Z5">
        <v>0</v>
      </c>
      <c r="AA5">
        <v>0</v>
      </c>
      <c r="AB5">
        <v>0</v>
      </c>
      <c r="AC5" s="2">
        <v>1</v>
      </c>
      <c r="AD5">
        <v>28</v>
      </c>
      <c r="AE5">
        <v>1.8</v>
      </c>
      <c r="AF5">
        <v>0.28</v>
      </c>
      <c r="AG5">
        <v>0.18</v>
      </c>
      <c r="AH5" s="3" t="s">
        <v>38</v>
      </c>
    </row>
    <row r="6" spans="1:34">
      <c r="A6">
        <v>4</v>
      </c>
      <c r="B6" t="s">
        <v>40</v>
      </c>
      <c r="C6">
        <v>0.699</v>
      </c>
      <c r="D6">
        <v>263</v>
      </c>
      <c r="E6">
        <v>1.167</v>
      </c>
      <c r="F6">
        <v>3.27</v>
      </c>
      <c r="G6">
        <f t="shared" si="0"/>
        <v>38.25</v>
      </c>
      <c r="H6">
        <f t="shared" si="1"/>
        <v>26.5</v>
      </c>
      <c r="I6">
        <f t="shared" si="2"/>
        <v>110.765</v>
      </c>
      <c r="J6">
        <f t="shared" si="3"/>
        <v>0.266666666666667</v>
      </c>
      <c r="K6">
        <f t="shared" si="4"/>
        <v>0.295150161985354</v>
      </c>
      <c r="L6">
        <v>2</v>
      </c>
      <c r="M6">
        <v>1</v>
      </c>
      <c r="N6">
        <v>7.56</v>
      </c>
      <c r="O6">
        <v>10.2</v>
      </c>
      <c r="P6">
        <v>4.85</v>
      </c>
      <c r="Q6">
        <f t="shared" si="5"/>
        <v>185.5125</v>
      </c>
      <c r="R6">
        <v>4.25</v>
      </c>
      <c r="S6">
        <v>9</v>
      </c>
      <c r="T6">
        <v>1</v>
      </c>
      <c r="U6">
        <v>0</v>
      </c>
      <c r="V6">
        <v>0</v>
      </c>
      <c r="W6">
        <v>0</v>
      </c>
      <c r="X6">
        <v>1</v>
      </c>
      <c r="Y6">
        <f t="shared" si="6"/>
        <v>0.36</v>
      </c>
      <c r="Z6">
        <v>0</v>
      </c>
      <c r="AA6">
        <v>0</v>
      </c>
      <c r="AB6">
        <v>0</v>
      </c>
      <c r="AC6" s="2">
        <v>1</v>
      </c>
      <c r="AD6">
        <v>28</v>
      </c>
      <c r="AE6">
        <v>1.8</v>
      </c>
      <c r="AF6">
        <v>0.28</v>
      </c>
      <c r="AG6">
        <v>0.18</v>
      </c>
      <c r="AH6" s="3" t="s">
        <v>38</v>
      </c>
    </row>
    <row r="7" spans="1:34">
      <c r="A7">
        <v>5</v>
      </c>
      <c r="B7" t="s">
        <v>41</v>
      </c>
      <c r="C7">
        <v>0.703</v>
      </c>
      <c r="D7">
        <v>263</v>
      </c>
      <c r="E7">
        <v>1.2</v>
      </c>
      <c r="F7">
        <v>3.257</v>
      </c>
      <c r="G7">
        <f t="shared" si="0"/>
        <v>38.25</v>
      </c>
      <c r="H7">
        <f t="shared" si="1"/>
        <v>26.5</v>
      </c>
      <c r="I7">
        <f t="shared" si="2"/>
        <v>110.765</v>
      </c>
      <c r="J7">
        <f t="shared" si="3"/>
        <v>0.266666666666667</v>
      </c>
      <c r="K7">
        <f t="shared" si="4"/>
        <v>0.295150161985354</v>
      </c>
      <c r="L7">
        <v>2</v>
      </c>
      <c r="M7">
        <v>1</v>
      </c>
      <c r="N7">
        <v>7.56</v>
      </c>
      <c r="O7">
        <v>10.2</v>
      </c>
      <c r="P7">
        <v>4.85</v>
      </c>
      <c r="Q7">
        <f t="shared" si="5"/>
        <v>185.5125</v>
      </c>
      <c r="R7">
        <v>4.25</v>
      </c>
      <c r="S7">
        <v>9</v>
      </c>
      <c r="T7">
        <v>1</v>
      </c>
      <c r="U7">
        <v>0</v>
      </c>
      <c r="V7">
        <v>0</v>
      </c>
      <c r="W7">
        <v>0</v>
      </c>
      <c r="X7">
        <v>1</v>
      </c>
      <c r="Y7">
        <f t="shared" si="6"/>
        <v>0.36</v>
      </c>
      <c r="Z7">
        <v>0</v>
      </c>
      <c r="AA7">
        <v>0</v>
      </c>
      <c r="AB7">
        <v>0</v>
      </c>
      <c r="AC7" s="2">
        <v>1</v>
      </c>
      <c r="AD7">
        <v>28</v>
      </c>
      <c r="AE7">
        <v>1.8</v>
      </c>
      <c r="AF7">
        <v>0.28</v>
      </c>
      <c r="AG7">
        <v>0.18</v>
      </c>
      <c r="AH7" s="3" t="s">
        <v>38</v>
      </c>
    </row>
    <row r="8" spans="1:34">
      <c r="A8">
        <v>6</v>
      </c>
      <c r="B8" t="s">
        <v>42</v>
      </c>
      <c r="C8">
        <v>0.767</v>
      </c>
      <c r="D8">
        <v>133</v>
      </c>
      <c r="E8">
        <v>0.143</v>
      </c>
      <c r="F8">
        <v>3.084</v>
      </c>
      <c r="G8">
        <f t="shared" si="0"/>
        <v>67.5</v>
      </c>
      <c r="H8">
        <f t="shared" si="1"/>
        <v>33</v>
      </c>
      <c r="I8">
        <f t="shared" si="2"/>
        <v>128.89</v>
      </c>
      <c r="J8">
        <f t="shared" si="3"/>
        <v>0.325333333333333</v>
      </c>
      <c r="K8">
        <f t="shared" si="4"/>
        <v>0.546082825545934</v>
      </c>
      <c r="L8">
        <v>4</v>
      </c>
      <c r="M8">
        <v>3</v>
      </c>
      <c r="N8">
        <v>9.2</v>
      </c>
      <c r="O8">
        <v>21.96</v>
      </c>
      <c r="P8">
        <v>4.85</v>
      </c>
      <c r="Q8">
        <f t="shared" si="5"/>
        <v>327.375</v>
      </c>
      <c r="R8">
        <v>9</v>
      </c>
      <c r="S8">
        <v>7.5</v>
      </c>
      <c r="T8">
        <v>0</v>
      </c>
      <c r="U8">
        <v>1</v>
      </c>
      <c r="V8">
        <v>0</v>
      </c>
      <c r="W8">
        <v>0</v>
      </c>
      <c r="X8">
        <v>1.33</v>
      </c>
      <c r="Y8">
        <f t="shared" si="6"/>
        <v>0.4788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 s="3" t="s">
        <v>43</v>
      </c>
    </row>
    <row r="9" spans="1:34">
      <c r="A9">
        <v>7</v>
      </c>
      <c r="B9" t="s">
        <v>44</v>
      </c>
      <c r="C9">
        <v>0.818</v>
      </c>
      <c r="D9">
        <v>133</v>
      </c>
      <c r="E9">
        <v>0.167</v>
      </c>
      <c r="F9">
        <v>3.067</v>
      </c>
      <c r="G9">
        <f t="shared" si="0"/>
        <v>67.5</v>
      </c>
      <c r="H9">
        <f t="shared" si="1"/>
        <v>33</v>
      </c>
      <c r="I9">
        <f t="shared" si="2"/>
        <v>128.89</v>
      </c>
      <c r="J9">
        <f t="shared" si="3"/>
        <v>0.325333333333333</v>
      </c>
      <c r="K9">
        <f t="shared" si="4"/>
        <v>0.546082825545934</v>
      </c>
      <c r="L9">
        <v>4</v>
      </c>
      <c r="M9">
        <v>3</v>
      </c>
      <c r="N9">
        <v>9.2</v>
      </c>
      <c r="O9">
        <v>21.96</v>
      </c>
      <c r="P9">
        <v>4.85</v>
      </c>
      <c r="Q9">
        <f t="shared" si="5"/>
        <v>327.375</v>
      </c>
      <c r="R9">
        <v>9</v>
      </c>
      <c r="S9">
        <v>7.5</v>
      </c>
      <c r="T9">
        <v>0</v>
      </c>
      <c r="U9">
        <v>1</v>
      </c>
      <c r="V9">
        <v>0</v>
      </c>
      <c r="W9">
        <v>0</v>
      </c>
      <c r="X9">
        <v>1.33</v>
      </c>
      <c r="Y9">
        <f t="shared" si="6"/>
        <v>0.4788</v>
      </c>
      <c r="Z9">
        <v>0</v>
      </c>
      <c r="AA9">
        <v>0</v>
      </c>
      <c r="AB9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 s="3" t="s">
        <v>43</v>
      </c>
    </row>
    <row r="10" spans="1:34">
      <c r="A10">
        <v>8</v>
      </c>
      <c r="B10" t="s">
        <v>45</v>
      </c>
      <c r="C10">
        <v>0.527</v>
      </c>
      <c r="D10">
        <v>133</v>
      </c>
      <c r="E10">
        <v>0.333</v>
      </c>
      <c r="F10">
        <v>2.813</v>
      </c>
      <c r="G10">
        <f t="shared" si="0"/>
        <v>194.4</v>
      </c>
      <c r="H10">
        <f t="shared" si="1"/>
        <v>57.6</v>
      </c>
      <c r="I10">
        <f t="shared" si="2"/>
        <v>228.6</v>
      </c>
      <c r="J10">
        <f t="shared" si="3"/>
        <v>0.222222222222222</v>
      </c>
      <c r="K10">
        <f t="shared" si="4"/>
        <v>0.605693519079346</v>
      </c>
      <c r="L10">
        <v>2</v>
      </c>
      <c r="M10">
        <v>7</v>
      </c>
      <c r="N10">
        <v>7.56</v>
      </c>
      <c r="O10">
        <v>43.2</v>
      </c>
      <c r="P10">
        <v>4.85</v>
      </c>
      <c r="Q10">
        <f t="shared" si="5"/>
        <v>942.84</v>
      </c>
      <c r="R10">
        <v>18</v>
      </c>
      <c r="S10">
        <v>10.8</v>
      </c>
      <c r="T10">
        <v>0</v>
      </c>
      <c r="U10">
        <v>1</v>
      </c>
      <c r="V10">
        <v>0</v>
      </c>
      <c r="W10">
        <v>0</v>
      </c>
      <c r="X10">
        <v>3.33</v>
      </c>
      <c r="Y10">
        <f t="shared" si="6"/>
        <v>1.1988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>
        <v>0</v>
      </c>
      <c r="AH10" s="3" t="s">
        <v>46</v>
      </c>
    </row>
    <row r="11" spans="1:34">
      <c r="A11">
        <v>9</v>
      </c>
      <c r="B11" t="s">
        <v>47</v>
      </c>
      <c r="C11">
        <v>0.527</v>
      </c>
      <c r="D11">
        <v>133</v>
      </c>
      <c r="E11">
        <v>0.333</v>
      </c>
      <c r="F11">
        <v>3.454</v>
      </c>
      <c r="G11">
        <f t="shared" si="0"/>
        <v>67.5</v>
      </c>
      <c r="H11">
        <f t="shared" si="1"/>
        <v>33</v>
      </c>
      <c r="I11">
        <f t="shared" si="2"/>
        <v>133.83</v>
      </c>
      <c r="J11">
        <f t="shared" si="3"/>
        <v>0.32</v>
      </c>
      <c r="K11">
        <f t="shared" si="4"/>
        <v>0.517303812529098</v>
      </c>
      <c r="L11">
        <v>2</v>
      </c>
      <c r="M11">
        <v>1</v>
      </c>
      <c r="N11">
        <v>4.62</v>
      </c>
      <c r="O11">
        <v>21.6</v>
      </c>
      <c r="P11">
        <v>4.85</v>
      </c>
      <c r="Q11">
        <f t="shared" si="5"/>
        <v>327.375</v>
      </c>
      <c r="R11">
        <v>9</v>
      </c>
      <c r="S11">
        <v>7.5</v>
      </c>
      <c r="T11">
        <v>0</v>
      </c>
      <c r="U11">
        <v>1</v>
      </c>
      <c r="V11">
        <v>0</v>
      </c>
      <c r="W11">
        <v>0</v>
      </c>
      <c r="X11">
        <v>2.5</v>
      </c>
      <c r="Y11">
        <f t="shared" si="6"/>
        <v>0.9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s="3" t="s">
        <v>46</v>
      </c>
    </row>
    <row r="12" spans="1:34">
      <c r="A12">
        <v>10</v>
      </c>
      <c r="B12" t="s">
        <v>48</v>
      </c>
      <c r="C12">
        <v>0.718</v>
      </c>
      <c r="D12">
        <v>133</v>
      </c>
      <c r="E12">
        <v>0.367</v>
      </c>
      <c r="F12">
        <v>3.279</v>
      </c>
      <c r="G12">
        <f t="shared" si="0"/>
        <v>129.6</v>
      </c>
      <c r="H12">
        <f t="shared" si="1"/>
        <v>50.4</v>
      </c>
      <c r="I12">
        <f t="shared" si="2"/>
        <v>193.68</v>
      </c>
      <c r="J12">
        <f t="shared" si="3"/>
        <v>0.333333333333333</v>
      </c>
      <c r="K12">
        <f t="shared" si="4"/>
        <v>0.714898484415213</v>
      </c>
      <c r="L12">
        <v>2</v>
      </c>
      <c r="M12">
        <v>1</v>
      </c>
      <c r="N12">
        <v>7.56</v>
      </c>
      <c r="O12">
        <v>43.2</v>
      </c>
      <c r="P12">
        <v>4.85</v>
      </c>
      <c r="Q12">
        <f t="shared" si="5"/>
        <v>628.56</v>
      </c>
      <c r="R12">
        <v>18</v>
      </c>
      <c r="S12">
        <v>7.2</v>
      </c>
      <c r="T12">
        <v>0</v>
      </c>
      <c r="U12">
        <v>1</v>
      </c>
      <c r="V12">
        <v>0</v>
      </c>
      <c r="W12">
        <v>0</v>
      </c>
      <c r="X12">
        <v>1.67</v>
      </c>
      <c r="Y12">
        <f t="shared" si="6"/>
        <v>0.6012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s="3" t="s">
        <v>46</v>
      </c>
    </row>
    <row r="13" spans="1:34">
      <c r="A13">
        <v>11</v>
      </c>
      <c r="B13" t="s">
        <v>49</v>
      </c>
      <c r="C13">
        <v>0.703</v>
      </c>
      <c r="D13">
        <v>133</v>
      </c>
      <c r="E13">
        <v>0.167</v>
      </c>
      <c r="F13">
        <v>3.235</v>
      </c>
      <c r="G13">
        <f t="shared" si="0"/>
        <v>121.5</v>
      </c>
      <c r="H13">
        <f t="shared" si="1"/>
        <v>45</v>
      </c>
      <c r="I13">
        <f t="shared" si="2"/>
        <v>178.29</v>
      </c>
      <c r="J13">
        <f t="shared" si="3"/>
        <v>0.266666666666667</v>
      </c>
      <c r="K13">
        <f t="shared" si="4"/>
        <v>0.582456412845105</v>
      </c>
      <c r="L13">
        <v>2</v>
      </c>
      <c r="M13">
        <v>2</v>
      </c>
      <c r="N13">
        <v>7.56</v>
      </c>
      <c r="O13">
        <v>32.4</v>
      </c>
      <c r="P13">
        <v>4.85</v>
      </c>
      <c r="Q13">
        <f t="shared" si="5"/>
        <v>589.275</v>
      </c>
      <c r="R13">
        <v>13.5</v>
      </c>
      <c r="S13">
        <v>9</v>
      </c>
      <c r="T13">
        <v>0</v>
      </c>
      <c r="U13">
        <v>1</v>
      </c>
      <c r="V13">
        <v>0</v>
      </c>
      <c r="W13">
        <v>0</v>
      </c>
      <c r="X13">
        <v>2.33</v>
      </c>
      <c r="Y13">
        <f t="shared" si="6"/>
        <v>0.8388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s="3" t="s">
        <v>46</v>
      </c>
    </row>
    <row r="14" spans="1:34">
      <c r="A14">
        <v>12</v>
      </c>
      <c r="B14" t="s">
        <v>50</v>
      </c>
      <c r="C14">
        <v>0.703</v>
      </c>
      <c r="D14">
        <v>133</v>
      </c>
      <c r="E14">
        <v>0.167</v>
      </c>
      <c r="F14">
        <v>3.235</v>
      </c>
      <c r="G14">
        <f t="shared" si="0"/>
        <v>64.8</v>
      </c>
      <c r="H14">
        <f t="shared" si="1"/>
        <v>32.4</v>
      </c>
      <c r="I14">
        <f t="shared" si="2"/>
        <v>130.92</v>
      </c>
      <c r="J14">
        <f t="shared" si="3"/>
        <v>0.333333333333333</v>
      </c>
      <c r="K14">
        <f t="shared" si="4"/>
        <v>0.52880208700557</v>
      </c>
      <c r="L14">
        <v>1</v>
      </c>
      <c r="M14">
        <v>1</v>
      </c>
      <c r="N14">
        <v>4.62</v>
      </c>
      <c r="O14">
        <v>21.6</v>
      </c>
      <c r="P14">
        <v>4.85</v>
      </c>
      <c r="Q14">
        <f t="shared" si="5"/>
        <v>314.28</v>
      </c>
      <c r="R14">
        <v>9</v>
      </c>
      <c r="S14">
        <v>7.2</v>
      </c>
      <c r="T14">
        <v>0</v>
      </c>
      <c r="U14">
        <v>1</v>
      </c>
      <c r="V14">
        <v>0</v>
      </c>
      <c r="W14">
        <v>0</v>
      </c>
      <c r="X14">
        <v>0.67</v>
      </c>
      <c r="Y14">
        <f t="shared" si="6"/>
        <v>0.2412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s="3" t="s">
        <v>46</v>
      </c>
    </row>
    <row r="15" spans="1:34">
      <c r="A15">
        <v>13</v>
      </c>
      <c r="B15" t="s">
        <v>51</v>
      </c>
      <c r="C15">
        <v>0.841</v>
      </c>
      <c r="D15">
        <v>133</v>
      </c>
      <c r="E15">
        <v>0.333</v>
      </c>
      <c r="F15">
        <v>3.097</v>
      </c>
      <c r="G15">
        <f t="shared" si="0"/>
        <v>101.25</v>
      </c>
      <c r="H15">
        <f t="shared" si="1"/>
        <v>42</v>
      </c>
      <c r="I15">
        <f t="shared" si="2"/>
        <v>163.74</v>
      </c>
      <c r="J15">
        <f t="shared" si="3"/>
        <v>0.32</v>
      </c>
      <c r="K15">
        <f t="shared" si="4"/>
        <v>0.63421371592863</v>
      </c>
      <c r="L15">
        <v>2</v>
      </c>
      <c r="M15">
        <v>2</v>
      </c>
      <c r="N15">
        <v>7.56</v>
      </c>
      <c r="O15">
        <v>32.4</v>
      </c>
      <c r="P15">
        <v>4.85</v>
      </c>
      <c r="Q15">
        <f t="shared" si="5"/>
        <v>491.0625</v>
      </c>
      <c r="R15">
        <v>13.5</v>
      </c>
      <c r="S15">
        <v>7.5</v>
      </c>
      <c r="T15">
        <v>0</v>
      </c>
      <c r="U15">
        <v>1</v>
      </c>
      <c r="V15">
        <v>0</v>
      </c>
      <c r="W15">
        <v>0</v>
      </c>
      <c r="X15">
        <v>2.83</v>
      </c>
      <c r="Y15">
        <f t="shared" si="6"/>
        <v>1.0188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s="3" t="s">
        <v>46</v>
      </c>
    </row>
    <row r="16" spans="1:34">
      <c r="A16">
        <v>14</v>
      </c>
      <c r="B16" t="s">
        <v>52</v>
      </c>
      <c r="C16">
        <v>0.809</v>
      </c>
      <c r="D16">
        <v>133</v>
      </c>
      <c r="E16">
        <v>0.167</v>
      </c>
      <c r="F16">
        <v>3.068</v>
      </c>
      <c r="G16">
        <f t="shared" si="0"/>
        <v>64.8</v>
      </c>
      <c r="H16">
        <f t="shared" si="1"/>
        <v>32.4</v>
      </c>
      <c r="I16">
        <f t="shared" si="2"/>
        <v>130.92</v>
      </c>
      <c r="J16">
        <f t="shared" si="3"/>
        <v>0.333333333333333</v>
      </c>
      <c r="K16">
        <f t="shared" si="4"/>
        <v>0.52880208700557</v>
      </c>
      <c r="L16">
        <v>2</v>
      </c>
      <c r="M16">
        <v>1</v>
      </c>
      <c r="N16">
        <v>4.62</v>
      </c>
      <c r="O16">
        <v>21.6</v>
      </c>
      <c r="P16">
        <v>4.85</v>
      </c>
      <c r="Q16">
        <f t="shared" si="5"/>
        <v>314.28</v>
      </c>
      <c r="R16">
        <v>9</v>
      </c>
      <c r="S16">
        <v>7.2</v>
      </c>
      <c r="T16">
        <v>0</v>
      </c>
      <c r="U16">
        <v>1</v>
      </c>
      <c r="V16">
        <v>0</v>
      </c>
      <c r="W16">
        <v>0</v>
      </c>
      <c r="X16">
        <v>0.67</v>
      </c>
      <c r="Y16">
        <f t="shared" si="6"/>
        <v>0.2412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s="3" t="s">
        <v>46</v>
      </c>
    </row>
    <row r="17" spans="1:34">
      <c r="A17">
        <v>15</v>
      </c>
      <c r="B17" t="s">
        <v>53</v>
      </c>
      <c r="C17">
        <v>0.809</v>
      </c>
      <c r="D17">
        <v>133</v>
      </c>
      <c r="E17">
        <v>0.167</v>
      </c>
      <c r="F17">
        <v>3.068</v>
      </c>
      <c r="G17">
        <f t="shared" si="0"/>
        <v>47.34</v>
      </c>
      <c r="H17">
        <f t="shared" si="1"/>
        <v>28.52</v>
      </c>
      <c r="I17">
        <f t="shared" si="2"/>
        <v>112.102</v>
      </c>
      <c r="J17">
        <f t="shared" si="3"/>
        <v>0.456273764258555</v>
      </c>
      <c r="K17">
        <f t="shared" si="4"/>
        <v>0.617569438821513</v>
      </c>
      <c r="L17">
        <v>2</v>
      </c>
      <c r="M17">
        <v>1</v>
      </c>
      <c r="N17">
        <v>4.62</v>
      </c>
      <c r="O17">
        <v>21.6</v>
      </c>
      <c r="P17">
        <v>4.85</v>
      </c>
      <c r="Q17">
        <f t="shared" si="5"/>
        <v>229.599</v>
      </c>
      <c r="R17">
        <v>9</v>
      </c>
      <c r="S17">
        <v>5.26</v>
      </c>
      <c r="T17">
        <v>0</v>
      </c>
      <c r="U17">
        <v>1</v>
      </c>
      <c r="V17">
        <v>0</v>
      </c>
      <c r="W17">
        <v>0</v>
      </c>
      <c r="X17">
        <v>0.83</v>
      </c>
      <c r="Y17">
        <f t="shared" si="6"/>
        <v>0.2988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s="3" t="s">
        <v>46</v>
      </c>
    </row>
    <row r="18" spans="1:34">
      <c r="A18">
        <v>16</v>
      </c>
      <c r="B18" t="s">
        <v>54</v>
      </c>
      <c r="C18">
        <v>0.809</v>
      </c>
      <c r="D18">
        <v>133</v>
      </c>
      <c r="E18">
        <v>0.167</v>
      </c>
      <c r="F18">
        <v>3.068</v>
      </c>
      <c r="G18">
        <f t="shared" si="0"/>
        <v>63.75</v>
      </c>
      <c r="H18">
        <f t="shared" si="1"/>
        <v>32</v>
      </c>
      <c r="I18">
        <f t="shared" si="2"/>
        <v>132.58</v>
      </c>
      <c r="J18">
        <f t="shared" si="3"/>
        <v>0.282352941176471</v>
      </c>
      <c r="K18">
        <f t="shared" si="4"/>
        <v>0.435150910335704</v>
      </c>
      <c r="L18">
        <v>2</v>
      </c>
      <c r="M18">
        <v>1</v>
      </c>
      <c r="N18">
        <v>4.62</v>
      </c>
      <c r="O18">
        <v>18</v>
      </c>
      <c r="P18">
        <v>4.85</v>
      </c>
      <c r="Q18">
        <f t="shared" si="5"/>
        <v>309.1875</v>
      </c>
      <c r="R18">
        <v>7.5</v>
      </c>
      <c r="S18">
        <v>8.5</v>
      </c>
      <c r="T18">
        <v>0</v>
      </c>
      <c r="U18">
        <v>1</v>
      </c>
      <c r="V18">
        <v>0</v>
      </c>
      <c r="W18">
        <v>0</v>
      </c>
      <c r="X18">
        <v>1.33</v>
      </c>
      <c r="Y18">
        <f t="shared" si="6"/>
        <v>0.4788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s="3" t="s">
        <v>46</v>
      </c>
    </row>
    <row r="19" spans="1:34">
      <c r="A19">
        <v>17</v>
      </c>
      <c r="B19" t="s">
        <v>55</v>
      </c>
      <c r="C19">
        <v>0.767</v>
      </c>
      <c r="D19">
        <v>133</v>
      </c>
      <c r="E19">
        <v>0.143</v>
      </c>
      <c r="F19">
        <v>3.084</v>
      </c>
      <c r="G19">
        <f t="shared" si="0"/>
        <v>33.75</v>
      </c>
      <c r="H19">
        <f t="shared" si="1"/>
        <v>24</v>
      </c>
      <c r="I19">
        <f t="shared" si="2"/>
        <v>94.89</v>
      </c>
      <c r="J19">
        <f t="shared" si="3"/>
        <v>0.568888888888889</v>
      </c>
      <c r="K19">
        <f t="shared" si="4"/>
        <v>0.648524202112568</v>
      </c>
      <c r="L19">
        <v>1</v>
      </c>
      <c r="M19">
        <v>1</v>
      </c>
      <c r="N19">
        <v>2.31</v>
      </c>
      <c r="O19">
        <v>19.2</v>
      </c>
      <c r="P19">
        <v>4.85</v>
      </c>
      <c r="Q19">
        <f t="shared" si="5"/>
        <v>163.6875</v>
      </c>
      <c r="R19">
        <v>4.5</v>
      </c>
      <c r="S19">
        <v>7.5</v>
      </c>
      <c r="T19">
        <v>0</v>
      </c>
      <c r="U19">
        <v>1</v>
      </c>
      <c r="V19">
        <v>0</v>
      </c>
      <c r="W19">
        <v>0</v>
      </c>
      <c r="X19">
        <v>2.33</v>
      </c>
      <c r="Y19">
        <f t="shared" si="6"/>
        <v>0.8388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s="3" t="s">
        <v>56</v>
      </c>
    </row>
    <row r="20" spans="1:34">
      <c r="A20">
        <v>18</v>
      </c>
      <c r="B20" t="s">
        <v>57</v>
      </c>
      <c r="C20">
        <v>0.767</v>
      </c>
      <c r="D20">
        <v>133</v>
      </c>
      <c r="E20">
        <v>0.143</v>
      </c>
      <c r="F20">
        <v>3.084</v>
      </c>
      <c r="G20">
        <f t="shared" si="0"/>
        <v>33.75</v>
      </c>
      <c r="H20">
        <f t="shared" si="1"/>
        <v>24</v>
      </c>
      <c r="I20">
        <f t="shared" si="2"/>
        <v>94.89</v>
      </c>
      <c r="J20">
        <f t="shared" si="3"/>
        <v>0.568888888888889</v>
      </c>
      <c r="K20">
        <f t="shared" si="4"/>
        <v>0.648524202112568</v>
      </c>
      <c r="L20">
        <v>1</v>
      </c>
      <c r="M20">
        <v>1</v>
      </c>
      <c r="N20">
        <v>2.31</v>
      </c>
      <c r="O20">
        <v>19.2</v>
      </c>
      <c r="P20">
        <v>4.85</v>
      </c>
      <c r="Q20">
        <f t="shared" si="5"/>
        <v>163.6875</v>
      </c>
      <c r="R20">
        <v>4.5</v>
      </c>
      <c r="S20">
        <v>7.5</v>
      </c>
      <c r="T20">
        <v>0</v>
      </c>
      <c r="U20">
        <v>1</v>
      </c>
      <c r="V20">
        <v>0</v>
      </c>
      <c r="W20">
        <v>0</v>
      </c>
      <c r="X20">
        <v>2.33</v>
      </c>
      <c r="Y20">
        <f t="shared" si="6"/>
        <v>0.8388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s="3" t="s">
        <v>56</v>
      </c>
    </row>
    <row r="21" spans="1:34">
      <c r="A21">
        <v>19</v>
      </c>
      <c r="B21" t="s">
        <v>58</v>
      </c>
      <c r="C21">
        <v>0.767</v>
      </c>
      <c r="D21">
        <v>133</v>
      </c>
      <c r="E21">
        <v>0.143</v>
      </c>
      <c r="F21">
        <v>3.084</v>
      </c>
      <c r="G21">
        <f t="shared" si="0"/>
        <v>97.2</v>
      </c>
      <c r="H21">
        <f t="shared" si="1"/>
        <v>39.6</v>
      </c>
      <c r="I21">
        <f t="shared" si="2"/>
        <v>171.6</v>
      </c>
      <c r="J21">
        <f t="shared" si="3"/>
        <v>0.162962962962963</v>
      </c>
      <c r="K21">
        <f t="shared" si="4"/>
        <v>0.29585798816568</v>
      </c>
      <c r="L21">
        <v>2</v>
      </c>
      <c r="M21">
        <v>6</v>
      </c>
      <c r="N21">
        <v>4.62</v>
      </c>
      <c r="O21">
        <v>15.84</v>
      </c>
      <c r="P21">
        <v>4.85</v>
      </c>
      <c r="Q21">
        <f t="shared" si="5"/>
        <v>471.42</v>
      </c>
      <c r="R21">
        <v>9</v>
      </c>
      <c r="S21">
        <v>10.8</v>
      </c>
      <c r="T21">
        <v>0</v>
      </c>
      <c r="U21">
        <v>1</v>
      </c>
      <c r="V21">
        <v>0</v>
      </c>
      <c r="W21">
        <v>0</v>
      </c>
      <c r="X21">
        <v>1.67</v>
      </c>
      <c r="Y21">
        <f t="shared" si="6"/>
        <v>0.6012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s="3" t="s">
        <v>46</v>
      </c>
    </row>
    <row r="22" spans="1:34">
      <c r="A22">
        <v>20</v>
      </c>
      <c r="B22" t="s">
        <v>59</v>
      </c>
      <c r="C22">
        <v>0.772</v>
      </c>
      <c r="D22">
        <v>263</v>
      </c>
      <c r="E22">
        <v>1.143</v>
      </c>
      <c r="F22">
        <v>3.116</v>
      </c>
      <c r="G22">
        <f t="shared" si="0"/>
        <v>20.25</v>
      </c>
      <c r="H22">
        <f t="shared" si="1"/>
        <v>18</v>
      </c>
      <c r="I22">
        <f t="shared" si="2"/>
        <v>84.99</v>
      </c>
      <c r="J22">
        <f t="shared" si="3"/>
        <v>0</v>
      </c>
      <c r="K22">
        <f t="shared" si="4"/>
        <v>0</v>
      </c>
      <c r="L22">
        <v>1</v>
      </c>
      <c r="M22">
        <v>0</v>
      </c>
      <c r="N22">
        <v>2.31</v>
      </c>
      <c r="O22">
        <v>0</v>
      </c>
      <c r="P22">
        <v>4.85</v>
      </c>
      <c r="Q22">
        <f t="shared" si="5"/>
        <v>98.2125</v>
      </c>
      <c r="R22">
        <v>4.5</v>
      </c>
      <c r="S22">
        <v>4.5</v>
      </c>
      <c r="T22">
        <v>0</v>
      </c>
      <c r="U22">
        <v>1</v>
      </c>
      <c r="V22">
        <v>0</v>
      </c>
      <c r="W22">
        <v>0</v>
      </c>
      <c r="X22">
        <v>0.33</v>
      </c>
      <c r="Y22">
        <f t="shared" si="6"/>
        <v>0.1188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s="3" t="s">
        <v>56</v>
      </c>
    </row>
    <row r="23" spans="1:34">
      <c r="A23">
        <v>21</v>
      </c>
      <c r="B23" t="s">
        <v>60</v>
      </c>
      <c r="C23">
        <v>0.637</v>
      </c>
      <c r="D23">
        <v>133</v>
      </c>
      <c r="E23">
        <v>0.5</v>
      </c>
      <c r="F23">
        <v>3.146</v>
      </c>
      <c r="G23">
        <f t="shared" si="0"/>
        <v>20.25</v>
      </c>
      <c r="H23">
        <f t="shared" si="1"/>
        <v>18</v>
      </c>
      <c r="I23">
        <f t="shared" si="2"/>
        <v>74.19</v>
      </c>
      <c r="J23">
        <f t="shared" si="3"/>
        <v>0.533333333333333</v>
      </c>
      <c r="K23">
        <f t="shared" si="4"/>
        <v>0.466577498522505</v>
      </c>
      <c r="L23">
        <v>1</v>
      </c>
      <c r="M23">
        <v>1</v>
      </c>
      <c r="N23">
        <v>2.31</v>
      </c>
      <c r="O23">
        <v>10.8</v>
      </c>
      <c r="P23">
        <v>4.85</v>
      </c>
      <c r="Q23">
        <f t="shared" si="5"/>
        <v>98.2125</v>
      </c>
      <c r="R23">
        <v>4.5</v>
      </c>
      <c r="S23">
        <v>4.5</v>
      </c>
      <c r="T23">
        <v>0</v>
      </c>
      <c r="U23">
        <v>1</v>
      </c>
      <c r="V23">
        <v>0</v>
      </c>
      <c r="W23">
        <v>0</v>
      </c>
      <c r="X23">
        <v>0.33</v>
      </c>
      <c r="Y23">
        <f t="shared" si="6"/>
        <v>0.1188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s="3" t="s">
        <v>61</v>
      </c>
    </row>
    <row r="24" spans="1:34">
      <c r="A24">
        <v>22</v>
      </c>
      <c r="B24" t="s">
        <v>62</v>
      </c>
      <c r="C24">
        <v>0.6</v>
      </c>
      <c r="D24">
        <v>263</v>
      </c>
      <c r="E24">
        <v>1.25</v>
      </c>
      <c r="F24">
        <v>3.361</v>
      </c>
      <c r="G24">
        <v>150</v>
      </c>
      <c r="H24">
        <f t="shared" si="1"/>
        <v>46.6</v>
      </c>
      <c r="I24">
        <f t="shared" si="2"/>
        <v>152.93</v>
      </c>
      <c r="J24">
        <f t="shared" si="3"/>
        <v>0.4368</v>
      </c>
      <c r="K24">
        <f t="shared" si="4"/>
        <v>1.3731772706467</v>
      </c>
      <c r="L24">
        <v>2</v>
      </c>
      <c r="M24">
        <v>5</v>
      </c>
      <c r="N24">
        <v>7.56</v>
      </c>
      <c r="O24">
        <v>65.52</v>
      </c>
      <c r="P24">
        <v>4.85</v>
      </c>
      <c r="Q24">
        <f t="shared" si="5"/>
        <v>727.5</v>
      </c>
      <c r="R24">
        <v>12.8</v>
      </c>
      <c r="S24">
        <v>10.5</v>
      </c>
      <c r="T24">
        <v>0</v>
      </c>
      <c r="U24">
        <v>1</v>
      </c>
      <c r="V24">
        <v>0</v>
      </c>
      <c r="W24">
        <v>0</v>
      </c>
      <c r="X24">
        <v>6.33</v>
      </c>
      <c r="Y24">
        <f t="shared" si="6"/>
        <v>2.2788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s="3" t="s">
        <v>56</v>
      </c>
    </row>
    <row r="25" spans="1:34">
      <c r="A25">
        <v>23</v>
      </c>
      <c r="B25" t="s">
        <v>63</v>
      </c>
      <c r="C25">
        <v>0.597</v>
      </c>
      <c r="D25">
        <v>133</v>
      </c>
      <c r="E25">
        <v>0.25</v>
      </c>
      <c r="F25">
        <v>3.343</v>
      </c>
      <c r="G25">
        <f t="shared" si="0"/>
        <v>67.5</v>
      </c>
      <c r="H25">
        <f t="shared" si="1"/>
        <v>33</v>
      </c>
      <c r="I25">
        <f t="shared" si="2"/>
        <v>132.36</v>
      </c>
      <c r="J25">
        <f t="shared" si="3"/>
        <v>0.32</v>
      </c>
      <c r="K25">
        <f t="shared" si="4"/>
        <v>0.52304902712881</v>
      </c>
      <c r="L25">
        <v>2</v>
      </c>
      <c r="M25">
        <v>1</v>
      </c>
      <c r="N25">
        <v>6.09</v>
      </c>
      <c r="O25">
        <v>21.6</v>
      </c>
      <c r="P25">
        <v>4.85</v>
      </c>
      <c r="Q25">
        <f t="shared" si="5"/>
        <v>327.375</v>
      </c>
      <c r="R25">
        <v>9</v>
      </c>
      <c r="S25">
        <v>7.5</v>
      </c>
      <c r="T25">
        <v>0</v>
      </c>
      <c r="U25">
        <v>1</v>
      </c>
      <c r="V25">
        <v>0</v>
      </c>
      <c r="W25">
        <v>0</v>
      </c>
      <c r="X25">
        <v>1.67</v>
      </c>
      <c r="Y25">
        <f t="shared" si="6"/>
        <v>0.6012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s="3" t="s">
        <v>64</v>
      </c>
    </row>
    <row r="26" spans="1:34">
      <c r="A26">
        <v>24</v>
      </c>
      <c r="B26" t="s">
        <v>65</v>
      </c>
      <c r="C26">
        <v>0.708</v>
      </c>
      <c r="D26">
        <v>133</v>
      </c>
      <c r="E26">
        <v>0.45</v>
      </c>
      <c r="F26">
        <v>3.268</v>
      </c>
      <c r="G26">
        <f t="shared" si="0"/>
        <v>129.6</v>
      </c>
      <c r="H26">
        <f t="shared" si="1"/>
        <v>50.4</v>
      </c>
      <c r="I26">
        <f t="shared" si="2"/>
        <v>195.15</v>
      </c>
      <c r="J26">
        <f t="shared" si="3"/>
        <v>0.333333333333333</v>
      </c>
      <c r="K26">
        <f t="shared" si="4"/>
        <v>0.709513392065275</v>
      </c>
      <c r="L26">
        <v>2</v>
      </c>
      <c r="M26">
        <v>1</v>
      </c>
      <c r="N26">
        <v>6.09</v>
      </c>
      <c r="O26">
        <v>43.2</v>
      </c>
      <c r="P26">
        <v>4.85</v>
      </c>
      <c r="Q26">
        <f t="shared" si="5"/>
        <v>628.56</v>
      </c>
      <c r="R26">
        <v>18</v>
      </c>
      <c r="S26">
        <v>7.2</v>
      </c>
      <c r="T26">
        <v>0</v>
      </c>
      <c r="U26">
        <v>1</v>
      </c>
      <c r="V26">
        <v>0</v>
      </c>
      <c r="W26">
        <v>0</v>
      </c>
      <c r="X26">
        <v>3.5</v>
      </c>
      <c r="Y26">
        <f t="shared" si="6"/>
        <v>1.26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s="3" t="s">
        <v>64</v>
      </c>
    </row>
    <row r="27" spans="1:34">
      <c r="A27">
        <v>25</v>
      </c>
      <c r="B27" t="s">
        <v>66</v>
      </c>
      <c r="C27">
        <v>0.818</v>
      </c>
      <c r="D27">
        <v>133</v>
      </c>
      <c r="E27">
        <v>0.167</v>
      </c>
      <c r="F27">
        <v>3.067</v>
      </c>
      <c r="G27">
        <f t="shared" si="0"/>
        <v>67.5</v>
      </c>
      <c r="H27">
        <f t="shared" si="1"/>
        <v>33</v>
      </c>
      <c r="I27">
        <f t="shared" si="2"/>
        <v>135.72</v>
      </c>
      <c r="J27">
        <f t="shared" si="3"/>
        <v>0.270222222222222</v>
      </c>
      <c r="K27">
        <f t="shared" si="4"/>
        <v>0.430751093881067</v>
      </c>
      <c r="L27">
        <v>2</v>
      </c>
      <c r="M27">
        <v>1</v>
      </c>
      <c r="N27">
        <v>6.09</v>
      </c>
      <c r="O27">
        <v>18.24</v>
      </c>
      <c r="P27">
        <v>4.85</v>
      </c>
      <c r="Q27">
        <f t="shared" si="5"/>
        <v>327.375</v>
      </c>
      <c r="R27">
        <v>9</v>
      </c>
      <c r="S27">
        <v>7.5</v>
      </c>
      <c r="T27">
        <v>0</v>
      </c>
      <c r="U27">
        <v>1</v>
      </c>
      <c r="V27">
        <v>0</v>
      </c>
      <c r="W27">
        <v>0</v>
      </c>
      <c r="X27">
        <v>2.83</v>
      </c>
      <c r="Y27">
        <f t="shared" si="6"/>
        <v>1.0188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s="3" t="s">
        <v>64</v>
      </c>
    </row>
    <row r="28" spans="1:34">
      <c r="A28">
        <v>26</v>
      </c>
      <c r="B28" t="s">
        <v>67</v>
      </c>
      <c r="C28">
        <v>0.818</v>
      </c>
      <c r="D28">
        <v>133</v>
      </c>
      <c r="E28">
        <v>0.167</v>
      </c>
      <c r="F28">
        <v>3.067</v>
      </c>
      <c r="G28">
        <f t="shared" si="0"/>
        <v>67.5</v>
      </c>
      <c r="H28">
        <f t="shared" si="1"/>
        <v>33</v>
      </c>
      <c r="I28">
        <f t="shared" si="2"/>
        <v>137.19</v>
      </c>
      <c r="J28">
        <f t="shared" si="3"/>
        <v>0.270222222222222</v>
      </c>
      <c r="K28">
        <f t="shared" si="4"/>
        <v>0.426135567180833</v>
      </c>
      <c r="L28">
        <v>2</v>
      </c>
      <c r="M28">
        <v>1</v>
      </c>
      <c r="N28">
        <v>4.62</v>
      </c>
      <c r="O28">
        <v>18.24</v>
      </c>
      <c r="P28">
        <v>4.85</v>
      </c>
      <c r="Q28">
        <f t="shared" si="5"/>
        <v>327.375</v>
      </c>
      <c r="R28">
        <v>9</v>
      </c>
      <c r="S28">
        <v>7.5</v>
      </c>
      <c r="T28">
        <v>0</v>
      </c>
      <c r="U28">
        <v>1</v>
      </c>
      <c r="V28">
        <v>0</v>
      </c>
      <c r="W28">
        <v>0</v>
      </c>
      <c r="X28">
        <v>1.5</v>
      </c>
      <c r="Y28">
        <f t="shared" si="6"/>
        <v>0.54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s="3" t="s">
        <v>64</v>
      </c>
    </row>
    <row r="29" spans="1:34">
      <c r="A29">
        <v>27</v>
      </c>
      <c r="B29" t="s">
        <v>68</v>
      </c>
      <c r="C29">
        <v>0.818</v>
      </c>
      <c r="D29">
        <v>133</v>
      </c>
      <c r="E29">
        <v>0.167</v>
      </c>
      <c r="F29">
        <v>3.067</v>
      </c>
      <c r="G29">
        <f t="shared" si="0"/>
        <v>168.75</v>
      </c>
      <c r="H29">
        <f t="shared" si="1"/>
        <v>60</v>
      </c>
      <c r="I29">
        <f t="shared" si="2"/>
        <v>229.44</v>
      </c>
      <c r="J29">
        <f t="shared" si="3"/>
        <v>0.32</v>
      </c>
      <c r="K29">
        <f t="shared" si="4"/>
        <v>0.75434502735758</v>
      </c>
      <c r="L29">
        <v>2</v>
      </c>
      <c r="M29">
        <v>3</v>
      </c>
      <c r="N29">
        <v>7.56</v>
      </c>
      <c r="O29">
        <v>54</v>
      </c>
      <c r="P29">
        <v>4.85</v>
      </c>
      <c r="Q29">
        <f t="shared" si="5"/>
        <v>818.4375</v>
      </c>
      <c r="R29">
        <v>22.5</v>
      </c>
      <c r="S29">
        <v>7.5</v>
      </c>
      <c r="T29">
        <v>0</v>
      </c>
      <c r="U29">
        <v>1</v>
      </c>
      <c r="V29">
        <v>0</v>
      </c>
      <c r="W29">
        <v>0</v>
      </c>
      <c r="X29">
        <v>4.83</v>
      </c>
      <c r="Y29">
        <f t="shared" si="6"/>
        <v>1.7388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s="3" t="s">
        <v>64</v>
      </c>
    </row>
    <row r="30" spans="1:34">
      <c r="A30">
        <v>28</v>
      </c>
      <c r="B30" t="s">
        <v>69</v>
      </c>
      <c r="C30">
        <v>0.945</v>
      </c>
      <c r="D30">
        <v>133</v>
      </c>
      <c r="E30">
        <v>0.125</v>
      </c>
      <c r="F30">
        <v>2.866</v>
      </c>
      <c r="G30">
        <f t="shared" si="0"/>
        <v>13.5</v>
      </c>
      <c r="H30">
        <f t="shared" si="1"/>
        <v>15</v>
      </c>
      <c r="I30">
        <f t="shared" si="2"/>
        <v>59.64</v>
      </c>
      <c r="J30">
        <f t="shared" si="3"/>
        <v>0.8</v>
      </c>
      <c r="K30">
        <f t="shared" si="4"/>
        <v>0.580405509982975</v>
      </c>
      <c r="L30">
        <v>1</v>
      </c>
      <c r="M30">
        <v>1</v>
      </c>
      <c r="N30">
        <v>2.31</v>
      </c>
      <c r="O30">
        <v>10.8</v>
      </c>
      <c r="P30">
        <v>4.85</v>
      </c>
      <c r="Q30">
        <f t="shared" si="5"/>
        <v>65.475</v>
      </c>
      <c r="R30">
        <v>4.5</v>
      </c>
      <c r="S30">
        <v>3</v>
      </c>
      <c r="T30">
        <v>0</v>
      </c>
      <c r="U30">
        <v>1</v>
      </c>
      <c r="V30">
        <v>0</v>
      </c>
      <c r="W30">
        <v>0</v>
      </c>
      <c r="X30">
        <v>0.5</v>
      </c>
      <c r="Y30">
        <f t="shared" si="6"/>
        <v>0.18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s="3" t="s">
        <v>56</v>
      </c>
    </row>
    <row r="31" spans="1:34">
      <c r="A31">
        <v>29</v>
      </c>
      <c r="B31" t="s">
        <v>70</v>
      </c>
      <c r="C31">
        <v>0.945</v>
      </c>
      <c r="D31">
        <v>133</v>
      </c>
      <c r="E31">
        <v>0.125</v>
      </c>
      <c r="F31">
        <v>2.866</v>
      </c>
      <c r="G31">
        <f t="shared" si="0"/>
        <v>13.5</v>
      </c>
      <c r="H31">
        <f t="shared" si="1"/>
        <v>15</v>
      </c>
      <c r="I31">
        <f t="shared" si="2"/>
        <v>70.44</v>
      </c>
      <c r="J31">
        <f t="shared" si="3"/>
        <v>0</v>
      </c>
      <c r="K31">
        <f t="shared" si="4"/>
        <v>0</v>
      </c>
      <c r="L31">
        <v>1</v>
      </c>
      <c r="M31">
        <v>0</v>
      </c>
      <c r="N31">
        <v>2.31</v>
      </c>
      <c r="O31">
        <v>0</v>
      </c>
      <c r="P31">
        <v>4.85</v>
      </c>
      <c r="Q31">
        <f t="shared" si="5"/>
        <v>65.475</v>
      </c>
      <c r="R31">
        <v>4.5</v>
      </c>
      <c r="S31">
        <v>3</v>
      </c>
      <c r="T31">
        <v>0</v>
      </c>
      <c r="U31">
        <v>1</v>
      </c>
      <c r="V31">
        <v>0</v>
      </c>
      <c r="W31">
        <v>0</v>
      </c>
      <c r="X31">
        <v>0</v>
      </c>
      <c r="Y31">
        <f t="shared" si="6"/>
        <v>0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s="3" t="s">
        <v>56</v>
      </c>
    </row>
    <row r="32" spans="1:34">
      <c r="A32">
        <v>30</v>
      </c>
      <c r="B32" t="s">
        <v>71</v>
      </c>
      <c r="C32">
        <v>0.945</v>
      </c>
      <c r="D32">
        <v>133</v>
      </c>
      <c r="E32">
        <v>0.125</v>
      </c>
      <c r="F32">
        <v>2.866</v>
      </c>
      <c r="G32">
        <f t="shared" si="0"/>
        <v>5.5</v>
      </c>
      <c r="H32">
        <f t="shared" si="1"/>
        <v>9.4</v>
      </c>
      <c r="I32">
        <f t="shared" si="2"/>
        <v>43.49</v>
      </c>
      <c r="J32">
        <f t="shared" si="3"/>
        <v>0</v>
      </c>
      <c r="K32">
        <f t="shared" si="4"/>
        <v>0</v>
      </c>
      <c r="L32">
        <v>1</v>
      </c>
      <c r="M32">
        <v>0</v>
      </c>
      <c r="N32">
        <v>2.1</v>
      </c>
      <c r="O32">
        <v>0</v>
      </c>
      <c r="P32">
        <v>4.85</v>
      </c>
      <c r="Q32">
        <f t="shared" si="5"/>
        <v>26.675</v>
      </c>
      <c r="R32">
        <v>2.5</v>
      </c>
      <c r="S32">
        <v>2.2</v>
      </c>
      <c r="T32">
        <v>0</v>
      </c>
      <c r="U32">
        <v>1</v>
      </c>
      <c r="V32">
        <v>0</v>
      </c>
      <c r="W32">
        <v>0</v>
      </c>
      <c r="X32">
        <v>0.5</v>
      </c>
      <c r="Y32">
        <f t="shared" si="6"/>
        <v>0.18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s="3" t="s">
        <v>56</v>
      </c>
    </row>
    <row r="33" spans="1:34">
      <c r="A33">
        <v>31</v>
      </c>
      <c r="B33" t="s">
        <v>72</v>
      </c>
      <c r="C33">
        <v>0.945</v>
      </c>
      <c r="D33">
        <v>133</v>
      </c>
      <c r="E33">
        <v>0.125</v>
      </c>
      <c r="F33">
        <v>2.866</v>
      </c>
      <c r="G33">
        <f t="shared" si="0"/>
        <v>5.5</v>
      </c>
      <c r="H33">
        <f t="shared" si="1"/>
        <v>9.4</v>
      </c>
      <c r="I33">
        <f t="shared" si="2"/>
        <v>43.49</v>
      </c>
      <c r="J33">
        <f t="shared" si="3"/>
        <v>0</v>
      </c>
      <c r="K33">
        <f t="shared" si="4"/>
        <v>0</v>
      </c>
      <c r="L33">
        <v>1</v>
      </c>
      <c r="M33">
        <v>0</v>
      </c>
      <c r="N33">
        <v>2.1</v>
      </c>
      <c r="O33">
        <v>0</v>
      </c>
      <c r="P33">
        <v>4.85</v>
      </c>
      <c r="Q33">
        <f t="shared" si="5"/>
        <v>26.675</v>
      </c>
      <c r="R33">
        <v>2.5</v>
      </c>
      <c r="S33">
        <v>2.2</v>
      </c>
      <c r="T33">
        <v>0</v>
      </c>
      <c r="U33">
        <v>1</v>
      </c>
      <c r="V33">
        <v>0</v>
      </c>
      <c r="W33">
        <v>0</v>
      </c>
      <c r="X33">
        <v>0.33</v>
      </c>
      <c r="Y33">
        <f t="shared" si="6"/>
        <v>0.1188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s="3" t="s">
        <v>56</v>
      </c>
    </row>
    <row r="34" spans="1:34">
      <c r="A34">
        <v>32</v>
      </c>
      <c r="B34" t="s">
        <v>73</v>
      </c>
      <c r="C34">
        <v>0.835</v>
      </c>
      <c r="D34">
        <v>133</v>
      </c>
      <c r="E34">
        <v>0.367</v>
      </c>
      <c r="F34">
        <v>3.117</v>
      </c>
      <c r="G34">
        <f t="shared" si="0"/>
        <v>135</v>
      </c>
      <c r="H34">
        <f t="shared" si="1"/>
        <v>51</v>
      </c>
      <c r="I34">
        <f t="shared" si="2"/>
        <v>196.59</v>
      </c>
      <c r="J34">
        <f t="shared" si="3"/>
        <v>0.32</v>
      </c>
      <c r="K34">
        <f t="shared" si="4"/>
        <v>0.704316284966369</v>
      </c>
      <c r="L34">
        <v>2</v>
      </c>
      <c r="M34">
        <v>2</v>
      </c>
      <c r="N34">
        <v>7.56</v>
      </c>
      <c r="O34">
        <v>43.2</v>
      </c>
      <c r="P34">
        <v>4.85</v>
      </c>
      <c r="Q34">
        <f t="shared" si="5"/>
        <v>654.75</v>
      </c>
      <c r="R34">
        <v>18</v>
      </c>
      <c r="S34">
        <v>7.5</v>
      </c>
      <c r="T34">
        <v>0</v>
      </c>
      <c r="U34">
        <v>1</v>
      </c>
      <c r="V34">
        <v>0</v>
      </c>
      <c r="W34">
        <v>0</v>
      </c>
      <c r="X34">
        <v>3.5</v>
      </c>
      <c r="Y34">
        <f t="shared" si="6"/>
        <v>1.26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s="3" t="s">
        <v>74</v>
      </c>
    </row>
    <row r="35" spans="1:34">
      <c r="A35">
        <v>33</v>
      </c>
      <c r="B35" t="s">
        <v>75</v>
      </c>
      <c r="C35">
        <v>0.809</v>
      </c>
      <c r="D35">
        <v>133</v>
      </c>
      <c r="E35">
        <v>0.2</v>
      </c>
      <c r="F35">
        <v>3.046</v>
      </c>
      <c r="G35">
        <f t="shared" si="0"/>
        <v>33.75</v>
      </c>
      <c r="H35">
        <f t="shared" si="1"/>
        <v>24</v>
      </c>
      <c r="I35">
        <f t="shared" si="2"/>
        <v>103.29</v>
      </c>
      <c r="J35">
        <f t="shared" si="3"/>
        <v>0.32</v>
      </c>
      <c r="K35">
        <f t="shared" si="4"/>
        <v>0.335128130655287</v>
      </c>
      <c r="L35">
        <v>1</v>
      </c>
      <c r="M35">
        <v>1</v>
      </c>
      <c r="N35">
        <v>2.31</v>
      </c>
      <c r="O35">
        <v>10.8</v>
      </c>
      <c r="P35">
        <v>4.85</v>
      </c>
      <c r="Q35">
        <f t="shared" si="5"/>
        <v>163.6875</v>
      </c>
      <c r="R35">
        <v>4.5</v>
      </c>
      <c r="S35">
        <v>7.5</v>
      </c>
      <c r="T35">
        <v>0</v>
      </c>
      <c r="U35">
        <v>1</v>
      </c>
      <c r="V35">
        <v>0</v>
      </c>
      <c r="W35">
        <v>0</v>
      </c>
      <c r="X35">
        <v>1.33</v>
      </c>
      <c r="Y35">
        <f t="shared" si="6"/>
        <v>0.4788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s="3" t="s">
        <v>56</v>
      </c>
    </row>
    <row r="36" spans="1:34">
      <c r="A36">
        <v>34</v>
      </c>
      <c r="B36" t="s">
        <v>76</v>
      </c>
      <c r="C36">
        <v>0.695</v>
      </c>
      <c r="D36">
        <v>133</v>
      </c>
      <c r="E36">
        <v>0.167</v>
      </c>
      <c r="F36">
        <v>3.238</v>
      </c>
      <c r="G36">
        <f t="shared" si="0"/>
        <v>67.5</v>
      </c>
      <c r="H36">
        <f t="shared" si="1"/>
        <v>33</v>
      </c>
      <c r="I36">
        <f t="shared" si="2"/>
        <v>137.19</v>
      </c>
      <c r="J36">
        <f t="shared" si="3"/>
        <v>0.270222222222222</v>
      </c>
      <c r="K36">
        <f t="shared" si="4"/>
        <v>0.426135567180833</v>
      </c>
      <c r="L36">
        <v>2</v>
      </c>
      <c r="M36">
        <v>1</v>
      </c>
      <c r="N36">
        <v>4.62</v>
      </c>
      <c r="O36">
        <v>18.24</v>
      </c>
      <c r="P36">
        <v>4.85</v>
      </c>
      <c r="Q36">
        <f t="shared" si="5"/>
        <v>327.375</v>
      </c>
      <c r="R36">
        <v>9</v>
      </c>
      <c r="S36">
        <v>7.5</v>
      </c>
      <c r="T36">
        <v>0</v>
      </c>
      <c r="U36">
        <v>1</v>
      </c>
      <c r="V36">
        <v>0</v>
      </c>
      <c r="W36">
        <v>0</v>
      </c>
      <c r="X36">
        <v>1.67</v>
      </c>
      <c r="Y36">
        <f t="shared" si="6"/>
        <v>0.6012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s="3" t="s">
        <v>74</v>
      </c>
    </row>
    <row r="37" spans="1:34">
      <c r="A37">
        <v>35</v>
      </c>
      <c r="B37" t="s">
        <v>77</v>
      </c>
      <c r="C37">
        <v>0.593</v>
      </c>
      <c r="D37">
        <v>133</v>
      </c>
      <c r="E37">
        <v>0.25</v>
      </c>
      <c r="F37">
        <v>3.341</v>
      </c>
      <c r="G37">
        <f t="shared" si="0"/>
        <v>67.5</v>
      </c>
      <c r="H37">
        <f t="shared" si="1"/>
        <v>33</v>
      </c>
      <c r="I37">
        <f t="shared" si="2"/>
        <v>137.19</v>
      </c>
      <c r="J37">
        <f t="shared" si="3"/>
        <v>0.270222222222222</v>
      </c>
      <c r="K37">
        <f t="shared" si="4"/>
        <v>0.426135567180833</v>
      </c>
      <c r="L37">
        <v>2</v>
      </c>
      <c r="M37">
        <v>1</v>
      </c>
      <c r="N37">
        <v>4.62</v>
      </c>
      <c r="O37">
        <v>18.24</v>
      </c>
      <c r="P37">
        <v>4.85</v>
      </c>
      <c r="Q37">
        <f t="shared" si="5"/>
        <v>327.375</v>
      </c>
      <c r="R37">
        <v>9</v>
      </c>
      <c r="S37">
        <v>7.5</v>
      </c>
      <c r="T37">
        <v>0</v>
      </c>
      <c r="U37">
        <v>1</v>
      </c>
      <c r="V37">
        <v>0</v>
      </c>
      <c r="W37">
        <v>0</v>
      </c>
      <c r="X37">
        <v>2.166</v>
      </c>
      <c r="Y37">
        <f t="shared" si="6"/>
        <v>0.77976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s="3" t="s">
        <v>74</v>
      </c>
    </row>
    <row r="38" spans="1:34">
      <c r="A38">
        <v>36</v>
      </c>
      <c r="B38" t="s">
        <v>78</v>
      </c>
      <c r="C38">
        <v>0.593</v>
      </c>
      <c r="D38">
        <v>133</v>
      </c>
      <c r="E38">
        <v>0.25</v>
      </c>
      <c r="F38">
        <v>3.341</v>
      </c>
      <c r="G38">
        <f t="shared" si="0"/>
        <v>67.5</v>
      </c>
      <c r="H38">
        <f t="shared" si="1"/>
        <v>33</v>
      </c>
      <c r="I38">
        <f t="shared" si="2"/>
        <v>137.19</v>
      </c>
      <c r="J38">
        <f t="shared" si="3"/>
        <v>0.270222222222222</v>
      </c>
      <c r="K38">
        <f t="shared" si="4"/>
        <v>0.426135567180833</v>
      </c>
      <c r="L38">
        <v>2</v>
      </c>
      <c r="M38">
        <v>1</v>
      </c>
      <c r="N38">
        <v>4.62</v>
      </c>
      <c r="O38">
        <v>18.24</v>
      </c>
      <c r="P38">
        <v>4.85</v>
      </c>
      <c r="Q38">
        <f t="shared" si="5"/>
        <v>327.375</v>
      </c>
      <c r="R38">
        <v>9</v>
      </c>
      <c r="S38">
        <v>7.5</v>
      </c>
      <c r="T38">
        <v>0</v>
      </c>
      <c r="U38">
        <v>1</v>
      </c>
      <c r="V38">
        <v>0</v>
      </c>
      <c r="W38">
        <v>0</v>
      </c>
      <c r="X38">
        <v>2.166</v>
      </c>
      <c r="Y38">
        <f t="shared" si="6"/>
        <v>0.77976</v>
      </c>
      <c r="Z38">
        <v>0</v>
      </c>
      <c r="AA38">
        <v>0</v>
      </c>
      <c r="AB38">
        <v>0</v>
      </c>
      <c r="AC38" s="2">
        <v>0</v>
      </c>
      <c r="AD38">
        <v>0</v>
      </c>
      <c r="AE38">
        <v>0</v>
      </c>
      <c r="AF38">
        <v>0</v>
      </c>
      <c r="AG38">
        <v>0</v>
      </c>
      <c r="AH38" s="3" t="s">
        <v>74</v>
      </c>
    </row>
    <row r="39" spans="1:34">
      <c r="A39">
        <v>37</v>
      </c>
      <c r="B39" t="s">
        <v>79</v>
      </c>
      <c r="C39">
        <v>0.593</v>
      </c>
      <c r="D39">
        <v>133</v>
      </c>
      <c r="E39">
        <v>0.25</v>
      </c>
      <c r="F39">
        <v>3.341</v>
      </c>
      <c r="G39">
        <f t="shared" si="0"/>
        <v>29.16</v>
      </c>
      <c r="H39">
        <f t="shared" si="1"/>
        <v>21.6</v>
      </c>
      <c r="I39">
        <f>H39*P39-N39-O40</f>
        <v>43.02</v>
      </c>
      <c r="J39">
        <f>O40/G39</f>
        <v>1.95884773662551</v>
      </c>
      <c r="K39">
        <f>O40/(I39*0.312)</f>
        <v>4.25562350248543</v>
      </c>
      <c r="L39">
        <v>2</v>
      </c>
      <c r="M39">
        <v>1</v>
      </c>
      <c r="N39">
        <v>4.62</v>
      </c>
      <c r="O39">
        <v>12.96</v>
      </c>
      <c r="P39">
        <v>4.85</v>
      </c>
      <c r="Q39">
        <f t="shared" si="5"/>
        <v>141.426</v>
      </c>
      <c r="R39">
        <v>5.4</v>
      </c>
      <c r="S39">
        <v>5.4</v>
      </c>
      <c r="T39">
        <v>0</v>
      </c>
      <c r="U39">
        <v>1</v>
      </c>
      <c r="V39">
        <v>0</v>
      </c>
      <c r="W39">
        <v>0</v>
      </c>
      <c r="X39">
        <v>1.83</v>
      </c>
      <c r="Y39">
        <f t="shared" si="6"/>
        <v>0.6588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>
        <v>0</v>
      </c>
      <c r="AH39" s="3" t="s">
        <v>56</v>
      </c>
    </row>
    <row r="40" spans="1:34">
      <c r="A40">
        <v>38</v>
      </c>
      <c r="B40" t="s">
        <v>80</v>
      </c>
      <c r="C40">
        <v>0.992</v>
      </c>
      <c r="D40">
        <v>133</v>
      </c>
      <c r="E40">
        <v>0.325</v>
      </c>
      <c r="F40">
        <v>2.931</v>
      </c>
      <c r="G40">
        <f t="shared" si="0"/>
        <v>303.75</v>
      </c>
      <c r="H40">
        <f t="shared" si="1"/>
        <v>72</v>
      </c>
      <c r="I40">
        <f>H40*P40-N40-O41</f>
        <v>320.04</v>
      </c>
      <c r="J40">
        <f>O41/G40</f>
        <v>0.0711111111111111</v>
      </c>
      <c r="K40">
        <f>O41/(I40*0.312)</f>
        <v>0.216319113956909</v>
      </c>
      <c r="L40">
        <v>2</v>
      </c>
      <c r="M40">
        <v>17</v>
      </c>
      <c r="N40">
        <v>7.56</v>
      </c>
      <c r="O40">
        <v>57.12</v>
      </c>
      <c r="P40">
        <v>4.85</v>
      </c>
      <c r="Q40">
        <f t="shared" si="5"/>
        <v>1473.1875</v>
      </c>
      <c r="R40">
        <v>22.5</v>
      </c>
      <c r="S40">
        <v>13.5</v>
      </c>
      <c r="T40">
        <v>1</v>
      </c>
      <c r="U40">
        <v>0</v>
      </c>
      <c r="V40">
        <v>0</v>
      </c>
      <c r="W40">
        <v>0</v>
      </c>
      <c r="X40">
        <v>6.33</v>
      </c>
      <c r="Y40">
        <f t="shared" si="6"/>
        <v>2.2788</v>
      </c>
      <c r="Z40">
        <v>0</v>
      </c>
      <c r="AA40">
        <v>0</v>
      </c>
      <c r="AB40">
        <v>0</v>
      </c>
      <c r="AC40" s="2">
        <v>0</v>
      </c>
      <c r="AD40">
        <v>0</v>
      </c>
      <c r="AE40">
        <v>0</v>
      </c>
      <c r="AF40">
        <v>0</v>
      </c>
      <c r="AG40">
        <v>0</v>
      </c>
      <c r="AH40" s="3" t="s">
        <v>81</v>
      </c>
    </row>
    <row r="41" spans="1:34">
      <c r="A41">
        <v>39</v>
      </c>
      <c r="B41" t="s">
        <v>82</v>
      </c>
      <c r="C41">
        <v>0.956</v>
      </c>
      <c r="D41">
        <v>133</v>
      </c>
      <c r="E41">
        <v>0.333</v>
      </c>
      <c r="F41">
        <v>2.538</v>
      </c>
      <c r="G41">
        <f t="shared" si="0"/>
        <v>33.75</v>
      </c>
      <c r="H41">
        <f t="shared" si="1"/>
        <v>24</v>
      </c>
      <c r="I41">
        <f t="shared" si="2"/>
        <v>92.49</v>
      </c>
      <c r="J41">
        <f t="shared" si="3"/>
        <v>0.64</v>
      </c>
      <c r="K41">
        <f t="shared" si="4"/>
        <v>0.748521669702338</v>
      </c>
      <c r="L41">
        <v>1</v>
      </c>
      <c r="M41">
        <v>1</v>
      </c>
      <c r="N41">
        <v>2.31</v>
      </c>
      <c r="O41">
        <v>21.6</v>
      </c>
      <c r="P41">
        <v>4.85</v>
      </c>
      <c r="Q41">
        <f t="shared" si="5"/>
        <v>163.6875</v>
      </c>
      <c r="R41">
        <v>4.5</v>
      </c>
      <c r="S41">
        <v>7.5</v>
      </c>
      <c r="T41">
        <v>0</v>
      </c>
      <c r="U41">
        <v>1</v>
      </c>
      <c r="V41">
        <v>0</v>
      </c>
      <c r="W41">
        <v>0</v>
      </c>
      <c r="X41">
        <v>0.83</v>
      </c>
      <c r="Y41">
        <f t="shared" si="6"/>
        <v>0.2988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>
        <v>0</v>
      </c>
      <c r="AH41" s="3" t="s">
        <v>74</v>
      </c>
    </row>
    <row r="42" spans="1:34">
      <c r="A42">
        <v>40</v>
      </c>
      <c r="B42" t="s">
        <v>83</v>
      </c>
      <c r="C42">
        <v>0.952</v>
      </c>
      <c r="D42">
        <v>133</v>
      </c>
      <c r="E42">
        <v>0.25</v>
      </c>
      <c r="F42">
        <v>2.577</v>
      </c>
      <c r="G42">
        <f t="shared" si="0"/>
        <v>33.75</v>
      </c>
      <c r="H42">
        <f t="shared" si="1"/>
        <v>24</v>
      </c>
      <c r="I42">
        <f t="shared" si="2"/>
        <v>92.49</v>
      </c>
      <c r="J42">
        <f t="shared" si="3"/>
        <v>0.64</v>
      </c>
      <c r="K42">
        <f t="shared" si="4"/>
        <v>0.748521669702338</v>
      </c>
      <c r="L42">
        <v>1</v>
      </c>
      <c r="M42">
        <v>1</v>
      </c>
      <c r="N42">
        <v>2.31</v>
      </c>
      <c r="O42">
        <v>21.6</v>
      </c>
      <c r="P42">
        <v>4.85</v>
      </c>
      <c r="Q42">
        <f t="shared" si="5"/>
        <v>163.6875</v>
      </c>
      <c r="R42">
        <v>4.5</v>
      </c>
      <c r="S42">
        <v>7.5</v>
      </c>
      <c r="T42">
        <v>0</v>
      </c>
      <c r="U42">
        <v>1</v>
      </c>
      <c r="V42">
        <v>0</v>
      </c>
      <c r="W42">
        <v>0</v>
      </c>
      <c r="X42">
        <v>0.83</v>
      </c>
      <c r="Y42">
        <f t="shared" si="6"/>
        <v>0.2988</v>
      </c>
      <c r="Z42">
        <v>0</v>
      </c>
      <c r="AA42">
        <v>0</v>
      </c>
      <c r="AB42">
        <v>0</v>
      </c>
      <c r="AC42" s="2">
        <v>0</v>
      </c>
      <c r="AD42">
        <v>0</v>
      </c>
      <c r="AE42">
        <v>0</v>
      </c>
      <c r="AF42">
        <v>0</v>
      </c>
      <c r="AG42">
        <v>0</v>
      </c>
      <c r="AH42" s="3" t="s">
        <v>74</v>
      </c>
    </row>
    <row r="43" spans="1:34">
      <c r="A43">
        <v>41</v>
      </c>
      <c r="B43" t="s">
        <v>84</v>
      </c>
      <c r="C43">
        <v>0.919</v>
      </c>
      <c r="D43">
        <v>133</v>
      </c>
      <c r="E43">
        <v>0.143</v>
      </c>
      <c r="F43">
        <v>2.875</v>
      </c>
      <c r="G43">
        <f t="shared" si="0"/>
        <v>72</v>
      </c>
      <c r="H43">
        <f t="shared" si="1"/>
        <v>44</v>
      </c>
      <c r="I43">
        <f t="shared" si="2"/>
        <v>173.26</v>
      </c>
      <c r="J43">
        <f t="shared" si="3"/>
        <v>0.4</v>
      </c>
      <c r="K43">
        <f t="shared" si="4"/>
        <v>0.532769781298005</v>
      </c>
      <c r="L43">
        <v>3</v>
      </c>
      <c r="M43">
        <v>2</v>
      </c>
      <c r="N43">
        <v>11.34</v>
      </c>
      <c r="O43">
        <v>28.8</v>
      </c>
      <c r="P43">
        <v>4.85</v>
      </c>
      <c r="Q43">
        <f t="shared" si="5"/>
        <v>349.2</v>
      </c>
      <c r="R43">
        <v>18</v>
      </c>
      <c r="S43">
        <v>4</v>
      </c>
      <c r="T43">
        <v>1</v>
      </c>
      <c r="U43">
        <v>1</v>
      </c>
      <c r="V43">
        <v>0</v>
      </c>
      <c r="W43">
        <v>0</v>
      </c>
      <c r="X43">
        <v>2</v>
      </c>
      <c r="Y43">
        <f t="shared" si="6"/>
        <v>0.72</v>
      </c>
      <c r="Z43">
        <v>0</v>
      </c>
      <c r="AA43">
        <v>0</v>
      </c>
      <c r="AB43">
        <v>0</v>
      </c>
      <c r="AC43" s="2">
        <v>0</v>
      </c>
      <c r="AD43">
        <v>0</v>
      </c>
      <c r="AE43">
        <v>0</v>
      </c>
      <c r="AF43">
        <v>0</v>
      </c>
      <c r="AG43">
        <v>0</v>
      </c>
      <c r="AH43" s="3" t="s">
        <v>85</v>
      </c>
    </row>
    <row r="44" spans="1:34">
      <c r="A44">
        <v>42</v>
      </c>
      <c r="B44" t="s">
        <v>86</v>
      </c>
      <c r="C44">
        <v>0.609</v>
      </c>
      <c r="D44">
        <v>133</v>
      </c>
      <c r="E44">
        <v>0.2</v>
      </c>
      <c r="F44">
        <v>3.364</v>
      </c>
      <c r="G44">
        <f t="shared" si="0"/>
        <v>14.525</v>
      </c>
      <c r="H44">
        <f t="shared" si="1"/>
        <v>15.3</v>
      </c>
      <c r="I44">
        <f t="shared" si="2"/>
        <v>60.465</v>
      </c>
      <c r="J44">
        <f t="shared" si="3"/>
        <v>0.685714285714286</v>
      </c>
      <c r="K44">
        <f t="shared" si="4"/>
        <v>0.527959595188571</v>
      </c>
      <c r="L44">
        <v>1</v>
      </c>
      <c r="M44">
        <v>2</v>
      </c>
      <c r="N44">
        <v>3.78</v>
      </c>
      <c r="O44">
        <v>9.96</v>
      </c>
      <c r="P44">
        <v>4.85</v>
      </c>
      <c r="Q44">
        <f t="shared" si="5"/>
        <v>70.44625</v>
      </c>
      <c r="R44">
        <v>4.15</v>
      </c>
      <c r="S44">
        <v>3.5</v>
      </c>
      <c r="T44">
        <v>1</v>
      </c>
      <c r="U44">
        <v>1</v>
      </c>
      <c r="V44">
        <v>0</v>
      </c>
      <c r="W44">
        <v>0</v>
      </c>
      <c r="X44">
        <v>1</v>
      </c>
      <c r="Y44">
        <f t="shared" si="6"/>
        <v>0.36</v>
      </c>
      <c r="Z44">
        <v>0</v>
      </c>
      <c r="AA44">
        <v>0</v>
      </c>
      <c r="AB44">
        <v>0</v>
      </c>
      <c r="AC44" s="2">
        <v>0</v>
      </c>
      <c r="AD44">
        <v>0</v>
      </c>
      <c r="AE44">
        <v>0</v>
      </c>
      <c r="AF44">
        <v>0</v>
      </c>
      <c r="AG44">
        <v>0</v>
      </c>
      <c r="AH44" s="3" t="s">
        <v>85</v>
      </c>
    </row>
    <row r="45" spans="1:34">
      <c r="A45">
        <v>43</v>
      </c>
      <c r="B45" t="s">
        <v>87</v>
      </c>
      <c r="C45">
        <v>0.919</v>
      </c>
      <c r="D45">
        <v>133</v>
      </c>
      <c r="E45">
        <v>0.143</v>
      </c>
      <c r="F45">
        <v>2.875</v>
      </c>
      <c r="G45">
        <f t="shared" si="0"/>
        <v>14.525</v>
      </c>
      <c r="H45">
        <f t="shared" si="1"/>
        <v>15.3</v>
      </c>
      <c r="I45">
        <f t="shared" si="2"/>
        <v>60.465</v>
      </c>
      <c r="J45">
        <f t="shared" si="3"/>
        <v>0.685714285714286</v>
      </c>
      <c r="K45">
        <f t="shared" si="4"/>
        <v>0.527959595188571</v>
      </c>
      <c r="L45">
        <v>1</v>
      </c>
      <c r="M45">
        <v>2</v>
      </c>
      <c r="N45">
        <v>3.78</v>
      </c>
      <c r="O45">
        <v>9.96</v>
      </c>
      <c r="P45">
        <v>4.85</v>
      </c>
      <c r="Q45">
        <f t="shared" si="5"/>
        <v>70.44625</v>
      </c>
      <c r="R45">
        <v>4.15</v>
      </c>
      <c r="S45">
        <v>3.5</v>
      </c>
      <c r="T45">
        <v>1</v>
      </c>
      <c r="U45">
        <v>1</v>
      </c>
      <c r="V45">
        <v>0</v>
      </c>
      <c r="W45">
        <v>0</v>
      </c>
      <c r="X45">
        <v>1.5</v>
      </c>
      <c r="Y45">
        <f t="shared" si="6"/>
        <v>0.54</v>
      </c>
      <c r="Z45">
        <v>0</v>
      </c>
      <c r="AA45">
        <v>0</v>
      </c>
      <c r="AB45">
        <v>0</v>
      </c>
      <c r="AC45" s="2">
        <v>0</v>
      </c>
      <c r="AD45">
        <v>0</v>
      </c>
      <c r="AE45">
        <v>0</v>
      </c>
      <c r="AF45">
        <v>0</v>
      </c>
      <c r="AG45">
        <v>0</v>
      </c>
      <c r="AH45" s="3" t="s">
        <v>85</v>
      </c>
    </row>
    <row r="46" spans="1:34">
      <c r="A46">
        <v>44</v>
      </c>
      <c r="B46" t="s">
        <v>88</v>
      </c>
      <c r="C46">
        <v>0.76</v>
      </c>
      <c r="D46">
        <v>133</v>
      </c>
      <c r="E46">
        <v>0.5</v>
      </c>
      <c r="F46">
        <v>2.644</v>
      </c>
      <c r="G46">
        <f t="shared" si="0"/>
        <v>40.5</v>
      </c>
      <c r="H46">
        <f t="shared" si="1"/>
        <v>27</v>
      </c>
      <c r="I46">
        <f t="shared" si="2"/>
        <v>107.77</v>
      </c>
      <c r="J46">
        <f t="shared" si="3"/>
        <v>0.479012345679012</v>
      </c>
      <c r="K46">
        <f t="shared" si="4"/>
        <v>0.57696471355189</v>
      </c>
      <c r="L46">
        <v>1</v>
      </c>
      <c r="M46">
        <v>1</v>
      </c>
      <c r="N46">
        <v>3.78</v>
      </c>
      <c r="O46">
        <v>19.4</v>
      </c>
      <c r="P46">
        <v>4.85</v>
      </c>
      <c r="Q46">
        <f t="shared" si="5"/>
        <v>196.425</v>
      </c>
      <c r="R46">
        <v>4.5</v>
      </c>
      <c r="S46">
        <v>9</v>
      </c>
      <c r="T46">
        <v>1</v>
      </c>
      <c r="U46">
        <v>0</v>
      </c>
      <c r="V46">
        <v>0</v>
      </c>
      <c r="W46">
        <v>0</v>
      </c>
      <c r="X46">
        <v>0.5</v>
      </c>
      <c r="Y46">
        <f t="shared" si="6"/>
        <v>0.18</v>
      </c>
      <c r="Z46">
        <v>0</v>
      </c>
      <c r="AA46">
        <v>0</v>
      </c>
      <c r="AB46">
        <v>0</v>
      </c>
      <c r="AC46" s="2">
        <v>0</v>
      </c>
      <c r="AD46">
        <v>0</v>
      </c>
      <c r="AE46">
        <v>0</v>
      </c>
      <c r="AF46">
        <v>0</v>
      </c>
      <c r="AG46">
        <v>0</v>
      </c>
      <c r="AH46" s="3" t="s">
        <v>85</v>
      </c>
    </row>
    <row r="47" spans="1:34">
      <c r="A47">
        <v>45</v>
      </c>
      <c r="B47" t="s">
        <v>89</v>
      </c>
      <c r="C47">
        <v>0.587</v>
      </c>
      <c r="D47">
        <v>133</v>
      </c>
      <c r="E47">
        <v>0.5</v>
      </c>
      <c r="F47">
        <v>3.3</v>
      </c>
      <c r="G47">
        <f t="shared" si="0"/>
        <v>8.7125</v>
      </c>
      <c r="H47">
        <f t="shared" si="1"/>
        <v>12.6</v>
      </c>
      <c r="I47">
        <f t="shared" si="2"/>
        <v>47.13</v>
      </c>
      <c r="J47">
        <f t="shared" si="3"/>
        <v>1.17073170731707</v>
      </c>
      <c r="K47">
        <f t="shared" si="4"/>
        <v>0.693662374120681</v>
      </c>
      <c r="L47">
        <v>1</v>
      </c>
      <c r="M47">
        <v>1</v>
      </c>
      <c r="N47">
        <v>3.78</v>
      </c>
      <c r="O47">
        <v>10.2</v>
      </c>
      <c r="P47">
        <v>4.85</v>
      </c>
      <c r="Q47">
        <f t="shared" si="5"/>
        <v>42.255625</v>
      </c>
      <c r="R47">
        <v>4.25</v>
      </c>
      <c r="S47">
        <v>2.05</v>
      </c>
      <c r="T47">
        <v>1</v>
      </c>
      <c r="U47">
        <v>0</v>
      </c>
      <c r="V47">
        <v>0</v>
      </c>
      <c r="W47">
        <v>0</v>
      </c>
      <c r="X47">
        <v>1</v>
      </c>
      <c r="Y47">
        <f t="shared" si="6"/>
        <v>0.36</v>
      </c>
      <c r="Z47">
        <v>0</v>
      </c>
      <c r="AA47">
        <v>0</v>
      </c>
      <c r="AB47">
        <v>0</v>
      </c>
      <c r="AC47" s="2">
        <v>0</v>
      </c>
      <c r="AD47">
        <v>0</v>
      </c>
      <c r="AE47">
        <v>0</v>
      </c>
      <c r="AF47">
        <v>0</v>
      </c>
      <c r="AG47">
        <v>0</v>
      </c>
      <c r="AH47" s="3" t="s">
        <v>85</v>
      </c>
    </row>
    <row r="48" spans="1:34">
      <c r="A48">
        <v>46</v>
      </c>
      <c r="B48" t="s">
        <v>90</v>
      </c>
      <c r="C48">
        <v>0.695</v>
      </c>
      <c r="D48">
        <v>133</v>
      </c>
      <c r="E48">
        <v>0.167</v>
      </c>
      <c r="F48">
        <v>3.238</v>
      </c>
      <c r="G48">
        <f t="shared" si="0"/>
        <v>14.525</v>
      </c>
      <c r="H48">
        <f t="shared" si="1"/>
        <v>15.3</v>
      </c>
      <c r="I48">
        <f t="shared" si="2"/>
        <v>60.465</v>
      </c>
      <c r="J48">
        <f t="shared" si="3"/>
        <v>0.685714285714286</v>
      </c>
      <c r="K48">
        <f t="shared" si="4"/>
        <v>0.527959595188571</v>
      </c>
      <c r="L48">
        <v>1</v>
      </c>
      <c r="M48">
        <v>2</v>
      </c>
      <c r="N48">
        <v>3.78</v>
      </c>
      <c r="O48">
        <v>9.96</v>
      </c>
      <c r="P48">
        <v>4.85</v>
      </c>
      <c r="Q48">
        <f t="shared" si="5"/>
        <v>70.44625</v>
      </c>
      <c r="R48">
        <v>4.15</v>
      </c>
      <c r="S48">
        <v>3.5</v>
      </c>
      <c r="T48">
        <v>1</v>
      </c>
      <c r="U48">
        <v>1</v>
      </c>
      <c r="V48">
        <v>0</v>
      </c>
      <c r="W48">
        <v>0</v>
      </c>
      <c r="X48">
        <v>1</v>
      </c>
      <c r="Y48">
        <f t="shared" si="6"/>
        <v>0.36</v>
      </c>
      <c r="Z48">
        <v>0</v>
      </c>
      <c r="AA48">
        <v>0</v>
      </c>
      <c r="AB48">
        <v>0</v>
      </c>
      <c r="AC48" s="2">
        <v>0</v>
      </c>
      <c r="AD48">
        <v>0</v>
      </c>
      <c r="AE48">
        <v>0</v>
      </c>
      <c r="AF48">
        <v>0</v>
      </c>
      <c r="AG48">
        <v>0</v>
      </c>
      <c r="AH48" s="3" t="s">
        <v>85</v>
      </c>
    </row>
    <row r="49" spans="1:34">
      <c r="A49">
        <v>47</v>
      </c>
      <c r="B49" t="s">
        <v>91</v>
      </c>
      <c r="C49">
        <v>0.699</v>
      </c>
      <c r="D49">
        <v>133</v>
      </c>
      <c r="E49">
        <v>0.2</v>
      </c>
      <c r="F49">
        <v>3.222</v>
      </c>
      <c r="G49">
        <f t="shared" si="0"/>
        <v>14.525</v>
      </c>
      <c r="H49">
        <f t="shared" si="1"/>
        <v>15.3</v>
      </c>
      <c r="I49">
        <f t="shared" si="2"/>
        <v>60.465</v>
      </c>
      <c r="J49">
        <f t="shared" si="3"/>
        <v>0.685714285714286</v>
      </c>
      <c r="K49">
        <f t="shared" si="4"/>
        <v>0.527959595188571</v>
      </c>
      <c r="L49">
        <v>1</v>
      </c>
      <c r="M49">
        <v>2</v>
      </c>
      <c r="N49">
        <v>3.78</v>
      </c>
      <c r="O49">
        <v>9.96</v>
      </c>
      <c r="P49">
        <v>4.85</v>
      </c>
      <c r="Q49">
        <f t="shared" si="5"/>
        <v>70.44625</v>
      </c>
      <c r="R49">
        <v>4.15</v>
      </c>
      <c r="S49">
        <v>3.5</v>
      </c>
      <c r="T49">
        <v>1</v>
      </c>
      <c r="U49">
        <v>1</v>
      </c>
      <c r="V49">
        <v>0</v>
      </c>
      <c r="W49">
        <v>0</v>
      </c>
      <c r="X49">
        <v>1</v>
      </c>
      <c r="Y49">
        <f t="shared" si="6"/>
        <v>0.36</v>
      </c>
      <c r="Z49">
        <v>0</v>
      </c>
      <c r="AA49">
        <v>0</v>
      </c>
      <c r="AB49">
        <v>0</v>
      </c>
      <c r="AC49" s="2">
        <v>0</v>
      </c>
      <c r="AD49">
        <v>0</v>
      </c>
      <c r="AE49">
        <v>0</v>
      </c>
      <c r="AF49">
        <v>0</v>
      </c>
      <c r="AG49">
        <v>0</v>
      </c>
      <c r="AH49" s="3" t="s">
        <v>85</v>
      </c>
    </row>
    <row r="50" spans="1:34">
      <c r="A50">
        <v>48</v>
      </c>
      <c r="B50" t="s">
        <v>92</v>
      </c>
      <c r="C50">
        <v>0.59</v>
      </c>
      <c r="D50">
        <v>133</v>
      </c>
      <c r="E50">
        <v>0.5</v>
      </c>
      <c r="F50">
        <v>3.287</v>
      </c>
      <c r="G50">
        <f t="shared" si="0"/>
        <v>8.7125</v>
      </c>
      <c r="H50">
        <f t="shared" si="1"/>
        <v>12.6</v>
      </c>
      <c r="I50">
        <f t="shared" si="2"/>
        <v>47.13</v>
      </c>
      <c r="J50">
        <f t="shared" si="3"/>
        <v>1.17073170731707</v>
      </c>
      <c r="K50">
        <f t="shared" si="4"/>
        <v>0.693662374120681</v>
      </c>
      <c r="L50">
        <v>1</v>
      </c>
      <c r="M50">
        <v>1</v>
      </c>
      <c r="N50">
        <v>3.78</v>
      </c>
      <c r="O50">
        <v>10.2</v>
      </c>
      <c r="P50">
        <v>4.85</v>
      </c>
      <c r="Q50">
        <f t="shared" si="5"/>
        <v>42.255625</v>
      </c>
      <c r="R50">
        <v>4.25</v>
      </c>
      <c r="S50">
        <v>2.05</v>
      </c>
      <c r="T50">
        <v>1</v>
      </c>
      <c r="U50">
        <v>0</v>
      </c>
      <c r="V50">
        <v>0</v>
      </c>
      <c r="W50">
        <v>0</v>
      </c>
      <c r="X50">
        <v>1</v>
      </c>
      <c r="Y50">
        <f t="shared" si="6"/>
        <v>0.36</v>
      </c>
      <c r="Z50">
        <v>0</v>
      </c>
      <c r="AA50">
        <v>0</v>
      </c>
      <c r="AB50">
        <v>0</v>
      </c>
      <c r="AC50" s="2">
        <v>0</v>
      </c>
      <c r="AD50">
        <v>0</v>
      </c>
      <c r="AE50">
        <v>0</v>
      </c>
      <c r="AF50">
        <v>0</v>
      </c>
      <c r="AG50">
        <v>0</v>
      </c>
      <c r="AH50" s="3" t="s">
        <v>85</v>
      </c>
    </row>
    <row r="51" spans="1:34">
      <c r="A51">
        <v>49</v>
      </c>
      <c r="B51" t="s">
        <v>93</v>
      </c>
      <c r="C51">
        <v>0.515</v>
      </c>
      <c r="D51">
        <v>133</v>
      </c>
      <c r="E51">
        <v>0.5</v>
      </c>
      <c r="F51">
        <v>3.391</v>
      </c>
      <c r="G51">
        <f t="shared" si="0"/>
        <v>14.525</v>
      </c>
      <c r="H51">
        <f t="shared" si="1"/>
        <v>15.3</v>
      </c>
      <c r="I51">
        <f t="shared" si="2"/>
        <v>60.465</v>
      </c>
      <c r="J51">
        <f t="shared" si="3"/>
        <v>0.685714285714286</v>
      </c>
      <c r="K51">
        <f t="shared" si="4"/>
        <v>0.527959595188571</v>
      </c>
      <c r="L51">
        <v>1</v>
      </c>
      <c r="M51">
        <v>2</v>
      </c>
      <c r="N51">
        <v>3.78</v>
      </c>
      <c r="O51">
        <v>9.96</v>
      </c>
      <c r="P51">
        <v>4.85</v>
      </c>
      <c r="Q51">
        <f t="shared" si="5"/>
        <v>70.44625</v>
      </c>
      <c r="R51">
        <v>4.15</v>
      </c>
      <c r="S51">
        <v>3.5</v>
      </c>
      <c r="T51">
        <v>1</v>
      </c>
      <c r="U51">
        <v>0</v>
      </c>
      <c r="V51">
        <v>0</v>
      </c>
      <c r="W51">
        <v>0</v>
      </c>
      <c r="X51">
        <v>1.5</v>
      </c>
      <c r="Y51">
        <f t="shared" si="6"/>
        <v>0.54</v>
      </c>
      <c r="Z51">
        <v>0</v>
      </c>
      <c r="AA51">
        <v>0</v>
      </c>
      <c r="AB51">
        <v>0</v>
      </c>
      <c r="AC51" s="2">
        <v>0</v>
      </c>
      <c r="AD51">
        <v>0</v>
      </c>
      <c r="AE51">
        <v>0</v>
      </c>
      <c r="AF51">
        <v>0</v>
      </c>
      <c r="AG51">
        <v>0</v>
      </c>
      <c r="AH51" s="3" t="s">
        <v>85</v>
      </c>
    </row>
    <row r="52" spans="1:34">
      <c r="A52">
        <v>50</v>
      </c>
      <c r="B52" t="s">
        <v>94</v>
      </c>
      <c r="C52">
        <v>0.525</v>
      </c>
      <c r="D52">
        <v>133</v>
      </c>
      <c r="E52">
        <v>0.5</v>
      </c>
      <c r="F52">
        <v>3.426</v>
      </c>
      <c r="G52">
        <f t="shared" si="0"/>
        <v>14.525</v>
      </c>
      <c r="H52">
        <f t="shared" si="1"/>
        <v>15.3</v>
      </c>
      <c r="I52">
        <f t="shared" si="2"/>
        <v>60.465</v>
      </c>
      <c r="J52">
        <f t="shared" si="3"/>
        <v>0.685714285714286</v>
      </c>
      <c r="K52">
        <f t="shared" si="4"/>
        <v>0.527959595188571</v>
      </c>
      <c r="L52">
        <v>1</v>
      </c>
      <c r="M52">
        <v>1</v>
      </c>
      <c r="N52">
        <v>3.78</v>
      </c>
      <c r="O52">
        <v>9.96</v>
      </c>
      <c r="P52">
        <v>4.85</v>
      </c>
      <c r="Q52">
        <f t="shared" si="5"/>
        <v>70.44625</v>
      </c>
      <c r="R52">
        <v>4.15</v>
      </c>
      <c r="S52">
        <v>3.5</v>
      </c>
      <c r="T52">
        <v>1</v>
      </c>
      <c r="U52">
        <v>0</v>
      </c>
      <c r="V52">
        <v>0</v>
      </c>
      <c r="W52">
        <v>0</v>
      </c>
      <c r="X52">
        <v>1</v>
      </c>
      <c r="Y52">
        <f t="shared" si="6"/>
        <v>0.36</v>
      </c>
      <c r="Z52">
        <v>0</v>
      </c>
      <c r="AA52">
        <v>0</v>
      </c>
      <c r="AB52">
        <v>0</v>
      </c>
      <c r="AC52" s="2">
        <v>0</v>
      </c>
      <c r="AD52">
        <v>0</v>
      </c>
      <c r="AE52">
        <v>0</v>
      </c>
      <c r="AF52">
        <v>0</v>
      </c>
      <c r="AG52">
        <v>0</v>
      </c>
      <c r="AH52" s="3" t="s">
        <v>85</v>
      </c>
    </row>
    <row r="53" spans="1:34">
      <c r="A53">
        <v>51</v>
      </c>
      <c r="B53" t="s">
        <v>95</v>
      </c>
      <c r="C53">
        <v>0.616</v>
      </c>
      <c r="D53">
        <v>391</v>
      </c>
      <c r="E53">
        <v>2.2</v>
      </c>
      <c r="F53">
        <v>3.413</v>
      </c>
      <c r="G53">
        <f t="shared" si="0"/>
        <v>54</v>
      </c>
      <c r="H53">
        <f t="shared" si="1"/>
        <v>42</v>
      </c>
      <c r="I53">
        <f t="shared" si="2"/>
        <v>181.68</v>
      </c>
      <c r="J53">
        <f t="shared" si="3"/>
        <v>0.182222222222222</v>
      </c>
      <c r="K53">
        <f t="shared" si="4"/>
        <v>0.173593469498357</v>
      </c>
      <c r="L53">
        <v>4</v>
      </c>
      <c r="M53">
        <v>1</v>
      </c>
      <c r="N53">
        <v>12.18</v>
      </c>
      <c r="O53">
        <v>9.84</v>
      </c>
      <c r="P53">
        <v>4.85</v>
      </c>
      <c r="Q53">
        <f t="shared" si="5"/>
        <v>261.9</v>
      </c>
      <c r="R53">
        <v>18</v>
      </c>
      <c r="S53">
        <v>3</v>
      </c>
      <c r="T53">
        <v>1</v>
      </c>
      <c r="U53">
        <v>0</v>
      </c>
      <c r="V53">
        <v>0</v>
      </c>
      <c r="W53">
        <v>0</v>
      </c>
      <c r="X53">
        <v>3.33</v>
      </c>
      <c r="Y53">
        <f t="shared" si="6"/>
        <v>1.1988</v>
      </c>
      <c r="Z53">
        <v>0</v>
      </c>
      <c r="AA53">
        <v>0</v>
      </c>
      <c r="AB53">
        <v>0</v>
      </c>
      <c r="AC53" s="2">
        <v>0</v>
      </c>
      <c r="AD53">
        <v>0</v>
      </c>
      <c r="AE53">
        <v>0</v>
      </c>
      <c r="AF53">
        <v>0</v>
      </c>
      <c r="AG53">
        <v>0</v>
      </c>
      <c r="AH53" s="3" t="s">
        <v>96</v>
      </c>
    </row>
    <row r="54" spans="1:34">
      <c r="A54">
        <v>52</v>
      </c>
      <c r="B54" t="s">
        <v>97</v>
      </c>
      <c r="C54">
        <v>0.732</v>
      </c>
      <c r="D54">
        <v>875</v>
      </c>
      <c r="E54">
        <v>2.5</v>
      </c>
      <c r="F54">
        <v>3.31</v>
      </c>
      <c r="G54">
        <f t="shared" si="0"/>
        <v>27</v>
      </c>
      <c r="H54">
        <f t="shared" si="1"/>
        <v>24</v>
      </c>
      <c r="I54">
        <f t="shared" si="2"/>
        <v>95.1</v>
      </c>
      <c r="J54">
        <f t="shared" si="3"/>
        <v>0.368888888888889</v>
      </c>
      <c r="K54">
        <f t="shared" si="4"/>
        <v>0.335679042303648</v>
      </c>
      <c r="L54">
        <v>3</v>
      </c>
      <c r="M54">
        <v>2</v>
      </c>
      <c r="N54">
        <v>11.34</v>
      </c>
      <c r="O54">
        <v>9.96</v>
      </c>
      <c r="P54">
        <v>4.85</v>
      </c>
      <c r="Q54">
        <f t="shared" si="5"/>
        <v>130.95</v>
      </c>
      <c r="R54">
        <v>9</v>
      </c>
      <c r="S54">
        <v>3</v>
      </c>
      <c r="T54">
        <v>1</v>
      </c>
      <c r="U54">
        <v>1</v>
      </c>
      <c r="V54">
        <v>0</v>
      </c>
      <c r="W54">
        <v>0</v>
      </c>
      <c r="X54">
        <v>1.83</v>
      </c>
      <c r="Y54">
        <f t="shared" si="6"/>
        <v>0.6588</v>
      </c>
      <c r="Z54">
        <v>0</v>
      </c>
      <c r="AA54">
        <v>0</v>
      </c>
      <c r="AB54">
        <v>0</v>
      </c>
      <c r="AC54" s="2">
        <v>0</v>
      </c>
      <c r="AD54">
        <v>0</v>
      </c>
      <c r="AE54">
        <v>0</v>
      </c>
      <c r="AF54">
        <v>0</v>
      </c>
      <c r="AG54">
        <v>0</v>
      </c>
      <c r="AH54" s="3" t="s">
        <v>96</v>
      </c>
    </row>
    <row r="55" spans="1:34">
      <c r="A55">
        <v>53</v>
      </c>
      <c r="B55" t="s">
        <v>98</v>
      </c>
      <c r="C55">
        <v>0.872</v>
      </c>
      <c r="D55">
        <v>1287</v>
      </c>
      <c r="E55">
        <v>3.367</v>
      </c>
      <c r="F55">
        <v>3.177</v>
      </c>
      <c r="G55">
        <f t="shared" si="0"/>
        <v>54</v>
      </c>
      <c r="H55">
        <f t="shared" si="1"/>
        <v>42</v>
      </c>
      <c r="I55">
        <f t="shared" si="2"/>
        <v>183.96</v>
      </c>
      <c r="J55">
        <f t="shared" si="3"/>
        <v>0</v>
      </c>
      <c r="K55">
        <f t="shared" si="4"/>
        <v>0</v>
      </c>
      <c r="L55">
        <v>6</v>
      </c>
      <c r="M55">
        <v>0</v>
      </c>
      <c r="N55">
        <v>19.74</v>
      </c>
      <c r="O55">
        <v>0</v>
      </c>
      <c r="P55">
        <v>4.85</v>
      </c>
      <c r="Q55">
        <f t="shared" si="5"/>
        <v>261.9</v>
      </c>
      <c r="R55">
        <v>18</v>
      </c>
      <c r="S55">
        <v>3</v>
      </c>
      <c r="T55">
        <v>1</v>
      </c>
      <c r="U55">
        <v>0</v>
      </c>
      <c r="V55">
        <v>0</v>
      </c>
      <c r="W55">
        <v>0</v>
      </c>
      <c r="X55">
        <v>2.67</v>
      </c>
      <c r="Y55">
        <f t="shared" si="6"/>
        <v>0.9612</v>
      </c>
      <c r="Z55">
        <v>0</v>
      </c>
      <c r="AA55">
        <v>0</v>
      </c>
      <c r="AB55">
        <v>0</v>
      </c>
      <c r="AC55" s="2">
        <v>0</v>
      </c>
      <c r="AD55">
        <v>0</v>
      </c>
      <c r="AE55">
        <v>0</v>
      </c>
      <c r="AF55">
        <v>0</v>
      </c>
      <c r="AG55">
        <v>0</v>
      </c>
      <c r="AH55" s="3" t="s">
        <v>96</v>
      </c>
    </row>
    <row r="56" spans="1:34">
      <c r="A56">
        <v>54</v>
      </c>
      <c r="B56" t="s">
        <v>99</v>
      </c>
      <c r="C56">
        <v>1.04</v>
      </c>
      <c r="D56">
        <v>1741</v>
      </c>
      <c r="E56">
        <v>3.81</v>
      </c>
      <c r="F56">
        <v>3.01</v>
      </c>
      <c r="G56">
        <f t="shared" si="0"/>
        <v>54</v>
      </c>
      <c r="H56">
        <f t="shared" si="1"/>
        <v>42</v>
      </c>
      <c r="I56">
        <f t="shared" si="2"/>
        <v>186.06</v>
      </c>
      <c r="J56">
        <f t="shared" si="3"/>
        <v>0</v>
      </c>
      <c r="K56">
        <f t="shared" si="4"/>
        <v>0</v>
      </c>
      <c r="L56">
        <v>7</v>
      </c>
      <c r="M56">
        <v>0</v>
      </c>
      <c r="N56">
        <v>17.64</v>
      </c>
      <c r="O56">
        <v>0</v>
      </c>
      <c r="P56">
        <v>4.85</v>
      </c>
      <c r="Q56">
        <f t="shared" si="5"/>
        <v>261.9</v>
      </c>
      <c r="R56">
        <v>18</v>
      </c>
      <c r="S56">
        <v>3</v>
      </c>
      <c r="T56">
        <v>1</v>
      </c>
      <c r="U56">
        <v>0</v>
      </c>
      <c r="V56">
        <v>0</v>
      </c>
      <c r="W56">
        <v>0</v>
      </c>
      <c r="X56">
        <v>2.5</v>
      </c>
      <c r="Y56">
        <f t="shared" si="6"/>
        <v>0.9</v>
      </c>
      <c r="Z56">
        <v>0</v>
      </c>
      <c r="AA56">
        <v>0</v>
      </c>
      <c r="AB56">
        <v>0</v>
      </c>
      <c r="AC56" s="2">
        <v>0</v>
      </c>
      <c r="AD56">
        <v>0</v>
      </c>
      <c r="AE56">
        <v>0</v>
      </c>
      <c r="AF56">
        <v>0</v>
      </c>
      <c r="AG56">
        <v>0</v>
      </c>
      <c r="AH56" s="3" t="s">
        <v>96</v>
      </c>
    </row>
    <row r="57" spans="1:34">
      <c r="A57">
        <v>55</v>
      </c>
      <c r="B57" t="s">
        <v>100</v>
      </c>
      <c r="C57">
        <v>1.228</v>
      </c>
      <c r="D57">
        <v>2721</v>
      </c>
      <c r="E57">
        <v>4.56</v>
      </c>
      <c r="F57">
        <v>4.56</v>
      </c>
      <c r="G57">
        <f t="shared" si="0"/>
        <v>121.5</v>
      </c>
      <c r="H57">
        <f t="shared" si="1"/>
        <v>45</v>
      </c>
      <c r="I57">
        <f t="shared" si="2"/>
        <v>174.51</v>
      </c>
      <c r="J57">
        <f t="shared" si="3"/>
        <v>0.266666666666667</v>
      </c>
      <c r="K57">
        <f t="shared" si="4"/>
        <v>0.595072797238862</v>
      </c>
      <c r="L57">
        <v>3</v>
      </c>
      <c r="M57">
        <v>2</v>
      </c>
      <c r="N57">
        <v>11.34</v>
      </c>
      <c r="O57">
        <v>32.4</v>
      </c>
      <c r="P57">
        <v>4.85</v>
      </c>
      <c r="Q57">
        <f t="shared" si="5"/>
        <v>589.275</v>
      </c>
      <c r="R57">
        <v>13.5</v>
      </c>
      <c r="S57">
        <v>9</v>
      </c>
      <c r="T57">
        <v>0</v>
      </c>
      <c r="U57">
        <v>1</v>
      </c>
      <c r="V57">
        <v>0</v>
      </c>
      <c r="W57">
        <v>0</v>
      </c>
      <c r="X57">
        <v>2</v>
      </c>
      <c r="Y57">
        <f t="shared" si="6"/>
        <v>0.72</v>
      </c>
      <c r="Z57">
        <v>0</v>
      </c>
      <c r="AA57">
        <v>0</v>
      </c>
      <c r="AB57">
        <v>0</v>
      </c>
      <c r="AC57" s="2">
        <v>0</v>
      </c>
      <c r="AD57">
        <v>0</v>
      </c>
      <c r="AE57">
        <v>0</v>
      </c>
      <c r="AF57">
        <v>0</v>
      </c>
      <c r="AG57">
        <v>0</v>
      </c>
      <c r="AH57" s="3" t="s">
        <v>101</v>
      </c>
    </row>
    <row r="58" spans="1:34">
      <c r="A58">
        <v>56</v>
      </c>
      <c r="B58" t="s">
        <v>102</v>
      </c>
      <c r="C58">
        <v>0.972</v>
      </c>
      <c r="D58">
        <v>999</v>
      </c>
      <c r="E58">
        <v>5.643</v>
      </c>
      <c r="F58">
        <v>3.022</v>
      </c>
      <c r="G58">
        <f t="shared" si="0"/>
        <v>54</v>
      </c>
      <c r="H58">
        <f t="shared" si="1"/>
        <v>42</v>
      </c>
      <c r="I58">
        <f t="shared" si="2"/>
        <v>174.88</v>
      </c>
      <c r="J58">
        <f t="shared" si="3"/>
        <v>0.409259259259259</v>
      </c>
      <c r="K58">
        <f t="shared" si="4"/>
        <v>0.405039646233608</v>
      </c>
      <c r="L58">
        <v>10</v>
      </c>
      <c r="M58">
        <v>2</v>
      </c>
      <c r="N58">
        <v>6.72</v>
      </c>
      <c r="O58">
        <v>22.1</v>
      </c>
      <c r="P58">
        <v>4.85</v>
      </c>
      <c r="Q58">
        <f t="shared" si="5"/>
        <v>261.9</v>
      </c>
      <c r="R58">
        <v>18</v>
      </c>
      <c r="S58">
        <v>3</v>
      </c>
      <c r="T58">
        <v>1</v>
      </c>
      <c r="U58">
        <v>0</v>
      </c>
      <c r="V58">
        <v>0</v>
      </c>
      <c r="W58">
        <v>0</v>
      </c>
      <c r="X58">
        <v>2</v>
      </c>
      <c r="Y58">
        <f t="shared" si="6"/>
        <v>0.72</v>
      </c>
      <c r="Z58">
        <v>0</v>
      </c>
      <c r="AA58">
        <v>0</v>
      </c>
      <c r="AB58">
        <v>0</v>
      </c>
      <c r="AC58" s="2">
        <v>0</v>
      </c>
      <c r="AD58">
        <v>0</v>
      </c>
      <c r="AE58">
        <v>0</v>
      </c>
      <c r="AF58">
        <v>0</v>
      </c>
      <c r="AG58">
        <v>0</v>
      </c>
      <c r="AH58" s="3" t="s">
        <v>96</v>
      </c>
    </row>
    <row r="59" spans="1:34">
      <c r="A59">
        <v>57</v>
      </c>
      <c r="B59" t="s">
        <v>103</v>
      </c>
      <c r="C59">
        <v>1.288</v>
      </c>
      <c r="D59">
        <v>2487</v>
      </c>
      <c r="E59">
        <v>1.976</v>
      </c>
      <c r="F59">
        <v>2.528</v>
      </c>
      <c r="G59">
        <f t="shared" si="0"/>
        <v>65.4</v>
      </c>
      <c r="H59">
        <f t="shared" si="1"/>
        <v>49.6</v>
      </c>
      <c r="I59">
        <f t="shared" si="2"/>
        <v>178.37</v>
      </c>
      <c r="J59">
        <f t="shared" si="3"/>
        <v>0.8</v>
      </c>
      <c r="K59">
        <f t="shared" si="4"/>
        <v>0.940137398061937</v>
      </c>
      <c r="L59">
        <v>3</v>
      </c>
      <c r="M59">
        <v>3</v>
      </c>
      <c r="N59">
        <v>9.87</v>
      </c>
      <c r="O59">
        <v>52.32</v>
      </c>
      <c r="P59">
        <v>4.85</v>
      </c>
      <c r="Q59">
        <f t="shared" si="5"/>
        <v>317.19</v>
      </c>
      <c r="R59">
        <v>3</v>
      </c>
      <c r="S59">
        <v>21.8</v>
      </c>
      <c r="T59">
        <v>1</v>
      </c>
      <c r="U59">
        <v>1</v>
      </c>
      <c r="V59">
        <v>0</v>
      </c>
      <c r="W59">
        <v>0</v>
      </c>
      <c r="X59">
        <v>3.167</v>
      </c>
      <c r="Y59">
        <f t="shared" si="6"/>
        <v>1.14012</v>
      </c>
      <c r="Z59">
        <v>0</v>
      </c>
      <c r="AA59">
        <v>0</v>
      </c>
      <c r="AB59">
        <v>0</v>
      </c>
      <c r="AC59" s="2">
        <v>0</v>
      </c>
      <c r="AD59">
        <v>0</v>
      </c>
      <c r="AE59">
        <v>0</v>
      </c>
      <c r="AF59">
        <v>0</v>
      </c>
      <c r="AG59">
        <v>0</v>
      </c>
      <c r="AH59" s="3" t="s">
        <v>96</v>
      </c>
    </row>
    <row r="60" spans="1:34">
      <c r="A60">
        <v>58</v>
      </c>
      <c r="B60" t="s">
        <v>104</v>
      </c>
      <c r="C60">
        <v>1.296</v>
      </c>
      <c r="D60">
        <v>2375</v>
      </c>
      <c r="E60">
        <v>1.375</v>
      </c>
      <c r="F60">
        <v>2.497</v>
      </c>
      <c r="G60">
        <f t="shared" si="0"/>
        <v>27</v>
      </c>
      <c r="H60">
        <f t="shared" si="1"/>
        <v>24</v>
      </c>
      <c r="I60">
        <f t="shared" si="2"/>
        <v>88.71</v>
      </c>
      <c r="J60">
        <f t="shared" si="3"/>
        <v>0.8</v>
      </c>
      <c r="K60">
        <f t="shared" si="4"/>
        <v>0.780416742540517</v>
      </c>
      <c r="L60">
        <v>2</v>
      </c>
      <c r="M60">
        <v>1</v>
      </c>
      <c r="N60">
        <v>6.09</v>
      </c>
      <c r="O60">
        <v>21.6</v>
      </c>
      <c r="P60">
        <v>4.85</v>
      </c>
      <c r="Q60">
        <f t="shared" si="5"/>
        <v>130.95</v>
      </c>
      <c r="R60">
        <v>3</v>
      </c>
      <c r="S60">
        <v>9</v>
      </c>
      <c r="T60">
        <v>1</v>
      </c>
      <c r="U60">
        <v>1</v>
      </c>
      <c r="V60">
        <v>0</v>
      </c>
      <c r="W60">
        <v>0</v>
      </c>
      <c r="X60">
        <v>1.5</v>
      </c>
      <c r="Y60">
        <f t="shared" si="6"/>
        <v>0.54</v>
      </c>
      <c r="Z60">
        <v>0</v>
      </c>
      <c r="AA60">
        <v>0</v>
      </c>
      <c r="AB60">
        <v>0</v>
      </c>
      <c r="AC60" s="2">
        <v>0</v>
      </c>
      <c r="AD60">
        <v>0</v>
      </c>
      <c r="AE60">
        <v>0</v>
      </c>
      <c r="AF60">
        <v>0</v>
      </c>
      <c r="AG60">
        <v>0</v>
      </c>
      <c r="AH60" s="3" t="s">
        <v>96</v>
      </c>
    </row>
    <row r="61" spans="1:34">
      <c r="A61">
        <v>59</v>
      </c>
      <c r="B61" t="s">
        <v>105</v>
      </c>
      <c r="C61">
        <v>1.275</v>
      </c>
      <c r="D61">
        <v>2895</v>
      </c>
      <c r="E61">
        <v>5.2</v>
      </c>
      <c r="F61">
        <v>2.801</v>
      </c>
      <c r="G61">
        <f t="shared" si="0"/>
        <v>54</v>
      </c>
      <c r="H61">
        <f t="shared" si="1"/>
        <v>30</v>
      </c>
      <c r="I61">
        <f t="shared" si="2"/>
        <v>137.1</v>
      </c>
      <c r="J61">
        <f t="shared" si="3"/>
        <v>0</v>
      </c>
      <c r="K61">
        <f t="shared" si="4"/>
        <v>0</v>
      </c>
      <c r="L61">
        <v>3</v>
      </c>
      <c r="M61">
        <v>0</v>
      </c>
      <c r="N61">
        <v>8.4</v>
      </c>
      <c r="O61">
        <v>0</v>
      </c>
      <c r="P61">
        <v>4.85</v>
      </c>
      <c r="Q61">
        <f t="shared" si="5"/>
        <v>261.9</v>
      </c>
      <c r="R61">
        <v>6</v>
      </c>
      <c r="S61">
        <v>9</v>
      </c>
      <c r="T61">
        <v>1</v>
      </c>
      <c r="U61">
        <v>1</v>
      </c>
      <c r="V61">
        <v>0</v>
      </c>
      <c r="W61">
        <v>0</v>
      </c>
      <c r="X61">
        <v>1.83</v>
      </c>
      <c r="Y61">
        <f t="shared" si="6"/>
        <v>0.6588</v>
      </c>
      <c r="Z61">
        <v>0</v>
      </c>
      <c r="AA61">
        <v>0</v>
      </c>
      <c r="AB61">
        <v>0</v>
      </c>
      <c r="AC61" s="2">
        <v>0</v>
      </c>
      <c r="AD61">
        <v>0</v>
      </c>
      <c r="AE61">
        <v>0</v>
      </c>
      <c r="AF61">
        <v>0</v>
      </c>
      <c r="AG61">
        <v>0</v>
      </c>
      <c r="AH61" s="3" t="s">
        <v>96</v>
      </c>
    </row>
    <row r="62" spans="1:34">
      <c r="A62">
        <v>60</v>
      </c>
      <c r="B62" t="s">
        <v>106</v>
      </c>
      <c r="C62">
        <v>0.708</v>
      </c>
      <c r="D62">
        <v>517</v>
      </c>
      <c r="E62">
        <v>3.167</v>
      </c>
      <c r="F62">
        <v>3.292</v>
      </c>
      <c r="G62">
        <f t="shared" si="0"/>
        <v>45</v>
      </c>
      <c r="H62">
        <f t="shared" si="1"/>
        <v>36</v>
      </c>
      <c r="I62">
        <f t="shared" si="2"/>
        <v>146.34</v>
      </c>
      <c r="J62">
        <f t="shared" si="3"/>
        <v>0.32</v>
      </c>
      <c r="K62">
        <f t="shared" si="4"/>
        <v>0.315387769262308</v>
      </c>
      <c r="L62">
        <v>6</v>
      </c>
      <c r="M62">
        <v>1</v>
      </c>
      <c r="N62">
        <v>13.86</v>
      </c>
      <c r="O62">
        <v>14.4</v>
      </c>
      <c r="P62">
        <v>4.85</v>
      </c>
      <c r="Q62">
        <f t="shared" si="5"/>
        <v>218.25</v>
      </c>
      <c r="R62">
        <v>15</v>
      </c>
      <c r="S62">
        <v>3</v>
      </c>
      <c r="T62">
        <v>1</v>
      </c>
      <c r="U62">
        <v>0</v>
      </c>
      <c r="V62">
        <v>0</v>
      </c>
      <c r="W62">
        <v>0</v>
      </c>
      <c r="X62">
        <v>3</v>
      </c>
      <c r="Y62">
        <f t="shared" si="6"/>
        <v>1.08</v>
      </c>
      <c r="Z62">
        <v>0</v>
      </c>
      <c r="AA62">
        <v>0</v>
      </c>
      <c r="AB62">
        <v>0</v>
      </c>
      <c r="AC62" s="2">
        <v>0</v>
      </c>
      <c r="AD62">
        <v>0</v>
      </c>
      <c r="AE62">
        <v>0</v>
      </c>
      <c r="AF62">
        <v>0</v>
      </c>
      <c r="AG62">
        <v>0</v>
      </c>
      <c r="AH62" s="3" t="s">
        <v>96</v>
      </c>
    </row>
    <row r="63" spans="1:34">
      <c r="A63">
        <v>61</v>
      </c>
      <c r="B63" t="s">
        <v>107</v>
      </c>
      <c r="C63">
        <v>0.859</v>
      </c>
      <c r="D63">
        <v>1103</v>
      </c>
      <c r="E63">
        <v>3.45</v>
      </c>
      <c r="F63">
        <v>3.18</v>
      </c>
      <c r="G63">
        <f t="shared" si="0"/>
        <v>27</v>
      </c>
      <c r="H63">
        <f t="shared" si="1"/>
        <v>24</v>
      </c>
      <c r="I63">
        <f t="shared" si="2"/>
        <v>93.63</v>
      </c>
      <c r="J63">
        <f t="shared" si="3"/>
        <v>0.368888888888889</v>
      </c>
      <c r="K63">
        <f t="shared" si="4"/>
        <v>0.340949235534304</v>
      </c>
      <c r="L63">
        <v>4</v>
      </c>
      <c r="M63">
        <v>2</v>
      </c>
      <c r="N63">
        <v>12.81</v>
      </c>
      <c r="O63">
        <v>9.96</v>
      </c>
      <c r="P63">
        <v>4.85</v>
      </c>
      <c r="Q63">
        <f t="shared" si="5"/>
        <v>130.95</v>
      </c>
      <c r="R63">
        <v>9</v>
      </c>
      <c r="S63">
        <v>3</v>
      </c>
      <c r="T63">
        <v>1</v>
      </c>
      <c r="U63">
        <v>1</v>
      </c>
      <c r="V63">
        <v>0</v>
      </c>
      <c r="W63">
        <v>0</v>
      </c>
      <c r="X63">
        <v>2.67</v>
      </c>
      <c r="Y63">
        <f t="shared" si="6"/>
        <v>0.9612</v>
      </c>
      <c r="Z63">
        <v>0</v>
      </c>
      <c r="AA63">
        <v>0</v>
      </c>
      <c r="AB63">
        <v>0</v>
      </c>
      <c r="AC63" s="2">
        <v>0</v>
      </c>
      <c r="AD63">
        <v>0</v>
      </c>
      <c r="AE63">
        <v>0</v>
      </c>
      <c r="AF63">
        <v>0</v>
      </c>
      <c r="AG63">
        <v>0</v>
      </c>
      <c r="AH63" s="3" t="s">
        <v>96</v>
      </c>
    </row>
    <row r="64" spans="1:34">
      <c r="A64">
        <v>62</v>
      </c>
      <c r="B64" t="s">
        <v>108</v>
      </c>
      <c r="C64">
        <v>1.04</v>
      </c>
      <c r="D64">
        <v>1363</v>
      </c>
      <c r="E64">
        <v>2.292</v>
      </c>
      <c r="F64">
        <v>2.992</v>
      </c>
      <c r="G64">
        <f t="shared" si="0"/>
        <v>67.5</v>
      </c>
      <c r="H64">
        <f t="shared" si="1"/>
        <v>51</v>
      </c>
      <c r="I64">
        <f t="shared" si="2"/>
        <v>229.08</v>
      </c>
      <c r="J64">
        <f t="shared" si="3"/>
        <v>0</v>
      </c>
      <c r="K64">
        <f t="shared" si="4"/>
        <v>0</v>
      </c>
      <c r="L64">
        <v>6</v>
      </c>
      <c r="M64">
        <v>0</v>
      </c>
      <c r="N64">
        <v>18.27</v>
      </c>
      <c r="O64">
        <v>0</v>
      </c>
      <c r="P64">
        <v>4.85</v>
      </c>
      <c r="Q64">
        <f t="shared" si="5"/>
        <v>327.375</v>
      </c>
      <c r="R64">
        <v>22.5</v>
      </c>
      <c r="S64">
        <v>3</v>
      </c>
      <c r="T64">
        <v>1</v>
      </c>
      <c r="U64">
        <v>1</v>
      </c>
      <c r="V64">
        <v>0</v>
      </c>
      <c r="W64">
        <v>0</v>
      </c>
      <c r="X64">
        <v>2.33</v>
      </c>
      <c r="Y64">
        <f t="shared" si="6"/>
        <v>0.8388</v>
      </c>
      <c r="Z64">
        <v>0</v>
      </c>
      <c r="AA64">
        <v>0</v>
      </c>
      <c r="AB64">
        <v>0</v>
      </c>
      <c r="AC64" s="2">
        <v>0</v>
      </c>
      <c r="AD64">
        <v>0</v>
      </c>
      <c r="AE64">
        <v>0</v>
      </c>
      <c r="AF64">
        <v>0</v>
      </c>
      <c r="AG64">
        <v>0</v>
      </c>
      <c r="AH64" s="3" t="s">
        <v>96</v>
      </c>
    </row>
    <row r="65" spans="1:34">
      <c r="A65">
        <v>63</v>
      </c>
      <c r="B65" t="s">
        <v>109</v>
      </c>
      <c r="C65">
        <v>1.054</v>
      </c>
      <c r="D65">
        <v>1595</v>
      </c>
      <c r="E65">
        <v>4.325</v>
      </c>
      <c r="F65">
        <v>3.009</v>
      </c>
      <c r="G65">
        <f t="shared" si="0"/>
        <v>67.5</v>
      </c>
      <c r="H65">
        <f t="shared" si="1"/>
        <v>51</v>
      </c>
      <c r="I65">
        <f t="shared" si="2"/>
        <v>215.97</v>
      </c>
      <c r="J65">
        <f t="shared" si="3"/>
        <v>0.147555555555556</v>
      </c>
      <c r="K65">
        <f t="shared" si="4"/>
        <v>0.147812552313177</v>
      </c>
      <c r="L65">
        <v>8</v>
      </c>
      <c r="M65">
        <v>2</v>
      </c>
      <c r="N65">
        <v>21.42</v>
      </c>
      <c r="O65">
        <v>9.96</v>
      </c>
      <c r="P65">
        <v>4.85</v>
      </c>
      <c r="Q65">
        <f t="shared" si="5"/>
        <v>327.375</v>
      </c>
      <c r="R65">
        <v>22.5</v>
      </c>
      <c r="S65">
        <v>3</v>
      </c>
      <c r="T65">
        <v>1</v>
      </c>
      <c r="U65">
        <v>0</v>
      </c>
      <c r="V65">
        <v>0</v>
      </c>
      <c r="W65">
        <v>0</v>
      </c>
      <c r="X65">
        <v>2.67</v>
      </c>
      <c r="Y65">
        <f t="shared" si="6"/>
        <v>0.9612</v>
      </c>
      <c r="Z65">
        <v>0</v>
      </c>
      <c r="AA65">
        <v>0</v>
      </c>
      <c r="AB65">
        <v>0</v>
      </c>
      <c r="AC65" s="2">
        <v>0</v>
      </c>
      <c r="AD65">
        <v>0</v>
      </c>
      <c r="AE65">
        <v>0</v>
      </c>
      <c r="AF65">
        <v>0</v>
      </c>
      <c r="AG65">
        <v>0</v>
      </c>
      <c r="AH65" s="3" t="s">
        <v>96</v>
      </c>
    </row>
    <row r="66" spans="1:34">
      <c r="A66">
        <v>64</v>
      </c>
      <c r="B66" t="s">
        <v>110</v>
      </c>
      <c r="C66">
        <v>0.714</v>
      </c>
      <c r="D66">
        <v>515</v>
      </c>
      <c r="E66">
        <v>2.2</v>
      </c>
      <c r="F66">
        <v>3.294</v>
      </c>
      <c r="G66">
        <f t="shared" ref="G66:G68" si="7">R66*S66</f>
        <v>81</v>
      </c>
      <c r="H66">
        <f t="shared" ref="H66:H68" si="8">R66*2+S66*2</f>
        <v>60</v>
      </c>
      <c r="I66">
        <f t="shared" ref="I66:I68" si="9">H66*P66-N66-O66</f>
        <v>265.17</v>
      </c>
      <c r="J66">
        <f t="shared" ref="J66:J68" si="10">O66/G66</f>
        <v>0</v>
      </c>
      <c r="K66">
        <f t="shared" ref="K66:K68" si="11">O66/(I66*0.312)</f>
        <v>0</v>
      </c>
      <c r="L66">
        <v>8</v>
      </c>
      <c r="M66">
        <v>0</v>
      </c>
      <c r="N66">
        <v>25.83</v>
      </c>
      <c r="O66">
        <v>0</v>
      </c>
      <c r="P66">
        <v>4.85</v>
      </c>
      <c r="Q66">
        <f t="shared" ref="Q66:Q68" si="12">G66*P66</f>
        <v>392.85</v>
      </c>
      <c r="R66">
        <v>27</v>
      </c>
      <c r="S66">
        <v>3</v>
      </c>
      <c r="T66">
        <v>1</v>
      </c>
      <c r="U66">
        <v>1</v>
      </c>
      <c r="V66">
        <v>0</v>
      </c>
      <c r="W66">
        <v>0</v>
      </c>
      <c r="X66">
        <v>2.33</v>
      </c>
      <c r="Y66">
        <f t="shared" ref="Y66:Y68" si="13">X66*0.36</f>
        <v>0.8388</v>
      </c>
      <c r="Z66">
        <v>0</v>
      </c>
      <c r="AA66">
        <v>0</v>
      </c>
      <c r="AB66">
        <v>0</v>
      </c>
      <c r="AC66" s="2">
        <v>0</v>
      </c>
      <c r="AD66">
        <v>0</v>
      </c>
      <c r="AE66">
        <v>0</v>
      </c>
      <c r="AF66">
        <v>0</v>
      </c>
      <c r="AG66">
        <v>0</v>
      </c>
      <c r="AH66" s="3" t="s">
        <v>96</v>
      </c>
    </row>
    <row r="67" spans="1:34">
      <c r="A67">
        <v>65</v>
      </c>
      <c r="B67" t="s">
        <v>111</v>
      </c>
      <c r="C67">
        <v>0.865</v>
      </c>
      <c r="D67">
        <v>1095</v>
      </c>
      <c r="E67">
        <v>2.417</v>
      </c>
      <c r="F67">
        <v>3.168</v>
      </c>
      <c r="G67">
        <f t="shared" si="7"/>
        <v>16.6</v>
      </c>
      <c r="H67">
        <f t="shared" si="8"/>
        <v>16.3</v>
      </c>
      <c r="I67">
        <f t="shared" si="9"/>
        <v>65.315</v>
      </c>
      <c r="J67">
        <f t="shared" si="10"/>
        <v>0.6</v>
      </c>
      <c r="K67">
        <f t="shared" si="11"/>
        <v>0.488755675160023</v>
      </c>
      <c r="L67">
        <v>1</v>
      </c>
      <c r="M67">
        <v>2</v>
      </c>
      <c r="N67">
        <v>3.78</v>
      </c>
      <c r="O67">
        <v>9.96</v>
      </c>
      <c r="P67">
        <v>4.85</v>
      </c>
      <c r="Q67">
        <f t="shared" si="12"/>
        <v>80.51</v>
      </c>
      <c r="R67">
        <v>4.15</v>
      </c>
      <c r="S67">
        <v>4</v>
      </c>
      <c r="T67">
        <v>0</v>
      </c>
      <c r="U67">
        <v>1</v>
      </c>
      <c r="V67">
        <v>0</v>
      </c>
      <c r="W67">
        <v>0</v>
      </c>
      <c r="X67">
        <v>0.33</v>
      </c>
      <c r="Y67">
        <f t="shared" si="13"/>
        <v>0.1188</v>
      </c>
      <c r="Z67">
        <v>0</v>
      </c>
      <c r="AA67">
        <v>0</v>
      </c>
      <c r="AB67">
        <v>0</v>
      </c>
      <c r="AC67" s="2">
        <v>0</v>
      </c>
      <c r="AD67">
        <v>0</v>
      </c>
      <c r="AE67">
        <v>0</v>
      </c>
      <c r="AF67">
        <v>0</v>
      </c>
      <c r="AG67">
        <v>0</v>
      </c>
      <c r="AH67" s="3" t="s">
        <v>96</v>
      </c>
    </row>
    <row r="68" spans="1:34">
      <c r="A68">
        <v>66</v>
      </c>
      <c r="B68" t="s">
        <v>112</v>
      </c>
      <c r="C68">
        <v>0.919</v>
      </c>
      <c r="D68">
        <v>133</v>
      </c>
      <c r="E68">
        <v>0.143</v>
      </c>
      <c r="F68">
        <v>2.875</v>
      </c>
      <c r="G68">
        <f t="shared" si="7"/>
        <v>9</v>
      </c>
      <c r="H68">
        <f t="shared" si="8"/>
        <v>12</v>
      </c>
      <c r="I68">
        <f t="shared" si="9"/>
        <v>54</v>
      </c>
      <c r="J68">
        <f t="shared" si="10"/>
        <v>0</v>
      </c>
      <c r="K68">
        <f t="shared" si="11"/>
        <v>0</v>
      </c>
      <c r="L68">
        <v>1</v>
      </c>
      <c r="M68">
        <v>0</v>
      </c>
      <c r="N68">
        <v>4.2</v>
      </c>
      <c r="O68">
        <v>0</v>
      </c>
      <c r="P68">
        <v>4.85</v>
      </c>
      <c r="Q68">
        <f t="shared" si="12"/>
        <v>43.65</v>
      </c>
      <c r="R68">
        <v>3</v>
      </c>
      <c r="S68">
        <v>3</v>
      </c>
      <c r="T68">
        <v>0</v>
      </c>
      <c r="U68">
        <v>1</v>
      </c>
      <c r="V68">
        <v>0</v>
      </c>
      <c r="W68">
        <v>0</v>
      </c>
      <c r="X68">
        <v>0.5</v>
      </c>
      <c r="Y68">
        <f t="shared" si="13"/>
        <v>0.18</v>
      </c>
      <c r="Z68">
        <v>0</v>
      </c>
      <c r="AA68">
        <v>0</v>
      </c>
      <c r="AB68">
        <v>0</v>
      </c>
      <c r="AC68" s="2">
        <v>0</v>
      </c>
      <c r="AD68">
        <v>0</v>
      </c>
      <c r="AE68">
        <v>0</v>
      </c>
      <c r="AF68">
        <v>0</v>
      </c>
      <c r="AG68">
        <v>0</v>
      </c>
      <c r="AH68" s="3" t="s">
        <v>113</v>
      </c>
    </row>
    <row r="69" spans="29:29">
      <c r="AC69" s="2"/>
    </row>
    <row r="70" spans="29:29">
      <c r="AC70" s="2"/>
    </row>
    <row r="71" spans="29:29">
      <c r="AC71" s="2"/>
    </row>
    <row r="72" spans="29:29">
      <c r="AC72" s="2"/>
    </row>
    <row r="73" spans="29:29">
      <c r="AC73" s="2"/>
    </row>
    <row r="74" spans="29:29">
      <c r="AC74" s="2"/>
    </row>
    <row r="75" spans="29:29">
      <c r="AC75" s="2"/>
    </row>
    <row r="76" spans="29:29">
      <c r="AC76" s="2"/>
    </row>
    <row r="77" spans="29:29">
      <c r="AC77" s="2"/>
    </row>
    <row r="78" spans="29:29">
      <c r="AC78" s="2"/>
    </row>
    <row r="79" spans="29:29">
      <c r="AC79" s="2"/>
    </row>
    <row r="80" spans="29:29">
      <c r="AC80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H87"/>
  <sheetViews>
    <sheetView workbookViewId="0">
      <selection activeCell="AG1" sqref="AG1"/>
    </sheetView>
  </sheetViews>
  <sheetFormatPr defaultColWidth="9" defaultRowHeight="14"/>
  <cols>
    <col min="1" max="1" width="2.66666666666667" customWidth="1"/>
    <col min="2" max="2" width="5.88333333333333" customWidth="1"/>
    <col min="3" max="3" width="4" customWidth="1"/>
    <col min="4" max="4" width="7.66666666666667" customWidth="1"/>
    <col min="5" max="5" width="2.775" customWidth="1"/>
    <col min="6" max="6" width="4.33333333333333" customWidth="1"/>
    <col min="7" max="7" width="4.775" customWidth="1"/>
    <col min="8" max="8" width="3.44166666666667" customWidth="1"/>
    <col min="9" max="9" width="2.775" customWidth="1"/>
    <col min="10" max="10" width="6.33333333333333" customWidth="1"/>
    <col min="11" max="11" width="6.88333333333333" customWidth="1"/>
    <col min="12" max="12" width="3" customWidth="1"/>
    <col min="13" max="13" width="3.21666666666667" customWidth="1"/>
    <col min="14" max="14" width="4.775" customWidth="1"/>
    <col min="15" max="15" width="6.10833333333333" customWidth="1"/>
    <col min="16" max="16" width="5" customWidth="1"/>
    <col min="17" max="17" width="5.55833333333333" customWidth="1"/>
    <col min="18" max="19" width="4.10833333333333" customWidth="1"/>
    <col min="20" max="20" width="3.55833333333333" customWidth="1"/>
    <col min="21" max="21" width="3.21666666666667" customWidth="1"/>
    <col min="22" max="22" width="3" customWidth="1"/>
    <col min="23" max="23" width="3.33333333333333" customWidth="1"/>
    <col min="24" max="24" width="6.44166666666667" customWidth="1"/>
    <col min="35" max="35" width="5.8833333333333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114</v>
      </c>
      <c r="C2">
        <v>0.986</v>
      </c>
      <c r="D2">
        <v>173</v>
      </c>
      <c r="E2">
        <v>0.1</v>
      </c>
      <c r="F2">
        <v>2.895</v>
      </c>
      <c r="G2">
        <f t="shared" ref="G2:G65" si="0">R2*S2</f>
        <v>40.5</v>
      </c>
      <c r="H2">
        <f t="shared" ref="H2:H65" si="1">R2*2+S2*2</f>
        <v>27</v>
      </c>
      <c r="I2">
        <f t="shared" ref="I2:I65" si="2">H2*P2-N2-O2</f>
        <v>91.56</v>
      </c>
      <c r="J2">
        <f t="shared" ref="J2:J65" si="3">O2/G2</f>
        <v>0.248888888888889</v>
      </c>
      <c r="K2">
        <f t="shared" ref="K2:K65" si="4">O2/(I2*0.312)</f>
        <v>0.352858151023289</v>
      </c>
      <c r="L2">
        <v>1</v>
      </c>
      <c r="M2">
        <v>3</v>
      </c>
      <c r="N2">
        <v>2.31</v>
      </c>
      <c r="O2" s="2">
        <v>10.08</v>
      </c>
      <c r="P2">
        <v>3.85</v>
      </c>
      <c r="Q2">
        <f t="shared" ref="Q2:Q60" si="5">G2*P2</f>
        <v>155.925</v>
      </c>
      <c r="R2" s="2">
        <v>4.5</v>
      </c>
      <c r="S2" s="2">
        <v>9</v>
      </c>
      <c r="T2">
        <v>0</v>
      </c>
      <c r="U2">
        <v>1</v>
      </c>
      <c r="V2">
        <v>0</v>
      </c>
      <c r="W2">
        <v>0</v>
      </c>
      <c r="X2" s="2">
        <v>0.83</v>
      </c>
      <c r="Y2">
        <f t="shared" ref="Y2:Y64" si="6">X2*0.36</f>
        <v>0.2988</v>
      </c>
      <c r="Z2">
        <v>0</v>
      </c>
      <c r="AA2">
        <v>0</v>
      </c>
      <c r="AB2">
        <v>0</v>
      </c>
      <c r="AC2" s="2">
        <v>0</v>
      </c>
      <c r="AD2">
        <v>0</v>
      </c>
      <c r="AE2">
        <v>0</v>
      </c>
      <c r="AF2">
        <v>0</v>
      </c>
      <c r="AG2">
        <v>0</v>
      </c>
      <c r="AH2" s="3" t="s">
        <v>115</v>
      </c>
    </row>
    <row r="3" spans="1:34">
      <c r="A3">
        <v>1</v>
      </c>
      <c r="B3" t="s">
        <v>116</v>
      </c>
      <c r="C3">
        <v>1.137</v>
      </c>
      <c r="D3">
        <v>173</v>
      </c>
      <c r="E3">
        <v>0.125</v>
      </c>
      <c r="F3">
        <v>2.621</v>
      </c>
      <c r="G3">
        <f t="shared" si="0"/>
        <v>13.5</v>
      </c>
      <c r="H3">
        <f t="shared" si="1"/>
        <v>15</v>
      </c>
      <c r="I3">
        <f t="shared" si="2"/>
        <v>44.64</v>
      </c>
      <c r="J3">
        <f t="shared" si="3"/>
        <v>0.8</v>
      </c>
      <c r="K3">
        <f t="shared" si="4"/>
        <v>0.775434243176179</v>
      </c>
      <c r="L3">
        <v>1</v>
      </c>
      <c r="M3">
        <v>1</v>
      </c>
      <c r="N3">
        <v>2.31</v>
      </c>
      <c r="O3">
        <v>10.8</v>
      </c>
      <c r="P3">
        <v>3.85</v>
      </c>
      <c r="Q3">
        <f t="shared" si="5"/>
        <v>51.975</v>
      </c>
      <c r="R3">
        <v>4.5</v>
      </c>
      <c r="S3">
        <v>3</v>
      </c>
      <c r="T3">
        <v>0</v>
      </c>
      <c r="U3">
        <v>1</v>
      </c>
      <c r="V3">
        <v>0</v>
      </c>
      <c r="W3">
        <v>0</v>
      </c>
      <c r="X3">
        <v>0.5</v>
      </c>
      <c r="Y3">
        <f t="shared" si="6"/>
        <v>0.18</v>
      </c>
      <c r="Z3">
        <v>0</v>
      </c>
      <c r="AA3">
        <v>0</v>
      </c>
      <c r="AB3">
        <v>0</v>
      </c>
      <c r="AC3" s="2">
        <v>0</v>
      </c>
      <c r="AD3">
        <v>0</v>
      </c>
      <c r="AE3">
        <v>0</v>
      </c>
      <c r="AF3">
        <v>0</v>
      </c>
      <c r="AG3">
        <v>0</v>
      </c>
      <c r="AH3" s="3" t="s">
        <v>35</v>
      </c>
    </row>
    <row r="4" spans="1:34">
      <c r="A4">
        <v>2</v>
      </c>
      <c r="B4" t="s">
        <v>117</v>
      </c>
      <c r="C4">
        <v>0.621</v>
      </c>
      <c r="D4">
        <v>173</v>
      </c>
      <c r="E4">
        <v>0.125</v>
      </c>
      <c r="F4">
        <v>2.573</v>
      </c>
      <c r="G4">
        <f t="shared" si="0"/>
        <v>33.75</v>
      </c>
      <c r="H4">
        <f t="shared" si="1"/>
        <v>24</v>
      </c>
      <c r="I4">
        <f t="shared" si="2"/>
        <v>80.01</v>
      </c>
      <c r="J4">
        <f t="shared" si="3"/>
        <v>0.298666666666667</v>
      </c>
      <c r="K4">
        <f t="shared" si="4"/>
        <v>0.403795679386231</v>
      </c>
      <c r="L4">
        <v>1</v>
      </c>
      <c r="M4">
        <v>3</v>
      </c>
      <c r="N4">
        <v>2.31</v>
      </c>
      <c r="O4">
        <v>10.08</v>
      </c>
      <c r="P4">
        <v>3.85</v>
      </c>
      <c r="Q4">
        <f t="shared" si="5"/>
        <v>129.9375</v>
      </c>
      <c r="R4">
        <v>4.5</v>
      </c>
      <c r="S4">
        <v>7.5</v>
      </c>
      <c r="T4">
        <v>0</v>
      </c>
      <c r="U4">
        <v>1</v>
      </c>
      <c r="V4">
        <v>0</v>
      </c>
      <c r="W4">
        <v>0</v>
      </c>
      <c r="X4">
        <v>1</v>
      </c>
      <c r="Y4">
        <f t="shared" si="6"/>
        <v>0.36</v>
      </c>
      <c r="Z4">
        <v>0</v>
      </c>
      <c r="AA4">
        <v>0</v>
      </c>
      <c r="AB4">
        <v>0</v>
      </c>
      <c r="AC4" s="2">
        <v>0</v>
      </c>
      <c r="AD4">
        <v>0</v>
      </c>
      <c r="AE4">
        <v>0</v>
      </c>
      <c r="AF4">
        <v>0</v>
      </c>
      <c r="AG4">
        <v>0</v>
      </c>
      <c r="AH4" s="3" t="s">
        <v>118</v>
      </c>
    </row>
    <row r="5" spans="1:34">
      <c r="A5">
        <v>3</v>
      </c>
      <c r="B5" t="s">
        <v>119</v>
      </c>
      <c r="C5">
        <v>0.621</v>
      </c>
      <c r="D5">
        <v>173</v>
      </c>
      <c r="E5">
        <v>0.125</v>
      </c>
      <c r="F5">
        <v>3.299</v>
      </c>
      <c r="G5">
        <f t="shared" si="0"/>
        <v>33.75</v>
      </c>
      <c r="H5">
        <f t="shared" si="1"/>
        <v>24</v>
      </c>
      <c r="I5">
        <f t="shared" si="2"/>
        <v>80.01</v>
      </c>
      <c r="J5">
        <f t="shared" si="3"/>
        <v>0.298666666666667</v>
      </c>
      <c r="K5">
        <f t="shared" si="4"/>
        <v>0.403795679386231</v>
      </c>
      <c r="L5">
        <v>1</v>
      </c>
      <c r="M5">
        <v>3</v>
      </c>
      <c r="N5">
        <v>2.31</v>
      </c>
      <c r="O5">
        <v>10.08</v>
      </c>
      <c r="P5">
        <v>3.85</v>
      </c>
      <c r="Q5">
        <f t="shared" si="5"/>
        <v>129.9375</v>
      </c>
      <c r="R5">
        <v>4.5</v>
      </c>
      <c r="S5">
        <v>7.5</v>
      </c>
      <c r="T5">
        <v>0</v>
      </c>
      <c r="U5">
        <v>1</v>
      </c>
      <c r="V5">
        <v>0</v>
      </c>
      <c r="W5">
        <v>0</v>
      </c>
      <c r="X5">
        <v>1.5</v>
      </c>
      <c r="Y5">
        <f t="shared" si="6"/>
        <v>0.54</v>
      </c>
      <c r="Z5">
        <v>0</v>
      </c>
      <c r="AA5">
        <v>0</v>
      </c>
      <c r="AB5">
        <v>0</v>
      </c>
      <c r="AC5" s="2">
        <v>0</v>
      </c>
      <c r="AD5">
        <v>0</v>
      </c>
      <c r="AE5">
        <v>0</v>
      </c>
      <c r="AF5">
        <v>0</v>
      </c>
      <c r="AG5">
        <v>0</v>
      </c>
      <c r="AH5" s="3" t="s">
        <v>118</v>
      </c>
    </row>
    <row r="6" spans="1:34">
      <c r="A6">
        <v>4</v>
      </c>
      <c r="B6" t="s">
        <v>120</v>
      </c>
      <c r="C6">
        <v>0.602</v>
      </c>
      <c r="D6">
        <v>173</v>
      </c>
      <c r="E6">
        <v>0.5</v>
      </c>
      <c r="F6">
        <v>3.26</v>
      </c>
      <c r="G6">
        <f t="shared" si="0"/>
        <v>15</v>
      </c>
      <c r="H6">
        <f t="shared" si="1"/>
        <v>17</v>
      </c>
      <c r="I6">
        <f t="shared" si="2"/>
        <v>52.07</v>
      </c>
      <c r="J6">
        <f t="shared" si="3"/>
        <v>0.64</v>
      </c>
      <c r="K6">
        <f t="shared" si="4"/>
        <v>0.590920506418874</v>
      </c>
      <c r="L6">
        <v>1</v>
      </c>
      <c r="M6">
        <v>2</v>
      </c>
      <c r="N6">
        <v>3.78</v>
      </c>
      <c r="O6">
        <v>9.6</v>
      </c>
      <c r="P6">
        <v>3.85</v>
      </c>
      <c r="Q6">
        <f t="shared" si="5"/>
        <v>57.75</v>
      </c>
      <c r="R6">
        <v>6</v>
      </c>
      <c r="S6">
        <v>2.5</v>
      </c>
      <c r="T6">
        <v>0</v>
      </c>
      <c r="U6">
        <v>1</v>
      </c>
      <c r="V6">
        <v>0</v>
      </c>
      <c r="W6">
        <v>0</v>
      </c>
      <c r="X6">
        <v>1.5</v>
      </c>
      <c r="Y6">
        <f t="shared" si="6"/>
        <v>0.54</v>
      </c>
      <c r="Z6">
        <v>0</v>
      </c>
      <c r="AA6">
        <v>0</v>
      </c>
      <c r="AB6">
        <v>0</v>
      </c>
      <c r="AC6" s="2">
        <v>0</v>
      </c>
      <c r="AD6">
        <v>0</v>
      </c>
      <c r="AE6">
        <v>0</v>
      </c>
      <c r="AF6">
        <v>0</v>
      </c>
      <c r="AG6">
        <v>0</v>
      </c>
      <c r="AH6" s="3" t="s">
        <v>121</v>
      </c>
    </row>
    <row r="7" spans="1:34">
      <c r="A7">
        <v>5</v>
      </c>
      <c r="B7" t="s">
        <v>37</v>
      </c>
      <c r="C7">
        <v>0.714</v>
      </c>
      <c r="D7">
        <v>173</v>
      </c>
      <c r="E7">
        <v>0.2</v>
      </c>
      <c r="F7">
        <v>3.137</v>
      </c>
      <c r="G7">
        <f t="shared" si="0"/>
        <v>36</v>
      </c>
      <c r="H7">
        <f t="shared" si="1"/>
        <v>26</v>
      </c>
      <c r="I7">
        <f t="shared" si="2"/>
        <v>82.94</v>
      </c>
      <c r="J7">
        <f t="shared" si="3"/>
        <v>0.266666666666667</v>
      </c>
      <c r="K7">
        <f t="shared" si="4"/>
        <v>0.370981803342546</v>
      </c>
      <c r="L7">
        <v>2</v>
      </c>
      <c r="M7">
        <v>1</v>
      </c>
      <c r="N7">
        <v>7.56</v>
      </c>
      <c r="O7">
        <v>9.6</v>
      </c>
      <c r="P7">
        <v>3.85</v>
      </c>
      <c r="Q7">
        <f t="shared" si="5"/>
        <v>138.6</v>
      </c>
      <c r="R7">
        <v>4</v>
      </c>
      <c r="S7">
        <v>9</v>
      </c>
      <c r="T7">
        <v>0</v>
      </c>
      <c r="U7">
        <v>1</v>
      </c>
      <c r="V7">
        <v>0</v>
      </c>
      <c r="W7">
        <v>0</v>
      </c>
      <c r="X7">
        <v>1</v>
      </c>
      <c r="Y7">
        <f t="shared" si="6"/>
        <v>0.36</v>
      </c>
      <c r="Z7">
        <v>0</v>
      </c>
      <c r="AA7">
        <v>0</v>
      </c>
      <c r="AB7">
        <v>0</v>
      </c>
      <c r="AC7" s="2">
        <v>1</v>
      </c>
      <c r="AD7">
        <v>23</v>
      </c>
      <c r="AE7">
        <v>1.8</v>
      </c>
      <c r="AF7">
        <v>0.28</v>
      </c>
      <c r="AG7">
        <v>0.18</v>
      </c>
      <c r="AH7" s="3" t="s">
        <v>38</v>
      </c>
    </row>
    <row r="8" spans="1:34">
      <c r="A8">
        <v>6</v>
      </c>
      <c r="B8" t="s">
        <v>39</v>
      </c>
      <c r="C8">
        <v>1.051</v>
      </c>
      <c r="D8">
        <v>173</v>
      </c>
      <c r="E8">
        <v>0.167</v>
      </c>
      <c r="F8">
        <v>2.618</v>
      </c>
      <c r="G8">
        <f t="shared" si="0"/>
        <v>36</v>
      </c>
      <c r="H8">
        <f t="shared" si="1"/>
        <v>26</v>
      </c>
      <c r="I8">
        <f t="shared" si="2"/>
        <v>77.54</v>
      </c>
      <c r="J8">
        <f t="shared" si="3"/>
        <v>0.416666666666667</v>
      </c>
      <c r="K8">
        <f t="shared" si="4"/>
        <v>0.620027380409119</v>
      </c>
      <c r="L8">
        <v>2</v>
      </c>
      <c r="M8">
        <v>1</v>
      </c>
      <c r="N8">
        <v>7.56</v>
      </c>
      <c r="O8">
        <v>15</v>
      </c>
      <c r="P8">
        <v>3.85</v>
      </c>
      <c r="Q8">
        <f t="shared" si="5"/>
        <v>138.6</v>
      </c>
      <c r="R8">
        <v>4</v>
      </c>
      <c r="S8">
        <v>9</v>
      </c>
      <c r="T8">
        <v>0</v>
      </c>
      <c r="U8">
        <v>1</v>
      </c>
      <c r="V8">
        <v>0</v>
      </c>
      <c r="W8">
        <v>0</v>
      </c>
      <c r="X8">
        <v>1.33</v>
      </c>
      <c r="Y8">
        <f t="shared" si="6"/>
        <v>0.4788</v>
      </c>
      <c r="Z8">
        <v>0</v>
      </c>
      <c r="AA8">
        <v>0</v>
      </c>
      <c r="AB8">
        <v>0</v>
      </c>
      <c r="AC8" s="2">
        <v>1</v>
      </c>
      <c r="AD8">
        <v>23</v>
      </c>
      <c r="AE8">
        <v>1.8</v>
      </c>
      <c r="AF8">
        <v>0.28</v>
      </c>
      <c r="AG8">
        <v>0.18</v>
      </c>
      <c r="AH8" s="3" t="s">
        <v>38</v>
      </c>
    </row>
    <row r="9" spans="1:34">
      <c r="A9">
        <v>7</v>
      </c>
      <c r="B9" t="s">
        <v>40</v>
      </c>
      <c r="C9">
        <v>0.833</v>
      </c>
      <c r="D9">
        <v>173</v>
      </c>
      <c r="E9">
        <v>0.167</v>
      </c>
      <c r="F9">
        <v>3.059</v>
      </c>
      <c r="G9">
        <f t="shared" si="0"/>
        <v>38.25</v>
      </c>
      <c r="H9">
        <f t="shared" si="1"/>
        <v>26.5</v>
      </c>
      <c r="I9">
        <f t="shared" si="2"/>
        <v>84.265</v>
      </c>
      <c r="J9">
        <f t="shared" si="3"/>
        <v>0.266666666666667</v>
      </c>
      <c r="K9">
        <f t="shared" si="4"/>
        <v>0.387970185632323</v>
      </c>
      <c r="L9">
        <v>2</v>
      </c>
      <c r="M9">
        <v>1</v>
      </c>
      <c r="N9">
        <v>7.56</v>
      </c>
      <c r="O9">
        <v>10.2</v>
      </c>
      <c r="P9">
        <v>3.85</v>
      </c>
      <c r="Q9">
        <f t="shared" si="5"/>
        <v>147.2625</v>
      </c>
      <c r="R9">
        <v>4.25</v>
      </c>
      <c r="S9">
        <v>9</v>
      </c>
      <c r="T9">
        <v>0</v>
      </c>
      <c r="U9">
        <v>1</v>
      </c>
      <c r="V9">
        <v>0</v>
      </c>
      <c r="W9">
        <v>0</v>
      </c>
      <c r="X9">
        <v>1</v>
      </c>
      <c r="Y9">
        <f t="shared" si="6"/>
        <v>0.36</v>
      </c>
      <c r="Z9">
        <v>0</v>
      </c>
      <c r="AA9">
        <v>0</v>
      </c>
      <c r="AB9">
        <v>0</v>
      </c>
      <c r="AC9" s="2">
        <v>1</v>
      </c>
      <c r="AD9">
        <v>23</v>
      </c>
      <c r="AE9">
        <v>1.8</v>
      </c>
      <c r="AF9">
        <v>0.28</v>
      </c>
      <c r="AG9">
        <v>0.18</v>
      </c>
      <c r="AH9" s="3" t="s">
        <v>38</v>
      </c>
    </row>
    <row r="10" spans="1:34">
      <c r="A10">
        <v>8</v>
      </c>
      <c r="B10" t="s">
        <v>41</v>
      </c>
      <c r="C10">
        <v>0.827</v>
      </c>
      <c r="D10">
        <v>173</v>
      </c>
      <c r="E10">
        <v>0.2</v>
      </c>
      <c r="F10">
        <v>3.056</v>
      </c>
      <c r="G10">
        <f t="shared" si="0"/>
        <v>38.25</v>
      </c>
      <c r="H10">
        <f t="shared" si="1"/>
        <v>26.5</v>
      </c>
      <c r="I10">
        <f t="shared" si="2"/>
        <v>84.265</v>
      </c>
      <c r="J10">
        <f t="shared" si="3"/>
        <v>0.266666666666667</v>
      </c>
      <c r="K10">
        <f t="shared" si="4"/>
        <v>0.387970185632323</v>
      </c>
      <c r="L10">
        <v>2</v>
      </c>
      <c r="M10">
        <v>1</v>
      </c>
      <c r="N10">
        <v>7.56</v>
      </c>
      <c r="O10">
        <v>10.2</v>
      </c>
      <c r="P10">
        <v>3.85</v>
      </c>
      <c r="Q10">
        <f t="shared" si="5"/>
        <v>147.2625</v>
      </c>
      <c r="R10">
        <v>4.25</v>
      </c>
      <c r="S10">
        <v>9</v>
      </c>
      <c r="T10">
        <v>0</v>
      </c>
      <c r="U10">
        <v>1</v>
      </c>
      <c r="V10">
        <v>0</v>
      </c>
      <c r="W10">
        <v>0</v>
      </c>
      <c r="X10">
        <v>1</v>
      </c>
      <c r="Y10">
        <f t="shared" si="6"/>
        <v>0.36</v>
      </c>
      <c r="Z10">
        <v>0</v>
      </c>
      <c r="AA10">
        <v>0</v>
      </c>
      <c r="AB10">
        <v>0</v>
      </c>
      <c r="AC10" s="2">
        <v>1</v>
      </c>
      <c r="AD10">
        <v>23</v>
      </c>
      <c r="AE10">
        <v>1.8</v>
      </c>
      <c r="AF10">
        <v>0.28</v>
      </c>
      <c r="AG10">
        <v>0.18</v>
      </c>
      <c r="AH10" s="3" t="s">
        <v>38</v>
      </c>
    </row>
    <row r="11" spans="1:34">
      <c r="A11">
        <v>9</v>
      </c>
      <c r="B11" t="s">
        <v>42</v>
      </c>
      <c r="C11">
        <v>0.861</v>
      </c>
      <c r="D11">
        <v>173</v>
      </c>
      <c r="E11">
        <v>0.143</v>
      </c>
      <c r="F11">
        <v>2.81</v>
      </c>
      <c r="G11">
        <f t="shared" si="0"/>
        <v>67.5</v>
      </c>
      <c r="H11">
        <f t="shared" si="1"/>
        <v>33</v>
      </c>
      <c r="I11">
        <f t="shared" si="2"/>
        <v>95.89</v>
      </c>
      <c r="J11">
        <f t="shared" si="3"/>
        <v>0.325333333333333</v>
      </c>
      <c r="K11">
        <f t="shared" si="4"/>
        <v>0.734014134785852</v>
      </c>
      <c r="L11">
        <v>4</v>
      </c>
      <c r="M11">
        <v>3</v>
      </c>
      <c r="N11">
        <v>9.2</v>
      </c>
      <c r="O11">
        <v>21.96</v>
      </c>
      <c r="P11">
        <v>3.85</v>
      </c>
      <c r="Q11">
        <f t="shared" si="5"/>
        <v>259.875</v>
      </c>
      <c r="R11">
        <v>9</v>
      </c>
      <c r="S11">
        <v>7.5</v>
      </c>
      <c r="T11">
        <v>0</v>
      </c>
      <c r="U11">
        <v>1</v>
      </c>
      <c r="V11">
        <v>0</v>
      </c>
      <c r="W11">
        <v>0</v>
      </c>
      <c r="X11">
        <v>1.33</v>
      </c>
      <c r="Y11">
        <f t="shared" si="6"/>
        <v>0.4788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s="3" t="s">
        <v>43</v>
      </c>
    </row>
    <row r="12" spans="1:34">
      <c r="A12">
        <v>10</v>
      </c>
      <c r="B12" t="s">
        <v>44</v>
      </c>
      <c r="C12">
        <v>0.983</v>
      </c>
      <c r="D12">
        <v>173</v>
      </c>
      <c r="E12">
        <v>0.1</v>
      </c>
      <c r="F12">
        <v>2.904</v>
      </c>
      <c r="G12">
        <f t="shared" si="0"/>
        <v>67.5</v>
      </c>
      <c r="H12">
        <f t="shared" si="1"/>
        <v>33</v>
      </c>
      <c r="I12">
        <f t="shared" si="2"/>
        <v>95.89</v>
      </c>
      <c r="J12">
        <f t="shared" si="3"/>
        <v>0.325333333333333</v>
      </c>
      <c r="K12">
        <f t="shared" si="4"/>
        <v>0.734014134785852</v>
      </c>
      <c r="L12">
        <v>4</v>
      </c>
      <c r="M12">
        <v>3</v>
      </c>
      <c r="N12">
        <v>9.2</v>
      </c>
      <c r="O12">
        <v>21.96</v>
      </c>
      <c r="P12">
        <v>3.85</v>
      </c>
      <c r="Q12">
        <f t="shared" si="5"/>
        <v>259.875</v>
      </c>
      <c r="R12">
        <v>9</v>
      </c>
      <c r="S12">
        <v>7.5</v>
      </c>
      <c r="T12">
        <v>0</v>
      </c>
      <c r="U12">
        <v>1</v>
      </c>
      <c r="V12">
        <v>0</v>
      </c>
      <c r="W12">
        <v>0</v>
      </c>
      <c r="X12">
        <v>1.33</v>
      </c>
      <c r="Y12">
        <f t="shared" si="6"/>
        <v>0.4788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s="3" t="s">
        <v>43</v>
      </c>
    </row>
    <row r="13" spans="1:34">
      <c r="A13">
        <v>11</v>
      </c>
      <c r="B13" t="s">
        <v>122</v>
      </c>
      <c r="C13">
        <v>0.621</v>
      </c>
      <c r="D13">
        <v>173</v>
      </c>
      <c r="E13">
        <v>0.125</v>
      </c>
      <c r="F13">
        <v>3.299</v>
      </c>
      <c r="G13">
        <f t="shared" si="0"/>
        <v>33.75</v>
      </c>
      <c r="H13">
        <f t="shared" si="1"/>
        <v>24</v>
      </c>
      <c r="I13">
        <f t="shared" si="2"/>
        <v>80.01</v>
      </c>
      <c r="J13">
        <f t="shared" si="3"/>
        <v>0.298666666666667</v>
      </c>
      <c r="K13">
        <f t="shared" si="4"/>
        <v>0.403795679386231</v>
      </c>
      <c r="L13">
        <v>1</v>
      </c>
      <c r="M13">
        <v>3</v>
      </c>
      <c r="N13">
        <v>2.31</v>
      </c>
      <c r="O13">
        <v>10.08</v>
      </c>
      <c r="P13">
        <v>3.85</v>
      </c>
      <c r="Q13">
        <f t="shared" si="5"/>
        <v>129.9375</v>
      </c>
      <c r="R13">
        <v>4.5</v>
      </c>
      <c r="S13">
        <v>7.5</v>
      </c>
      <c r="T13">
        <v>0</v>
      </c>
      <c r="U13">
        <v>1</v>
      </c>
      <c r="V13">
        <v>0</v>
      </c>
      <c r="W13">
        <v>0</v>
      </c>
      <c r="X13">
        <v>1.5</v>
      </c>
      <c r="Y13">
        <f t="shared" si="6"/>
        <v>0.54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s="3" t="s">
        <v>118</v>
      </c>
    </row>
    <row r="14" spans="1:34">
      <c r="A14">
        <v>12</v>
      </c>
      <c r="B14" t="s">
        <v>123</v>
      </c>
      <c r="C14">
        <v>0.621</v>
      </c>
      <c r="D14">
        <v>173</v>
      </c>
      <c r="E14">
        <v>0.125</v>
      </c>
      <c r="F14">
        <v>3.299</v>
      </c>
      <c r="G14">
        <f t="shared" si="0"/>
        <v>33.75</v>
      </c>
      <c r="H14">
        <f t="shared" si="1"/>
        <v>24</v>
      </c>
      <c r="I14">
        <f t="shared" si="2"/>
        <v>80.01</v>
      </c>
      <c r="J14">
        <f t="shared" si="3"/>
        <v>0.298666666666667</v>
      </c>
      <c r="K14">
        <f t="shared" si="4"/>
        <v>0.403795679386231</v>
      </c>
      <c r="L14">
        <v>1</v>
      </c>
      <c r="M14">
        <v>3</v>
      </c>
      <c r="N14">
        <v>2.31</v>
      </c>
      <c r="O14">
        <v>10.08</v>
      </c>
      <c r="P14">
        <v>3.85</v>
      </c>
      <c r="Q14">
        <f t="shared" si="5"/>
        <v>129.9375</v>
      </c>
      <c r="R14">
        <v>4.5</v>
      </c>
      <c r="S14">
        <v>7.5</v>
      </c>
      <c r="T14">
        <v>0</v>
      </c>
      <c r="U14">
        <v>1</v>
      </c>
      <c r="V14">
        <v>0</v>
      </c>
      <c r="W14">
        <v>0</v>
      </c>
      <c r="X14">
        <v>0.83</v>
      </c>
      <c r="Y14">
        <f t="shared" si="6"/>
        <v>0.2988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s="3" t="s">
        <v>118</v>
      </c>
    </row>
    <row r="15" spans="1:34">
      <c r="A15">
        <v>13</v>
      </c>
      <c r="B15" t="s">
        <v>124</v>
      </c>
      <c r="C15">
        <v>0.621</v>
      </c>
      <c r="D15">
        <v>173</v>
      </c>
      <c r="E15">
        <v>0.125</v>
      </c>
      <c r="F15">
        <v>3.299</v>
      </c>
      <c r="G15">
        <f t="shared" si="0"/>
        <v>33.75</v>
      </c>
      <c r="H15">
        <f t="shared" si="1"/>
        <v>24</v>
      </c>
      <c r="I15">
        <f t="shared" si="2"/>
        <v>80.01</v>
      </c>
      <c r="J15">
        <f t="shared" si="3"/>
        <v>0.298666666666667</v>
      </c>
      <c r="K15">
        <f t="shared" si="4"/>
        <v>0.403795679386231</v>
      </c>
      <c r="L15">
        <v>1</v>
      </c>
      <c r="M15">
        <v>3</v>
      </c>
      <c r="N15">
        <v>2.31</v>
      </c>
      <c r="O15">
        <v>10.08</v>
      </c>
      <c r="P15">
        <v>3.85</v>
      </c>
      <c r="Q15">
        <f t="shared" si="5"/>
        <v>129.9375</v>
      </c>
      <c r="R15">
        <v>4.5</v>
      </c>
      <c r="S15">
        <v>7.5</v>
      </c>
      <c r="T15">
        <v>0</v>
      </c>
      <c r="U15">
        <v>1</v>
      </c>
      <c r="V15">
        <v>0</v>
      </c>
      <c r="W15">
        <v>0</v>
      </c>
      <c r="X15">
        <v>0.83</v>
      </c>
      <c r="Y15">
        <f t="shared" si="6"/>
        <v>0.2988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s="3" t="s">
        <v>118</v>
      </c>
    </row>
    <row r="16" spans="1:34">
      <c r="A16">
        <v>14</v>
      </c>
      <c r="B16" t="s">
        <v>125</v>
      </c>
      <c r="C16">
        <v>0.621</v>
      </c>
      <c r="D16">
        <v>173</v>
      </c>
      <c r="E16">
        <v>0.125</v>
      </c>
      <c r="F16">
        <v>3.299</v>
      </c>
      <c r="G16">
        <f t="shared" si="0"/>
        <v>33.75</v>
      </c>
      <c r="H16">
        <f t="shared" si="1"/>
        <v>24</v>
      </c>
      <c r="I16">
        <f t="shared" si="2"/>
        <v>80.01</v>
      </c>
      <c r="J16">
        <f t="shared" si="3"/>
        <v>0.298666666666667</v>
      </c>
      <c r="K16">
        <f t="shared" si="4"/>
        <v>0.403795679386231</v>
      </c>
      <c r="L16">
        <v>1</v>
      </c>
      <c r="M16">
        <v>3</v>
      </c>
      <c r="N16">
        <v>2.31</v>
      </c>
      <c r="O16">
        <v>10.08</v>
      </c>
      <c r="P16">
        <v>3.85</v>
      </c>
      <c r="Q16">
        <f t="shared" si="5"/>
        <v>129.9375</v>
      </c>
      <c r="R16">
        <v>4.5</v>
      </c>
      <c r="S16">
        <v>7.5</v>
      </c>
      <c r="T16">
        <v>0</v>
      </c>
      <c r="U16">
        <v>1</v>
      </c>
      <c r="V16">
        <v>0</v>
      </c>
      <c r="W16">
        <v>0</v>
      </c>
      <c r="X16">
        <v>0.83</v>
      </c>
      <c r="Y16">
        <f t="shared" si="6"/>
        <v>0.2988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s="3" t="s">
        <v>118</v>
      </c>
    </row>
    <row r="17" spans="1:34">
      <c r="A17">
        <v>15</v>
      </c>
      <c r="B17" t="s">
        <v>126</v>
      </c>
      <c r="C17">
        <v>0.714</v>
      </c>
      <c r="D17">
        <v>173</v>
      </c>
      <c r="E17">
        <v>0.2</v>
      </c>
      <c r="F17">
        <v>3.137</v>
      </c>
      <c r="G17">
        <f t="shared" si="0"/>
        <v>67.5</v>
      </c>
      <c r="H17">
        <f t="shared" si="1"/>
        <v>33</v>
      </c>
      <c r="I17">
        <f t="shared" si="2"/>
        <v>102.264</v>
      </c>
      <c r="J17">
        <f t="shared" si="3"/>
        <v>0.298755555555556</v>
      </c>
      <c r="K17">
        <f t="shared" si="4"/>
        <v>0.632036839793235</v>
      </c>
      <c r="L17">
        <v>2</v>
      </c>
      <c r="M17">
        <v>6</v>
      </c>
      <c r="N17">
        <v>4.62</v>
      </c>
      <c r="O17">
        <v>20.166</v>
      </c>
      <c r="P17">
        <v>3.85</v>
      </c>
      <c r="Q17">
        <f t="shared" si="5"/>
        <v>259.875</v>
      </c>
      <c r="R17">
        <v>9</v>
      </c>
      <c r="S17">
        <v>7.5</v>
      </c>
      <c r="T17">
        <v>0</v>
      </c>
      <c r="U17">
        <v>1</v>
      </c>
      <c r="V17">
        <v>0</v>
      </c>
      <c r="W17">
        <v>0</v>
      </c>
      <c r="X17">
        <v>1.67</v>
      </c>
      <c r="Y17">
        <f t="shared" si="6"/>
        <v>0.6012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s="3" t="s">
        <v>46</v>
      </c>
    </row>
    <row r="18" spans="1:34">
      <c r="A18">
        <v>16</v>
      </c>
      <c r="B18" t="s">
        <v>127</v>
      </c>
      <c r="C18">
        <v>0.823</v>
      </c>
      <c r="D18">
        <v>173</v>
      </c>
      <c r="E18">
        <v>0.125</v>
      </c>
      <c r="F18">
        <v>3.056</v>
      </c>
      <c r="G18">
        <f t="shared" si="0"/>
        <v>67.5</v>
      </c>
      <c r="H18">
        <f t="shared" si="1"/>
        <v>33</v>
      </c>
      <c r="I18">
        <f t="shared" si="2"/>
        <v>102.264</v>
      </c>
      <c r="J18">
        <f t="shared" si="3"/>
        <v>0.298755555555556</v>
      </c>
      <c r="K18">
        <f t="shared" si="4"/>
        <v>0.632036839793235</v>
      </c>
      <c r="L18">
        <v>2</v>
      </c>
      <c r="M18">
        <v>6</v>
      </c>
      <c r="N18">
        <v>4.62</v>
      </c>
      <c r="O18">
        <v>20.166</v>
      </c>
      <c r="P18">
        <v>3.85</v>
      </c>
      <c r="Q18">
        <f t="shared" si="5"/>
        <v>259.875</v>
      </c>
      <c r="R18">
        <v>9</v>
      </c>
      <c r="S18">
        <v>7.5</v>
      </c>
      <c r="T18">
        <v>0</v>
      </c>
      <c r="U18">
        <v>1</v>
      </c>
      <c r="V18">
        <v>0</v>
      </c>
      <c r="W18">
        <v>0</v>
      </c>
      <c r="X18">
        <v>1.67</v>
      </c>
      <c r="Y18">
        <f t="shared" si="6"/>
        <v>0.6012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s="3" t="s">
        <v>46</v>
      </c>
    </row>
    <row r="19" spans="1:34">
      <c r="A19">
        <v>17</v>
      </c>
      <c r="B19" t="s">
        <v>128</v>
      </c>
      <c r="C19">
        <v>0.823</v>
      </c>
      <c r="D19">
        <v>173</v>
      </c>
      <c r="E19">
        <v>0.125</v>
      </c>
      <c r="F19">
        <v>3.056</v>
      </c>
      <c r="G19">
        <f t="shared" si="0"/>
        <v>67.5</v>
      </c>
      <c r="H19">
        <f t="shared" si="1"/>
        <v>33</v>
      </c>
      <c r="I19">
        <f t="shared" si="2"/>
        <v>102.264</v>
      </c>
      <c r="J19">
        <f t="shared" si="3"/>
        <v>0.298755555555556</v>
      </c>
      <c r="K19">
        <f t="shared" si="4"/>
        <v>0.632036839793235</v>
      </c>
      <c r="L19">
        <v>2</v>
      </c>
      <c r="M19">
        <v>6</v>
      </c>
      <c r="N19">
        <v>4.62</v>
      </c>
      <c r="O19">
        <v>20.166</v>
      </c>
      <c r="P19">
        <v>3.85</v>
      </c>
      <c r="Q19">
        <f t="shared" si="5"/>
        <v>259.875</v>
      </c>
      <c r="R19">
        <v>9</v>
      </c>
      <c r="S19">
        <v>7.5</v>
      </c>
      <c r="T19">
        <v>0</v>
      </c>
      <c r="U19">
        <v>1</v>
      </c>
      <c r="V19">
        <v>0</v>
      </c>
      <c r="W19">
        <v>0</v>
      </c>
      <c r="X19">
        <v>1.67</v>
      </c>
      <c r="Y19">
        <f t="shared" si="6"/>
        <v>0.6012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s="3" t="s">
        <v>46</v>
      </c>
    </row>
    <row r="20" spans="1:34">
      <c r="A20">
        <v>18</v>
      </c>
      <c r="B20" t="s">
        <v>129</v>
      </c>
      <c r="C20">
        <v>0.986</v>
      </c>
      <c r="D20">
        <v>175</v>
      </c>
      <c r="E20">
        <v>0.268</v>
      </c>
      <c r="F20">
        <v>2.905</v>
      </c>
      <c r="G20">
        <f t="shared" si="0"/>
        <v>67.5</v>
      </c>
      <c r="H20">
        <f t="shared" si="1"/>
        <v>33</v>
      </c>
      <c r="I20">
        <f t="shared" si="2"/>
        <v>102.264</v>
      </c>
      <c r="J20">
        <f t="shared" si="3"/>
        <v>0.298755555555556</v>
      </c>
      <c r="K20">
        <f t="shared" si="4"/>
        <v>0.632036839793235</v>
      </c>
      <c r="L20">
        <v>2</v>
      </c>
      <c r="M20">
        <v>6</v>
      </c>
      <c r="N20">
        <v>4.62</v>
      </c>
      <c r="O20">
        <v>20.166</v>
      </c>
      <c r="P20">
        <v>3.85</v>
      </c>
      <c r="Q20">
        <f t="shared" si="5"/>
        <v>259.875</v>
      </c>
      <c r="R20">
        <v>9</v>
      </c>
      <c r="S20">
        <v>7.5</v>
      </c>
      <c r="T20">
        <v>0</v>
      </c>
      <c r="U20">
        <v>1</v>
      </c>
      <c r="V20">
        <v>0</v>
      </c>
      <c r="W20">
        <v>0</v>
      </c>
      <c r="X20">
        <v>2.17</v>
      </c>
      <c r="Y20">
        <f t="shared" si="6"/>
        <v>0.7812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s="3" t="s">
        <v>46</v>
      </c>
    </row>
    <row r="21" spans="1:34">
      <c r="A21">
        <v>19</v>
      </c>
      <c r="B21" t="s">
        <v>130</v>
      </c>
      <c r="C21">
        <v>0.939</v>
      </c>
      <c r="D21">
        <v>173</v>
      </c>
      <c r="E21">
        <v>0.143</v>
      </c>
      <c r="F21">
        <v>2.875</v>
      </c>
      <c r="G21">
        <f t="shared" si="0"/>
        <v>52.5</v>
      </c>
      <c r="H21">
        <f t="shared" si="1"/>
        <v>29</v>
      </c>
      <c r="I21">
        <f t="shared" si="2"/>
        <v>89.03</v>
      </c>
      <c r="J21">
        <f t="shared" si="3"/>
        <v>0.342857142857143</v>
      </c>
      <c r="K21">
        <f t="shared" si="4"/>
        <v>0.648009746066581</v>
      </c>
      <c r="L21">
        <v>2</v>
      </c>
      <c r="M21">
        <v>1</v>
      </c>
      <c r="N21">
        <v>4.62</v>
      </c>
      <c r="O21">
        <v>18</v>
      </c>
      <c r="P21">
        <v>3.85</v>
      </c>
      <c r="Q21">
        <f t="shared" si="5"/>
        <v>202.125</v>
      </c>
      <c r="R21">
        <v>7.5</v>
      </c>
      <c r="S21">
        <v>7</v>
      </c>
      <c r="T21">
        <v>0</v>
      </c>
      <c r="U21">
        <v>1</v>
      </c>
      <c r="V21">
        <v>0</v>
      </c>
      <c r="W21">
        <v>0</v>
      </c>
      <c r="X21">
        <v>1.33</v>
      </c>
      <c r="Y21">
        <f t="shared" si="6"/>
        <v>0.4788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s="3" t="s">
        <v>46</v>
      </c>
    </row>
    <row r="22" spans="1:34">
      <c r="A22">
        <v>20</v>
      </c>
      <c r="B22" t="s">
        <v>131</v>
      </c>
      <c r="C22">
        <v>0.823</v>
      </c>
      <c r="D22">
        <v>173</v>
      </c>
      <c r="E22">
        <v>0.125</v>
      </c>
      <c r="F22">
        <v>3.056</v>
      </c>
      <c r="G22">
        <f t="shared" si="0"/>
        <v>67.5</v>
      </c>
      <c r="H22">
        <f t="shared" si="1"/>
        <v>33</v>
      </c>
      <c r="I22">
        <f t="shared" si="2"/>
        <v>102.264</v>
      </c>
      <c r="J22">
        <f t="shared" si="3"/>
        <v>0.298755555555556</v>
      </c>
      <c r="K22">
        <f t="shared" si="4"/>
        <v>0.632036839793235</v>
      </c>
      <c r="L22">
        <v>2</v>
      </c>
      <c r="M22">
        <v>6</v>
      </c>
      <c r="N22">
        <v>4.62</v>
      </c>
      <c r="O22">
        <v>20.166</v>
      </c>
      <c r="P22">
        <v>3.85</v>
      </c>
      <c r="Q22">
        <f t="shared" si="5"/>
        <v>259.875</v>
      </c>
      <c r="R22">
        <v>9</v>
      </c>
      <c r="S22">
        <v>7.5</v>
      </c>
      <c r="T22">
        <v>0</v>
      </c>
      <c r="U22">
        <v>1</v>
      </c>
      <c r="V22">
        <v>0</v>
      </c>
      <c r="W22">
        <v>0</v>
      </c>
      <c r="X22">
        <v>2.17</v>
      </c>
      <c r="Y22">
        <f t="shared" si="6"/>
        <v>0.7812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s="3" t="s">
        <v>46</v>
      </c>
    </row>
    <row r="23" spans="1:34">
      <c r="A23">
        <v>21</v>
      </c>
      <c r="B23" t="s">
        <v>132</v>
      </c>
      <c r="C23">
        <v>0.823</v>
      </c>
      <c r="D23">
        <v>173</v>
      </c>
      <c r="E23">
        <v>0.125</v>
      </c>
      <c r="F23">
        <v>3.056</v>
      </c>
      <c r="G23">
        <f t="shared" si="0"/>
        <v>67.5</v>
      </c>
      <c r="H23">
        <f t="shared" si="1"/>
        <v>33</v>
      </c>
      <c r="I23">
        <f t="shared" si="2"/>
        <v>102.264</v>
      </c>
      <c r="J23">
        <f t="shared" si="3"/>
        <v>0.298755555555556</v>
      </c>
      <c r="K23">
        <f t="shared" si="4"/>
        <v>0.632036839793235</v>
      </c>
      <c r="L23">
        <v>2</v>
      </c>
      <c r="M23">
        <v>6</v>
      </c>
      <c r="N23">
        <v>4.62</v>
      </c>
      <c r="O23">
        <v>20.166</v>
      </c>
      <c r="P23">
        <v>3.85</v>
      </c>
      <c r="Q23">
        <f t="shared" si="5"/>
        <v>259.875</v>
      </c>
      <c r="R23">
        <v>9</v>
      </c>
      <c r="S23">
        <v>7.5</v>
      </c>
      <c r="T23">
        <v>0</v>
      </c>
      <c r="U23">
        <v>1</v>
      </c>
      <c r="V23">
        <v>0</v>
      </c>
      <c r="W23">
        <v>0</v>
      </c>
      <c r="X23">
        <v>1.67</v>
      </c>
      <c r="Y23">
        <f t="shared" si="6"/>
        <v>0.6012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s="3" t="s">
        <v>46</v>
      </c>
    </row>
    <row r="24" spans="1:34">
      <c r="A24">
        <v>22</v>
      </c>
      <c r="B24" t="s">
        <v>133</v>
      </c>
      <c r="C24">
        <v>0.986</v>
      </c>
      <c r="D24">
        <v>175</v>
      </c>
      <c r="E24">
        <v>0.268</v>
      </c>
      <c r="F24">
        <v>2.905</v>
      </c>
      <c r="G24">
        <f t="shared" si="0"/>
        <v>67.5</v>
      </c>
      <c r="H24">
        <f t="shared" si="1"/>
        <v>33</v>
      </c>
      <c r="I24">
        <f t="shared" si="2"/>
        <v>102.264</v>
      </c>
      <c r="J24">
        <f t="shared" si="3"/>
        <v>0.298755555555556</v>
      </c>
      <c r="K24">
        <f t="shared" si="4"/>
        <v>0.632036839793235</v>
      </c>
      <c r="L24">
        <v>2</v>
      </c>
      <c r="M24">
        <v>6</v>
      </c>
      <c r="N24">
        <v>4.62</v>
      </c>
      <c r="O24">
        <v>20.166</v>
      </c>
      <c r="P24">
        <v>3.85</v>
      </c>
      <c r="Q24">
        <f t="shared" si="5"/>
        <v>259.875</v>
      </c>
      <c r="R24">
        <v>9</v>
      </c>
      <c r="S24">
        <v>7.5</v>
      </c>
      <c r="T24">
        <v>0</v>
      </c>
      <c r="U24">
        <v>1</v>
      </c>
      <c r="V24">
        <v>0</v>
      </c>
      <c r="W24">
        <v>0</v>
      </c>
      <c r="X24">
        <v>2.17</v>
      </c>
      <c r="Y24">
        <f t="shared" si="6"/>
        <v>0.7812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s="3" t="s">
        <v>46</v>
      </c>
    </row>
    <row r="25" spans="1:34">
      <c r="A25">
        <v>23</v>
      </c>
      <c r="B25" t="s">
        <v>134</v>
      </c>
      <c r="C25">
        <v>0.939</v>
      </c>
      <c r="D25">
        <v>173</v>
      </c>
      <c r="E25">
        <v>0.143</v>
      </c>
      <c r="F25">
        <v>2.875</v>
      </c>
      <c r="G25">
        <f t="shared" si="0"/>
        <v>47.34</v>
      </c>
      <c r="H25">
        <f t="shared" si="1"/>
        <v>28.52</v>
      </c>
      <c r="I25">
        <f t="shared" si="2"/>
        <v>83.582</v>
      </c>
      <c r="J25">
        <f t="shared" si="3"/>
        <v>0.456273764258555</v>
      </c>
      <c r="K25">
        <f t="shared" si="4"/>
        <v>0.828297590758408</v>
      </c>
      <c r="L25">
        <v>2</v>
      </c>
      <c r="M25">
        <v>1</v>
      </c>
      <c r="N25">
        <v>4.62</v>
      </c>
      <c r="O25">
        <v>21.6</v>
      </c>
      <c r="P25">
        <v>3.85</v>
      </c>
      <c r="Q25">
        <f t="shared" si="5"/>
        <v>182.259</v>
      </c>
      <c r="R25">
        <v>9</v>
      </c>
      <c r="S25">
        <v>5.26</v>
      </c>
      <c r="T25">
        <v>0</v>
      </c>
      <c r="U25">
        <v>1</v>
      </c>
      <c r="V25">
        <v>0</v>
      </c>
      <c r="W25">
        <v>0</v>
      </c>
      <c r="X25">
        <v>0.83</v>
      </c>
      <c r="Y25">
        <f t="shared" si="6"/>
        <v>0.2988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s="3" t="s">
        <v>46</v>
      </c>
    </row>
    <row r="26" spans="1:34">
      <c r="A26">
        <v>24</v>
      </c>
      <c r="B26" t="s">
        <v>135</v>
      </c>
      <c r="C26">
        <v>0.861</v>
      </c>
      <c r="D26">
        <v>173</v>
      </c>
      <c r="E26">
        <v>0.143</v>
      </c>
      <c r="F26">
        <v>2.81</v>
      </c>
      <c r="G26">
        <f t="shared" si="0"/>
        <v>67.5</v>
      </c>
      <c r="H26">
        <f t="shared" si="1"/>
        <v>33</v>
      </c>
      <c r="I26">
        <f t="shared" si="2"/>
        <v>106.59</v>
      </c>
      <c r="J26">
        <f t="shared" si="3"/>
        <v>0.234666666666667</v>
      </c>
      <c r="K26">
        <f t="shared" si="4"/>
        <v>0.476303881876637</v>
      </c>
      <c r="L26">
        <v>2</v>
      </c>
      <c r="M26">
        <v>6</v>
      </c>
      <c r="N26">
        <v>4.62</v>
      </c>
      <c r="O26">
        <v>15.84</v>
      </c>
      <c r="P26">
        <v>3.85</v>
      </c>
      <c r="Q26">
        <f t="shared" si="5"/>
        <v>259.875</v>
      </c>
      <c r="R26">
        <v>9</v>
      </c>
      <c r="S26">
        <v>7.5</v>
      </c>
      <c r="T26">
        <v>0</v>
      </c>
      <c r="U26">
        <v>1</v>
      </c>
      <c r="V26">
        <v>0</v>
      </c>
      <c r="W26">
        <v>0</v>
      </c>
      <c r="X26">
        <v>1.67</v>
      </c>
      <c r="Y26">
        <f t="shared" si="6"/>
        <v>0.6012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s="3" t="s">
        <v>46</v>
      </c>
    </row>
    <row r="27" spans="1:34">
      <c r="A27">
        <v>25</v>
      </c>
      <c r="B27" t="s">
        <v>136</v>
      </c>
      <c r="C27">
        <v>0.861</v>
      </c>
      <c r="D27">
        <v>173</v>
      </c>
      <c r="E27">
        <v>0.143</v>
      </c>
      <c r="F27">
        <v>2.81</v>
      </c>
      <c r="G27">
        <f t="shared" si="0"/>
        <v>33.75</v>
      </c>
      <c r="H27">
        <f t="shared" si="1"/>
        <v>24</v>
      </c>
      <c r="I27">
        <f t="shared" si="2"/>
        <v>70.89</v>
      </c>
      <c r="J27">
        <f t="shared" si="3"/>
        <v>0.568888888888889</v>
      </c>
      <c r="K27">
        <f t="shared" si="4"/>
        <v>0.868083813492193</v>
      </c>
      <c r="L27">
        <v>1</v>
      </c>
      <c r="M27">
        <v>1</v>
      </c>
      <c r="N27">
        <v>2.31</v>
      </c>
      <c r="O27">
        <v>19.2</v>
      </c>
      <c r="P27">
        <v>3.85</v>
      </c>
      <c r="Q27">
        <f t="shared" si="5"/>
        <v>129.9375</v>
      </c>
      <c r="R27">
        <v>4.5</v>
      </c>
      <c r="S27">
        <v>7.5</v>
      </c>
      <c r="T27">
        <v>0</v>
      </c>
      <c r="U27">
        <v>1</v>
      </c>
      <c r="V27">
        <v>0</v>
      </c>
      <c r="W27">
        <v>0</v>
      </c>
      <c r="X27">
        <v>2.33</v>
      </c>
      <c r="Y27">
        <f t="shared" si="6"/>
        <v>0.8388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s="3" t="s">
        <v>56</v>
      </c>
    </row>
    <row r="28" spans="1:34">
      <c r="A28">
        <v>26</v>
      </c>
      <c r="B28" t="s">
        <v>137</v>
      </c>
      <c r="C28">
        <v>0.861</v>
      </c>
      <c r="D28">
        <v>173</v>
      </c>
      <c r="E28">
        <v>0.143</v>
      </c>
      <c r="F28">
        <v>2.81</v>
      </c>
      <c r="G28">
        <f t="shared" si="0"/>
        <v>33.75</v>
      </c>
      <c r="H28">
        <f t="shared" si="1"/>
        <v>24</v>
      </c>
      <c r="I28">
        <f t="shared" si="2"/>
        <v>70.89</v>
      </c>
      <c r="J28">
        <f t="shared" si="3"/>
        <v>0.568888888888889</v>
      </c>
      <c r="K28">
        <f t="shared" si="4"/>
        <v>0.868083813492193</v>
      </c>
      <c r="L28">
        <v>1</v>
      </c>
      <c r="M28">
        <v>1</v>
      </c>
      <c r="N28">
        <v>2.31</v>
      </c>
      <c r="O28">
        <v>19.2</v>
      </c>
      <c r="P28">
        <v>3.85</v>
      </c>
      <c r="Q28">
        <f t="shared" si="5"/>
        <v>129.9375</v>
      </c>
      <c r="R28">
        <v>4.5</v>
      </c>
      <c r="S28">
        <v>7.5</v>
      </c>
      <c r="T28">
        <v>0</v>
      </c>
      <c r="U28">
        <v>1</v>
      </c>
      <c r="V28">
        <v>0</v>
      </c>
      <c r="W28">
        <v>0</v>
      </c>
      <c r="X28">
        <v>2.33</v>
      </c>
      <c r="Y28">
        <f t="shared" si="6"/>
        <v>0.8388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s="3" t="s">
        <v>56</v>
      </c>
    </row>
    <row r="29" spans="1:34">
      <c r="A29">
        <v>27</v>
      </c>
      <c r="B29" t="s">
        <v>138</v>
      </c>
      <c r="C29">
        <v>0.861</v>
      </c>
      <c r="D29">
        <v>173</v>
      </c>
      <c r="E29">
        <v>0.143</v>
      </c>
      <c r="F29">
        <v>2.81</v>
      </c>
      <c r="G29">
        <f t="shared" si="0"/>
        <v>33.75</v>
      </c>
      <c r="H29">
        <f t="shared" si="1"/>
        <v>24</v>
      </c>
      <c r="I29">
        <f t="shared" si="2"/>
        <v>84.81</v>
      </c>
      <c r="J29">
        <f t="shared" si="3"/>
        <v>0.156444444444444</v>
      </c>
      <c r="K29">
        <f t="shared" si="4"/>
        <v>0.199541055572184</v>
      </c>
      <c r="L29">
        <v>1</v>
      </c>
      <c r="M29">
        <v>2</v>
      </c>
      <c r="N29">
        <v>2.31</v>
      </c>
      <c r="O29" s="2">
        <v>5.28</v>
      </c>
      <c r="P29">
        <v>3.85</v>
      </c>
      <c r="Q29">
        <f t="shared" si="5"/>
        <v>129.9375</v>
      </c>
      <c r="R29" s="2">
        <v>4.5</v>
      </c>
      <c r="S29">
        <v>7.5</v>
      </c>
      <c r="T29">
        <v>0</v>
      </c>
      <c r="U29">
        <v>1</v>
      </c>
      <c r="V29">
        <v>0</v>
      </c>
      <c r="W29">
        <v>0</v>
      </c>
      <c r="X29" s="2">
        <v>1.5</v>
      </c>
      <c r="Y29">
        <f t="shared" si="6"/>
        <v>0.54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s="3" t="s">
        <v>56</v>
      </c>
    </row>
    <row r="30" spans="1:34">
      <c r="A30">
        <v>28</v>
      </c>
      <c r="B30" t="s">
        <v>139</v>
      </c>
      <c r="C30">
        <v>1.107</v>
      </c>
      <c r="D30">
        <v>173</v>
      </c>
      <c r="E30">
        <v>0.2</v>
      </c>
      <c r="F30">
        <v>2.414</v>
      </c>
      <c r="G30">
        <f t="shared" si="0"/>
        <v>40.5</v>
      </c>
      <c r="H30">
        <f t="shared" si="1"/>
        <v>27</v>
      </c>
      <c r="I30">
        <f t="shared" si="2"/>
        <v>79.16</v>
      </c>
      <c r="J30">
        <f t="shared" si="3"/>
        <v>0.498024691358025</v>
      </c>
      <c r="K30">
        <f t="shared" si="4"/>
        <v>0.816667962322333</v>
      </c>
      <c r="L30">
        <v>2</v>
      </c>
      <c r="M30">
        <v>6</v>
      </c>
      <c r="N30">
        <v>4.62</v>
      </c>
      <c r="O30">
        <v>20.17</v>
      </c>
      <c r="P30">
        <v>3.85</v>
      </c>
      <c r="Q30">
        <f t="shared" si="5"/>
        <v>155.925</v>
      </c>
      <c r="R30">
        <v>4.5</v>
      </c>
      <c r="S30">
        <v>9</v>
      </c>
      <c r="T30">
        <v>0</v>
      </c>
      <c r="U30">
        <v>1</v>
      </c>
      <c r="V30">
        <v>0</v>
      </c>
      <c r="W30">
        <v>0</v>
      </c>
      <c r="X30">
        <v>1.67</v>
      </c>
      <c r="Y30">
        <f t="shared" si="6"/>
        <v>0.6012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s="3" t="s">
        <v>46</v>
      </c>
    </row>
    <row r="31" spans="1:34">
      <c r="A31">
        <v>29</v>
      </c>
      <c r="B31" t="s">
        <v>140</v>
      </c>
      <c r="C31">
        <v>1.107</v>
      </c>
      <c r="D31">
        <v>173</v>
      </c>
      <c r="E31">
        <v>0.2</v>
      </c>
      <c r="F31">
        <v>2.414</v>
      </c>
      <c r="G31">
        <f t="shared" si="0"/>
        <v>40.5</v>
      </c>
      <c r="H31">
        <f t="shared" si="1"/>
        <v>27</v>
      </c>
      <c r="I31">
        <f t="shared" si="2"/>
        <v>80</v>
      </c>
      <c r="J31">
        <f t="shared" si="3"/>
        <v>0.498024691358025</v>
      </c>
      <c r="K31">
        <f t="shared" si="4"/>
        <v>0.808092948717949</v>
      </c>
      <c r="L31">
        <v>1</v>
      </c>
      <c r="M31">
        <v>6</v>
      </c>
      <c r="N31">
        <v>3.78</v>
      </c>
      <c r="O31">
        <v>20.17</v>
      </c>
      <c r="P31">
        <v>3.85</v>
      </c>
      <c r="Q31">
        <f t="shared" si="5"/>
        <v>155.925</v>
      </c>
      <c r="R31">
        <v>4.5</v>
      </c>
      <c r="S31">
        <v>9</v>
      </c>
      <c r="T31">
        <v>0</v>
      </c>
      <c r="U31">
        <v>1</v>
      </c>
      <c r="V31">
        <v>0</v>
      </c>
      <c r="W31">
        <v>0</v>
      </c>
      <c r="X31">
        <v>1.67</v>
      </c>
      <c r="Y31">
        <f t="shared" si="6"/>
        <v>0.6012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s="3" t="s">
        <v>46</v>
      </c>
    </row>
    <row r="32" spans="1:34">
      <c r="A32">
        <v>30</v>
      </c>
      <c r="B32" t="s">
        <v>141</v>
      </c>
      <c r="C32">
        <v>1.107</v>
      </c>
      <c r="D32">
        <v>173</v>
      </c>
      <c r="E32">
        <v>0.2</v>
      </c>
      <c r="F32">
        <v>2.414</v>
      </c>
      <c r="G32">
        <f t="shared" si="0"/>
        <v>67.5</v>
      </c>
      <c r="H32">
        <f t="shared" si="1"/>
        <v>33</v>
      </c>
      <c r="I32">
        <f t="shared" si="2"/>
        <v>103.1</v>
      </c>
      <c r="J32">
        <f t="shared" si="3"/>
        <v>0.298814814814815</v>
      </c>
      <c r="K32">
        <f t="shared" si="4"/>
        <v>0.627036235668631</v>
      </c>
      <c r="L32">
        <v>1</v>
      </c>
      <c r="M32">
        <v>6</v>
      </c>
      <c r="N32">
        <v>3.78</v>
      </c>
      <c r="O32">
        <v>20.17</v>
      </c>
      <c r="P32">
        <v>3.85</v>
      </c>
      <c r="Q32">
        <f t="shared" si="5"/>
        <v>259.875</v>
      </c>
      <c r="R32">
        <v>9</v>
      </c>
      <c r="S32">
        <v>7.5</v>
      </c>
      <c r="T32">
        <v>0</v>
      </c>
      <c r="U32">
        <v>1</v>
      </c>
      <c r="V32">
        <v>0</v>
      </c>
      <c r="W32">
        <v>0</v>
      </c>
      <c r="X32">
        <v>2.17</v>
      </c>
      <c r="Y32">
        <f t="shared" si="6"/>
        <v>0.7812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s="3" t="s">
        <v>46</v>
      </c>
    </row>
    <row r="33" spans="1:34">
      <c r="A33">
        <v>31</v>
      </c>
      <c r="B33" t="s">
        <v>142</v>
      </c>
      <c r="C33">
        <v>0.736</v>
      </c>
      <c r="D33">
        <v>1321</v>
      </c>
      <c r="E33">
        <v>7.2</v>
      </c>
      <c r="F33">
        <v>3.249</v>
      </c>
      <c r="G33">
        <f t="shared" si="0"/>
        <v>54</v>
      </c>
      <c r="H33">
        <f t="shared" si="1"/>
        <v>42</v>
      </c>
      <c r="I33">
        <f t="shared" si="2"/>
        <v>146.1</v>
      </c>
      <c r="J33">
        <f t="shared" si="3"/>
        <v>0.133333333333333</v>
      </c>
      <c r="K33">
        <f t="shared" si="4"/>
        <v>0.157952930026852</v>
      </c>
      <c r="L33">
        <v>3</v>
      </c>
      <c r="M33">
        <v>2</v>
      </c>
      <c r="N33">
        <v>8.4</v>
      </c>
      <c r="O33">
        <v>7.2</v>
      </c>
      <c r="P33">
        <v>3.85</v>
      </c>
      <c r="Q33">
        <f t="shared" si="5"/>
        <v>207.9</v>
      </c>
      <c r="R33">
        <v>18</v>
      </c>
      <c r="S33">
        <v>3</v>
      </c>
      <c r="T33">
        <v>1</v>
      </c>
      <c r="U33">
        <v>0</v>
      </c>
      <c r="V33">
        <v>0</v>
      </c>
      <c r="W33">
        <v>0</v>
      </c>
      <c r="X33">
        <v>2.67</v>
      </c>
      <c r="Y33">
        <f t="shared" si="6"/>
        <v>0.9612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s="3" t="s">
        <v>96</v>
      </c>
    </row>
    <row r="34" spans="1:34">
      <c r="A34">
        <v>32</v>
      </c>
      <c r="B34" t="s">
        <v>143</v>
      </c>
      <c r="C34">
        <v>0.87</v>
      </c>
      <c r="D34">
        <v>1877</v>
      </c>
      <c r="E34">
        <v>3.25</v>
      </c>
      <c r="F34">
        <v>3.095</v>
      </c>
      <c r="G34">
        <f t="shared" si="0"/>
        <v>27</v>
      </c>
      <c r="H34">
        <f t="shared" si="1"/>
        <v>24</v>
      </c>
      <c r="I34">
        <f t="shared" si="2"/>
        <v>76.62</v>
      </c>
      <c r="J34">
        <f t="shared" si="3"/>
        <v>0.133333333333333</v>
      </c>
      <c r="K34">
        <f t="shared" si="4"/>
        <v>0.150593337750738</v>
      </c>
      <c r="L34">
        <v>4</v>
      </c>
      <c r="M34">
        <v>2</v>
      </c>
      <c r="N34">
        <v>12.18</v>
      </c>
      <c r="O34">
        <v>3.6</v>
      </c>
      <c r="P34">
        <v>3.85</v>
      </c>
      <c r="Q34">
        <f t="shared" si="5"/>
        <v>103.95</v>
      </c>
      <c r="R34">
        <v>9</v>
      </c>
      <c r="S34">
        <v>3</v>
      </c>
      <c r="T34">
        <v>1</v>
      </c>
      <c r="U34">
        <v>0</v>
      </c>
      <c r="V34">
        <v>0</v>
      </c>
      <c r="W34">
        <v>0</v>
      </c>
      <c r="X34">
        <v>1.67</v>
      </c>
      <c r="Y34">
        <f t="shared" si="6"/>
        <v>0.6012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s="3" t="s">
        <v>96</v>
      </c>
    </row>
    <row r="35" spans="1:34">
      <c r="A35">
        <v>33</v>
      </c>
      <c r="B35" t="s">
        <v>144</v>
      </c>
      <c r="C35">
        <v>1.038</v>
      </c>
      <c r="D35">
        <v>2523</v>
      </c>
      <c r="E35">
        <v>5.343</v>
      </c>
      <c r="F35">
        <v>3.005</v>
      </c>
      <c r="G35">
        <f t="shared" si="0"/>
        <v>54</v>
      </c>
      <c r="H35">
        <f t="shared" si="1"/>
        <v>42</v>
      </c>
      <c r="I35">
        <f t="shared" si="2"/>
        <v>143.22</v>
      </c>
      <c r="J35">
        <f t="shared" si="3"/>
        <v>0</v>
      </c>
      <c r="K35">
        <f t="shared" si="4"/>
        <v>0</v>
      </c>
      <c r="L35">
        <v>8</v>
      </c>
      <c r="M35">
        <v>0</v>
      </c>
      <c r="N35">
        <v>18.48</v>
      </c>
      <c r="O35">
        <v>0</v>
      </c>
      <c r="P35">
        <v>3.85</v>
      </c>
      <c r="Q35">
        <f t="shared" si="5"/>
        <v>207.9</v>
      </c>
      <c r="R35">
        <v>18</v>
      </c>
      <c r="S35">
        <v>3</v>
      </c>
      <c r="T35">
        <v>1</v>
      </c>
      <c r="U35">
        <v>0</v>
      </c>
      <c r="V35">
        <v>0</v>
      </c>
      <c r="W35">
        <v>0</v>
      </c>
      <c r="X35">
        <v>2</v>
      </c>
      <c r="Y35">
        <f t="shared" si="6"/>
        <v>0.72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s="3" t="s">
        <v>96</v>
      </c>
    </row>
    <row r="36" spans="1:34">
      <c r="A36">
        <v>34</v>
      </c>
      <c r="B36" t="s">
        <v>145</v>
      </c>
      <c r="C36">
        <v>1.229</v>
      </c>
      <c r="D36">
        <v>3215</v>
      </c>
      <c r="E36">
        <v>3.792</v>
      </c>
      <c r="F36">
        <v>2.827</v>
      </c>
      <c r="G36">
        <f t="shared" si="0"/>
        <v>54</v>
      </c>
      <c r="H36">
        <f t="shared" si="1"/>
        <v>42</v>
      </c>
      <c r="I36">
        <f t="shared" si="2"/>
        <v>143.2</v>
      </c>
      <c r="J36">
        <f t="shared" si="3"/>
        <v>0</v>
      </c>
      <c r="K36">
        <f t="shared" si="4"/>
        <v>0</v>
      </c>
      <c r="L36">
        <v>8</v>
      </c>
      <c r="M36">
        <v>0</v>
      </c>
      <c r="N36">
        <v>18.5</v>
      </c>
      <c r="O36">
        <v>0</v>
      </c>
      <c r="P36">
        <v>3.85</v>
      </c>
      <c r="Q36">
        <f t="shared" si="5"/>
        <v>207.9</v>
      </c>
      <c r="R36">
        <v>18</v>
      </c>
      <c r="S36">
        <v>3</v>
      </c>
      <c r="T36">
        <v>1</v>
      </c>
      <c r="U36">
        <v>0</v>
      </c>
      <c r="V36">
        <v>0</v>
      </c>
      <c r="W36">
        <v>0</v>
      </c>
      <c r="X36">
        <v>2</v>
      </c>
      <c r="Y36">
        <f t="shared" si="6"/>
        <v>0.72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s="3" t="s">
        <v>96</v>
      </c>
    </row>
    <row r="37" spans="1:34">
      <c r="A37">
        <v>35</v>
      </c>
      <c r="B37" t="s">
        <v>146</v>
      </c>
      <c r="C37">
        <v>0.949</v>
      </c>
      <c r="D37">
        <v>381</v>
      </c>
      <c r="E37">
        <v>0.643</v>
      </c>
      <c r="F37">
        <v>2.92</v>
      </c>
      <c r="G37">
        <f t="shared" si="0"/>
        <v>16</v>
      </c>
      <c r="H37">
        <f t="shared" si="1"/>
        <v>20</v>
      </c>
      <c r="I37">
        <f t="shared" si="2"/>
        <v>77</v>
      </c>
      <c r="J37">
        <f t="shared" si="3"/>
        <v>0</v>
      </c>
      <c r="K37">
        <f t="shared" si="4"/>
        <v>0</v>
      </c>
      <c r="L37">
        <v>0</v>
      </c>
      <c r="M37">
        <v>0</v>
      </c>
      <c r="N37">
        <v>0</v>
      </c>
      <c r="O37">
        <v>0</v>
      </c>
      <c r="P37">
        <v>3.85</v>
      </c>
      <c r="Q37">
        <f t="shared" si="5"/>
        <v>61.6</v>
      </c>
      <c r="R37">
        <v>8</v>
      </c>
      <c r="S37">
        <v>2</v>
      </c>
      <c r="T37">
        <v>1</v>
      </c>
      <c r="U37">
        <v>0</v>
      </c>
      <c r="V37">
        <v>0</v>
      </c>
      <c r="W37">
        <v>0</v>
      </c>
      <c r="X37">
        <v>0.33</v>
      </c>
      <c r="Y37">
        <f t="shared" si="6"/>
        <v>0.1188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s="3" t="s">
        <v>96</v>
      </c>
    </row>
    <row r="38" spans="1:34">
      <c r="A38">
        <v>36</v>
      </c>
      <c r="B38" t="s">
        <v>147</v>
      </c>
      <c r="C38">
        <v>0.792</v>
      </c>
      <c r="D38">
        <v>339</v>
      </c>
      <c r="E38">
        <v>1</v>
      </c>
      <c r="F38">
        <v>3.018</v>
      </c>
      <c r="G38">
        <f t="shared" si="0"/>
        <v>60</v>
      </c>
      <c r="H38">
        <f t="shared" si="1"/>
        <v>46</v>
      </c>
      <c r="I38">
        <f t="shared" si="2"/>
        <v>109.9</v>
      </c>
      <c r="J38">
        <f t="shared" si="3"/>
        <v>1.12</v>
      </c>
      <c r="K38">
        <f t="shared" si="4"/>
        <v>1.95982361587457</v>
      </c>
      <c r="L38">
        <v>0</v>
      </c>
      <c r="M38">
        <v>20</v>
      </c>
      <c r="N38">
        <v>0</v>
      </c>
      <c r="O38">
        <v>67.2</v>
      </c>
      <c r="P38">
        <v>3.85</v>
      </c>
      <c r="Q38">
        <f t="shared" si="5"/>
        <v>231</v>
      </c>
      <c r="R38">
        <v>20</v>
      </c>
      <c r="S38">
        <v>3</v>
      </c>
      <c r="T38">
        <v>1</v>
      </c>
      <c r="U38">
        <v>0</v>
      </c>
      <c r="V38">
        <v>0</v>
      </c>
      <c r="W38">
        <v>0</v>
      </c>
      <c r="X38">
        <v>2.5</v>
      </c>
      <c r="Y38">
        <f t="shared" si="6"/>
        <v>0.9</v>
      </c>
      <c r="Z38">
        <v>0</v>
      </c>
      <c r="AA38">
        <v>0</v>
      </c>
      <c r="AB38">
        <v>0</v>
      </c>
      <c r="AC38" s="2">
        <v>0</v>
      </c>
      <c r="AD38">
        <v>0</v>
      </c>
      <c r="AE38">
        <v>0</v>
      </c>
      <c r="AF38">
        <v>0</v>
      </c>
      <c r="AG38">
        <v>0</v>
      </c>
      <c r="AH38" s="3" t="s">
        <v>96</v>
      </c>
    </row>
    <row r="39" spans="1:34">
      <c r="A39">
        <v>37</v>
      </c>
      <c r="B39" t="s">
        <v>148</v>
      </c>
      <c r="C39">
        <v>0.87</v>
      </c>
      <c r="D39">
        <v>349</v>
      </c>
      <c r="E39">
        <v>0.643</v>
      </c>
      <c r="F39">
        <v>2.838</v>
      </c>
      <c r="G39">
        <f t="shared" si="0"/>
        <v>24</v>
      </c>
      <c r="H39">
        <f t="shared" si="1"/>
        <v>22</v>
      </c>
      <c r="I39">
        <f t="shared" si="2"/>
        <v>84.7</v>
      </c>
      <c r="J39">
        <f t="shared" si="3"/>
        <v>0</v>
      </c>
      <c r="K39">
        <f t="shared" si="4"/>
        <v>0</v>
      </c>
      <c r="L39">
        <v>0</v>
      </c>
      <c r="M39">
        <v>0</v>
      </c>
      <c r="N39">
        <v>0</v>
      </c>
      <c r="O39">
        <v>0</v>
      </c>
      <c r="P39">
        <v>3.85</v>
      </c>
      <c r="Q39">
        <f t="shared" si="5"/>
        <v>92.4</v>
      </c>
      <c r="R39">
        <v>8</v>
      </c>
      <c r="S39">
        <v>3</v>
      </c>
      <c r="T39">
        <v>1</v>
      </c>
      <c r="U39">
        <v>0</v>
      </c>
      <c r="V39">
        <v>0</v>
      </c>
      <c r="W39">
        <v>0</v>
      </c>
      <c r="X39">
        <v>0.33</v>
      </c>
      <c r="Y39">
        <f t="shared" si="6"/>
        <v>0.1188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>
        <v>0</v>
      </c>
      <c r="AH39" s="3" t="s">
        <v>96</v>
      </c>
    </row>
    <row r="40" spans="1:34">
      <c r="A40">
        <v>38</v>
      </c>
      <c r="B40" t="s">
        <v>149</v>
      </c>
      <c r="C40">
        <v>1.099</v>
      </c>
      <c r="D40">
        <v>1267</v>
      </c>
      <c r="E40">
        <v>5.667</v>
      </c>
      <c r="F40">
        <v>2.762</v>
      </c>
      <c r="G40">
        <f t="shared" si="0"/>
        <v>54</v>
      </c>
      <c r="H40">
        <f t="shared" si="1"/>
        <v>42</v>
      </c>
      <c r="I40">
        <f t="shared" si="2"/>
        <v>131.31</v>
      </c>
      <c r="J40">
        <f t="shared" si="3"/>
        <v>0.177777777777778</v>
      </c>
      <c r="K40">
        <f t="shared" si="4"/>
        <v>0.234325114379946</v>
      </c>
      <c r="L40">
        <v>9</v>
      </c>
      <c r="M40">
        <v>2</v>
      </c>
      <c r="N40">
        <v>20.79</v>
      </c>
      <c r="O40">
        <v>9.6</v>
      </c>
      <c r="P40">
        <v>3.85</v>
      </c>
      <c r="Q40">
        <f t="shared" si="5"/>
        <v>207.9</v>
      </c>
      <c r="R40">
        <v>18</v>
      </c>
      <c r="S40">
        <v>3</v>
      </c>
      <c r="T40">
        <v>1</v>
      </c>
      <c r="U40">
        <v>0</v>
      </c>
      <c r="V40">
        <v>0</v>
      </c>
      <c r="W40">
        <v>0</v>
      </c>
      <c r="X40">
        <v>2.33</v>
      </c>
      <c r="Y40">
        <f t="shared" si="6"/>
        <v>0.8388</v>
      </c>
      <c r="Z40">
        <v>0</v>
      </c>
      <c r="AA40">
        <v>0</v>
      </c>
      <c r="AB40">
        <v>0</v>
      </c>
      <c r="AC40" s="2">
        <v>0</v>
      </c>
      <c r="AD40">
        <v>0</v>
      </c>
      <c r="AE40">
        <v>0</v>
      </c>
      <c r="AF40">
        <v>0</v>
      </c>
      <c r="AG40">
        <v>0</v>
      </c>
      <c r="AH40" s="3" t="s">
        <v>96</v>
      </c>
    </row>
    <row r="41" spans="1:34">
      <c r="A41">
        <v>39</v>
      </c>
      <c r="B41" t="s">
        <v>150</v>
      </c>
      <c r="C41">
        <v>1.428</v>
      </c>
      <c r="D41">
        <v>4261</v>
      </c>
      <c r="E41">
        <v>3.486</v>
      </c>
      <c r="F41">
        <v>3.486</v>
      </c>
      <c r="G41">
        <f t="shared" si="0"/>
        <v>81</v>
      </c>
      <c r="H41">
        <f t="shared" si="1"/>
        <v>36</v>
      </c>
      <c r="I41">
        <f t="shared" si="2"/>
        <v>123.03</v>
      </c>
      <c r="J41">
        <f t="shared" si="3"/>
        <v>0.0651851851851852</v>
      </c>
      <c r="K41">
        <f t="shared" si="4"/>
        <v>0.137552441868462</v>
      </c>
      <c r="L41">
        <v>3</v>
      </c>
      <c r="M41">
        <v>2</v>
      </c>
      <c r="N41">
        <v>10.29</v>
      </c>
      <c r="O41">
        <v>5.28</v>
      </c>
      <c r="P41">
        <v>3.85</v>
      </c>
      <c r="Q41">
        <f t="shared" si="5"/>
        <v>311.85</v>
      </c>
      <c r="R41">
        <v>9</v>
      </c>
      <c r="S41">
        <v>9</v>
      </c>
      <c r="T41">
        <v>1</v>
      </c>
      <c r="U41">
        <v>1</v>
      </c>
      <c r="V41">
        <v>0</v>
      </c>
      <c r="W41">
        <v>0</v>
      </c>
      <c r="X41">
        <v>3.83</v>
      </c>
      <c r="Y41">
        <f t="shared" si="6"/>
        <v>1.3788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>
        <v>0</v>
      </c>
      <c r="AH41" s="3" t="s">
        <v>101</v>
      </c>
    </row>
    <row r="42" spans="1:34">
      <c r="A42">
        <v>40</v>
      </c>
      <c r="B42" t="s">
        <v>151</v>
      </c>
      <c r="C42">
        <v>1.533</v>
      </c>
      <c r="D42">
        <v>4061</v>
      </c>
      <c r="E42">
        <v>3.292</v>
      </c>
      <c r="F42">
        <v>2.372</v>
      </c>
      <c r="G42">
        <f t="shared" si="0"/>
        <v>54</v>
      </c>
      <c r="H42">
        <f t="shared" si="1"/>
        <v>42</v>
      </c>
      <c r="I42">
        <f t="shared" si="2"/>
        <v>120</v>
      </c>
      <c r="J42">
        <f t="shared" si="3"/>
        <v>0.266666666666667</v>
      </c>
      <c r="K42">
        <f t="shared" si="4"/>
        <v>0.384615384615385</v>
      </c>
      <c r="L42">
        <v>8</v>
      </c>
      <c r="M42">
        <v>2</v>
      </c>
      <c r="N42">
        <v>27.3</v>
      </c>
      <c r="O42">
        <v>14.4</v>
      </c>
      <c r="P42">
        <v>3.85</v>
      </c>
      <c r="Q42">
        <f t="shared" si="5"/>
        <v>207.9</v>
      </c>
      <c r="R42">
        <v>3</v>
      </c>
      <c r="S42">
        <v>18</v>
      </c>
      <c r="T42">
        <v>1</v>
      </c>
      <c r="U42">
        <v>1</v>
      </c>
      <c r="V42">
        <v>0</v>
      </c>
      <c r="W42">
        <v>0</v>
      </c>
      <c r="X42">
        <v>2</v>
      </c>
      <c r="Y42">
        <f t="shared" si="6"/>
        <v>0.72</v>
      </c>
      <c r="Z42">
        <v>0</v>
      </c>
      <c r="AA42">
        <v>0</v>
      </c>
      <c r="AB42">
        <v>0</v>
      </c>
      <c r="AC42" s="2">
        <v>0</v>
      </c>
      <c r="AD42">
        <v>0</v>
      </c>
      <c r="AE42">
        <v>0</v>
      </c>
      <c r="AF42">
        <v>0</v>
      </c>
      <c r="AG42">
        <v>0</v>
      </c>
      <c r="AH42" s="3" t="s">
        <v>96</v>
      </c>
    </row>
    <row r="43" spans="1:34">
      <c r="A43">
        <v>41</v>
      </c>
      <c r="B43" t="s">
        <v>152</v>
      </c>
      <c r="C43">
        <v>0.889</v>
      </c>
      <c r="D43">
        <v>173</v>
      </c>
      <c r="E43">
        <v>0.5</v>
      </c>
      <c r="F43">
        <v>2.689</v>
      </c>
      <c r="G43">
        <f t="shared" si="0"/>
        <v>41.47</v>
      </c>
      <c r="H43">
        <f t="shared" si="1"/>
        <v>34.4</v>
      </c>
      <c r="I43">
        <f t="shared" si="2"/>
        <v>132.44</v>
      </c>
      <c r="J43">
        <f t="shared" si="3"/>
        <v>0</v>
      </c>
      <c r="K43">
        <f t="shared" si="4"/>
        <v>0</v>
      </c>
      <c r="L43">
        <v>0</v>
      </c>
      <c r="M43">
        <v>0</v>
      </c>
      <c r="N43">
        <v>0</v>
      </c>
      <c r="O43">
        <v>0</v>
      </c>
      <c r="P43">
        <v>3.85</v>
      </c>
      <c r="Q43">
        <f t="shared" si="5"/>
        <v>159.6595</v>
      </c>
      <c r="R43">
        <v>14.3</v>
      </c>
      <c r="S43">
        <v>2.9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6"/>
        <v>0</v>
      </c>
      <c r="Z43">
        <v>0</v>
      </c>
      <c r="AA43">
        <v>0</v>
      </c>
      <c r="AB43">
        <v>0</v>
      </c>
      <c r="AC43" s="2">
        <v>0</v>
      </c>
      <c r="AD43">
        <v>0</v>
      </c>
      <c r="AE43">
        <v>0</v>
      </c>
      <c r="AF43">
        <v>0</v>
      </c>
      <c r="AG43">
        <v>0</v>
      </c>
      <c r="AH43" s="3" t="s">
        <v>85</v>
      </c>
    </row>
    <row r="44" spans="1:34">
      <c r="A44">
        <v>42</v>
      </c>
      <c r="B44" t="s">
        <v>153</v>
      </c>
      <c r="C44">
        <v>1.145</v>
      </c>
      <c r="D44">
        <v>343</v>
      </c>
      <c r="E44">
        <v>1.125</v>
      </c>
      <c r="F44">
        <v>2.666</v>
      </c>
      <c r="G44">
        <f t="shared" si="0"/>
        <v>40.5</v>
      </c>
      <c r="H44">
        <f t="shared" si="1"/>
        <v>27</v>
      </c>
      <c r="I44">
        <f t="shared" si="2"/>
        <v>82.95</v>
      </c>
      <c r="J44">
        <f t="shared" si="3"/>
        <v>0.331851851851852</v>
      </c>
      <c r="K44">
        <f t="shared" si="4"/>
        <v>0.519311911716975</v>
      </c>
      <c r="L44">
        <v>2</v>
      </c>
      <c r="M44">
        <v>2</v>
      </c>
      <c r="N44">
        <v>7.56</v>
      </c>
      <c r="O44">
        <v>13.44</v>
      </c>
      <c r="P44">
        <v>3.85</v>
      </c>
      <c r="Q44">
        <f t="shared" si="5"/>
        <v>155.925</v>
      </c>
      <c r="R44">
        <v>4.5</v>
      </c>
      <c r="S44">
        <v>9</v>
      </c>
      <c r="T44">
        <v>0</v>
      </c>
      <c r="U44">
        <v>1</v>
      </c>
      <c r="V44">
        <v>0</v>
      </c>
      <c r="W44">
        <v>0</v>
      </c>
      <c r="X44">
        <v>1.5</v>
      </c>
      <c r="Y44">
        <f t="shared" si="6"/>
        <v>0.54</v>
      </c>
      <c r="Z44">
        <v>0</v>
      </c>
      <c r="AA44">
        <v>0</v>
      </c>
      <c r="AB44">
        <v>0</v>
      </c>
      <c r="AC44" s="2">
        <v>0</v>
      </c>
      <c r="AD44">
        <v>0</v>
      </c>
      <c r="AE44">
        <v>0</v>
      </c>
      <c r="AF44">
        <v>0</v>
      </c>
      <c r="AG44">
        <v>0</v>
      </c>
      <c r="AH44" s="3" t="s">
        <v>154</v>
      </c>
    </row>
    <row r="45" spans="1:34">
      <c r="A45">
        <v>43</v>
      </c>
      <c r="B45" t="s">
        <v>155</v>
      </c>
      <c r="C45">
        <v>1.137</v>
      </c>
      <c r="D45">
        <v>173</v>
      </c>
      <c r="E45">
        <v>0.125</v>
      </c>
      <c r="F45">
        <v>2.621</v>
      </c>
      <c r="G45">
        <f t="shared" si="0"/>
        <v>67.5</v>
      </c>
      <c r="H45">
        <f t="shared" si="1"/>
        <v>33</v>
      </c>
      <c r="I45">
        <f t="shared" si="2"/>
        <v>103.1</v>
      </c>
      <c r="J45">
        <f t="shared" si="3"/>
        <v>0.298814814814815</v>
      </c>
      <c r="K45">
        <f t="shared" si="4"/>
        <v>0.627036235668631</v>
      </c>
      <c r="L45">
        <v>1</v>
      </c>
      <c r="M45">
        <v>6</v>
      </c>
      <c r="N45">
        <v>3.78</v>
      </c>
      <c r="O45">
        <v>20.17</v>
      </c>
      <c r="P45">
        <v>3.85</v>
      </c>
      <c r="Q45">
        <f t="shared" si="5"/>
        <v>259.875</v>
      </c>
      <c r="R45">
        <v>9</v>
      </c>
      <c r="S45">
        <v>7.5</v>
      </c>
      <c r="T45">
        <v>0</v>
      </c>
      <c r="U45">
        <v>1</v>
      </c>
      <c r="V45">
        <v>0</v>
      </c>
      <c r="W45">
        <v>0</v>
      </c>
      <c r="X45">
        <v>1.5</v>
      </c>
      <c r="Y45">
        <f t="shared" si="6"/>
        <v>0.54</v>
      </c>
      <c r="Z45">
        <v>0</v>
      </c>
      <c r="AA45">
        <v>0</v>
      </c>
      <c r="AB45">
        <v>0</v>
      </c>
      <c r="AC45" s="2">
        <v>0</v>
      </c>
      <c r="AD45">
        <v>0</v>
      </c>
      <c r="AE45">
        <v>0</v>
      </c>
      <c r="AF45">
        <v>0</v>
      </c>
      <c r="AG45">
        <v>0</v>
      </c>
      <c r="AH45" s="3" t="s">
        <v>46</v>
      </c>
    </row>
    <row r="46" spans="1:34">
      <c r="A46">
        <v>44</v>
      </c>
      <c r="B46" t="s">
        <v>156</v>
      </c>
      <c r="C46">
        <v>1.591</v>
      </c>
      <c r="D46">
        <v>5121</v>
      </c>
      <c r="E46">
        <v>4.4</v>
      </c>
      <c r="F46">
        <v>2.571</v>
      </c>
      <c r="G46">
        <v>108</v>
      </c>
      <c r="H46">
        <f t="shared" si="1"/>
        <v>30</v>
      </c>
      <c r="I46">
        <f t="shared" si="2"/>
        <v>107.1</v>
      </c>
      <c r="J46">
        <f t="shared" si="3"/>
        <v>0</v>
      </c>
      <c r="K46">
        <f t="shared" si="4"/>
        <v>0</v>
      </c>
      <c r="L46">
        <v>3</v>
      </c>
      <c r="M46">
        <v>0</v>
      </c>
      <c r="N46">
        <v>8.4</v>
      </c>
      <c r="O46">
        <v>0</v>
      </c>
      <c r="P46">
        <v>3.85</v>
      </c>
      <c r="Q46">
        <f t="shared" si="5"/>
        <v>415.8</v>
      </c>
      <c r="R46">
        <v>6</v>
      </c>
      <c r="S46">
        <v>9</v>
      </c>
      <c r="T46">
        <v>1</v>
      </c>
      <c r="U46">
        <v>1</v>
      </c>
      <c r="V46">
        <v>0</v>
      </c>
      <c r="W46">
        <v>0</v>
      </c>
      <c r="X46">
        <v>3.33</v>
      </c>
      <c r="Y46">
        <f t="shared" si="6"/>
        <v>1.1988</v>
      </c>
      <c r="Z46">
        <v>0</v>
      </c>
      <c r="AA46">
        <v>0</v>
      </c>
      <c r="AB46">
        <v>0</v>
      </c>
      <c r="AC46" s="2">
        <v>0</v>
      </c>
      <c r="AD46">
        <v>0</v>
      </c>
      <c r="AE46">
        <v>0</v>
      </c>
      <c r="AF46">
        <v>0</v>
      </c>
      <c r="AG46">
        <v>0</v>
      </c>
      <c r="AH46" s="3" t="s">
        <v>96</v>
      </c>
    </row>
    <row r="47" spans="1:34">
      <c r="A47">
        <v>45</v>
      </c>
      <c r="B47" t="s">
        <v>157</v>
      </c>
      <c r="C47">
        <v>0.702</v>
      </c>
      <c r="D47">
        <v>173</v>
      </c>
      <c r="E47">
        <v>0.167</v>
      </c>
      <c r="F47">
        <v>3.218</v>
      </c>
      <c r="G47">
        <f t="shared" si="0"/>
        <v>45</v>
      </c>
      <c r="H47">
        <f t="shared" si="1"/>
        <v>29</v>
      </c>
      <c r="I47">
        <f t="shared" si="2"/>
        <v>95.87</v>
      </c>
      <c r="J47">
        <f t="shared" si="3"/>
        <v>0.266666666666667</v>
      </c>
      <c r="K47">
        <f t="shared" si="4"/>
        <v>0.401184296041916</v>
      </c>
      <c r="L47">
        <v>1</v>
      </c>
      <c r="M47">
        <v>2</v>
      </c>
      <c r="N47">
        <v>3.78</v>
      </c>
      <c r="O47">
        <v>12</v>
      </c>
      <c r="P47">
        <v>3.85</v>
      </c>
      <c r="Q47">
        <f t="shared" si="5"/>
        <v>173.25</v>
      </c>
      <c r="R47">
        <v>4.5</v>
      </c>
      <c r="S47">
        <v>10</v>
      </c>
      <c r="T47">
        <v>0</v>
      </c>
      <c r="U47">
        <v>1</v>
      </c>
      <c r="V47">
        <v>0</v>
      </c>
      <c r="W47">
        <v>0</v>
      </c>
      <c r="X47">
        <v>3</v>
      </c>
      <c r="Y47">
        <f t="shared" si="6"/>
        <v>1.08</v>
      </c>
      <c r="Z47">
        <v>0</v>
      </c>
      <c r="AA47">
        <v>0</v>
      </c>
      <c r="AB47">
        <v>0</v>
      </c>
      <c r="AC47" s="2">
        <v>0</v>
      </c>
      <c r="AD47">
        <v>0</v>
      </c>
      <c r="AE47">
        <v>0</v>
      </c>
      <c r="AF47">
        <v>0</v>
      </c>
      <c r="AG47">
        <v>0</v>
      </c>
      <c r="AH47" s="3" t="s">
        <v>154</v>
      </c>
    </row>
    <row r="48" spans="1:34">
      <c r="A48">
        <v>46</v>
      </c>
      <c r="B48" t="s">
        <v>158</v>
      </c>
      <c r="C48">
        <v>0.702</v>
      </c>
      <c r="D48">
        <v>173</v>
      </c>
      <c r="E48">
        <v>0.167</v>
      </c>
      <c r="F48">
        <v>3.218</v>
      </c>
      <c r="G48">
        <f t="shared" si="0"/>
        <v>81</v>
      </c>
      <c r="H48">
        <f t="shared" si="1"/>
        <v>36</v>
      </c>
      <c r="I48">
        <f t="shared" si="2"/>
        <v>113.81</v>
      </c>
      <c r="J48">
        <f t="shared" si="3"/>
        <v>0.249012345679012</v>
      </c>
      <c r="K48">
        <f t="shared" si="4"/>
        <v>0.568029486841542</v>
      </c>
      <c r="L48">
        <v>2</v>
      </c>
      <c r="M48">
        <v>6</v>
      </c>
      <c r="N48">
        <v>4.62</v>
      </c>
      <c r="O48">
        <v>20.17</v>
      </c>
      <c r="P48">
        <v>3.85</v>
      </c>
      <c r="Q48">
        <f t="shared" si="5"/>
        <v>311.85</v>
      </c>
      <c r="R48">
        <v>9</v>
      </c>
      <c r="S48">
        <v>9</v>
      </c>
      <c r="T48">
        <v>0</v>
      </c>
      <c r="U48">
        <v>1</v>
      </c>
      <c r="V48">
        <v>0</v>
      </c>
      <c r="W48">
        <v>0</v>
      </c>
      <c r="X48">
        <v>1.33</v>
      </c>
      <c r="Y48">
        <f t="shared" si="6"/>
        <v>0.4788</v>
      </c>
      <c r="Z48">
        <v>0</v>
      </c>
      <c r="AA48">
        <v>0</v>
      </c>
      <c r="AB48">
        <v>0</v>
      </c>
      <c r="AC48" s="2">
        <v>0</v>
      </c>
      <c r="AD48">
        <v>0</v>
      </c>
      <c r="AE48">
        <v>0</v>
      </c>
      <c r="AF48">
        <v>0</v>
      </c>
      <c r="AG48">
        <v>0</v>
      </c>
      <c r="AH48" s="3" t="s">
        <v>46</v>
      </c>
    </row>
    <row r="49" spans="1:34">
      <c r="A49">
        <v>47</v>
      </c>
      <c r="B49" t="s">
        <v>159</v>
      </c>
      <c r="C49">
        <v>0.705</v>
      </c>
      <c r="D49">
        <v>343</v>
      </c>
      <c r="E49">
        <v>1.167</v>
      </c>
      <c r="F49">
        <v>3.236</v>
      </c>
      <c r="G49">
        <f t="shared" si="0"/>
        <v>45</v>
      </c>
      <c r="H49">
        <f t="shared" si="1"/>
        <v>27</v>
      </c>
      <c r="I49">
        <f t="shared" si="2"/>
        <v>85.95</v>
      </c>
      <c r="J49">
        <f t="shared" si="3"/>
        <v>0.213333333333333</v>
      </c>
      <c r="K49">
        <f t="shared" si="4"/>
        <v>0.357989886785698</v>
      </c>
      <c r="L49">
        <v>3</v>
      </c>
      <c r="M49">
        <v>2</v>
      </c>
      <c r="N49">
        <v>8.4</v>
      </c>
      <c r="O49">
        <v>9.6</v>
      </c>
      <c r="P49">
        <v>3.85</v>
      </c>
      <c r="Q49">
        <f t="shared" si="5"/>
        <v>173.25</v>
      </c>
      <c r="R49">
        <v>7.5</v>
      </c>
      <c r="S49">
        <v>6</v>
      </c>
      <c r="T49">
        <v>1</v>
      </c>
      <c r="U49">
        <v>1</v>
      </c>
      <c r="V49">
        <v>0</v>
      </c>
      <c r="W49">
        <v>0</v>
      </c>
      <c r="X49">
        <v>0.83</v>
      </c>
      <c r="Y49">
        <f t="shared" si="6"/>
        <v>0.2988</v>
      </c>
      <c r="Z49">
        <v>0</v>
      </c>
      <c r="AA49">
        <v>0</v>
      </c>
      <c r="AB49">
        <v>0</v>
      </c>
      <c r="AC49" s="2">
        <v>0</v>
      </c>
      <c r="AD49">
        <v>0</v>
      </c>
      <c r="AE49">
        <v>0</v>
      </c>
      <c r="AF49">
        <v>0</v>
      </c>
      <c r="AG49">
        <v>0</v>
      </c>
      <c r="AH49" s="3" t="s">
        <v>46</v>
      </c>
    </row>
    <row r="50" spans="1:34">
      <c r="A50">
        <v>48</v>
      </c>
      <c r="B50" t="s">
        <v>160</v>
      </c>
      <c r="C50">
        <v>0.702</v>
      </c>
      <c r="D50">
        <v>173</v>
      </c>
      <c r="E50">
        <v>0.167</v>
      </c>
      <c r="F50">
        <v>3.218</v>
      </c>
      <c r="G50">
        <f t="shared" si="0"/>
        <v>67.5</v>
      </c>
      <c r="H50">
        <f t="shared" si="1"/>
        <v>33</v>
      </c>
      <c r="I50">
        <f t="shared" si="2"/>
        <v>102.26</v>
      </c>
      <c r="J50">
        <f t="shared" si="3"/>
        <v>0.298814814814815</v>
      </c>
      <c r="K50">
        <f t="shared" si="4"/>
        <v>0.632186934260081</v>
      </c>
      <c r="L50">
        <v>2</v>
      </c>
      <c r="M50">
        <v>6</v>
      </c>
      <c r="N50">
        <v>4.62</v>
      </c>
      <c r="O50">
        <v>20.17</v>
      </c>
      <c r="P50">
        <v>3.85</v>
      </c>
      <c r="Q50">
        <f t="shared" si="5"/>
        <v>259.875</v>
      </c>
      <c r="R50">
        <v>9</v>
      </c>
      <c r="S50">
        <v>7.5</v>
      </c>
      <c r="T50">
        <v>0</v>
      </c>
      <c r="U50">
        <v>1</v>
      </c>
      <c r="V50">
        <v>0</v>
      </c>
      <c r="W50">
        <v>0</v>
      </c>
      <c r="X50">
        <v>2.33</v>
      </c>
      <c r="Y50">
        <f t="shared" si="6"/>
        <v>0.8388</v>
      </c>
      <c r="Z50">
        <v>0</v>
      </c>
      <c r="AA50">
        <v>0</v>
      </c>
      <c r="AB50">
        <v>0</v>
      </c>
      <c r="AC50" s="2">
        <v>0</v>
      </c>
      <c r="AD50">
        <v>0</v>
      </c>
      <c r="AE50">
        <v>0</v>
      </c>
      <c r="AF50">
        <v>0</v>
      </c>
      <c r="AG50">
        <v>0</v>
      </c>
      <c r="AH50" s="3" t="s">
        <v>46</v>
      </c>
    </row>
    <row r="51" spans="1:34">
      <c r="A51">
        <v>49</v>
      </c>
      <c r="B51" t="s">
        <v>161</v>
      </c>
      <c r="C51">
        <v>0.702</v>
      </c>
      <c r="D51">
        <v>173</v>
      </c>
      <c r="E51">
        <v>0.167</v>
      </c>
      <c r="F51">
        <v>3.218</v>
      </c>
      <c r="G51">
        <f t="shared" si="0"/>
        <v>67.5</v>
      </c>
      <c r="H51">
        <f t="shared" si="1"/>
        <v>33</v>
      </c>
      <c r="I51">
        <f t="shared" si="2"/>
        <v>102.26</v>
      </c>
      <c r="J51">
        <f t="shared" si="3"/>
        <v>0.298814814814815</v>
      </c>
      <c r="K51">
        <f t="shared" si="4"/>
        <v>0.632186934260081</v>
      </c>
      <c r="L51">
        <v>2</v>
      </c>
      <c r="M51">
        <v>6</v>
      </c>
      <c r="N51">
        <v>4.62</v>
      </c>
      <c r="O51">
        <v>20.17</v>
      </c>
      <c r="P51">
        <v>3.85</v>
      </c>
      <c r="Q51">
        <f t="shared" si="5"/>
        <v>259.875</v>
      </c>
      <c r="R51">
        <v>9</v>
      </c>
      <c r="S51">
        <v>7.5</v>
      </c>
      <c r="T51">
        <v>0</v>
      </c>
      <c r="U51">
        <v>1</v>
      </c>
      <c r="V51">
        <v>0</v>
      </c>
      <c r="W51">
        <v>0</v>
      </c>
      <c r="X51">
        <v>1.67</v>
      </c>
      <c r="Y51">
        <f t="shared" si="6"/>
        <v>0.6012</v>
      </c>
      <c r="Z51">
        <v>0</v>
      </c>
      <c r="AA51">
        <v>0</v>
      </c>
      <c r="AB51">
        <v>0</v>
      </c>
      <c r="AC51" s="2">
        <v>0</v>
      </c>
      <c r="AD51">
        <v>0</v>
      </c>
      <c r="AE51">
        <v>0</v>
      </c>
      <c r="AF51">
        <v>0</v>
      </c>
      <c r="AG51">
        <v>0</v>
      </c>
      <c r="AH51" s="3" t="s">
        <v>46</v>
      </c>
    </row>
    <row r="52" spans="1:34">
      <c r="A52">
        <v>50</v>
      </c>
      <c r="B52" t="s">
        <v>162</v>
      </c>
      <c r="C52">
        <v>0.827</v>
      </c>
      <c r="D52">
        <v>173</v>
      </c>
      <c r="E52">
        <v>0.2</v>
      </c>
      <c r="F52">
        <v>3.056</v>
      </c>
      <c r="G52">
        <f t="shared" si="0"/>
        <v>67.5</v>
      </c>
      <c r="H52">
        <f t="shared" si="1"/>
        <v>33</v>
      </c>
      <c r="I52">
        <f t="shared" si="2"/>
        <v>102.26</v>
      </c>
      <c r="J52">
        <f t="shared" si="3"/>
        <v>0.298814814814815</v>
      </c>
      <c r="K52">
        <f t="shared" si="4"/>
        <v>0.632186934260081</v>
      </c>
      <c r="L52">
        <v>2</v>
      </c>
      <c r="M52">
        <v>6</v>
      </c>
      <c r="N52">
        <v>4.62</v>
      </c>
      <c r="O52">
        <v>20.17</v>
      </c>
      <c r="P52">
        <v>3.85</v>
      </c>
      <c r="Q52">
        <f t="shared" si="5"/>
        <v>259.875</v>
      </c>
      <c r="R52">
        <v>9</v>
      </c>
      <c r="S52">
        <v>7.5</v>
      </c>
      <c r="T52">
        <v>0</v>
      </c>
      <c r="U52">
        <v>1</v>
      </c>
      <c r="V52">
        <v>0</v>
      </c>
      <c r="W52">
        <v>0</v>
      </c>
      <c r="X52">
        <v>2.17</v>
      </c>
      <c r="Y52">
        <f t="shared" si="6"/>
        <v>0.7812</v>
      </c>
      <c r="Z52">
        <v>0</v>
      </c>
      <c r="AA52">
        <v>0</v>
      </c>
      <c r="AB52">
        <v>0</v>
      </c>
      <c r="AC52" s="2">
        <v>0</v>
      </c>
      <c r="AD52">
        <v>0</v>
      </c>
      <c r="AE52">
        <v>0</v>
      </c>
      <c r="AF52">
        <v>0</v>
      </c>
      <c r="AG52">
        <v>0</v>
      </c>
      <c r="AH52" s="3" t="s">
        <v>46</v>
      </c>
    </row>
    <row r="53" spans="1:34">
      <c r="A53">
        <v>51</v>
      </c>
      <c r="B53" t="s">
        <v>163</v>
      </c>
      <c r="C53">
        <v>0.983</v>
      </c>
      <c r="D53">
        <v>173</v>
      </c>
      <c r="E53">
        <v>0.1</v>
      </c>
      <c r="F53">
        <v>2.904</v>
      </c>
      <c r="G53">
        <f t="shared" si="0"/>
        <v>54</v>
      </c>
      <c r="H53">
        <f t="shared" si="1"/>
        <v>30</v>
      </c>
      <c r="I53">
        <f t="shared" si="2"/>
        <v>89.28</v>
      </c>
      <c r="J53">
        <f t="shared" si="3"/>
        <v>0.4</v>
      </c>
      <c r="K53">
        <f t="shared" si="4"/>
        <v>0.775434243176179</v>
      </c>
      <c r="L53">
        <v>2</v>
      </c>
      <c r="M53">
        <v>1</v>
      </c>
      <c r="N53">
        <v>4.62</v>
      </c>
      <c r="O53">
        <v>21.6</v>
      </c>
      <c r="P53">
        <v>3.85</v>
      </c>
      <c r="Q53">
        <f t="shared" si="5"/>
        <v>207.9</v>
      </c>
      <c r="R53">
        <v>9</v>
      </c>
      <c r="S53">
        <v>6</v>
      </c>
      <c r="T53">
        <v>0</v>
      </c>
      <c r="U53">
        <v>1</v>
      </c>
      <c r="V53">
        <v>0</v>
      </c>
      <c r="W53">
        <v>0</v>
      </c>
      <c r="X53">
        <v>0.67</v>
      </c>
      <c r="Y53">
        <f t="shared" si="6"/>
        <v>0.2412</v>
      </c>
      <c r="Z53">
        <v>0</v>
      </c>
      <c r="AA53">
        <v>0</v>
      </c>
      <c r="AB53">
        <v>0</v>
      </c>
      <c r="AC53" s="2">
        <v>0</v>
      </c>
      <c r="AD53">
        <v>0</v>
      </c>
      <c r="AE53">
        <v>0</v>
      </c>
      <c r="AF53">
        <v>0</v>
      </c>
      <c r="AG53">
        <v>0</v>
      </c>
      <c r="AH53" s="3" t="s">
        <v>46</v>
      </c>
    </row>
    <row r="54" spans="1:34">
      <c r="A54">
        <v>52</v>
      </c>
      <c r="B54" t="s">
        <v>164</v>
      </c>
      <c r="C54">
        <v>0.983</v>
      </c>
      <c r="D54">
        <v>173</v>
      </c>
      <c r="E54">
        <v>0.1</v>
      </c>
      <c r="F54">
        <v>2.904</v>
      </c>
      <c r="G54">
        <f t="shared" si="0"/>
        <v>67.5</v>
      </c>
      <c r="H54">
        <f t="shared" si="1"/>
        <v>33</v>
      </c>
      <c r="I54">
        <f t="shared" si="2"/>
        <v>102.26</v>
      </c>
      <c r="J54">
        <f t="shared" si="3"/>
        <v>0.298814814814815</v>
      </c>
      <c r="K54">
        <f t="shared" si="4"/>
        <v>0.632186934260081</v>
      </c>
      <c r="L54">
        <v>2</v>
      </c>
      <c r="M54">
        <v>6</v>
      </c>
      <c r="N54">
        <v>4.62</v>
      </c>
      <c r="O54">
        <v>20.17</v>
      </c>
      <c r="P54">
        <v>3.85</v>
      </c>
      <c r="Q54">
        <f t="shared" si="5"/>
        <v>259.875</v>
      </c>
      <c r="R54">
        <v>9</v>
      </c>
      <c r="S54">
        <v>7.5</v>
      </c>
      <c r="T54">
        <v>0</v>
      </c>
      <c r="U54">
        <v>1</v>
      </c>
      <c r="V54">
        <v>0</v>
      </c>
      <c r="W54">
        <v>0</v>
      </c>
      <c r="X54">
        <v>2.17</v>
      </c>
      <c r="Y54">
        <f t="shared" si="6"/>
        <v>0.7812</v>
      </c>
      <c r="Z54">
        <v>0</v>
      </c>
      <c r="AA54">
        <v>0</v>
      </c>
      <c r="AB54">
        <v>0</v>
      </c>
      <c r="AC54" s="2">
        <v>0</v>
      </c>
      <c r="AD54">
        <v>0</v>
      </c>
      <c r="AE54">
        <v>0</v>
      </c>
      <c r="AF54">
        <v>0</v>
      </c>
      <c r="AG54">
        <v>0</v>
      </c>
      <c r="AH54" s="3" t="s">
        <v>46</v>
      </c>
    </row>
    <row r="55" spans="1:34">
      <c r="A55">
        <v>53</v>
      </c>
      <c r="B55" t="s">
        <v>165</v>
      </c>
      <c r="C55">
        <v>0.983</v>
      </c>
      <c r="D55">
        <v>173</v>
      </c>
      <c r="E55">
        <v>0.1</v>
      </c>
      <c r="F55">
        <v>2.904</v>
      </c>
      <c r="G55">
        <f t="shared" si="0"/>
        <v>67.5</v>
      </c>
      <c r="H55">
        <f t="shared" si="1"/>
        <v>33</v>
      </c>
      <c r="I55">
        <f t="shared" si="2"/>
        <v>102.26</v>
      </c>
      <c r="J55">
        <f t="shared" si="3"/>
        <v>0.298814814814815</v>
      </c>
      <c r="K55">
        <f t="shared" si="4"/>
        <v>0.632186934260081</v>
      </c>
      <c r="L55">
        <v>2</v>
      </c>
      <c r="M55">
        <v>6</v>
      </c>
      <c r="N55">
        <v>4.62</v>
      </c>
      <c r="O55">
        <v>20.17</v>
      </c>
      <c r="P55">
        <v>3.85</v>
      </c>
      <c r="Q55">
        <f t="shared" si="5"/>
        <v>259.875</v>
      </c>
      <c r="R55">
        <v>9</v>
      </c>
      <c r="S55">
        <v>7.5</v>
      </c>
      <c r="T55">
        <v>0</v>
      </c>
      <c r="U55">
        <v>1</v>
      </c>
      <c r="V55">
        <v>0</v>
      </c>
      <c r="W55">
        <v>0</v>
      </c>
      <c r="X55">
        <v>1.83</v>
      </c>
      <c r="Y55">
        <f t="shared" si="6"/>
        <v>0.6588</v>
      </c>
      <c r="Z55">
        <v>0</v>
      </c>
      <c r="AA55">
        <v>0</v>
      </c>
      <c r="AB55">
        <v>0</v>
      </c>
      <c r="AC55" s="2">
        <v>0</v>
      </c>
      <c r="AD55">
        <v>0</v>
      </c>
      <c r="AE55">
        <v>0</v>
      </c>
      <c r="AF55">
        <v>0</v>
      </c>
      <c r="AG55">
        <v>0</v>
      </c>
      <c r="AH55" s="3" t="s">
        <v>46</v>
      </c>
    </row>
    <row r="56" spans="1:34">
      <c r="A56">
        <v>54</v>
      </c>
      <c r="B56" t="s">
        <v>166</v>
      </c>
      <c r="C56">
        <v>0.983</v>
      </c>
      <c r="D56">
        <v>173</v>
      </c>
      <c r="E56">
        <v>0.1</v>
      </c>
      <c r="F56">
        <v>2.904</v>
      </c>
      <c r="G56">
        <f t="shared" si="0"/>
        <v>67.5</v>
      </c>
      <c r="H56">
        <f t="shared" si="1"/>
        <v>33</v>
      </c>
      <c r="I56">
        <f t="shared" si="2"/>
        <v>102.26</v>
      </c>
      <c r="J56">
        <f t="shared" si="3"/>
        <v>0.298814814814815</v>
      </c>
      <c r="K56">
        <f t="shared" si="4"/>
        <v>0.632186934260081</v>
      </c>
      <c r="L56">
        <v>2</v>
      </c>
      <c r="M56">
        <v>6</v>
      </c>
      <c r="N56">
        <v>4.62</v>
      </c>
      <c r="O56">
        <v>20.17</v>
      </c>
      <c r="P56">
        <v>3.85</v>
      </c>
      <c r="Q56">
        <f t="shared" si="5"/>
        <v>259.875</v>
      </c>
      <c r="R56">
        <v>9</v>
      </c>
      <c r="S56">
        <v>7.5</v>
      </c>
      <c r="T56">
        <v>0</v>
      </c>
      <c r="U56">
        <v>1</v>
      </c>
      <c r="V56">
        <v>0</v>
      </c>
      <c r="W56">
        <v>0</v>
      </c>
      <c r="X56">
        <v>1.67</v>
      </c>
      <c r="Y56">
        <f t="shared" si="6"/>
        <v>0.6012</v>
      </c>
      <c r="Z56">
        <v>0</v>
      </c>
      <c r="AA56">
        <v>0</v>
      </c>
      <c r="AB56">
        <v>0</v>
      </c>
      <c r="AC56" s="2">
        <v>0</v>
      </c>
      <c r="AD56">
        <v>0</v>
      </c>
      <c r="AE56">
        <v>0</v>
      </c>
      <c r="AF56">
        <v>0</v>
      </c>
      <c r="AG56">
        <v>0</v>
      </c>
      <c r="AH56" s="3" t="s">
        <v>46</v>
      </c>
    </row>
    <row r="57" spans="1:34">
      <c r="A57">
        <v>55</v>
      </c>
      <c r="B57" t="s">
        <v>167</v>
      </c>
      <c r="C57">
        <v>0.983</v>
      </c>
      <c r="D57">
        <v>173</v>
      </c>
      <c r="E57">
        <v>0.1</v>
      </c>
      <c r="F57">
        <v>2.904</v>
      </c>
      <c r="G57">
        <f t="shared" si="0"/>
        <v>67.5</v>
      </c>
      <c r="H57">
        <f t="shared" si="1"/>
        <v>33</v>
      </c>
      <c r="I57">
        <f t="shared" si="2"/>
        <v>102.26</v>
      </c>
      <c r="J57">
        <f t="shared" si="3"/>
        <v>0.298814814814815</v>
      </c>
      <c r="K57">
        <f t="shared" si="4"/>
        <v>0.632186934260081</v>
      </c>
      <c r="L57">
        <v>2</v>
      </c>
      <c r="M57">
        <v>6</v>
      </c>
      <c r="N57">
        <v>4.62</v>
      </c>
      <c r="O57">
        <v>20.17</v>
      </c>
      <c r="P57">
        <v>3.85</v>
      </c>
      <c r="Q57">
        <f t="shared" si="5"/>
        <v>259.875</v>
      </c>
      <c r="R57">
        <v>9</v>
      </c>
      <c r="S57">
        <v>7.5</v>
      </c>
      <c r="T57">
        <v>0</v>
      </c>
      <c r="U57">
        <v>1</v>
      </c>
      <c r="V57">
        <v>0</v>
      </c>
      <c r="W57">
        <v>0</v>
      </c>
      <c r="X57">
        <v>1.67</v>
      </c>
      <c r="Y57">
        <f t="shared" si="6"/>
        <v>0.6012</v>
      </c>
      <c r="Z57">
        <v>0</v>
      </c>
      <c r="AA57">
        <v>0</v>
      </c>
      <c r="AB57">
        <v>0</v>
      </c>
      <c r="AC57" s="2">
        <v>0</v>
      </c>
      <c r="AD57">
        <v>0</v>
      </c>
      <c r="AE57">
        <v>0</v>
      </c>
      <c r="AF57">
        <v>0</v>
      </c>
      <c r="AG57">
        <v>0</v>
      </c>
      <c r="AH57" s="3" t="s">
        <v>46</v>
      </c>
    </row>
    <row r="58" spans="1:34">
      <c r="A58">
        <v>56</v>
      </c>
      <c r="B58" t="s">
        <v>168</v>
      </c>
      <c r="C58">
        <v>0.983</v>
      </c>
      <c r="D58">
        <v>173</v>
      </c>
      <c r="E58">
        <v>0.1</v>
      </c>
      <c r="F58">
        <v>2.904</v>
      </c>
      <c r="G58">
        <f t="shared" si="0"/>
        <v>33.75</v>
      </c>
      <c r="H58">
        <f t="shared" si="1"/>
        <v>24</v>
      </c>
      <c r="I58">
        <f t="shared" si="2"/>
        <v>80.01</v>
      </c>
      <c r="J58">
        <f t="shared" si="3"/>
        <v>0.298666666666667</v>
      </c>
      <c r="K58">
        <f t="shared" si="4"/>
        <v>0.403795679386231</v>
      </c>
      <c r="L58">
        <v>1</v>
      </c>
      <c r="M58">
        <v>3</v>
      </c>
      <c r="N58">
        <v>2.31</v>
      </c>
      <c r="O58">
        <v>10.08</v>
      </c>
      <c r="P58">
        <v>3.85</v>
      </c>
      <c r="Q58">
        <f t="shared" si="5"/>
        <v>129.9375</v>
      </c>
      <c r="R58">
        <v>4.5</v>
      </c>
      <c r="S58">
        <v>7.5</v>
      </c>
      <c r="T58">
        <v>0</v>
      </c>
      <c r="U58">
        <v>1</v>
      </c>
      <c r="V58">
        <v>0</v>
      </c>
      <c r="W58">
        <v>0</v>
      </c>
      <c r="X58">
        <v>1.5</v>
      </c>
      <c r="Y58">
        <f t="shared" si="6"/>
        <v>0.54</v>
      </c>
      <c r="Z58">
        <v>0</v>
      </c>
      <c r="AA58">
        <v>0</v>
      </c>
      <c r="AB58">
        <v>0</v>
      </c>
      <c r="AC58" s="2">
        <v>0</v>
      </c>
      <c r="AD58">
        <v>0</v>
      </c>
      <c r="AE58">
        <v>0</v>
      </c>
      <c r="AF58">
        <v>0</v>
      </c>
      <c r="AG58">
        <v>0</v>
      </c>
      <c r="AH58" s="3" t="s">
        <v>56</v>
      </c>
    </row>
    <row r="59" spans="1:34">
      <c r="A59">
        <v>57</v>
      </c>
      <c r="B59" t="s">
        <v>169</v>
      </c>
      <c r="C59">
        <v>0.983</v>
      </c>
      <c r="D59">
        <v>173</v>
      </c>
      <c r="E59">
        <v>0.1</v>
      </c>
      <c r="F59">
        <v>2.904</v>
      </c>
      <c r="G59">
        <f t="shared" si="0"/>
        <v>40.5</v>
      </c>
      <c r="H59">
        <f t="shared" si="1"/>
        <v>27</v>
      </c>
      <c r="I59">
        <f t="shared" si="2"/>
        <v>77.73</v>
      </c>
      <c r="J59">
        <f t="shared" si="3"/>
        <v>0.533333333333333</v>
      </c>
      <c r="K59">
        <f t="shared" si="4"/>
        <v>0.890657007986225</v>
      </c>
      <c r="L59">
        <v>2</v>
      </c>
      <c r="M59">
        <v>1</v>
      </c>
      <c r="N59">
        <v>4.62</v>
      </c>
      <c r="O59">
        <v>21.6</v>
      </c>
      <c r="P59">
        <v>3.85</v>
      </c>
      <c r="Q59">
        <f t="shared" si="5"/>
        <v>155.925</v>
      </c>
      <c r="R59">
        <v>9</v>
      </c>
      <c r="S59">
        <v>4.5</v>
      </c>
      <c r="T59">
        <v>0</v>
      </c>
      <c r="U59">
        <v>1</v>
      </c>
      <c r="V59">
        <v>0</v>
      </c>
      <c r="W59">
        <v>0</v>
      </c>
      <c r="X59">
        <v>1.17</v>
      </c>
      <c r="Y59">
        <f t="shared" si="6"/>
        <v>0.4212</v>
      </c>
      <c r="Z59">
        <v>0</v>
      </c>
      <c r="AA59">
        <v>0</v>
      </c>
      <c r="AB59">
        <v>0</v>
      </c>
      <c r="AC59" s="2">
        <v>0</v>
      </c>
      <c r="AD59">
        <v>0</v>
      </c>
      <c r="AE59">
        <v>0</v>
      </c>
      <c r="AF59">
        <v>0</v>
      </c>
      <c r="AG59">
        <v>0</v>
      </c>
      <c r="AH59" s="3" t="s">
        <v>56</v>
      </c>
    </row>
    <row r="60" spans="1:34">
      <c r="A60">
        <v>58</v>
      </c>
      <c r="B60" t="s">
        <v>170</v>
      </c>
      <c r="C60">
        <v>0.986</v>
      </c>
      <c r="D60">
        <v>173</v>
      </c>
      <c r="E60">
        <v>0.1</v>
      </c>
      <c r="F60">
        <v>2.895</v>
      </c>
      <c r="G60">
        <f t="shared" si="0"/>
        <v>40.5</v>
      </c>
      <c r="H60">
        <f t="shared" si="1"/>
        <v>27</v>
      </c>
      <c r="I60">
        <f t="shared" si="2"/>
        <v>91.56</v>
      </c>
      <c r="J60">
        <f t="shared" si="3"/>
        <v>0.248888888888889</v>
      </c>
      <c r="K60">
        <f t="shared" si="4"/>
        <v>0.352858151023289</v>
      </c>
      <c r="L60">
        <v>1</v>
      </c>
      <c r="M60">
        <v>3</v>
      </c>
      <c r="N60">
        <v>2.31</v>
      </c>
      <c r="O60">
        <v>10.08</v>
      </c>
      <c r="P60">
        <v>3.85</v>
      </c>
      <c r="Q60">
        <f t="shared" si="5"/>
        <v>155.925</v>
      </c>
      <c r="R60">
        <v>9</v>
      </c>
      <c r="S60">
        <v>4.5</v>
      </c>
      <c r="T60">
        <v>0</v>
      </c>
      <c r="U60">
        <v>1</v>
      </c>
      <c r="V60">
        <v>0</v>
      </c>
      <c r="W60">
        <v>0</v>
      </c>
      <c r="X60">
        <v>0.67</v>
      </c>
      <c r="Y60">
        <f t="shared" si="6"/>
        <v>0.2412</v>
      </c>
      <c r="Z60">
        <v>0</v>
      </c>
      <c r="AA60">
        <v>0</v>
      </c>
      <c r="AB60">
        <v>0</v>
      </c>
      <c r="AC60" s="2">
        <v>0</v>
      </c>
      <c r="AD60">
        <v>0</v>
      </c>
      <c r="AE60">
        <v>0</v>
      </c>
      <c r="AF60">
        <v>0</v>
      </c>
      <c r="AG60">
        <v>0</v>
      </c>
      <c r="AH60" s="3" t="s">
        <v>171</v>
      </c>
    </row>
    <row r="61" spans="1:34">
      <c r="A61">
        <v>59</v>
      </c>
      <c r="B61" t="s">
        <v>172</v>
      </c>
      <c r="C61">
        <v>0.986</v>
      </c>
      <c r="D61">
        <v>173</v>
      </c>
      <c r="E61">
        <v>0.1</v>
      </c>
      <c r="F61">
        <v>2.895</v>
      </c>
      <c r="G61">
        <f t="shared" si="0"/>
        <v>40.5</v>
      </c>
      <c r="H61">
        <f t="shared" si="1"/>
        <v>27</v>
      </c>
      <c r="I61">
        <f t="shared" si="2"/>
        <v>91.56</v>
      </c>
      <c r="J61">
        <f t="shared" si="3"/>
        <v>0.248888888888889</v>
      </c>
      <c r="K61">
        <f t="shared" si="4"/>
        <v>0.352858151023289</v>
      </c>
      <c r="L61">
        <v>1</v>
      </c>
      <c r="M61">
        <v>3</v>
      </c>
      <c r="N61">
        <v>2.31</v>
      </c>
      <c r="O61">
        <v>10.08</v>
      </c>
      <c r="P61">
        <v>3.85</v>
      </c>
      <c r="Q61">
        <f t="shared" ref="Q61:Q64" si="7">G61*P61</f>
        <v>155.925</v>
      </c>
      <c r="R61">
        <v>9</v>
      </c>
      <c r="S61">
        <v>4.5</v>
      </c>
      <c r="T61">
        <v>0</v>
      </c>
      <c r="U61">
        <v>1</v>
      </c>
      <c r="V61">
        <v>0</v>
      </c>
      <c r="W61">
        <v>0</v>
      </c>
      <c r="X61">
        <v>0.83</v>
      </c>
      <c r="Y61">
        <f t="shared" si="6"/>
        <v>0.2988</v>
      </c>
      <c r="Z61">
        <v>0</v>
      </c>
      <c r="AA61">
        <v>0</v>
      </c>
      <c r="AB61">
        <v>0</v>
      </c>
      <c r="AC61" s="2">
        <v>0</v>
      </c>
      <c r="AD61">
        <v>0</v>
      </c>
      <c r="AE61">
        <v>0</v>
      </c>
      <c r="AF61">
        <v>0</v>
      </c>
      <c r="AG61">
        <v>0</v>
      </c>
      <c r="AH61" s="3" t="s">
        <v>171</v>
      </c>
    </row>
    <row r="62" spans="1:34">
      <c r="A62">
        <v>60</v>
      </c>
      <c r="B62" t="s">
        <v>173</v>
      </c>
      <c r="C62">
        <v>0.986</v>
      </c>
      <c r="D62">
        <v>173</v>
      </c>
      <c r="E62">
        <v>0.1</v>
      </c>
      <c r="F62">
        <v>2.895</v>
      </c>
      <c r="G62">
        <f t="shared" si="0"/>
        <v>40.5</v>
      </c>
      <c r="H62">
        <f t="shared" si="1"/>
        <v>27</v>
      </c>
      <c r="I62">
        <f t="shared" si="2"/>
        <v>91.56</v>
      </c>
      <c r="J62">
        <f t="shared" si="3"/>
        <v>0.248888888888889</v>
      </c>
      <c r="K62">
        <f t="shared" si="4"/>
        <v>0.352858151023289</v>
      </c>
      <c r="L62">
        <v>1</v>
      </c>
      <c r="M62">
        <v>3</v>
      </c>
      <c r="N62">
        <v>2.31</v>
      </c>
      <c r="O62">
        <v>10.08</v>
      </c>
      <c r="P62">
        <v>3.85</v>
      </c>
      <c r="Q62">
        <f t="shared" si="7"/>
        <v>155.925</v>
      </c>
      <c r="R62">
        <v>9</v>
      </c>
      <c r="S62">
        <v>4.5</v>
      </c>
      <c r="T62">
        <v>0</v>
      </c>
      <c r="U62">
        <v>1</v>
      </c>
      <c r="V62">
        <v>0</v>
      </c>
      <c r="W62">
        <v>0</v>
      </c>
      <c r="X62">
        <v>1</v>
      </c>
      <c r="Y62">
        <f t="shared" si="6"/>
        <v>0.36</v>
      </c>
      <c r="Z62">
        <v>0</v>
      </c>
      <c r="AA62">
        <v>0</v>
      </c>
      <c r="AB62">
        <v>0</v>
      </c>
      <c r="AC62" s="2">
        <v>0</v>
      </c>
      <c r="AD62">
        <v>0</v>
      </c>
      <c r="AE62">
        <v>0</v>
      </c>
      <c r="AF62">
        <v>0</v>
      </c>
      <c r="AG62">
        <v>0</v>
      </c>
      <c r="AH62" s="3" t="s">
        <v>171</v>
      </c>
    </row>
    <row r="63" spans="1:34">
      <c r="A63">
        <v>61</v>
      </c>
      <c r="B63" t="s">
        <v>174</v>
      </c>
      <c r="C63">
        <v>0.986</v>
      </c>
      <c r="D63">
        <v>173</v>
      </c>
      <c r="E63">
        <v>0.1</v>
      </c>
      <c r="F63">
        <v>2.895</v>
      </c>
      <c r="G63">
        <f t="shared" si="0"/>
        <v>40.5</v>
      </c>
      <c r="H63">
        <f t="shared" si="1"/>
        <v>27</v>
      </c>
      <c r="I63">
        <f t="shared" si="2"/>
        <v>90.84</v>
      </c>
      <c r="J63">
        <f t="shared" si="3"/>
        <v>0.266666666666667</v>
      </c>
      <c r="K63">
        <f t="shared" si="4"/>
        <v>0.381058835484199</v>
      </c>
      <c r="L63">
        <v>1</v>
      </c>
      <c r="M63">
        <v>1</v>
      </c>
      <c r="N63">
        <v>2.31</v>
      </c>
      <c r="O63">
        <v>10.8</v>
      </c>
      <c r="P63">
        <v>3.85</v>
      </c>
      <c r="Q63">
        <v>155.9</v>
      </c>
      <c r="R63">
        <v>4.5</v>
      </c>
      <c r="S63">
        <v>9</v>
      </c>
      <c r="T63">
        <v>0</v>
      </c>
      <c r="U63">
        <v>1</v>
      </c>
      <c r="V63">
        <v>0</v>
      </c>
      <c r="W63">
        <v>0</v>
      </c>
      <c r="X63">
        <v>1.33</v>
      </c>
      <c r="Y63">
        <f t="shared" si="6"/>
        <v>0.4788</v>
      </c>
      <c r="Z63">
        <v>0</v>
      </c>
      <c r="AA63">
        <v>0</v>
      </c>
      <c r="AB63">
        <v>0</v>
      </c>
      <c r="AC63" s="2">
        <v>0</v>
      </c>
      <c r="AD63">
        <v>0</v>
      </c>
      <c r="AE63">
        <v>0</v>
      </c>
      <c r="AF63">
        <v>0</v>
      </c>
      <c r="AG63">
        <v>0</v>
      </c>
      <c r="AH63" s="3" t="s">
        <v>171</v>
      </c>
    </row>
    <row r="64" spans="1:34">
      <c r="A64">
        <v>62</v>
      </c>
      <c r="B64" t="s">
        <v>175</v>
      </c>
      <c r="C64">
        <v>0.833</v>
      </c>
      <c r="D64">
        <v>173</v>
      </c>
      <c r="E64">
        <v>0.167</v>
      </c>
      <c r="F64">
        <v>3.059</v>
      </c>
      <c r="G64">
        <f t="shared" si="0"/>
        <v>40.5</v>
      </c>
      <c r="H64">
        <f t="shared" si="1"/>
        <v>27</v>
      </c>
      <c r="I64">
        <f t="shared" si="2"/>
        <v>91.56</v>
      </c>
      <c r="J64">
        <f t="shared" si="3"/>
        <v>0.248888888888889</v>
      </c>
      <c r="K64">
        <f t="shared" si="4"/>
        <v>0.352858151023289</v>
      </c>
      <c r="L64">
        <v>1</v>
      </c>
      <c r="M64">
        <v>3</v>
      </c>
      <c r="N64">
        <v>2.31</v>
      </c>
      <c r="O64">
        <v>10.08</v>
      </c>
      <c r="P64">
        <v>3.85</v>
      </c>
      <c r="Q64">
        <f t="shared" si="7"/>
        <v>155.925</v>
      </c>
      <c r="R64">
        <v>9</v>
      </c>
      <c r="S64">
        <v>4.5</v>
      </c>
      <c r="T64">
        <v>0</v>
      </c>
      <c r="U64">
        <v>1</v>
      </c>
      <c r="V64">
        <v>0</v>
      </c>
      <c r="W64">
        <v>0</v>
      </c>
      <c r="X64">
        <v>0.83</v>
      </c>
      <c r="Y64">
        <f t="shared" si="6"/>
        <v>0.2988</v>
      </c>
      <c r="Z64">
        <v>0</v>
      </c>
      <c r="AA64">
        <v>0</v>
      </c>
      <c r="AB64">
        <v>0</v>
      </c>
      <c r="AC64" s="2">
        <v>0</v>
      </c>
      <c r="AD64">
        <v>0</v>
      </c>
      <c r="AE64">
        <v>0</v>
      </c>
      <c r="AF64">
        <v>0</v>
      </c>
      <c r="AG64">
        <v>0</v>
      </c>
      <c r="AH64" s="3" t="s">
        <v>171</v>
      </c>
    </row>
    <row r="65" spans="1:34">
      <c r="A65">
        <v>63</v>
      </c>
      <c r="B65" t="s">
        <v>176</v>
      </c>
      <c r="C65">
        <v>0.833</v>
      </c>
      <c r="D65">
        <v>173</v>
      </c>
      <c r="E65">
        <v>0.167</v>
      </c>
      <c r="F65">
        <v>3.059</v>
      </c>
      <c r="G65">
        <f t="shared" si="0"/>
        <v>40.5</v>
      </c>
      <c r="H65">
        <f t="shared" si="1"/>
        <v>27</v>
      </c>
      <c r="I65">
        <f t="shared" si="2"/>
        <v>91.56</v>
      </c>
      <c r="J65">
        <f t="shared" si="3"/>
        <v>0.248888888888889</v>
      </c>
      <c r="K65">
        <f t="shared" si="4"/>
        <v>0.352858151023289</v>
      </c>
      <c r="L65">
        <v>1</v>
      </c>
      <c r="M65">
        <v>3</v>
      </c>
      <c r="N65">
        <v>2.31</v>
      </c>
      <c r="O65">
        <v>10.08</v>
      </c>
      <c r="P65">
        <v>3.85</v>
      </c>
      <c r="Q65">
        <f t="shared" ref="Q65:Q69" si="8">G65*P65</f>
        <v>155.925</v>
      </c>
      <c r="R65">
        <v>9</v>
      </c>
      <c r="S65">
        <v>4.5</v>
      </c>
      <c r="T65">
        <v>0</v>
      </c>
      <c r="U65">
        <v>1</v>
      </c>
      <c r="V65">
        <v>0</v>
      </c>
      <c r="W65">
        <v>0</v>
      </c>
      <c r="X65">
        <v>0.83</v>
      </c>
      <c r="Y65">
        <f t="shared" ref="Y65:Y69" si="9">X65*0.36</f>
        <v>0.2988</v>
      </c>
      <c r="Z65">
        <v>0</v>
      </c>
      <c r="AA65">
        <v>0</v>
      </c>
      <c r="AB65">
        <v>0</v>
      </c>
      <c r="AC65" s="2">
        <v>0</v>
      </c>
      <c r="AD65">
        <v>0</v>
      </c>
      <c r="AE65">
        <v>0</v>
      </c>
      <c r="AF65">
        <v>0</v>
      </c>
      <c r="AG65">
        <v>0</v>
      </c>
      <c r="AH65" s="3" t="s">
        <v>171</v>
      </c>
    </row>
    <row r="66" spans="1:34">
      <c r="A66">
        <v>64</v>
      </c>
      <c r="B66" t="s">
        <v>177</v>
      </c>
      <c r="C66">
        <v>0.707</v>
      </c>
      <c r="D66">
        <v>173</v>
      </c>
      <c r="E66">
        <v>0.167</v>
      </c>
      <c r="F66">
        <v>3.215</v>
      </c>
      <c r="G66">
        <f t="shared" ref="G66:G87" si="10">R66*S66</f>
        <v>40.5</v>
      </c>
      <c r="H66">
        <f t="shared" ref="H66:H87" si="11">R66*2+S66*2</f>
        <v>27</v>
      </c>
      <c r="I66">
        <f t="shared" ref="I66:I87" si="12">H66*P66-N66-O66</f>
        <v>91.56</v>
      </c>
      <c r="J66">
        <f t="shared" ref="J66:J87" si="13">O66/G66</f>
        <v>0.248888888888889</v>
      </c>
      <c r="K66">
        <f t="shared" ref="K66:K87" si="14">O66/(I66*0.312)</f>
        <v>0.352858151023289</v>
      </c>
      <c r="L66">
        <v>1</v>
      </c>
      <c r="M66">
        <v>3</v>
      </c>
      <c r="N66">
        <v>2.31</v>
      </c>
      <c r="O66">
        <v>10.08</v>
      </c>
      <c r="P66">
        <v>3.85</v>
      </c>
      <c r="Q66">
        <f t="shared" si="8"/>
        <v>155.925</v>
      </c>
      <c r="R66">
        <v>9</v>
      </c>
      <c r="S66">
        <v>4.5</v>
      </c>
      <c r="T66">
        <v>0</v>
      </c>
      <c r="U66">
        <v>1</v>
      </c>
      <c r="V66">
        <v>0</v>
      </c>
      <c r="W66">
        <v>0</v>
      </c>
      <c r="X66">
        <v>0.83</v>
      </c>
      <c r="Y66">
        <f t="shared" si="9"/>
        <v>0.2988</v>
      </c>
      <c r="Z66">
        <v>0</v>
      </c>
      <c r="AA66">
        <v>0</v>
      </c>
      <c r="AB66">
        <v>0</v>
      </c>
      <c r="AC66" s="2">
        <v>0</v>
      </c>
      <c r="AD66">
        <v>0</v>
      </c>
      <c r="AE66">
        <v>0</v>
      </c>
      <c r="AF66">
        <v>0</v>
      </c>
      <c r="AG66">
        <v>0</v>
      </c>
      <c r="AH66" s="3" t="s">
        <v>171</v>
      </c>
    </row>
    <row r="67" spans="1:34">
      <c r="A67">
        <v>65</v>
      </c>
      <c r="B67" t="s">
        <v>178</v>
      </c>
      <c r="C67">
        <v>0.707</v>
      </c>
      <c r="D67">
        <v>173</v>
      </c>
      <c r="E67">
        <v>0.167</v>
      </c>
      <c r="F67">
        <v>3.215</v>
      </c>
      <c r="G67">
        <f t="shared" si="10"/>
        <v>40.5</v>
      </c>
      <c r="H67">
        <f t="shared" si="11"/>
        <v>27</v>
      </c>
      <c r="I67">
        <f t="shared" si="12"/>
        <v>91.56</v>
      </c>
      <c r="J67">
        <f t="shared" si="13"/>
        <v>0.248888888888889</v>
      </c>
      <c r="K67">
        <f t="shared" si="14"/>
        <v>0.352858151023289</v>
      </c>
      <c r="L67">
        <v>1</v>
      </c>
      <c r="M67">
        <v>3</v>
      </c>
      <c r="N67">
        <v>2.31</v>
      </c>
      <c r="O67">
        <v>10.08</v>
      </c>
      <c r="P67">
        <v>3.85</v>
      </c>
      <c r="Q67">
        <f t="shared" si="8"/>
        <v>155.925</v>
      </c>
      <c r="R67">
        <v>9</v>
      </c>
      <c r="S67">
        <v>4.5</v>
      </c>
      <c r="T67">
        <v>0</v>
      </c>
      <c r="U67">
        <v>1</v>
      </c>
      <c r="V67">
        <v>0</v>
      </c>
      <c r="W67">
        <v>0</v>
      </c>
      <c r="X67">
        <v>0.83</v>
      </c>
      <c r="Y67">
        <f t="shared" si="9"/>
        <v>0.2988</v>
      </c>
      <c r="Z67">
        <v>0</v>
      </c>
      <c r="AA67">
        <v>0</v>
      </c>
      <c r="AB67">
        <v>0</v>
      </c>
      <c r="AC67" s="2">
        <v>0</v>
      </c>
      <c r="AD67">
        <v>0</v>
      </c>
      <c r="AE67">
        <v>0</v>
      </c>
      <c r="AF67">
        <v>0</v>
      </c>
      <c r="AG67">
        <v>0</v>
      </c>
      <c r="AH67" s="3" t="s">
        <v>171</v>
      </c>
    </row>
    <row r="68" spans="1:34">
      <c r="A68">
        <v>66</v>
      </c>
      <c r="B68" t="s">
        <v>179</v>
      </c>
      <c r="C68">
        <v>0.707</v>
      </c>
      <c r="D68">
        <v>173</v>
      </c>
      <c r="E68">
        <v>0.167</v>
      </c>
      <c r="F68">
        <v>3.215</v>
      </c>
      <c r="G68">
        <f t="shared" si="10"/>
        <v>40.5</v>
      </c>
      <c r="H68">
        <f t="shared" si="11"/>
        <v>27</v>
      </c>
      <c r="I68">
        <f t="shared" si="12"/>
        <v>91.56</v>
      </c>
      <c r="J68">
        <f t="shared" si="13"/>
        <v>0.248888888888889</v>
      </c>
      <c r="K68">
        <f t="shared" si="14"/>
        <v>0.352858151023289</v>
      </c>
      <c r="L68">
        <v>1</v>
      </c>
      <c r="M68">
        <v>3</v>
      </c>
      <c r="N68">
        <v>2.31</v>
      </c>
      <c r="O68">
        <v>10.08</v>
      </c>
      <c r="P68">
        <v>3.85</v>
      </c>
      <c r="Q68">
        <f t="shared" si="8"/>
        <v>155.925</v>
      </c>
      <c r="R68">
        <v>9</v>
      </c>
      <c r="S68">
        <v>4.5</v>
      </c>
      <c r="T68">
        <v>0</v>
      </c>
      <c r="U68">
        <v>1</v>
      </c>
      <c r="V68">
        <v>0</v>
      </c>
      <c r="W68">
        <v>0</v>
      </c>
      <c r="X68">
        <v>1.5</v>
      </c>
      <c r="Y68">
        <f t="shared" si="9"/>
        <v>0.54</v>
      </c>
      <c r="Z68">
        <v>0</v>
      </c>
      <c r="AA68">
        <v>0</v>
      </c>
      <c r="AB68">
        <v>0</v>
      </c>
      <c r="AC68" s="2">
        <v>0</v>
      </c>
      <c r="AD68">
        <v>0</v>
      </c>
      <c r="AE68">
        <v>0</v>
      </c>
      <c r="AF68">
        <v>0</v>
      </c>
      <c r="AG68">
        <v>0</v>
      </c>
      <c r="AH68" s="3" t="s">
        <v>171</v>
      </c>
    </row>
    <row r="69" spans="1:34">
      <c r="A69">
        <v>67</v>
      </c>
      <c r="B69" t="s">
        <v>180</v>
      </c>
      <c r="C69">
        <v>0.707</v>
      </c>
      <c r="D69">
        <v>173</v>
      </c>
      <c r="E69">
        <v>0.167</v>
      </c>
      <c r="F69">
        <v>3.215</v>
      </c>
      <c r="G69">
        <f t="shared" si="10"/>
        <v>40.5</v>
      </c>
      <c r="H69">
        <f t="shared" si="11"/>
        <v>27</v>
      </c>
      <c r="I69">
        <f t="shared" si="12"/>
        <v>91.56</v>
      </c>
      <c r="J69">
        <f t="shared" si="13"/>
        <v>0.248888888888889</v>
      </c>
      <c r="K69">
        <f t="shared" si="14"/>
        <v>0.352858151023289</v>
      </c>
      <c r="L69">
        <v>1</v>
      </c>
      <c r="M69">
        <v>3</v>
      </c>
      <c r="N69">
        <v>2.31</v>
      </c>
      <c r="O69">
        <v>10.08</v>
      </c>
      <c r="P69">
        <v>3.85</v>
      </c>
      <c r="Q69">
        <f t="shared" si="8"/>
        <v>155.925</v>
      </c>
      <c r="R69">
        <v>9</v>
      </c>
      <c r="S69">
        <v>4.5</v>
      </c>
      <c r="T69">
        <v>0</v>
      </c>
      <c r="U69">
        <v>1</v>
      </c>
      <c r="V69">
        <v>0</v>
      </c>
      <c r="W69">
        <v>0</v>
      </c>
      <c r="X69">
        <v>1.5</v>
      </c>
      <c r="Y69">
        <f t="shared" si="9"/>
        <v>0.54</v>
      </c>
      <c r="Z69">
        <v>0</v>
      </c>
      <c r="AA69">
        <v>0</v>
      </c>
      <c r="AB69">
        <v>0</v>
      </c>
      <c r="AC69" s="2">
        <v>0</v>
      </c>
      <c r="AD69">
        <v>0</v>
      </c>
      <c r="AE69">
        <v>0</v>
      </c>
      <c r="AF69">
        <v>0</v>
      </c>
      <c r="AG69">
        <v>0</v>
      </c>
      <c r="AH69" s="3" t="s">
        <v>171</v>
      </c>
    </row>
    <row r="70" spans="1:34">
      <c r="A70">
        <v>68</v>
      </c>
      <c r="B70" t="s">
        <v>181</v>
      </c>
      <c r="C70">
        <v>0.71</v>
      </c>
      <c r="D70">
        <v>343</v>
      </c>
      <c r="E70">
        <v>1.167</v>
      </c>
      <c r="F70">
        <v>3.237</v>
      </c>
      <c r="G70">
        <f t="shared" si="10"/>
        <v>29.16</v>
      </c>
      <c r="H70">
        <f t="shared" si="11"/>
        <v>21.6</v>
      </c>
      <c r="I70">
        <f t="shared" si="12"/>
        <v>71.25</v>
      </c>
      <c r="J70">
        <f t="shared" si="13"/>
        <v>0.329218106995885</v>
      </c>
      <c r="K70">
        <f t="shared" si="14"/>
        <v>0.431848852901484</v>
      </c>
      <c r="L70">
        <v>1</v>
      </c>
      <c r="M70">
        <v>2</v>
      </c>
      <c r="N70">
        <v>2.31</v>
      </c>
      <c r="O70">
        <v>9.6</v>
      </c>
      <c r="P70">
        <v>3.85</v>
      </c>
      <c r="Q70">
        <f t="shared" ref="Q70:Q87" si="15">G70*P70</f>
        <v>112.266</v>
      </c>
      <c r="R70">
        <v>5.4</v>
      </c>
      <c r="S70">
        <v>5.4</v>
      </c>
      <c r="T70">
        <v>0</v>
      </c>
      <c r="U70">
        <v>1</v>
      </c>
      <c r="V70">
        <v>0</v>
      </c>
      <c r="W70">
        <v>0</v>
      </c>
      <c r="X70">
        <v>0.83</v>
      </c>
      <c r="Y70">
        <f t="shared" ref="Y70:Y87" si="16">X70*0.36</f>
        <v>0.2988</v>
      </c>
      <c r="Z70">
        <v>0</v>
      </c>
      <c r="AA70">
        <v>0</v>
      </c>
      <c r="AB70">
        <v>0</v>
      </c>
      <c r="AC70" s="2">
        <v>0</v>
      </c>
      <c r="AD70">
        <v>0</v>
      </c>
      <c r="AE70">
        <v>0</v>
      </c>
      <c r="AF70">
        <v>0</v>
      </c>
      <c r="AG70">
        <v>0</v>
      </c>
      <c r="AH70" s="3" t="s">
        <v>56</v>
      </c>
    </row>
    <row r="71" spans="1:34">
      <c r="A71">
        <v>69</v>
      </c>
      <c r="B71" t="s">
        <v>182</v>
      </c>
      <c r="C71">
        <v>1.22</v>
      </c>
      <c r="D71">
        <v>173</v>
      </c>
      <c r="E71">
        <v>0.225</v>
      </c>
      <c r="F71">
        <v>2.727</v>
      </c>
      <c r="G71">
        <f t="shared" si="10"/>
        <v>303.75</v>
      </c>
      <c r="H71">
        <f t="shared" si="11"/>
        <v>72</v>
      </c>
      <c r="I71">
        <f t="shared" si="12"/>
        <v>212.52</v>
      </c>
      <c r="J71">
        <f t="shared" si="13"/>
        <v>0.188049382716049</v>
      </c>
      <c r="K71">
        <f t="shared" si="14"/>
        <v>0.861457383196514</v>
      </c>
      <c r="L71">
        <v>2</v>
      </c>
      <c r="M71">
        <v>17</v>
      </c>
      <c r="N71">
        <v>7.56</v>
      </c>
      <c r="O71">
        <v>57.12</v>
      </c>
      <c r="P71">
        <v>3.85</v>
      </c>
      <c r="Q71">
        <f t="shared" si="15"/>
        <v>1169.4375</v>
      </c>
      <c r="R71">
        <v>22.5</v>
      </c>
      <c r="S71">
        <v>13.5</v>
      </c>
      <c r="T71">
        <v>1</v>
      </c>
      <c r="U71">
        <v>0</v>
      </c>
      <c r="V71">
        <v>0</v>
      </c>
      <c r="W71">
        <v>0</v>
      </c>
      <c r="X71">
        <v>6.33</v>
      </c>
      <c r="Y71">
        <f t="shared" si="16"/>
        <v>2.2788</v>
      </c>
      <c r="Z71">
        <v>0</v>
      </c>
      <c r="AA71">
        <v>0</v>
      </c>
      <c r="AB71">
        <v>0</v>
      </c>
      <c r="AC71" s="2">
        <v>0</v>
      </c>
      <c r="AD71">
        <v>0</v>
      </c>
      <c r="AE71">
        <v>0</v>
      </c>
      <c r="AF71">
        <v>0</v>
      </c>
      <c r="AG71">
        <v>0</v>
      </c>
      <c r="AH71" s="3" t="s">
        <v>64</v>
      </c>
    </row>
    <row r="72" spans="1:34">
      <c r="A72">
        <v>70</v>
      </c>
      <c r="B72" t="s">
        <v>183</v>
      </c>
      <c r="C72">
        <v>1.137</v>
      </c>
      <c r="D72">
        <v>173</v>
      </c>
      <c r="E72">
        <v>0.125</v>
      </c>
      <c r="F72">
        <v>2.621</v>
      </c>
      <c r="G72">
        <f t="shared" si="10"/>
        <v>13.5</v>
      </c>
      <c r="H72">
        <f t="shared" si="11"/>
        <v>15</v>
      </c>
      <c r="I72">
        <f t="shared" si="12"/>
        <v>55.44</v>
      </c>
      <c r="J72">
        <f t="shared" si="13"/>
        <v>0</v>
      </c>
      <c r="K72">
        <f t="shared" si="14"/>
        <v>0</v>
      </c>
      <c r="L72">
        <v>1</v>
      </c>
      <c r="M72">
        <v>0</v>
      </c>
      <c r="N72">
        <v>2.31</v>
      </c>
      <c r="O72">
        <v>0</v>
      </c>
      <c r="P72">
        <v>3.85</v>
      </c>
      <c r="Q72">
        <f t="shared" si="15"/>
        <v>51.975</v>
      </c>
      <c r="R72">
        <v>4.5</v>
      </c>
      <c r="S72">
        <v>3</v>
      </c>
      <c r="T72">
        <v>0</v>
      </c>
      <c r="U72">
        <v>1</v>
      </c>
      <c r="V72">
        <v>0</v>
      </c>
      <c r="W72">
        <v>0</v>
      </c>
      <c r="X72">
        <v>0</v>
      </c>
      <c r="Y72">
        <f t="shared" si="16"/>
        <v>0</v>
      </c>
      <c r="Z72">
        <v>0</v>
      </c>
      <c r="AA72">
        <v>0</v>
      </c>
      <c r="AB72">
        <v>0</v>
      </c>
      <c r="AC72" s="2">
        <v>0</v>
      </c>
      <c r="AD72">
        <v>0</v>
      </c>
      <c r="AE72">
        <v>0</v>
      </c>
      <c r="AF72">
        <v>0</v>
      </c>
      <c r="AG72">
        <v>0</v>
      </c>
      <c r="AH72" s="3" t="s">
        <v>56</v>
      </c>
    </row>
    <row r="73" spans="1:34">
      <c r="A73">
        <v>71</v>
      </c>
      <c r="B73" t="s">
        <v>184</v>
      </c>
      <c r="C73">
        <v>0.986</v>
      </c>
      <c r="D73">
        <v>173</v>
      </c>
      <c r="E73">
        <v>0.1</v>
      </c>
      <c r="F73">
        <v>2.895</v>
      </c>
      <c r="G73">
        <f t="shared" si="10"/>
        <v>5.5</v>
      </c>
      <c r="H73">
        <f t="shared" si="11"/>
        <v>9.4</v>
      </c>
      <c r="I73">
        <f t="shared" si="12"/>
        <v>34.09</v>
      </c>
      <c r="J73">
        <f t="shared" si="13"/>
        <v>0</v>
      </c>
      <c r="K73">
        <f t="shared" si="14"/>
        <v>0</v>
      </c>
      <c r="L73">
        <v>1</v>
      </c>
      <c r="M73">
        <v>0</v>
      </c>
      <c r="N73">
        <v>2.1</v>
      </c>
      <c r="O73">
        <v>0</v>
      </c>
      <c r="P73">
        <v>3.85</v>
      </c>
      <c r="Q73">
        <f t="shared" si="15"/>
        <v>21.175</v>
      </c>
      <c r="R73">
        <v>2.5</v>
      </c>
      <c r="S73">
        <v>2.2</v>
      </c>
      <c r="T73">
        <v>0</v>
      </c>
      <c r="U73">
        <v>1</v>
      </c>
      <c r="V73">
        <v>0</v>
      </c>
      <c r="W73">
        <v>1</v>
      </c>
      <c r="X73">
        <v>0.5</v>
      </c>
      <c r="Y73">
        <f t="shared" si="16"/>
        <v>0.18</v>
      </c>
      <c r="Z73">
        <v>0</v>
      </c>
      <c r="AA73">
        <v>0</v>
      </c>
      <c r="AB73">
        <v>0</v>
      </c>
      <c r="AC73" s="2">
        <v>0</v>
      </c>
      <c r="AD73">
        <v>0</v>
      </c>
      <c r="AE73">
        <v>0</v>
      </c>
      <c r="AF73">
        <v>0</v>
      </c>
      <c r="AG73">
        <v>0</v>
      </c>
      <c r="AH73" s="3" t="s">
        <v>56</v>
      </c>
    </row>
    <row r="74" spans="1:34">
      <c r="A74">
        <v>72</v>
      </c>
      <c r="B74" t="s">
        <v>185</v>
      </c>
      <c r="C74">
        <v>0.986</v>
      </c>
      <c r="D74">
        <v>173</v>
      </c>
      <c r="E74">
        <v>0.1</v>
      </c>
      <c r="F74">
        <v>2.895</v>
      </c>
      <c r="G74">
        <f t="shared" si="10"/>
        <v>5.5</v>
      </c>
      <c r="H74">
        <f t="shared" si="11"/>
        <v>9.4</v>
      </c>
      <c r="I74">
        <f t="shared" si="12"/>
        <v>34.09</v>
      </c>
      <c r="J74">
        <f t="shared" si="13"/>
        <v>0</v>
      </c>
      <c r="K74">
        <f t="shared" si="14"/>
        <v>0</v>
      </c>
      <c r="L74">
        <v>1</v>
      </c>
      <c r="M74">
        <v>0</v>
      </c>
      <c r="N74">
        <v>2.1</v>
      </c>
      <c r="O74">
        <v>0</v>
      </c>
      <c r="P74">
        <v>3.85</v>
      </c>
      <c r="Q74">
        <f t="shared" si="15"/>
        <v>21.175</v>
      </c>
      <c r="R74">
        <v>2.5</v>
      </c>
      <c r="S74">
        <v>2.2</v>
      </c>
      <c r="T74">
        <v>0</v>
      </c>
      <c r="U74">
        <v>1</v>
      </c>
      <c r="V74">
        <v>0</v>
      </c>
      <c r="W74">
        <v>1</v>
      </c>
      <c r="X74">
        <v>0.33</v>
      </c>
      <c r="Y74">
        <f t="shared" si="16"/>
        <v>0.1188</v>
      </c>
      <c r="Z74">
        <v>0</v>
      </c>
      <c r="AA74">
        <v>0</v>
      </c>
      <c r="AB74">
        <v>0</v>
      </c>
      <c r="AC74" s="2">
        <v>0</v>
      </c>
      <c r="AD74">
        <v>0</v>
      </c>
      <c r="AE74">
        <v>0</v>
      </c>
      <c r="AF74">
        <v>0</v>
      </c>
      <c r="AG74">
        <v>0</v>
      </c>
      <c r="AH74" s="3" t="s">
        <v>56</v>
      </c>
    </row>
    <row r="75" spans="1:34">
      <c r="A75">
        <v>73</v>
      </c>
      <c r="B75" t="s">
        <v>186</v>
      </c>
      <c r="C75">
        <v>0.599</v>
      </c>
      <c r="D75">
        <v>173</v>
      </c>
      <c r="E75">
        <v>0.5</v>
      </c>
      <c r="F75">
        <v>3.26</v>
      </c>
      <c r="G75">
        <f t="shared" si="10"/>
        <v>11.25</v>
      </c>
      <c r="H75">
        <f t="shared" si="11"/>
        <v>18</v>
      </c>
      <c r="I75">
        <f t="shared" si="12"/>
        <v>55.92</v>
      </c>
      <c r="J75">
        <f t="shared" si="13"/>
        <v>0.853333333333333</v>
      </c>
      <c r="K75">
        <f t="shared" si="14"/>
        <v>0.550236601738748</v>
      </c>
      <c r="L75">
        <v>1</v>
      </c>
      <c r="M75">
        <v>2</v>
      </c>
      <c r="N75">
        <v>3.78</v>
      </c>
      <c r="O75">
        <v>9.6</v>
      </c>
      <c r="P75">
        <v>3.85</v>
      </c>
      <c r="Q75">
        <f t="shared" si="15"/>
        <v>43.3125</v>
      </c>
      <c r="R75">
        <v>7.5</v>
      </c>
      <c r="S75">
        <v>1.5</v>
      </c>
      <c r="T75">
        <v>0</v>
      </c>
      <c r="U75">
        <v>1</v>
      </c>
      <c r="V75">
        <v>0</v>
      </c>
      <c r="W75">
        <v>0</v>
      </c>
      <c r="X75">
        <v>1.5</v>
      </c>
      <c r="Y75">
        <f t="shared" si="16"/>
        <v>0.54</v>
      </c>
      <c r="Z75">
        <v>0</v>
      </c>
      <c r="AA75">
        <v>0</v>
      </c>
      <c r="AB75">
        <v>0</v>
      </c>
      <c r="AC75" s="2">
        <v>0</v>
      </c>
      <c r="AD75">
        <v>0</v>
      </c>
      <c r="AE75">
        <v>0</v>
      </c>
      <c r="AF75">
        <v>0</v>
      </c>
      <c r="AG75">
        <v>0</v>
      </c>
      <c r="AH75" s="3" t="s">
        <v>121</v>
      </c>
    </row>
    <row r="76" spans="1:34">
      <c r="A76">
        <v>74</v>
      </c>
      <c r="B76" t="s">
        <v>187</v>
      </c>
      <c r="C76">
        <v>0.827</v>
      </c>
      <c r="D76">
        <v>173</v>
      </c>
      <c r="E76">
        <v>0.2</v>
      </c>
      <c r="F76">
        <v>3.056</v>
      </c>
      <c r="G76">
        <f t="shared" si="10"/>
        <v>8.3</v>
      </c>
      <c r="H76">
        <f t="shared" si="11"/>
        <v>12.3</v>
      </c>
      <c r="I76">
        <f t="shared" si="12"/>
        <v>37.575</v>
      </c>
      <c r="J76">
        <f t="shared" si="13"/>
        <v>0.72289156626506</v>
      </c>
      <c r="K76">
        <f t="shared" si="14"/>
        <v>0.511796918982548</v>
      </c>
      <c r="L76">
        <v>1</v>
      </c>
      <c r="M76">
        <v>2</v>
      </c>
      <c r="N76">
        <v>3.78</v>
      </c>
      <c r="O76">
        <v>6</v>
      </c>
      <c r="P76">
        <v>3.85</v>
      </c>
      <c r="Q76">
        <f t="shared" si="15"/>
        <v>31.955</v>
      </c>
      <c r="R76">
        <v>4.15</v>
      </c>
      <c r="S76">
        <v>2</v>
      </c>
      <c r="T76">
        <v>0</v>
      </c>
      <c r="U76">
        <v>1</v>
      </c>
      <c r="V76">
        <v>0</v>
      </c>
      <c r="W76">
        <v>0</v>
      </c>
      <c r="X76">
        <v>0</v>
      </c>
      <c r="Y76">
        <f t="shared" si="16"/>
        <v>0</v>
      </c>
      <c r="Z76">
        <v>0</v>
      </c>
      <c r="AA76">
        <v>0</v>
      </c>
      <c r="AB76">
        <v>0</v>
      </c>
      <c r="AC76" s="2">
        <v>0</v>
      </c>
      <c r="AD76">
        <v>0</v>
      </c>
      <c r="AE76">
        <v>0</v>
      </c>
      <c r="AF76">
        <v>0</v>
      </c>
      <c r="AG76">
        <v>0</v>
      </c>
      <c r="AH76" s="3" t="s">
        <v>121</v>
      </c>
    </row>
    <row r="77" spans="1:34">
      <c r="A77">
        <v>75</v>
      </c>
      <c r="B77" t="s">
        <v>188</v>
      </c>
      <c r="C77">
        <v>1.044</v>
      </c>
      <c r="D77">
        <v>1741</v>
      </c>
      <c r="E77">
        <v>3.267</v>
      </c>
      <c r="F77">
        <v>3.014</v>
      </c>
      <c r="G77">
        <f t="shared" si="10"/>
        <v>162</v>
      </c>
      <c r="H77">
        <f t="shared" si="11"/>
        <v>54</v>
      </c>
      <c r="I77">
        <f t="shared" si="12"/>
        <v>176.82</v>
      </c>
      <c r="J77">
        <f t="shared" si="13"/>
        <v>0.0592592592592593</v>
      </c>
      <c r="K77">
        <f t="shared" si="14"/>
        <v>0.174014425795898</v>
      </c>
      <c r="L77">
        <v>8</v>
      </c>
      <c r="M77">
        <v>2</v>
      </c>
      <c r="N77">
        <v>21.48</v>
      </c>
      <c r="O77">
        <v>9.6</v>
      </c>
      <c r="P77">
        <v>3.85</v>
      </c>
      <c r="Q77">
        <f t="shared" si="15"/>
        <v>623.7</v>
      </c>
      <c r="R77">
        <v>18</v>
      </c>
      <c r="S77">
        <v>9</v>
      </c>
      <c r="T77">
        <v>0</v>
      </c>
      <c r="U77">
        <v>1</v>
      </c>
      <c r="V77">
        <v>0</v>
      </c>
      <c r="W77">
        <v>0</v>
      </c>
      <c r="X77">
        <v>2.33</v>
      </c>
      <c r="Y77">
        <f t="shared" si="16"/>
        <v>0.8388</v>
      </c>
      <c r="Z77">
        <v>0</v>
      </c>
      <c r="AA77">
        <v>0</v>
      </c>
      <c r="AB77">
        <v>0</v>
      </c>
      <c r="AC77" s="2">
        <v>0</v>
      </c>
      <c r="AD77">
        <v>0</v>
      </c>
      <c r="AE77">
        <v>0</v>
      </c>
      <c r="AF77">
        <v>0</v>
      </c>
      <c r="AG77">
        <v>0</v>
      </c>
      <c r="AH77" s="3" t="s">
        <v>96</v>
      </c>
    </row>
    <row r="78" spans="1:34">
      <c r="A78">
        <v>76</v>
      </c>
      <c r="B78" t="s">
        <v>189</v>
      </c>
      <c r="C78">
        <v>1.054</v>
      </c>
      <c r="D78">
        <v>1891</v>
      </c>
      <c r="E78">
        <v>4.267</v>
      </c>
      <c r="F78">
        <v>3.013</v>
      </c>
      <c r="G78">
        <v>47.25</v>
      </c>
      <c r="H78">
        <f t="shared" si="11"/>
        <v>24</v>
      </c>
      <c r="I78">
        <f t="shared" si="12"/>
        <v>70.6</v>
      </c>
      <c r="J78">
        <f t="shared" si="13"/>
        <v>0.203174603174603</v>
      </c>
      <c r="K78">
        <f t="shared" si="14"/>
        <v>0.435824798431031</v>
      </c>
      <c r="L78">
        <v>4</v>
      </c>
      <c r="M78">
        <v>2</v>
      </c>
      <c r="N78">
        <v>12.2</v>
      </c>
      <c r="O78">
        <v>9.6</v>
      </c>
      <c r="P78">
        <v>3.85</v>
      </c>
      <c r="Q78">
        <f t="shared" si="15"/>
        <v>181.9125</v>
      </c>
      <c r="R78">
        <v>9</v>
      </c>
      <c r="S78">
        <v>3</v>
      </c>
      <c r="T78">
        <v>0</v>
      </c>
      <c r="U78">
        <v>1</v>
      </c>
      <c r="V78">
        <v>0</v>
      </c>
      <c r="W78">
        <v>0</v>
      </c>
      <c r="X78">
        <v>1.33</v>
      </c>
      <c r="Y78">
        <f t="shared" si="16"/>
        <v>0.4788</v>
      </c>
      <c r="Z78">
        <v>0</v>
      </c>
      <c r="AA78">
        <v>0</v>
      </c>
      <c r="AB78">
        <v>0</v>
      </c>
      <c r="AC78" s="2">
        <v>0</v>
      </c>
      <c r="AD78">
        <v>0</v>
      </c>
      <c r="AE78">
        <v>0</v>
      </c>
      <c r="AF78">
        <v>0</v>
      </c>
      <c r="AG78">
        <v>0</v>
      </c>
      <c r="AH78" s="3" t="s">
        <v>96</v>
      </c>
    </row>
    <row r="79" spans="1:34">
      <c r="A79">
        <v>77</v>
      </c>
      <c r="B79" t="s">
        <v>190</v>
      </c>
      <c r="C79">
        <v>0.833</v>
      </c>
      <c r="D79">
        <v>173</v>
      </c>
      <c r="E79">
        <v>0.167</v>
      </c>
      <c r="F79">
        <v>3.059</v>
      </c>
      <c r="G79">
        <f t="shared" si="10"/>
        <v>11.25</v>
      </c>
      <c r="H79">
        <f t="shared" si="11"/>
        <v>18</v>
      </c>
      <c r="I79">
        <f t="shared" si="12"/>
        <v>55.92</v>
      </c>
      <c r="J79">
        <f t="shared" si="13"/>
        <v>0.853333333333333</v>
      </c>
      <c r="K79">
        <f t="shared" si="14"/>
        <v>0.550236601738748</v>
      </c>
      <c r="L79">
        <v>1</v>
      </c>
      <c r="M79">
        <v>2</v>
      </c>
      <c r="N79">
        <v>3.78</v>
      </c>
      <c r="O79">
        <v>9.6</v>
      </c>
      <c r="P79">
        <v>3.85</v>
      </c>
      <c r="Q79">
        <f t="shared" si="15"/>
        <v>43.3125</v>
      </c>
      <c r="R79">
        <v>7.5</v>
      </c>
      <c r="S79">
        <v>1.5</v>
      </c>
      <c r="T79">
        <v>0</v>
      </c>
      <c r="U79">
        <v>1</v>
      </c>
      <c r="V79">
        <v>0</v>
      </c>
      <c r="W79">
        <v>0</v>
      </c>
      <c r="X79">
        <v>0</v>
      </c>
      <c r="Y79">
        <f t="shared" si="16"/>
        <v>0</v>
      </c>
      <c r="Z79">
        <v>0</v>
      </c>
      <c r="AA79">
        <v>0</v>
      </c>
      <c r="AB79">
        <v>0</v>
      </c>
      <c r="AC79" s="2">
        <v>0</v>
      </c>
      <c r="AD79">
        <v>0</v>
      </c>
      <c r="AE79">
        <v>0</v>
      </c>
      <c r="AF79">
        <v>0</v>
      </c>
      <c r="AG79">
        <v>0</v>
      </c>
      <c r="AH79" s="3" t="s">
        <v>121</v>
      </c>
    </row>
    <row r="80" spans="1:34">
      <c r="A80">
        <v>78</v>
      </c>
      <c r="B80" t="s">
        <v>191</v>
      </c>
      <c r="C80">
        <v>0.859</v>
      </c>
      <c r="D80">
        <v>1161</v>
      </c>
      <c r="E80">
        <v>4.667</v>
      </c>
      <c r="F80">
        <v>3.169</v>
      </c>
      <c r="G80">
        <f t="shared" si="10"/>
        <v>162</v>
      </c>
      <c r="H80">
        <f t="shared" si="11"/>
        <v>54</v>
      </c>
      <c r="I80">
        <f t="shared" si="12"/>
        <v>183.39</v>
      </c>
      <c r="J80">
        <f t="shared" si="13"/>
        <v>0.08</v>
      </c>
      <c r="K80">
        <f t="shared" si="14"/>
        <v>0.226503416426531</v>
      </c>
      <c r="L80">
        <v>5</v>
      </c>
      <c r="M80">
        <v>1</v>
      </c>
      <c r="N80">
        <v>11.55</v>
      </c>
      <c r="O80">
        <v>12.96</v>
      </c>
      <c r="P80">
        <v>3.85</v>
      </c>
      <c r="Q80">
        <f t="shared" si="15"/>
        <v>623.7</v>
      </c>
      <c r="R80">
        <v>18</v>
      </c>
      <c r="S80">
        <v>9</v>
      </c>
      <c r="T80">
        <v>0</v>
      </c>
      <c r="U80">
        <v>1</v>
      </c>
      <c r="V80">
        <v>0</v>
      </c>
      <c r="W80">
        <v>0</v>
      </c>
      <c r="X80">
        <v>2.33</v>
      </c>
      <c r="Y80">
        <f t="shared" si="16"/>
        <v>0.8388</v>
      </c>
      <c r="Z80">
        <v>0</v>
      </c>
      <c r="AA80">
        <v>0</v>
      </c>
      <c r="AB80">
        <v>0</v>
      </c>
      <c r="AC80" s="2">
        <v>0</v>
      </c>
      <c r="AD80">
        <v>0</v>
      </c>
      <c r="AE80">
        <v>0</v>
      </c>
      <c r="AF80">
        <v>0</v>
      </c>
      <c r="AG80">
        <v>0</v>
      </c>
      <c r="AH80" s="3" t="s">
        <v>96</v>
      </c>
    </row>
    <row r="81" spans="1:34">
      <c r="A81">
        <v>79</v>
      </c>
      <c r="B81" t="s">
        <v>192</v>
      </c>
      <c r="C81">
        <v>1.311</v>
      </c>
      <c r="D81">
        <v>2929</v>
      </c>
      <c r="E81">
        <v>7.792</v>
      </c>
      <c r="F81">
        <v>2.84</v>
      </c>
      <c r="G81">
        <f t="shared" si="10"/>
        <v>54</v>
      </c>
      <c r="H81">
        <f t="shared" si="11"/>
        <v>42</v>
      </c>
      <c r="I81">
        <f t="shared" si="12"/>
        <v>146.37</v>
      </c>
      <c r="J81">
        <f t="shared" si="13"/>
        <v>0</v>
      </c>
      <c r="K81">
        <f t="shared" si="14"/>
        <v>0</v>
      </c>
      <c r="L81">
        <v>6</v>
      </c>
      <c r="M81">
        <v>0</v>
      </c>
      <c r="N81">
        <v>15.33</v>
      </c>
      <c r="O81" s="2">
        <v>0</v>
      </c>
      <c r="P81">
        <v>3.85</v>
      </c>
      <c r="Q81">
        <f t="shared" si="15"/>
        <v>207.9</v>
      </c>
      <c r="R81" s="2">
        <v>18</v>
      </c>
      <c r="S81" s="2">
        <v>3</v>
      </c>
      <c r="T81">
        <v>1</v>
      </c>
      <c r="U81">
        <v>1</v>
      </c>
      <c r="V81">
        <v>0</v>
      </c>
      <c r="W81">
        <v>0</v>
      </c>
      <c r="X81" s="2">
        <v>2.17</v>
      </c>
      <c r="Y81">
        <f t="shared" si="16"/>
        <v>0.7812</v>
      </c>
      <c r="Z81">
        <v>0</v>
      </c>
      <c r="AA81">
        <v>0</v>
      </c>
      <c r="AB81">
        <v>0</v>
      </c>
      <c r="AC81" s="2">
        <v>0</v>
      </c>
      <c r="AD81">
        <v>0</v>
      </c>
      <c r="AE81">
        <v>0</v>
      </c>
      <c r="AF81">
        <v>0</v>
      </c>
      <c r="AG81">
        <v>0</v>
      </c>
      <c r="AH81" s="3" t="s">
        <v>96</v>
      </c>
    </row>
    <row r="82" spans="1:34">
      <c r="A82">
        <v>80</v>
      </c>
      <c r="B82" t="s">
        <v>193</v>
      </c>
      <c r="C82">
        <v>1.305</v>
      </c>
      <c r="D82">
        <v>2951</v>
      </c>
      <c r="E82">
        <v>8.325</v>
      </c>
      <c r="F82">
        <v>2.85</v>
      </c>
      <c r="G82">
        <f t="shared" si="10"/>
        <v>54</v>
      </c>
      <c r="H82">
        <f t="shared" si="11"/>
        <v>42</v>
      </c>
      <c r="I82">
        <f t="shared" si="12"/>
        <v>129</v>
      </c>
      <c r="J82">
        <f t="shared" si="13"/>
        <v>0.177777777777778</v>
      </c>
      <c r="K82">
        <f t="shared" si="14"/>
        <v>0.238521168753727</v>
      </c>
      <c r="L82">
        <v>10</v>
      </c>
      <c r="M82">
        <v>2</v>
      </c>
      <c r="N82">
        <v>23.1</v>
      </c>
      <c r="O82">
        <v>9.6</v>
      </c>
      <c r="P82">
        <v>3.85</v>
      </c>
      <c r="Q82">
        <f t="shared" si="15"/>
        <v>207.9</v>
      </c>
      <c r="R82">
        <v>18</v>
      </c>
      <c r="S82">
        <v>3</v>
      </c>
      <c r="T82">
        <v>0</v>
      </c>
      <c r="U82">
        <v>1</v>
      </c>
      <c r="V82">
        <v>0</v>
      </c>
      <c r="W82">
        <v>0</v>
      </c>
      <c r="X82">
        <v>2</v>
      </c>
      <c r="Y82">
        <f t="shared" si="16"/>
        <v>0.72</v>
      </c>
      <c r="Z82">
        <v>0</v>
      </c>
      <c r="AA82">
        <v>0</v>
      </c>
      <c r="AB82">
        <v>0</v>
      </c>
      <c r="AC82" s="2">
        <v>0</v>
      </c>
      <c r="AD82">
        <v>0</v>
      </c>
      <c r="AE82">
        <v>0</v>
      </c>
      <c r="AF82">
        <v>0</v>
      </c>
      <c r="AG82">
        <v>0</v>
      </c>
      <c r="AH82" s="3" t="s">
        <v>96</v>
      </c>
    </row>
    <row r="83" spans="1:34">
      <c r="A83">
        <v>81</v>
      </c>
      <c r="B83" t="s">
        <v>194</v>
      </c>
      <c r="C83">
        <v>0.853</v>
      </c>
      <c r="D83">
        <v>1161</v>
      </c>
      <c r="E83">
        <v>4.7</v>
      </c>
      <c r="F83">
        <v>3.172</v>
      </c>
      <c r="G83">
        <f t="shared" si="10"/>
        <v>54</v>
      </c>
      <c r="H83">
        <f t="shared" si="11"/>
        <v>42</v>
      </c>
      <c r="I83">
        <f t="shared" si="12"/>
        <v>132.24</v>
      </c>
      <c r="J83">
        <f t="shared" si="13"/>
        <v>0.133333333333333</v>
      </c>
      <c r="K83">
        <f t="shared" si="14"/>
        <v>0.174507887756527</v>
      </c>
      <c r="L83">
        <v>9</v>
      </c>
      <c r="M83">
        <v>1</v>
      </c>
      <c r="N83">
        <v>22.26</v>
      </c>
      <c r="O83">
        <v>7.2</v>
      </c>
      <c r="P83">
        <v>3.85</v>
      </c>
      <c r="Q83">
        <f t="shared" si="15"/>
        <v>207.9</v>
      </c>
      <c r="R83">
        <v>18</v>
      </c>
      <c r="S83">
        <v>3</v>
      </c>
      <c r="T83">
        <v>1</v>
      </c>
      <c r="U83">
        <v>1</v>
      </c>
      <c r="V83">
        <v>0</v>
      </c>
      <c r="W83">
        <v>0</v>
      </c>
      <c r="X83">
        <v>2.33</v>
      </c>
      <c r="Y83">
        <f t="shared" si="16"/>
        <v>0.8388</v>
      </c>
      <c r="Z83">
        <v>0</v>
      </c>
      <c r="AA83">
        <v>0</v>
      </c>
      <c r="AB83">
        <v>0</v>
      </c>
      <c r="AC83" s="2">
        <v>0</v>
      </c>
      <c r="AD83">
        <v>0</v>
      </c>
      <c r="AE83">
        <v>0</v>
      </c>
      <c r="AF83">
        <v>0</v>
      </c>
      <c r="AG83">
        <v>0</v>
      </c>
      <c r="AH83" s="3" t="s">
        <v>96</v>
      </c>
    </row>
    <row r="84" spans="1:34">
      <c r="A84">
        <v>82</v>
      </c>
      <c r="B84" t="s">
        <v>195</v>
      </c>
      <c r="C84">
        <v>0.621</v>
      </c>
      <c r="D84">
        <v>173</v>
      </c>
      <c r="E84">
        <v>0.125</v>
      </c>
      <c r="F84">
        <v>3.299</v>
      </c>
      <c r="G84">
        <f t="shared" si="10"/>
        <v>15.75</v>
      </c>
      <c r="H84">
        <f t="shared" si="11"/>
        <v>16</v>
      </c>
      <c r="I84">
        <f t="shared" si="12"/>
        <v>50.62</v>
      </c>
      <c r="J84">
        <f t="shared" si="13"/>
        <v>0.457142857142857</v>
      </c>
      <c r="K84">
        <f t="shared" si="14"/>
        <v>0.45588548156703</v>
      </c>
      <c r="L84">
        <v>1</v>
      </c>
      <c r="M84">
        <v>2</v>
      </c>
      <c r="N84">
        <v>3.78</v>
      </c>
      <c r="O84">
        <v>7.2</v>
      </c>
      <c r="P84">
        <v>3.85</v>
      </c>
      <c r="Q84">
        <f t="shared" si="15"/>
        <v>60.6375</v>
      </c>
      <c r="R84">
        <v>4.5</v>
      </c>
      <c r="S84">
        <v>3.5</v>
      </c>
      <c r="T84">
        <v>0</v>
      </c>
      <c r="U84">
        <v>1</v>
      </c>
      <c r="V84">
        <v>0</v>
      </c>
      <c r="W84">
        <v>0</v>
      </c>
      <c r="X84">
        <v>2.33</v>
      </c>
      <c r="Y84">
        <f t="shared" si="16"/>
        <v>0.8388</v>
      </c>
      <c r="Z84">
        <v>0</v>
      </c>
      <c r="AA84">
        <v>0</v>
      </c>
      <c r="AB84">
        <v>0</v>
      </c>
      <c r="AC84" s="2">
        <v>0</v>
      </c>
      <c r="AD84">
        <v>0</v>
      </c>
      <c r="AE84">
        <v>0</v>
      </c>
      <c r="AF84">
        <v>0</v>
      </c>
      <c r="AG84">
        <v>0</v>
      </c>
      <c r="AH84" s="3" t="s">
        <v>121</v>
      </c>
    </row>
    <row r="85" spans="1:34">
      <c r="A85">
        <v>83</v>
      </c>
      <c r="B85" t="s">
        <v>196</v>
      </c>
      <c r="C85">
        <v>0.714</v>
      </c>
      <c r="D85">
        <v>173</v>
      </c>
      <c r="E85">
        <v>0.2</v>
      </c>
      <c r="F85">
        <v>3.137</v>
      </c>
      <c r="G85">
        <f t="shared" si="10"/>
        <v>8.3</v>
      </c>
      <c r="H85">
        <f t="shared" si="11"/>
        <v>12.3</v>
      </c>
      <c r="I85">
        <f t="shared" si="12"/>
        <v>37.575</v>
      </c>
      <c r="J85">
        <f t="shared" si="13"/>
        <v>0.72289156626506</v>
      </c>
      <c r="K85">
        <f t="shared" si="14"/>
        <v>0.511796918982548</v>
      </c>
      <c r="L85">
        <v>1</v>
      </c>
      <c r="M85">
        <v>2</v>
      </c>
      <c r="N85">
        <v>3.78</v>
      </c>
      <c r="O85">
        <v>6</v>
      </c>
      <c r="P85">
        <v>3.85</v>
      </c>
      <c r="Q85">
        <f t="shared" si="15"/>
        <v>31.955</v>
      </c>
      <c r="R85">
        <v>4.15</v>
      </c>
      <c r="S85">
        <v>2</v>
      </c>
      <c r="T85">
        <v>0</v>
      </c>
      <c r="U85">
        <v>1</v>
      </c>
      <c r="V85">
        <v>0</v>
      </c>
      <c r="W85">
        <v>0</v>
      </c>
      <c r="X85">
        <v>0</v>
      </c>
      <c r="Y85">
        <f t="shared" si="16"/>
        <v>0</v>
      </c>
      <c r="Z85">
        <v>0</v>
      </c>
      <c r="AA85">
        <v>0</v>
      </c>
      <c r="AB85">
        <v>0</v>
      </c>
      <c r="AC85" s="2">
        <v>0</v>
      </c>
      <c r="AD85">
        <v>0</v>
      </c>
      <c r="AE85">
        <v>0</v>
      </c>
      <c r="AF85">
        <v>0</v>
      </c>
      <c r="AG85">
        <v>0</v>
      </c>
      <c r="AH85" s="3" t="s">
        <v>121</v>
      </c>
    </row>
    <row r="86" spans="1:34">
      <c r="A86">
        <v>84</v>
      </c>
      <c r="B86" t="s">
        <v>112</v>
      </c>
      <c r="C86">
        <v>1.051</v>
      </c>
      <c r="D86">
        <v>173</v>
      </c>
      <c r="E86">
        <v>0.167</v>
      </c>
      <c r="F86">
        <v>2.618</v>
      </c>
      <c r="G86">
        <f t="shared" si="10"/>
        <v>9</v>
      </c>
      <c r="H86">
        <f t="shared" si="11"/>
        <v>12</v>
      </c>
      <c r="I86">
        <f t="shared" si="12"/>
        <v>42</v>
      </c>
      <c r="J86">
        <f t="shared" si="13"/>
        <v>0</v>
      </c>
      <c r="K86">
        <f t="shared" si="14"/>
        <v>0</v>
      </c>
      <c r="L86">
        <v>1</v>
      </c>
      <c r="M86">
        <v>0</v>
      </c>
      <c r="N86">
        <v>4.2</v>
      </c>
      <c r="O86">
        <v>0</v>
      </c>
      <c r="P86">
        <v>3.85</v>
      </c>
      <c r="Q86">
        <f t="shared" si="15"/>
        <v>34.65</v>
      </c>
      <c r="R86">
        <v>3</v>
      </c>
      <c r="S86">
        <v>3</v>
      </c>
      <c r="T86">
        <v>0</v>
      </c>
      <c r="U86">
        <v>1</v>
      </c>
      <c r="V86">
        <v>0</v>
      </c>
      <c r="W86">
        <v>0</v>
      </c>
      <c r="X86">
        <v>0.5</v>
      </c>
      <c r="Y86">
        <f t="shared" si="16"/>
        <v>0.18</v>
      </c>
      <c r="Z86">
        <v>0</v>
      </c>
      <c r="AA86">
        <v>0</v>
      </c>
      <c r="AB86">
        <v>0</v>
      </c>
      <c r="AC86" s="2">
        <v>0</v>
      </c>
      <c r="AD86">
        <v>0</v>
      </c>
      <c r="AE86">
        <v>0</v>
      </c>
      <c r="AF86">
        <v>0</v>
      </c>
      <c r="AG86">
        <v>0</v>
      </c>
      <c r="AH86" s="3" t="s">
        <v>113</v>
      </c>
    </row>
    <row r="87" spans="1:34">
      <c r="A87">
        <v>85</v>
      </c>
      <c r="B87" t="s">
        <v>197</v>
      </c>
      <c r="C87">
        <v>1.051</v>
      </c>
      <c r="D87">
        <v>173</v>
      </c>
      <c r="E87">
        <v>0.167</v>
      </c>
      <c r="F87">
        <v>2.618</v>
      </c>
      <c r="G87">
        <f t="shared" si="10"/>
        <v>5.625</v>
      </c>
      <c r="H87">
        <f t="shared" si="11"/>
        <v>9.5</v>
      </c>
      <c r="I87">
        <f t="shared" si="12"/>
        <v>34.265</v>
      </c>
      <c r="J87">
        <f t="shared" si="13"/>
        <v>0</v>
      </c>
      <c r="K87">
        <f t="shared" si="14"/>
        <v>0</v>
      </c>
      <c r="L87">
        <v>1</v>
      </c>
      <c r="M87">
        <v>0</v>
      </c>
      <c r="N87">
        <v>2.31</v>
      </c>
      <c r="O87">
        <v>0</v>
      </c>
      <c r="P87">
        <v>3.85</v>
      </c>
      <c r="Q87">
        <f t="shared" si="15"/>
        <v>21.65625</v>
      </c>
      <c r="R87">
        <v>2.25</v>
      </c>
      <c r="S87">
        <v>2.5</v>
      </c>
      <c r="T87">
        <v>0</v>
      </c>
      <c r="U87">
        <v>1</v>
      </c>
      <c r="V87">
        <v>0</v>
      </c>
      <c r="W87">
        <v>0</v>
      </c>
      <c r="X87">
        <v>0</v>
      </c>
      <c r="Y87">
        <f t="shared" si="16"/>
        <v>0</v>
      </c>
      <c r="Z87">
        <v>0</v>
      </c>
      <c r="AA87">
        <v>0</v>
      </c>
      <c r="AB87">
        <v>0</v>
      </c>
      <c r="AC87" s="2">
        <v>0</v>
      </c>
      <c r="AD87">
        <v>0</v>
      </c>
      <c r="AE87">
        <v>0</v>
      </c>
      <c r="AF87">
        <v>0</v>
      </c>
      <c r="AG87">
        <v>0</v>
      </c>
      <c r="AH87" s="3" t="s">
        <v>56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I86"/>
  <sheetViews>
    <sheetView topLeftCell="N1" workbookViewId="0">
      <selection activeCell="AG1" sqref="AG1"/>
    </sheetView>
  </sheetViews>
  <sheetFormatPr defaultColWidth="9" defaultRowHeight="14"/>
  <cols>
    <col min="1" max="1" width="3" customWidth="1"/>
    <col min="2" max="2" width="7.775" customWidth="1"/>
    <col min="3" max="3" width="7.08333333333333" customWidth="1"/>
    <col min="7" max="7" width="3" customWidth="1"/>
    <col min="8" max="8" width="2.44166666666667" customWidth="1"/>
    <col min="9" max="9" width="4" customWidth="1"/>
    <col min="10" max="10" width="4.44166666666667" customWidth="1"/>
    <col min="11" max="11" width="4.21666666666667" customWidth="1"/>
    <col min="35" max="35" width="7.77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198</v>
      </c>
      <c r="C2">
        <v>0.87</v>
      </c>
      <c r="D2">
        <v>171</v>
      </c>
      <c r="E2">
        <v>0.1</v>
      </c>
      <c r="F2">
        <v>2.816</v>
      </c>
      <c r="G2">
        <f t="shared" ref="G2:G65" si="0">R2*S2</f>
        <v>37.5</v>
      </c>
      <c r="H2">
        <f t="shared" ref="H2:H65" si="1">R2*2+S2*2</f>
        <v>35</v>
      </c>
      <c r="I2">
        <f t="shared" ref="I2:I65" si="2">H2*P2-N2-O2</f>
        <v>113.12</v>
      </c>
      <c r="J2">
        <f t="shared" ref="J2:J65" si="3">O2/G2</f>
        <v>0</v>
      </c>
      <c r="K2">
        <f t="shared" ref="K2:K65" si="4">O2/(I2*0.312)</f>
        <v>0</v>
      </c>
      <c r="L2">
        <v>9</v>
      </c>
      <c r="M2">
        <v>0</v>
      </c>
      <c r="N2">
        <v>21.63</v>
      </c>
      <c r="O2" s="2">
        <v>0</v>
      </c>
      <c r="P2">
        <v>3.85</v>
      </c>
      <c r="Q2">
        <f t="shared" ref="Q2:Q66" si="5">G2*P2</f>
        <v>144.375</v>
      </c>
      <c r="R2" s="2">
        <v>2.5</v>
      </c>
      <c r="S2" s="2">
        <v>15</v>
      </c>
      <c r="T2">
        <v>1</v>
      </c>
      <c r="U2">
        <v>0</v>
      </c>
      <c r="V2">
        <v>0</v>
      </c>
      <c r="W2">
        <v>0</v>
      </c>
      <c r="X2" s="2">
        <v>1.4444</v>
      </c>
      <c r="Y2">
        <f t="shared" ref="Y2:Y66" si="6">X2*0.36</f>
        <v>0.519984</v>
      </c>
      <c r="Z2">
        <v>0</v>
      </c>
      <c r="AA2">
        <v>0</v>
      </c>
      <c r="AB2">
        <v>0</v>
      </c>
      <c r="AC2" s="2">
        <v>0</v>
      </c>
      <c r="AD2">
        <v>0</v>
      </c>
      <c r="AE2">
        <v>0</v>
      </c>
      <c r="AF2">
        <v>0</v>
      </c>
      <c r="AG2">
        <v>0</v>
      </c>
      <c r="AH2" s="3" t="s">
        <v>35</v>
      </c>
    </row>
    <row r="3" spans="1:35">
      <c r="A3">
        <v>1</v>
      </c>
      <c r="B3" t="s">
        <v>198</v>
      </c>
      <c r="C3">
        <v>0.894</v>
      </c>
      <c r="D3">
        <v>177</v>
      </c>
      <c r="E3">
        <v>0.167</v>
      </c>
      <c r="F3">
        <v>3.001</v>
      </c>
      <c r="G3">
        <f t="shared" si="0"/>
        <v>54</v>
      </c>
      <c r="H3">
        <f t="shared" si="1"/>
        <v>33</v>
      </c>
      <c r="I3">
        <f t="shared" si="2"/>
        <v>111.67</v>
      </c>
      <c r="J3">
        <f t="shared" si="3"/>
        <v>0.214814814814815</v>
      </c>
      <c r="K3">
        <f t="shared" si="4"/>
        <v>0.332940692929947</v>
      </c>
      <c r="L3">
        <v>1</v>
      </c>
      <c r="M3">
        <v>1</v>
      </c>
      <c r="N3">
        <v>3.78</v>
      </c>
      <c r="O3">
        <v>11.6</v>
      </c>
      <c r="P3">
        <v>3.85</v>
      </c>
      <c r="Q3">
        <f t="shared" si="5"/>
        <v>207.9</v>
      </c>
      <c r="R3">
        <v>4.5</v>
      </c>
      <c r="S3">
        <v>12</v>
      </c>
      <c r="T3">
        <v>0</v>
      </c>
      <c r="U3">
        <v>1</v>
      </c>
      <c r="V3">
        <v>0</v>
      </c>
      <c r="W3">
        <v>0</v>
      </c>
      <c r="X3">
        <v>2.67</v>
      </c>
      <c r="Y3">
        <f t="shared" si="6"/>
        <v>0.9612</v>
      </c>
      <c r="Z3">
        <v>0</v>
      </c>
      <c r="AA3">
        <v>0</v>
      </c>
      <c r="AB3">
        <v>0</v>
      </c>
      <c r="AC3" s="2">
        <v>0</v>
      </c>
      <c r="AD3">
        <v>0</v>
      </c>
      <c r="AE3">
        <v>0</v>
      </c>
      <c r="AF3">
        <v>0</v>
      </c>
      <c r="AG3">
        <v>0</v>
      </c>
      <c r="AH3" s="3" t="s">
        <v>199</v>
      </c>
      <c r="AI3" s="3"/>
    </row>
    <row r="4" spans="1:34">
      <c r="A4">
        <v>2</v>
      </c>
      <c r="B4" t="s">
        <v>112</v>
      </c>
      <c r="C4">
        <v>1.082</v>
      </c>
      <c r="D4">
        <v>171</v>
      </c>
      <c r="E4">
        <v>0.125</v>
      </c>
      <c r="F4">
        <v>2.657</v>
      </c>
      <c r="G4">
        <f t="shared" si="0"/>
        <v>9</v>
      </c>
      <c r="H4">
        <f t="shared" si="1"/>
        <v>12</v>
      </c>
      <c r="I4">
        <f t="shared" si="2"/>
        <v>42</v>
      </c>
      <c r="J4">
        <f t="shared" si="3"/>
        <v>0</v>
      </c>
      <c r="K4">
        <f t="shared" si="4"/>
        <v>0</v>
      </c>
      <c r="L4">
        <v>1</v>
      </c>
      <c r="M4">
        <v>0</v>
      </c>
      <c r="N4">
        <v>4.2</v>
      </c>
      <c r="O4">
        <v>0</v>
      </c>
      <c r="P4">
        <v>3.85</v>
      </c>
      <c r="Q4">
        <f t="shared" si="5"/>
        <v>34.65</v>
      </c>
      <c r="R4">
        <v>3</v>
      </c>
      <c r="S4">
        <v>3</v>
      </c>
      <c r="T4">
        <v>0</v>
      </c>
      <c r="U4">
        <v>1</v>
      </c>
      <c r="V4">
        <v>0</v>
      </c>
      <c r="W4">
        <v>0</v>
      </c>
      <c r="X4">
        <v>0.5</v>
      </c>
      <c r="Y4">
        <f t="shared" si="6"/>
        <v>0.18</v>
      </c>
      <c r="Z4">
        <v>0</v>
      </c>
      <c r="AA4">
        <v>0</v>
      </c>
      <c r="AB4">
        <v>0</v>
      </c>
      <c r="AC4" s="2">
        <v>0</v>
      </c>
      <c r="AD4">
        <v>0</v>
      </c>
      <c r="AE4">
        <v>0</v>
      </c>
      <c r="AF4">
        <v>0</v>
      </c>
      <c r="AG4">
        <v>0</v>
      </c>
      <c r="AH4" s="3" t="s">
        <v>113</v>
      </c>
    </row>
    <row r="5" spans="1:34">
      <c r="A5">
        <v>3</v>
      </c>
      <c r="B5" t="s">
        <v>200</v>
      </c>
      <c r="C5">
        <v>0.973</v>
      </c>
      <c r="D5">
        <v>181</v>
      </c>
      <c r="E5">
        <v>0.111</v>
      </c>
      <c r="F5">
        <v>2.914</v>
      </c>
      <c r="G5">
        <f t="shared" si="0"/>
        <v>5.5</v>
      </c>
      <c r="H5">
        <f t="shared" si="1"/>
        <v>9.4</v>
      </c>
      <c r="I5">
        <f t="shared" si="2"/>
        <v>34.09</v>
      </c>
      <c r="J5">
        <f t="shared" si="3"/>
        <v>0</v>
      </c>
      <c r="K5">
        <f t="shared" si="4"/>
        <v>0</v>
      </c>
      <c r="L5">
        <v>1</v>
      </c>
      <c r="M5">
        <v>0</v>
      </c>
      <c r="N5">
        <v>2.1</v>
      </c>
      <c r="O5">
        <v>0</v>
      </c>
      <c r="P5">
        <v>3.85</v>
      </c>
      <c r="Q5">
        <f t="shared" si="5"/>
        <v>21.175</v>
      </c>
      <c r="R5">
        <v>2.5</v>
      </c>
      <c r="S5">
        <v>2.2</v>
      </c>
      <c r="T5">
        <v>0</v>
      </c>
      <c r="U5">
        <v>1</v>
      </c>
      <c r="V5">
        <v>0</v>
      </c>
      <c r="W5">
        <v>1</v>
      </c>
      <c r="X5">
        <v>0.33</v>
      </c>
      <c r="Y5">
        <f t="shared" si="6"/>
        <v>0.1188</v>
      </c>
      <c r="Z5">
        <v>0</v>
      </c>
      <c r="AA5">
        <v>0</v>
      </c>
      <c r="AB5">
        <v>0</v>
      </c>
      <c r="AC5" s="2">
        <v>0</v>
      </c>
      <c r="AD5">
        <v>0</v>
      </c>
      <c r="AE5">
        <v>0</v>
      </c>
      <c r="AF5">
        <v>0</v>
      </c>
      <c r="AG5">
        <v>0</v>
      </c>
      <c r="AH5" s="3" t="s">
        <v>56</v>
      </c>
    </row>
    <row r="6" spans="1:34">
      <c r="A6">
        <v>4</v>
      </c>
      <c r="B6" t="s">
        <v>201</v>
      </c>
      <c r="C6">
        <v>0.973</v>
      </c>
      <c r="D6">
        <v>181</v>
      </c>
      <c r="E6">
        <v>0.111</v>
      </c>
      <c r="F6">
        <v>2.914</v>
      </c>
      <c r="G6">
        <f t="shared" si="0"/>
        <v>5.5</v>
      </c>
      <c r="H6">
        <f t="shared" si="1"/>
        <v>9.4</v>
      </c>
      <c r="I6">
        <f t="shared" si="2"/>
        <v>34.09</v>
      </c>
      <c r="J6">
        <f t="shared" si="3"/>
        <v>0</v>
      </c>
      <c r="K6">
        <f t="shared" si="4"/>
        <v>0</v>
      </c>
      <c r="L6">
        <v>1</v>
      </c>
      <c r="M6">
        <v>0</v>
      </c>
      <c r="N6">
        <v>2.1</v>
      </c>
      <c r="O6">
        <v>0</v>
      </c>
      <c r="P6">
        <v>3.85</v>
      </c>
      <c r="Q6">
        <f t="shared" si="5"/>
        <v>21.175</v>
      </c>
      <c r="R6">
        <v>2.5</v>
      </c>
      <c r="S6">
        <v>2.2</v>
      </c>
      <c r="T6">
        <v>0</v>
      </c>
      <c r="U6">
        <v>1</v>
      </c>
      <c r="V6">
        <v>0</v>
      </c>
      <c r="W6">
        <v>1</v>
      </c>
      <c r="X6">
        <v>0.5</v>
      </c>
      <c r="Y6">
        <f t="shared" si="6"/>
        <v>0.18</v>
      </c>
      <c r="Z6">
        <v>0</v>
      </c>
      <c r="AA6">
        <v>0</v>
      </c>
      <c r="AB6">
        <v>0</v>
      </c>
      <c r="AC6" s="2">
        <v>0</v>
      </c>
      <c r="AD6">
        <v>0</v>
      </c>
      <c r="AE6">
        <v>0</v>
      </c>
      <c r="AF6">
        <v>0</v>
      </c>
      <c r="AG6">
        <v>0</v>
      </c>
      <c r="AH6" s="3" t="s">
        <v>56</v>
      </c>
    </row>
    <row r="7" spans="1:34">
      <c r="A7">
        <v>5</v>
      </c>
      <c r="B7" t="s">
        <v>37</v>
      </c>
      <c r="C7">
        <v>0.804</v>
      </c>
      <c r="D7">
        <v>185</v>
      </c>
      <c r="E7">
        <v>0.167</v>
      </c>
      <c r="F7">
        <v>3.118</v>
      </c>
      <c r="G7">
        <f t="shared" si="0"/>
        <v>36</v>
      </c>
      <c r="H7">
        <f t="shared" si="1"/>
        <v>26</v>
      </c>
      <c r="I7">
        <f t="shared" si="2"/>
        <v>82.94</v>
      </c>
      <c r="J7">
        <f t="shared" si="3"/>
        <v>0.266666666666667</v>
      </c>
      <c r="K7">
        <f t="shared" si="4"/>
        <v>0.370981803342546</v>
      </c>
      <c r="L7">
        <v>2</v>
      </c>
      <c r="M7">
        <v>1</v>
      </c>
      <c r="N7">
        <v>7.56</v>
      </c>
      <c r="O7">
        <v>9.6</v>
      </c>
      <c r="P7">
        <v>3.85</v>
      </c>
      <c r="Q7">
        <f t="shared" si="5"/>
        <v>138.6</v>
      </c>
      <c r="R7">
        <v>4</v>
      </c>
      <c r="S7">
        <v>9</v>
      </c>
      <c r="T7">
        <v>0</v>
      </c>
      <c r="U7">
        <v>1</v>
      </c>
      <c r="V7">
        <v>0</v>
      </c>
      <c r="W7">
        <v>0</v>
      </c>
      <c r="X7">
        <v>1</v>
      </c>
      <c r="Y7">
        <f t="shared" si="6"/>
        <v>0.36</v>
      </c>
      <c r="Z7">
        <v>0</v>
      </c>
      <c r="AA7">
        <v>0</v>
      </c>
      <c r="AB7">
        <v>0</v>
      </c>
      <c r="AC7" s="2">
        <v>1</v>
      </c>
      <c r="AD7">
        <v>23</v>
      </c>
      <c r="AE7">
        <v>1.8</v>
      </c>
      <c r="AF7">
        <v>0.28</v>
      </c>
      <c r="AG7">
        <v>0.18</v>
      </c>
      <c r="AH7" s="3" t="s">
        <v>38</v>
      </c>
    </row>
    <row r="8" spans="1:34">
      <c r="A8">
        <v>6</v>
      </c>
      <c r="B8" t="s">
        <v>39</v>
      </c>
      <c r="C8">
        <v>1.082</v>
      </c>
      <c r="D8">
        <v>171</v>
      </c>
      <c r="E8">
        <v>0.125</v>
      </c>
      <c r="F8">
        <v>2.657</v>
      </c>
      <c r="G8">
        <f t="shared" si="0"/>
        <v>36</v>
      </c>
      <c r="H8">
        <f t="shared" si="1"/>
        <v>26</v>
      </c>
      <c r="I8">
        <f t="shared" si="2"/>
        <v>77.54</v>
      </c>
      <c r="J8">
        <f t="shared" si="3"/>
        <v>0.416666666666667</v>
      </c>
      <c r="K8">
        <f t="shared" si="4"/>
        <v>0.620027380409119</v>
      </c>
      <c r="L8">
        <v>2</v>
      </c>
      <c r="M8">
        <v>1</v>
      </c>
      <c r="N8">
        <v>7.56</v>
      </c>
      <c r="O8">
        <v>15</v>
      </c>
      <c r="P8">
        <v>3.85</v>
      </c>
      <c r="Q8">
        <f t="shared" si="5"/>
        <v>138.6</v>
      </c>
      <c r="R8">
        <v>4</v>
      </c>
      <c r="S8">
        <v>9</v>
      </c>
      <c r="T8">
        <v>0</v>
      </c>
      <c r="U8">
        <v>1</v>
      </c>
      <c r="V8">
        <v>0</v>
      </c>
      <c r="W8">
        <v>0</v>
      </c>
      <c r="X8">
        <v>1.33</v>
      </c>
      <c r="Y8">
        <f t="shared" si="6"/>
        <v>0.4788</v>
      </c>
      <c r="Z8">
        <v>0</v>
      </c>
      <c r="AA8">
        <v>0</v>
      </c>
      <c r="AB8">
        <v>0</v>
      </c>
      <c r="AC8" s="2">
        <v>1</v>
      </c>
      <c r="AD8">
        <v>23</v>
      </c>
      <c r="AE8">
        <v>1.8</v>
      </c>
      <c r="AF8">
        <v>0.28</v>
      </c>
      <c r="AG8">
        <v>0.18</v>
      </c>
      <c r="AH8" s="3" t="s">
        <v>38</v>
      </c>
    </row>
    <row r="9" spans="1:34">
      <c r="A9">
        <v>7</v>
      </c>
      <c r="B9" t="s">
        <v>40</v>
      </c>
      <c r="C9">
        <v>0.824</v>
      </c>
      <c r="D9">
        <v>181</v>
      </c>
      <c r="E9">
        <v>0.167</v>
      </c>
      <c r="F9">
        <v>3.083</v>
      </c>
      <c r="G9">
        <f t="shared" si="0"/>
        <v>38.25</v>
      </c>
      <c r="H9">
        <f t="shared" si="1"/>
        <v>26.5</v>
      </c>
      <c r="I9">
        <f t="shared" si="2"/>
        <v>84.265</v>
      </c>
      <c r="J9">
        <f t="shared" si="3"/>
        <v>0.266666666666667</v>
      </c>
      <c r="K9">
        <f t="shared" si="4"/>
        <v>0.387970185632323</v>
      </c>
      <c r="L9">
        <v>2</v>
      </c>
      <c r="M9">
        <v>1</v>
      </c>
      <c r="N9">
        <v>7.56</v>
      </c>
      <c r="O9">
        <v>10.2</v>
      </c>
      <c r="P9">
        <v>3.85</v>
      </c>
      <c r="Q9">
        <f t="shared" si="5"/>
        <v>147.2625</v>
      </c>
      <c r="R9">
        <v>4.25</v>
      </c>
      <c r="S9">
        <v>9</v>
      </c>
      <c r="T9">
        <v>0</v>
      </c>
      <c r="U9">
        <v>1</v>
      </c>
      <c r="V9">
        <v>0</v>
      </c>
      <c r="W9">
        <v>0</v>
      </c>
      <c r="X9">
        <v>1</v>
      </c>
      <c r="Y9">
        <f t="shared" si="6"/>
        <v>0.36</v>
      </c>
      <c r="Z9">
        <v>0</v>
      </c>
      <c r="AA9">
        <v>0</v>
      </c>
      <c r="AB9">
        <v>0</v>
      </c>
      <c r="AC9" s="2">
        <v>1</v>
      </c>
      <c r="AD9">
        <v>23</v>
      </c>
      <c r="AE9">
        <v>1.8</v>
      </c>
      <c r="AF9">
        <v>0.28</v>
      </c>
      <c r="AG9">
        <v>0.18</v>
      </c>
      <c r="AH9" s="3" t="s">
        <v>38</v>
      </c>
    </row>
    <row r="10" spans="1:34">
      <c r="A10">
        <v>8</v>
      </c>
      <c r="B10" t="s">
        <v>41</v>
      </c>
      <c r="C10">
        <v>0.896</v>
      </c>
      <c r="D10">
        <v>183</v>
      </c>
      <c r="E10">
        <v>0.2</v>
      </c>
      <c r="F10">
        <v>2.701</v>
      </c>
      <c r="G10">
        <f t="shared" si="0"/>
        <v>38.25</v>
      </c>
      <c r="H10">
        <f t="shared" si="1"/>
        <v>26.5</v>
      </c>
      <c r="I10">
        <f t="shared" si="2"/>
        <v>84.265</v>
      </c>
      <c r="J10">
        <f t="shared" si="3"/>
        <v>0.266666666666667</v>
      </c>
      <c r="K10">
        <f t="shared" si="4"/>
        <v>0.387970185632323</v>
      </c>
      <c r="L10">
        <v>2</v>
      </c>
      <c r="M10">
        <v>1</v>
      </c>
      <c r="N10">
        <v>7.56</v>
      </c>
      <c r="O10">
        <v>10.2</v>
      </c>
      <c r="P10">
        <v>3.85</v>
      </c>
      <c r="Q10">
        <f t="shared" si="5"/>
        <v>147.2625</v>
      </c>
      <c r="R10">
        <v>4.25</v>
      </c>
      <c r="S10">
        <v>9</v>
      </c>
      <c r="T10">
        <v>0</v>
      </c>
      <c r="U10">
        <v>1</v>
      </c>
      <c r="V10">
        <v>0</v>
      </c>
      <c r="W10">
        <v>0</v>
      </c>
      <c r="X10">
        <v>1</v>
      </c>
      <c r="Y10">
        <f t="shared" si="6"/>
        <v>0.36</v>
      </c>
      <c r="Z10">
        <v>0</v>
      </c>
      <c r="AA10">
        <v>0</v>
      </c>
      <c r="AB10">
        <v>0</v>
      </c>
      <c r="AC10" s="2">
        <v>1</v>
      </c>
      <c r="AD10">
        <v>23</v>
      </c>
      <c r="AE10">
        <v>1.8</v>
      </c>
      <c r="AF10">
        <v>0.28</v>
      </c>
      <c r="AG10">
        <v>0.18</v>
      </c>
      <c r="AH10" s="3" t="s">
        <v>38</v>
      </c>
    </row>
    <row r="11" spans="1:34">
      <c r="A11">
        <v>9</v>
      </c>
      <c r="B11" t="s">
        <v>42</v>
      </c>
      <c r="C11">
        <v>0.87</v>
      </c>
      <c r="D11">
        <v>171</v>
      </c>
      <c r="E11">
        <v>0.167</v>
      </c>
      <c r="F11">
        <v>2.816</v>
      </c>
      <c r="G11">
        <f t="shared" si="0"/>
        <v>67.5</v>
      </c>
      <c r="H11">
        <f t="shared" si="1"/>
        <v>33</v>
      </c>
      <c r="I11">
        <f t="shared" si="2"/>
        <v>95.89</v>
      </c>
      <c r="J11">
        <f t="shared" si="3"/>
        <v>0.325333333333333</v>
      </c>
      <c r="K11">
        <f t="shared" si="4"/>
        <v>0.734014134785852</v>
      </c>
      <c r="L11">
        <v>4</v>
      </c>
      <c r="M11">
        <v>3</v>
      </c>
      <c r="N11">
        <v>9.2</v>
      </c>
      <c r="O11">
        <v>21.96</v>
      </c>
      <c r="P11">
        <v>3.85</v>
      </c>
      <c r="Q11">
        <f t="shared" si="5"/>
        <v>259.875</v>
      </c>
      <c r="R11">
        <v>9</v>
      </c>
      <c r="S11">
        <v>7.5</v>
      </c>
      <c r="T11">
        <v>0</v>
      </c>
      <c r="U11">
        <v>1</v>
      </c>
      <c r="V11">
        <v>0</v>
      </c>
      <c r="W11">
        <v>0</v>
      </c>
      <c r="X11">
        <v>1.33</v>
      </c>
      <c r="Y11">
        <f t="shared" si="6"/>
        <v>0.4788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s="3" t="s">
        <v>43</v>
      </c>
    </row>
    <row r="12" spans="1:34">
      <c r="A12">
        <v>10</v>
      </c>
      <c r="B12" t="s">
        <v>44</v>
      </c>
      <c r="C12">
        <v>1.009</v>
      </c>
      <c r="D12">
        <v>179</v>
      </c>
      <c r="E12">
        <v>0.1</v>
      </c>
      <c r="F12">
        <v>2.744</v>
      </c>
      <c r="G12">
        <f t="shared" si="0"/>
        <v>67.5</v>
      </c>
      <c r="H12">
        <f t="shared" si="1"/>
        <v>33</v>
      </c>
      <c r="I12">
        <f t="shared" si="2"/>
        <v>95.89</v>
      </c>
      <c r="J12">
        <f t="shared" si="3"/>
        <v>0.325333333333333</v>
      </c>
      <c r="K12">
        <f t="shared" si="4"/>
        <v>0.734014134785852</v>
      </c>
      <c r="L12">
        <v>4</v>
      </c>
      <c r="M12">
        <v>3</v>
      </c>
      <c r="N12">
        <v>9.2</v>
      </c>
      <c r="O12">
        <v>21.96</v>
      </c>
      <c r="P12">
        <v>3.85</v>
      </c>
      <c r="Q12">
        <f t="shared" si="5"/>
        <v>259.875</v>
      </c>
      <c r="R12">
        <v>9</v>
      </c>
      <c r="S12">
        <v>7.5</v>
      </c>
      <c r="T12">
        <v>0</v>
      </c>
      <c r="U12">
        <v>1</v>
      </c>
      <c r="V12">
        <v>0</v>
      </c>
      <c r="W12">
        <v>0</v>
      </c>
      <c r="X12">
        <v>1.33</v>
      </c>
      <c r="Y12">
        <f t="shared" si="6"/>
        <v>0.4788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s="3" t="s">
        <v>43</v>
      </c>
    </row>
    <row r="13" spans="1:34">
      <c r="A13">
        <v>11</v>
      </c>
      <c r="B13" t="s">
        <v>202</v>
      </c>
      <c r="C13">
        <v>0.743</v>
      </c>
      <c r="D13">
        <v>215</v>
      </c>
      <c r="E13">
        <v>0.143</v>
      </c>
      <c r="F13">
        <v>3.248</v>
      </c>
      <c r="G13">
        <f t="shared" si="0"/>
        <v>33.75</v>
      </c>
      <c r="H13">
        <f t="shared" si="1"/>
        <v>24</v>
      </c>
      <c r="I13">
        <f t="shared" si="2"/>
        <v>80.01</v>
      </c>
      <c r="J13">
        <f t="shared" si="3"/>
        <v>0.298666666666667</v>
      </c>
      <c r="K13">
        <f t="shared" si="4"/>
        <v>0.403795679386231</v>
      </c>
      <c r="L13">
        <v>1</v>
      </c>
      <c r="M13">
        <v>3</v>
      </c>
      <c r="N13">
        <v>2.31</v>
      </c>
      <c r="O13">
        <v>10.08</v>
      </c>
      <c r="P13">
        <v>3.85</v>
      </c>
      <c r="Q13">
        <f t="shared" si="5"/>
        <v>129.9375</v>
      </c>
      <c r="R13">
        <v>4.5</v>
      </c>
      <c r="S13">
        <v>7.5</v>
      </c>
      <c r="T13">
        <v>0</v>
      </c>
      <c r="U13">
        <v>1</v>
      </c>
      <c r="V13">
        <v>0</v>
      </c>
      <c r="W13">
        <v>0</v>
      </c>
      <c r="X13">
        <v>1.5</v>
      </c>
      <c r="Y13">
        <f t="shared" si="6"/>
        <v>0.54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s="3" t="s">
        <v>118</v>
      </c>
    </row>
    <row r="14" spans="1:34">
      <c r="A14">
        <v>12</v>
      </c>
      <c r="B14" t="s">
        <v>203</v>
      </c>
      <c r="C14">
        <v>0.743</v>
      </c>
      <c r="D14">
        <v>215</v>
      </c>
      <c r="E14">
        <v>0.143</v>
      </c>
      <c r="F14">
        <v>3.248</v>
      </c>
      <c r="G14">
        <f t="shared" si="0"/>
        <v>33.75</v>
      </c>
      <c r="H14">
        <f t="shared" si="1"/>
        <v>24</v>
      </c>
      <c r="I14">
        <f t="shared" si="2"/>
        <v>80.01</v>
      </c>
      <c r="J14">
        <f t="shared" si="3"/>
        <v>0.298666666666667</v>
      </c>
      <c r="K14">
        <f t="shared" si="4"/>
        <v>0.403795679386231</v>
      </c>
      <c r="L14">
        <v>1</v>
      </c>
      <c r="M14">
        <v>3</v>
      </c>
      <c r="N14">
        <v>2.31</v>
      </c>
      <c r="O14">
        <v>10.08</v>
      </c>
      <c r="P14">
        <v>3.85</v>
      </c>
      <c r="Q14">
        <f t="shared" si="5"/>
        <v>129.9375</v>
      </c>
      <c r="R14">
        <v>4.5</v>
      </c>
      <c r="S14">
        <v>7.5</v>
      </c>
      <c r="T14">
        <v>0</v>
      </c>
      <c r="U14">
        <v>1</v>
      </c>
      <c r="V14">
        <v>0</v>
      </c>
      <c r="W14">
        <v>0</v>
      </c>
      <c r="X14">
        <v>0.83</v>
      </c>
      <c r="Y14">
        <f t="shared" si="6"/>
        <v>0.2988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s="3" t="s">
        <v>118</v>
      </c>
    </row>
    <row r="15" spans="1:34">
      <c r="A15">
        <v>13</v>
      </c>
      <c r="B15" t="s">
        <v>204</v>
      </c>
      <c r="C15">
        <v>0.743</v>
      </c>
      <c r="D15">
        <v>215</v>
      </c>
      <c r="E15">
        <v>0.143</v>
      </c>
      <c r="F15">
        <v>3.248</v>
      </c>
      <c r="G15">
        <f t="shared" si="0"/>
        <v>33.75</v>
      </c>
      <c r="H15">
        <f t="shared" si="1"/>
        <v>24</v>
      </c>
      <c r="I15">
        <f t="shared" si="2"/>
        <v>80.01</v>
      </c>
      <c r="J15">
        <f t="shared" si="3"/>
        <v>0.298666666666667</v>
      </c>
      <c r="K15">
        <f t="shared" si="4"/>
        <v>0.403795679386231</v>
      </c>
      <c r="L15">
        <v>1</v>
      </c>
      <c r="M15">
        <v>3</v>
      </c>
      <c r="N15">
        <v>2.31</v>
      </c>
      <c r="O15">
        <v>10.08</v>
      </c>
      <c r="P15">
        <v>3.85</v>
      </c>
      <c r="Q15">
        <f t="shared" si="5"/>
        <v>129.9375</v>
      </c>
      <c r="R15">
        <v>4.5</v>
      </c>
      <c r="S15">
        <v>7.5</v>
      </c>
      <c r="T15">
        <v>0</v>
      </c>
      <c r="U15">
        <v>1</v>
      </c>
      <c r="V15">
        <v>0</v>
      </c>
      <c r="W15">
        <v>0</v>
      </c>
      <c r="X15">
        <v>0.83</v>
      </c>
      <c r="Y15">
        <f t="shared" si="6"/>
        <v>0.2988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s="3" t="s">
        <v>118</v>
      </c>
    </row>
    <row r="16" spans="1:34">
      <c r="A16">
        <v>14</v>
      </c>
      <c r="B16" t="s">
        <v>205</v>
      </c>
      <c r="C16">
        <v>0.743</v>
      </c>
      <c r="D16">
        <v>215</v>
      </c>
      <c r="E16">
        <v>0.143</v>
      </c>
      <c r="F16">
        <v>3.248</v>
      </c>
      <c r="G16">
        <f t="shared" si="0"/>
        <v>33.75</v>
      </c>
      <c r="H16">
        <f t="shared" si="1"/>
        <v>24</v>
      </c>
      <c r="I16">
        <f t="shared" si="2"/>
        <v>80.01</v>
      </c>
      <c r="J16">
        <f t="shared" si="3"/>
        <v>0.298666666666667</v>
      </c>
      <c r="K16">
        <f t="shared" si="4"/>
        <v>0.403795679386231</v>
      </c>
      <c r="L16">
        <v>1</v>
      </c>
      <c r="M16">
        <v>3</v>
      </c>
      <c r="N16">
        <v>2.31</v>
      </c>
      <c r="O16">
        <v>10.08</v>
      </c>
      <c r="P16">
        <v>3.85</v>
      </c>
      <c r="Q16">
        <f t="shared" si="5"/>
        <v>129.9375</v>
      </c>
      <c r="R16">
        <v>4.5</v>
      </c>
      <c r="S16">
        <v>7.5</v>
      </c>
      <c r="T16">
        <v>0</v>
      </c>
      <c r="U16">
        <v>1</v>
      </c>
      <c r="V16">
        <v>0</v>
      </c>
      <c r="W16">
        <v>0</v>
      </c>
      <c r="X16">
        <v>0.83</v>
      </c>
      <c r="Y16">
        <f t="shared" si="6"/>
        <v>0.2988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s="3" t="s">
        <v>118</v>
      </c>
    </row>
    <row r="17" spans="1:34">
      <c r="A17">
        <v>15</v>
      </c>
      <c r="B17" t="s">
        <v>206</v>
      </c>
      <c r="C17">
        <v>0.804</v>
      </c>
      <c r="D17">
        <v>185</v>
      </c>
      <c r="E17">
        <v>0.167</v>
      </c>
      <c r="F17">
        <v>3.118</v>
      </c>
      <c r="G17">
        <f t="shared" si="0"/>
        <v>33.75</v>
      </c>
      <c r="H17">
        <f t="shared" si="1"/>
        <v>24</v>
      </c>
      <c r="I17">
        <f t="shared" si="2"/>
        <v>80.01</v>
      </c>
      <c r="J17">
        <f t="shared" si="3"/>
        <v>0.298666666666667</v>
      </c>
      <c r="K17">
        <f t="shared" si="4"/>
        <v>0.403795679386231</v>
      </c>
      <c r="L17">
        <v>1</v>
      </c>
      <c r="M17">
        <v>3</v>
      </c>
      <c r="N17">
        <v>2.31</v>
      </c>
      <c r="O17">
        <v>10.08</v>
      </c>
      <c r="P17">
        <v>3.85</v>
      </c>
      <c r="Q17">
        <f t="shared" ref="Q17:Q23" si="7">G17*P17</f>
        <v>129.9375</v>
      </c>
      <c r="R17">
        <v>4.5</v>
      </c>
      <c r="S17">
        <v>7.5</v>
      </c>
      <c r="T17">
        <v>0</v>
      </c>
      <c r="U17">
        <v>1</v>
      </c>
      <c r="V17">
        <v>0</v>
      </c>
      <c r="W17">
        <v>0</v>
      </c>
      <c r="X17">
        <v>0.83</v>
      </c>
      <c r="Y17">
        <f t="shared" ref="Y17:Y23" si="8">X17*0.36</f>
        <v>0.2988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s="3" t="s">
        <v>118</v>
      </c>
    </row>
    <row r="18" spans="1:34">
      <c r="A18">
        <v>16</v>
      </c>
      <c r="B18" t="s">
        <v>207</v>
      </c>
      <c r="C18">
        <v>0.804</v>
      </c>
      <c r="D18">
        <v>185</v>
      </c>
      <c r="E18">
        <v>0.167</v>
      </c>
      <c r="F18">
        <v>3.118</v>
      </c>
      <c r="G18">
        <f t="shared" si="0"/>
        <v>33.75</v>
      </c>
      <c r="H18">
        <f t="shared" si="1"/>
        <v>24</v>
      </c>
      <c r="I18">
        <f t="shared" si="2"/>
        <v>80.01</v>
      </c>
      <c r="J18">
        <f t="shared" si="3"/>
        <v>0.298666666666667</v>
      </c>
      <c r="K18">
        <f t="shared" si="4"/>
        <v>0.403795679386231</v>
      </c>
      <c r="L18">
        <v>1</v>
      </c>
      <c r="M18">
        <v>3</v>
      </c>
      <c r="N18">
        <v>2.31</v>
      </c>
      <c r="O18">
        <v>10.08</v>
      </c>
      <c r="P18">
        <v>3.85</v>
      </c>
      <c r="Q18">
        <f t="shared" si="7"/>
        <v>129.9375</v>
      </c>
      <c r="R18">
        <v>4.5</v>
      </c>
      <c r="S18">
        <v>7.5</v>
      </c>
      <c r="T18">
        <v>0</v>
      </c>
      <c r="U18">
        <v>1</v>
      </c>
      <c r="V18">
        <v>0</v>
      </c>
      <c r="W18">
        <v>0</v>
      </c>
      <c r="X18">
        <v>0.83</v>
      </c>
      <c r="Y18">
        <f t="shared" si="8"/>
        <v>0.2988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s="3" t="s">
        <v>118</v>
      </c>
    </row>
    <row r="19" spans="1:34">
      <c r="A19">
        <v>17</v>
      </c>
      <c r="B19" t="s">
        <v>208</v>
      </c>
      <c r="C19">
        <v>0.894</v>
      </c>
      <c r="D19">
        <v>177</v>
      </c>
      <c r="E19">
        <v>0.1</v>
      </c>
      <c r="F19">
        <v>3.001</v>
      </c>
      <c r="G19">
        <f t="shared" si="0"/>
        <v>33.75</v>
      </c>
      <c r="H19">
        <f t="shared" si="1"/>
        <v>24</v>
      </c>
      <c r="I19">
        <f t="shared" si="2"/>
        <v>80.01</v>
      </c>
      <c r="J19">
        <f t="shared" si="3"/>
        <v>0.298666666666667</v>
      </c>
      <c r="K19">
        <f t="shared" si="4"/>
        <v>0.403795679386231</v>
      </c>
      <c r="L19">
        <v>1</v>
      </c>
      <c r="M19">
        <v>3</v>
      </c>
      <c r="N19">
        <v>2.31</v>
      </c>
      <c r="O19">
        <v>10.08</v>
      </c>
      <c r="P19">
        <v>3.85</v>
      </c>
      <c r="Q19">
        <f t="shared" si="7"/>
        <v>129.9375</v>
      </c>
      <c r="R19">
        <v>4.5</v>
      </c>
      <c r="S19">
        <v>7.5</v>
      </c>
      <c r="T19">
        <v>0</v>
      </c>
      <c r="U19">
        <v>1</v>
      </c>
      <c r="V19">
        <v>0</v>
      </c>
      <c r="W19">
        <v>0</v>
      </c>
      <c r="X19">
        <v>0.83</v>
      </c>
      <c r="Y19">
        <f t="shared" si="8"/>
        <v>0.2988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s="3" t="s">
        <v>118</v>
      </c>
    </row>
    <row r="20" spans="1:34">
      <c r="A20">
        <v>18</v>
      </c>
      <c r="B20" t="s">
        <v>209</v>
      </c>
      <c r="C20">
        <v>0.894</v>
      </c>
      <c r="D20">
        <v>177</v>
      </c>
      <c r="E20">
        <v>0.1</v>
      </c>
      <c r="F20">
        <v>3.001</v>
      </c>
      <c r="G20">
        <f t="shared" si="0"/>
        <v>33.75</v>
      </c>
      <c r="H20">
        <f t="shared" si="1"/>
        <v>24</v>
      </c>
      <c r="I20">
        <f t="shared" si="2"/>
        <v>80.01</v>
      </c>
      <c r="J20">
        <f t="shared" si="3"/>
        <v>0.298666666666667</v>
      </c>
      <c r="K20">
        <f t="shared" si="4"/>
        <v>0.403795679386231</v>
      </c>
      <c r="L20">
        <v>1</v>
      </c>
      <c r="M20">
        <v>3</v>
      </c>
      <c r="N20">
        <v>2.31</v>
      </c>
      <c r="O20">
        <v>10.08</v>
      </c>
      <c r="P20">
        <v>3.85</v>
      </c>
      <c r="Q20">
        <f t="shared" si="7"/>
        <v>129.9375</v>
      </c>
      <c r="R20">
        <v>4.5</v>
      </c>
      <c r="S20">
        <v>7.5</v>
      </c>
      <c r="T20">
        <v>0</v>
      </c>
      <c r="U20">
        <v>1</v>
      </c>
      <c r="V20">
        <v>0</v>
      </c>
      <c r="W20">
        <v>0</v>
      </c>
      <c r="X20">
        <v>0.83</v>
      </c>
      <c r="Y20">
        <f t="shared" si="8"/>
        <v>0.2988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s="3" t="s">
        <v>118</v>
      </c>
    </row>
    <row r="21" spans="1:34">
      <c r="A21">
        <v>19</v>
      </c>
      <c r="B21" t="s">
        <v>210</v>
      </c>
      <c r="C21">
        <v>0.894</v>
      </c>
      <c r="D21">
        <v>177</v>
      </c>
      <c r="E21">
        <v>0.1</v>
      </c>
      <c r="F21">
        <v>3.001</v>
      </c>
      <c r="G21">
        <f t="shared" si="0"/>
        <v>33.75</v>
      </c>
      <c r="H21">
        <f t="shared" si="1"/>
        <v>24</v>
      </c>
      <c r="I21">
        <f t="shared" si="2"/>
        <v>80.01</v>
      </c>
      <c r="J21">
        <f t="shared" si="3"/>
        <v>0.298666666666667</v>
      </c>
      <c r="K21">
        <f t="shared" si="4"/>
        <v>0.403795679386231</v>
      </c>
      <c r="L21">
        <v>1</v>
      </c>
      <c r="M21">
        <v>3</v>
      </c>
      <c r="N21">
        <v>2.31</v>
      </c>
      <c r="O21">
        <v>10.08</v>
      </c>
      <c r="P21">
        <v>3.85</v>
      </c>
      <c r="Q21">
        <f t="shared" si="7"/>
        <v>129.9375</v>
      </c>
      <c r="R21">
        <v>4.5</v>
      </c>
      <c r="S21">
        <v>7.5</v>
      </c>
      <c r="T21">
        <v>0</v>
      </c>
      <c r="U21">
        <v>1</v>
      </c>
      <c r="V21">
        <v>0</v>
      </c>
      <c r="W21">
        <v>0</v>
      </c>
      <c r="X21">
        <v>0.83</v>
      </c>
      <c r="Y21">
        <f t="shared" si="8"/>
        <v>0.2988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s="3" t="s">
        <v>118</v>
      </c>
    </row>
    <row r="22" spans="1:34">
      <c r="A22">
        <v>20</v>
      </c>
      <c r="B22" t="s">
        <v>211</v>
      </c>
      <c r="C22">
        <v>1.061</v>
      </c>
      <c r="D22">
        <v>171</v>
      </c>
      <c r="E22">
        <v>0.243</v>
      </c>
      <c r="F22">
        <v>2.871</v>
      </c>
      <c r="G22">
        <f t="shared" si="0"/>
        <v>33.75</v>
      </c>
      <c r="H22">
        <f t="shared" si="1"/>
        <v>24</v>
      </c>
      <c r="I22">
        <f t="shared" si="2"/>
        <v>80.01</v>
      </c>
      <c r="J22">
        <f t="shared" si="3"/>
        <v>0.298666666666667</v>
      </c>
      <c r="K22">
        <f t="shared" si="4"/>
        <v>0.403795679386231</v>
      </c>
      <c r="L22">
        <v>1</v>
      </c>
      <c r="M22">
        <v>3</v>
      </c>
      <c r="N22">
        <v>2.31</v>
      </c>
      <c r="O22">
        <v>10.08</v>
      </c>
      <c r="P22">
        <v>3.85</v>
      </c>
      <c r="Q22">
        <f t="shared" si="7"/>
        <v>129.9375</v>
      </c>
      <c r="R22">
        <v>4.5</v>
      </c>
      <c r="S22">
        <v>7.5</v>
      </c>
      <c r="T22">
        <v>0</v>
      </c>
      <c r="U22">
        <v>1</v>
      </c>
      <c r="V22">
        <v>0</v>
      </c>
      <c r="W22">
        <v>0</v>
      </c>
      <c r="X22">
        <v>0.83</v>
      </c>
      <c r="Y22">
        <f t="shared" si="8"/>
        <v>0.2988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s="3" t="s">
        <v>118</v>
      </c>
    </row>
    <row r="23" spans="1:34">
      <c r="A23">
        <v>21</v>
      </c>
      <c r="B23" t="s">
        <v>212</v>
      </c>
      <c r="C23">
        <v>0.982</v>
      </c>
      <c r="D23">
        <v>179</v>
      </c>
      <c r="E23">
        <v>0.143</v>
      </c>
      <c r="F23">
        <v>2.872</v>
      </c>
      <c r="G23">
        <f t="shared" si="0"/>
        <v>33.75</v>
      </c>
      <c r="H23">
        <f t="shared" si="1"/>
        <v>24</v>
      </c>
      <c r="I23">
        <f t="shared" si="2"/>
        <v>80.01</v>
      </c>
      <c r="J23">
        <f t="shared" si="3"/>
        <v>0.298666666666667</v>
      </c>
      <c r="K23">
        <f t="shared" si="4"/>
        <v>0.403795679386231</v>
      </c>
      <c r="L23">
        <v>1</v>
      </c>
      <c r="M23">
        <v>3</v>
      </c>
      <c r="N23">
        <v>2.31</v>
      </c>
      <c r="O23">
        <v>10.08</v>
      </c>
      <c r="P23">
        <v>3.85</v>
      </c>
      <c r="Q23">
        <f t="shared" si="7"/>
        <v>129.9375</v>
      </c>
      <c r="R23">
        <v>4.5</v>
      </c>
      <c r="S23">
        <v>7.5</v>
      </c>
      <c r="T23">
        <v>0</v>
      </c>
      <c r="U23">
        <v>1</v>
      </c>
      <c r="V23">
        <v>0</v>
      </c>
      <c r="W23">
        <v>0</v>
      </c>
      <c r="X23">
        <v>1.5</v>
      </c>
      <c r="Y23">
        <f t="shared" si="8"/>
        <v>0.54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s="3" t="s">
        <v>118</v>
      </c>
    </row>
    <row r="24" spans="1:34">
      <c r="A24">
        <v>22</v>
      </c>
      <c r="B24" t="s">
        <v>213</v>
      </c>
      <c r="C24">
        <v>0.743</v>
      </c>
      <c r="D24">
        <v>215</v>
      </c>
      <c r="E24">
        <v>0.143</v>
      </c>
      <c r="F24">
        <v>3.248</v>
      </c>
      <c r="G24">
        <f t="shared" si="0"/>
        <v>67.5</v>
      </c>
      <c r="H24">
        <f t="shared" si="1"/>
        <v>33</v>
      </c>
      <c r="I24">
        <f t="shared" si="2"/>
        <v>102.264</v>
      </c>
      <c r="J24">
        <f t="shared" si="3"/>
        <v>0.298755555555556</v>
      </c>
      <c r="K24">
        <f t="shared" si="4"/>
        <v>0.632036839793235</v>
      </c>
      <c r="L24">
        <v>2</v>
      </c>
      <c r="M24">
        <v>6</v>
      </c>
      <c r="N24">
        <v>4.62</v>
      </c>
      <c r="O24">
        <v>20.166</v>
      </c>
      <c r="P24">
        <v>3.85</v>
      </c>
      <c r="Q24">
        <f t="shared" si="5"/>
        <v>259.875</v>
      </c>
      <c r="R24">
        <v>9</v>
      </c>
      <c r="S24">
        <v>7.5</v>
      </c>
      <c r="T24">
        <v>0</v>
      </c>
      <c r="U24">
        <v>1</v>
      </c>
      <c r="V24">
        <v>0</v>
      </c>
      <c r="W24">
        <v>0</v>
      </c>
      <c r="X24">
        <v>1.5</v>
      </c>
      <c r="Y24">
        <f t="shared" si="6"/>
        <v>0.54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s="3" t="s">
        <v>46</v>
      </c>
    </row>
    <row r="25" spans="1:34">
      <c r="A25">
        <v>23</v>
      </c>
      <c r="B25" t="s">
        <v>214</v>
      </c>
      <c r="C25">
        <v>0.894</v>
      </c>
      <c r="D25">
        <v>177</v>
      </c>
      <c r="E25">
        <v>0.1</v>
      </c>
      <c r="F25">
        <v>3.001</v>
      </c>
      <c r="G25">
        <f t="shared" si="0"/>
        <v>67.5</v>
      </c>
      <c r="H25">
        <f t="shared" si="1"/>
        <v>33</v>
      </c>
      <c r="I25">
        <f t="shared" si="2"/>
        <v>102.264</v>
      </c>
      <c r="J25">
        <f t="shared" si="3"/>
        <v>0.298755555555556</v>
      </c>
      <c r="K25">
        <f t="shared" si="4"/>
        <v>0.632036839793235</v>
      </c>
      <c r="L25">
        <v>2</v>
      </c>
      <c r="M25">
        <v>6</v>
      </c>
      <c r="N25">
        <v>4.62</v>
      </c>
      <c r="O25">
        <v>20.166</v>
      </c>
      <c r="P25">
        <v>3.85</v>
      </c>
      <c r="Q25">
        <f t="shared" si="5"/>
        <v>259.875</v>
      </c>
      <c r="R25">
        <v>9</v>
      </c>
      <c r="S25">
        <v>7.5</v>
      </c>
      <c r="T25">
        <v>0</v>
      </c>
      <c r="U25">
        <v>1</v>
      </c>
      <c r="V25">
        <v>0</v>
      </c>
      <c r="W25">
        <v>0</v>
      </c>
      <c r="X25">
        <v>2.17</v>
      </c>
      <c r="Y25">
        <f t="shared" si="6"/>
        <v>0.7812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s="3" t="s">
        <v>46</v>
      </c>
    </row>
    <row r="26" spans="1:34">
      <c r="A26">
        <v>24</v>
      </c>
      <c r="B26" t="s">
        <v>215</v>
      </c>
      <c r="C26">
        <v>0.894</v>
      </c>
      <c r="D26">
        <v>177</v>
      </c>
      <c r="E26">
        <v>0.1</v>
      </c>
      <c r="F26">
        <v>3.001</v>
      </c>
      <c r="G26">
        <f t="shared" si="0"/>
        <v>67.5</v>
      </c>
      <c r="H26">
        <f t="shared" si="1"/>
        <v>33</v>
      </c>
      <c r="I26">
        <f t="shared" si="2"/>
        <v>102.264</v>
      </c>
      <c r="J26">
        <f t="shared" si="3"/>
        <v>0.298755555555556</v>
      </c>
      <c r="K26">
        <f t="shared" si="4"/>
        <v>0.632036839793235</v>
      </c>
      <c r="L26">
        <v>2</v>
      </c>
      <c r="M26">
        <v>6</v>
      </c>
      <c r="N26">
        <v>4.62</v>
      </c>
      <c r="O26">
        <v>20.166</v>
      </c>
      <c r="P26">
        <v>3.85</v>
      </c>
      <c r="Q26">
        <f t="shared" si="5"/>
        <v>259.875</v>
      </c>
      <c r="R26">
        <v>9</v>
      </c>
      <c r="S26">
        <v>7.5</v>
      </c>
      <c r="T26">
        <v>0</v>
      </c>
      <c r="U26">
        <v>1</v>
      </c>
      <c r="V26">
        <v>0</v>
      </c>
      <c r="W26">
        <v>0</v>
      </c>
      <c r="X26">
        <v>1.67</v>
      </c>
      <c r="Y26">
        <f t="shared" si="6"/>
        <v>0.6012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s="3" t="s">
        <v>46</v>
      </c>
    </row>
    <row r="27" spans="1:34">
      <c r="A27">
        <v>25</v>
      </c>
      <c r="B27" t="s">
        <v>216</v>
      </c>
      <c r="C27">
        <v>1.061</v>
      </c>
      <c r="D27">
        <v>171</v>
      </c>
      <c r="E27">
        <v>0.243</v>
      </c>
      <c r="F27">
        <v>2.871</v>
      </c>
      <c r="G27">
        <f t="shared" si="0"/>
        <v>67.5</v>
      </c>
      <c r="H27">
        <f t="shared" si="1"/>
        <v>33</v>
      </c>
      <c r="I27">
        <f t="shared" si="2"/>
        <v>102.264</v>
      </c>
      <c r="J27">
        <f t="shared" si="3"/>
        <v>0.298755555555556</v>
      </c>
      <c r="K27">
        <f t="shared" si="4"/>
        <v>0.632036839793235</v>
      </c>
      <c r="L27">
        <v>2</v>
      </c>
      <c r="M27">
        <v>6</v>
      </c>
      <c r="N27">
        <v>4.62</v>
      </c>
      <c r="O27">
        <v>20.166</v>
      </c>
      <c r="P27">
        <v>3.85</v>
      </c>
      <c r="Q27">
        <f t="shared" si="5"/>
        <v>259.875</v>
      </c>
      <c r="R27">
        <v>9</v>
      </c>
      <c r="S27">
        <v>7.5</v>
      </c>
      <c r="T27">
        <v>0</v>
      </c>
      <c r="U27">
        <v>1</v>
      </c>
      <c r="V27">
        <v>0</v>
      </c>
      <c r="W27">
        <v>0</v>
      </c>
      <c r="X27">
        <v>2.17</v>
      </c>
      <c r="Y27">
        <f t="shared" si="6"/>
        <v>0.7812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s="3" t="s">
        <v>46</v>
      </c>
    </row>
    <row r="28" spans="1:34">
      <c r="A28">
        <v>26</v>
      </c>
      <c r="B28" t="s">
        <v>217</v>
      </c>
      <c r="C28">
        <v>0.982</v>
      </c>
      <c r="D28">
        <v>179</v>
      </c>
      <c r="E28">
        <v>0.143</v>
      </c>
      <c r="F28">
        <v>2.872</v>
      </c>
      <c r="G28">
        <f t="shared" si="0"/>
        <v>47.34</v>
      </c>
      <c r="H28">
        <f t="shared" si="1"/>
        <v>28.52</v>
      </c>
      <c r="I28">
        <f t="shared" si="2"/>
        <v>112.102</v>
      </c>
      <c r="J28">
        <f t="shared" si="3"/>
        <v>0.456273764258555</v>
      </c>
      <c r="K28">
        <f t="shared" si="4"/>
        <v>0.617569438821513</v>
      </c>
      <c r="L28">
        <v>2</v>
      </c>
      <c r="M28">
        <v>1</v>
      </c>
      <c r="N28">
        <v>4.62</v>
      </c>
      <c r="O28">
        <v>21.6</v>
      </c>
      <c r="P28">
        <v>4.85</v>
      </c>
      <c r="Q28">
        <f t="shared" si="5"/>
        <v>229.599</v>
      </c>
      <c r="R28">
        <v>9</v>
      </c>
      <c r="S28">
        <v>5.26</v>
      </c>
      <c r="T28">
        <v>0</v>
      </c>
      <c r="U28">
        <v>1</v>
      </c>
      <c r="V28">
        <v>0</v>
      </c>
      <c r="W28">
        <v>0</v>
      </c>
      <c r="X28">
        <v>0.83</v>
      </c>
      <c r="Y28">
        <f t="shared" si="6"/>
        <v>0.2988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s="3" t="s">
        <v>46</v>
      </c>
    </row>
    <row r="29" spans="1:34">
      <c r="A29">
        <v>27</v>
      </c>
      <c r="B29" t="s">
        <v>218</v>
      </c>
      <c r="C29">
        <v>0.988</v>
      </c>
      <c r="D29">
        <v>355</v>
      </c>
      <c r="E29">
        <v>1.143</v>
      </c>
      <c r="F29">
        <v>2.911</v>
      </c>
      <c r="G29">
        <f t="shared" si="0"/>
        <v>36</v>
      </c>
      <c r="H29">
        <f t="shared" si="1"/>
        <v>24</v>
      </c>
      <c r="I29">
        <f t="shared" si="2"/>
        <v>76.71</v>
      </c>
      <c r="J29">
        <f t="shared" si="3"/>
        <v>0.266666666666667</v>
      </c>
      <c r="K29">
        <f t="shared" si="4"/>
        <v>0.401111077685188</v>
      </c>
      <c r="L29">
        <v>2</v>
      </c>
      <c r="M29">
        <v>2</v>
      </c>
      <c r="N29">
        <v>6.09</v>
      </c>
      <c r="O29">
        <v>9.6</v>
      </c>
      <c r="P29">
        <v>3.85</v>
      </c>
      <c r="Q29">
        <f t="shared" si="5"/>
        <v>138.6</v>
      </c>
      <c r="R29">
        <v>6</v>
      </c>
      <c r="S29">
        <v>6</v>
      </c>
      <c r="T29">
        <v>1</v>
      </c>
      <c r="U29">
        <v>1</v>
      </c>
      <c r="V29">
        <v>0</v>
      </c>
      <c r="W29">
        <v>0</v>
      </c>
      <c r="X29">
        <v>0.33</v>
      </c>
      <c r="Y29">
        <f t="shared" si="6"/>
        <v>0.1188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s="3" t="s">
        <v>118</v>
      </c>
    </row>
    <row r="30" spans="1:34">
      <c r="A30">
        <v>28</v>
      </c>
      <c r="B30" t="s">
        <v>219</v>
      </c>
      <c r="C30">
        <v>1.082</v>
      </c>
      <c r="D30">
        <v>171</v>
      </c>
      <c r="E30">
        <v>0.125</v>
      </c>
      <c r="F30">
        <v>2.657</v>
      </c>
      <c r="G30">
        <f t="shared" si="0"/>
        <v>144</v>
      </c>
      <c r="H30">
        <f t="shared" si="1"/>
        <v>48</v>
      </c>
      <c r="I30">
        <f t="shared" si="2"/>
        <v>149.67</v>
      </c>
      <c r="J30">
        <f t="shared" si="3"/>
        <v>0.201666666666667</v>
      </c>
      <c r="K30">
        <f t="shared" si="4"/>
        <v>0.621880958621788</v>
      </c>
      <c r="L30">
        <v>2</v>
      </c>
      <c r="M30">
        <v>11</v>
      </c>
      <c r="N30">
        <v>6.09</v>
      </c>
      <c r="O30">
        <v>29.04</v>
      </c>
      <c r="P30">
        <v>3.85</v>
      </c>
      <c r="Q30">
        <f t="shared" si="5"/>
        <v>554.4</v>
      </c>
      <c r="R30">
        <v>12</v>
      </c>
      <c r="S30">
        <v>12</v>
      </c>
      <c r="T30">
        <v>0</v>
      </c>
      <c r="U30">
        <v>1</v>
      </c>
      <c r="V30">
        <v>0</v>
      </c>
      <c r="W30">
        <v>0</v>
      </c>
      <c r="X30">
        <v>2.33</v>
      </c>
      <c r="Y30">
        <f t="shared" si="6"/>
        <v>0.8388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s="3" t="s">
        <v>46</v>
      </c>
    </row>
    <row r="31" spans="1:34">
      <c r="A31">
        <v>29</v>
      </c>
      <c r="B31" t="s">
        <v>220</v>
      </c>
      <c r="C31">
        <v>1.1</v>
      </c>
      <c r="D31">
        <v>171</v>
      </c>
      <c r="E31">
        <v>0.292</v>
      </c>
      <c r="F31">
        <v>2.721</v>
      </c>
      <c r="G31">
        <f t="shared" si="0"/>
        <v>108</v>
      </c>
      <c r="H31">
        <f t="shared" si="1"/>
        <v>42</v>
      </c>
      <c r="I31">
        <f t="shared" si="2"/>
        <v>131.85</v>
      </c>
      <c r="J31">
        <f t="shared" si="3"/>
        <v>0.22</v>
      </c>
      <c r="K31">
        <f t="shared" si="4"/>
        <v>0.577579417169861</v>
      </c>
      <c r="L31">
        <v>2</v>
      </c>
      <c r="M31">
        <v>9</v>
      </c>
      <c r="N31">
        <v>6.09</v>
      </c>
      <c r="O31">
        <v>23.76</v>
      </c>
      <c r="P31">
        <v>3.85</v>
      </c>
      <c r="Q31">
        <f t="shared" si="5"/>
        <v>415.8</v>
      </c>
      <c r="R31">
        <v>9</v>
      </c>
      <c r="S31">
        <v>12</v>
      </c>
      <c r="T31">
        <v>0</v>
      </c>
      <c r="U31">
        <v>1</v>
      </c>
      <c r="V31">
        <v>0</v>
      </c>
      <c r="W31">
        <v>0</v>
      </c>
      <c r="X31">
        <v>1.67</v>
      </c>
      <c r="Y31">
        <f t="shared" si="6"/>
        <v>0.6012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s="3" t="s">
        <v>46</v>
      </c>
    </row>
    <row r="32" spans="1:34">
      <c r="A32">
        <v>30</v>
      </c>
      <c r="B32" t="s">
        <v>221</v>
      </c>
      <c r="C32">
        <v>0.87</v>
      </c>
      <c r="D32">
        <v>171</v>
      </c>
      <c r="E32">
        <v>0.167</v>
      </c>
      <c r="F32">
        <v>2.816</v>
      </c>
      <c r="G32">
        <f t="shared" si="0"/>
        <v>97.2</v>
      </c>
      <c r="H32">
        <f t="shared" si="1"/>
        <v>39.6</v>
      </c>
      <c r="I32">
        <f t="shared" si="2"/>
        <v>171.6</v>
      </c>
      <c r="J32">
        <f t="shared" si="3"/>
        <v>0.162962962962963</v>
      </c>
      <c r="K32">
        <f t="shared" si="4"/>
        <v>0.29585798816568</v>
      </c>
      <c r="L32">
        <v>2</v>
      </c>
      <c r="M32">
        <v>6</v>
      </c>
      <c r="N32">
        <v>4.62</v>
      </c>
      <c r="O32">
        <v>15.84</v>
      </c>
      <c r="P32">
        <v>4.85</v>
      </c>
      <c r="Q32">
        <f t="shared" si="5"/>
        <v>471.42</v>
      </c>
      <c r="R32">
        <v>9</v>
      </c>
      <c r="S32">
        <v>10.8</v>
      </c>
      <c r="T32">
        <v>0</v>
      </c>
      <c r="U32">
        <v>1</v>
      </c>
      <c r="V32">
        <v>0</v>
      </c>
      <c r="W32">
        <v>0</v>
      </c>
      <c r="X32">
        <v>1.67</v>
      </c>
      <c r="Y32">
        <f t="shared" si="6"/>
        <v>0.6012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s="3" t="s">
        <v>46</v>
      </c>
    </row>
    <row r="33" spans="1:34">
      <c r="A33">
        <v>31</v>
      </c>
      <c r="B33" t="s">
        <v>222</v>
      </c>
      <c r="C33">
        <v>0.87</v>
      </c>
      <c r="D33">
        <v>171</v>
      </c>
      <c r="E33">
        <v>0.167</v>
      </c>
      <c r="F33">
        <v>2.816</v>
      </c>
      <c r="G33">
        <f t="shared" si="0"/>
        <v>40.5</v>
      </c>
      <c r="H33">
        <f t="shared" si="1"/>
        <v>27</v>
      </c>
      <c r="I33">
        <f t="shared" si="2"/>
        <v>123.36</v>
      </c>
      <c r="J33">
        <f t="shared" si="3"/>
        <v>0.13037037037037</v>
      </c>
      <c r="K33">
        <f t="shared" si="4"/>
        <v>0.137184475705876</v>
      </c>
      <c r="L33">
        <v>1</v>
      </c>
      <c r="M33">
        <v>2</v>
      </c>
      <c r="N33">
        <v>2.31</v>
      </c>
      <c r="O33" s="2">
        <v>5.28</v>
      </c>
      <c r="P33">
        <v>4.85</v>
      </c>
      <c r="Q33">
        <f t="shared" si="5"/>
        <v>196.425</v>
      </c>
      <c r="R33" s="2">
        <v>4.5</v>
      </c>
      <c r="S33" s="2">
        <v>9</v>
      </c>
      <c r="T33">
        <v>0</v>
      </c>
      <c r="U33">
        <v>1</v>
      </c>
      <c r="V33">
        <v>0</v>
      </c>
      <c r="W33">
        <v>0</v>
      </c>
      <c r="X33" s="2">
        <v>1.5</v>
      </c>
      <c r="Y33">
        <f t="shared" si="6"/>
        <v>0.54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s="3" t="s">
        <v>56</v>
      </c>
    </row>
    <row r="34" spans="1:34">
      <c r="A34">
        <v>32</v>
      </c>
      <c r="B34" t="s">
        <v>223</v>
      </c>
      <c r="C34">
        <v>1.082</v>
      </c>
      <c r="D34">
        <v>171</v>
      </c>
      <c r="E34">
        <v>0.125</v>
      </c>
      <c r="F34">
        <v>2.657</v>
      </c>
      <c r="G34">
        <f t="shared" si="0"/>
        <v>5.625</v>
      </c>
      <c r="H34">
        <f t="shared" si="1"/>
        <v>9.5</v>
      </c>
      <c r="I34">
        <f t="shared" si="2"/>
        <v>43.765</v>
      </c>
      <c r="J34">
        <f t="shared" si="3"/>
        <v>0</v>
      </c>
      <c r="K34">
        <f t="shared" si="4"/>
        <v>0</v>
      </c>
      <c r="L34">
        <v>1</v>
      </c>
      <c r="M34">
        <v>0</v>
      </c>
      <c r="N34">
        <v>2.31</v>
      </c>
      <c r="O34">
        <v>0</v>
      </c>
      <c r="P34">
        <v>4.85</v>
      </c>
      <c r="Q34">
        <f t="shared" si="5"/>
        <v>27.28125</v>
      </c>
      <c r="R34">
        <v>2.25</v>
      </c>
      <c r="S34">
        <v>2.5</v>
      </c>
      <c r="T34">
        <v>1</v>
      </c>
      <c r="U34">
        <v>0</v>
      </c>
      <c r="V34">
        <v>0</v>
      </c>
      <c r="W34">
        <v>0</v>
      </c>
      <c r="X34">
        <v>0</v>
      </c>
      <c r="Y34">
        <f t="shared" si="6"/>
        <v>0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s="3" t="s">
        <v>56</v>
      </c>
    </row>
    <row r="35" spans="1:34">
      <c r="A35">
        <v>33</v>
      </c>
      <c r="B35" t="s">
        <v>224</v>
      </c>
      <c r="C35">
        <v>1.123</v>
      </c>
      <c r="D35">
        <v>171</v>
      </c>
      <c r="E35">
        <v>0.143</v>
      </c>
      <c r="F35">
        <v>2.493</v>
      </c>
      <c r="G35">
        <f t="shared" si="0"/>
        <v>40.5</v>
      </c>
      <c r="H35">
        <f t="shared" si="1"/>
        <v>27</v>
      </c>
      <c r="I35">
        <f t="shared" si="2"/>
        <v>79.16</v>
      </c>
      <c r="J35">
        <f t="shared" si="3"/>
        <v>0.498024691358025</v>
      </c>
      <c r="K35">
        <f t="shared" si="4"/>
        <v>0.816667962322333</v>
      </c>
      <c r="L35">
        <v>2</v>
      </c>
      <c r="M35">
        <v>6</v>
      </c>
      <c r="N35">
        <v>4.62</v>
      </c>
      <c r="O35">
        <v>20.17</v>
      </c>
      <c r="P35">
        <v>3.85</v>
      </c>
      <c r="Q35">
        <f t="shared" si="5"/>
        <v>155.925</v>
      </c>
      <c r="R35">
        <v>4.5</v>
      </c>
      <c r="S35">
        <v>9</v>
      </c>
      <c r="T35">
        <v>0</v>
      </c>
      <c r="U35">
        <v>1</v>
      </c>
      <c r="V35">
        <v>0</v>
      </c>
      <c r="W35">
        <v>0</v>
      </c>
      <c r="X35">
        <v>1.67</v>
      </c>
      <c r="Y35">
        <f t="shared" si="6"/>
        <v>0.6012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s="3" t="s">
        <v>46</v>
      </c>
    </row>
    <row r="36" spans="1:34">
      <c r="A36">
        <v>34</v>
      </c>
      <c r="B36" t="s">
        <v>225</v>
      </c>
      <c r="C36">
        <v>1.123</v>
      </c>
      <c r="D36">
        <v>171</v>
      </c>
      <c r="E36">
        <v>0.143</v>
      </c>
      <c r="F36">
        <v>2.493</v>
      </c>
      <c r="G36">
        <f t="shared" si="0"/>
        <v>40.5</v>
      </c>
      <c r="H36">
        <f t="shared" si="1"/>
        <v>27</v>
      </c>
      <c r="I36">
        <f t="shared" si="2"/>
        <v>79.16</v>
      </c>
      <c r="J36">
        <f t="shared" si="3"/>
        <v>0.498024691358025</v>
      </c>
      <c r="K36">
        <f t="shared" si="4"/>
        <v>0.816667962322333</v>
      </c>
      <c r="L36">
        <v>2</v>
      </c>
      <c r="M36">
        <v>6</v>
      </c>
      <c r="N36">
        <v>4.62</v>
      </c>
      <c r="O36">
        <v>20.17</v>
      </c>
      <c r="P36">
        <v>3.85</v>
      </c>
      <c r="Q36">
        <f t="shared" si="5"/>
        <v>155.925</v>
      </c>
      <c r="R36">
        <v>4.5</v>
      </c>
      <c r="S36">
        <v>9</v>
      </c>
      <c r="T36">
        <v>0</v>
      </c>
      <c r="U36">
        <v>1</v>
      </c>
      <c r="V36">
        <v>0</v>
      </c>
      <c r="W36">
        <v>0</v>
      </c>
      <c r="X36">
        <v>1.67</v>
      </c>
      <c r="Y36">
        <f t="shared" si="6"/>
        <v>0.6012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s="3" t="s">
        <v>46</v>
      </c>
    </row>
    <row r="37" spans="1:34">
      <c r="A37">
        <v>35</v>
      </c>
      <c r="B37" t="s">
        <v>226</v>
      </c>
      <c r="C37">
        <v>1.123</v>
      </c>
      <c r="D37">
        <v>171</v>
      </c>
      <c r="E37">
        <v>0.143</v>
      </c>
      <c r="F37">
        <v>2.493</v>
      </c>
      <c r="G37">
        <f t="shared" si="0"/>
        <v>81</v>
      </c>
      <c r="H37">
        <f t="shared" si="1"/>
        <v>36</v>
      </c>
      <c r="I37">
        <f t="shared" si="2"/>
        <v>110.87</v>
      </c>
      <c r="J37">
        <f t="shared" si="3"/>
        <v>0.249012345679012</v>
      </c>
      <c r="K37">
        <f t="shared" si="4"/>
        <v>0.583092233223017</v>
      </c>
      <c r="L37">
        <v>2</v>
      </c>
      <c r="M37">
        <v>6</v>
      </c>
      <c r="N37">
        <v>7.56</v>
      </c>
      <c r="O37">
        <v>20.17</v>
      </c>
      <c r="P37">
        <v>3.85</v>
      </c>
      <c r="Q37">
        <f t="shared" si="5"/>
        <v>311.85</v>
      </c>
      <c r="R37">
        <v>9</v>
      </c>
      <c r="S37">
        <v>9</v>
      </c>
      <c r="T37">
        <v>0</v>
      </c>
      <c r="U37">
        <v>1</v>
      </c>
      <c r="V37">
        <v>0</v>
      </c>
      <c r="W37">
        <v>0</v>
      </c>
      <c r="X37">
        <v>2.17</v>
      </c>
      <c r="Y37">
        <f t="shared" si="6"/>
        <v>0.7812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s="3" t="s">
        <v>46</v>
      </c>
    </row>
    <row r="38" spans="1:34">
      <c r="A38">
        <v>36</v>
      </c>
      <c r="B38" t="s">
        <v>227</v>
      </c>
      <c r="C38">
        <v>0.826</v>
      </c>
      <c r="D38">
        <v>355</v>
      </c>
      <c r="E38">
        <v>1.2</v>
      </c>
      <c r="F38">
        <v>2.812</v>
      </c>
      <c r="G38">
        <f t="shared" si="0"/>
        <v>45</v>
      </c>
      <c r="H38">
        <f t="shared" si="1"/>
        <v>27</v>
      </c>
      <c r="I38">
        <f t="shared" si="2"/>
        <v>85.95</v>
      </c>
      <c r="J38">
        <f t="shared" si="3"/>
        <v>0.213333333333333</v>
      </c>
      <c r="K38">
        <f t="shared" si="4"/>
        <v>0.357989886785698</v>
      </c>
      <c r="L38">
        <v>3</v>
      </c>
      <c r="M38">
        <v>2</v>
      </c>
      <c r="N38">
        <v>8.4</v>
      </c>
      <c r="O38">
        <v>9.6</v>
      </c>
      <c r="P38">
        <v>3.85</v>
      </c>
      <c r="Q38">
        <f t="shared" si="5"/>
        <v>173.25</v>
      </c>
      <c r="R38">
        <v>7.5</v>
      </c>
      <c r="S38">
        <v>6</v>
      </c>
      <c r="T38">
        <v>1</v>
      </c>
      <c r="U38">
        <v>1</v>
      </c>
      <c r="V38">
        <v>0</v>
      </c>
      <c r="W38">
        <v>0</v>
      </c>
      <c r="X38">
        <v>0.83</v>
      </c>
      <c r="Y38">
        <f t="shared" si="6"/>
        <v>0.2988</v>
      </c>
      <c r="Z38">
        <v>0</v>
      </c>
      <c r="AA38">
        <v>0</v>
      </c>
      <c r="AB38">
        <v>0</v>
      </c>
      <c r="AC38" s="2">
        <v>0</v>
      </c>
      <c r="AD38">
        <v>0</v>
      </c>
      <c r="AE38">
        <v>0</v>
      </c>
      <c r="AF38">
        <v>0</v>
      </c>
      <c r="AG38">
        <v>0</v>
      </c>
      <c r="AH38" s="3" t="s">
        <v>46</v>
      </c>
    </row>
    <row r="39" spans="1:34">
      <c r="A39">
        <v>37</v>
      </c>
      <c r="B39" t="s">
        <v>228</v>
      </c>
      <c r="C39">
        <v>0.822</v>
      </c>
      <c r="D39">
        <v>179</v>
      </c>
      <c r="E39">
        <v>0.2</v>
      </c>
      <c r="F39">
        <v>2.789</v>
      </c>
      <c r="G39">
        <f t="shared" si="0"/>
        <v>67.5</v>
      </c>
      <c r="H39">
        <f t="shared" si="1"/>
        <v>33</v>
      </c>
      <c r="I39">
        <f t="shared" si="2"/>
        <v>102.26</v>
      </c>
      <c r="J39">
        <f t="shared" si="3"/>
        <v>0.298814814814815</v>
      </c>
      <c r="K39">
        <f t="shared" si="4"/>
        <v>0.632186934260081</v>
      </c>
      <c r="L39">
        <v>2</v>
      </c>
      <c r="M39">
        <v>6</v>
      </c>
      <c r="N39">
        <v>4.62</v>
      </c>
      <c r="O39">
        <v>20.17</v>
      </c>
      <c r="P39">
        <v>3.85</v>
      </c>
      <c r="Q39">
        <f t="shared" si="5"/>
        <v>259.875</v>
      </c>
      <c r="R39">
        <v>9</v>
      </c>
      <c r="S39">
        <v>7.5</v>
      </c>
      <c r="T39">
        <v>0</v>
      </c>
      <c r="U39">
        <v>1</v>
      </c>
      <c r="V39">
        <v>0</v>
      </c>
      <c r="W39">
        <v>0</v>
      </c>
      <c r="X39">
        <v>2.33</v>
      </c>
      <c r="Y39">
        <f t="shared" si="6"/>
        <v>0.8388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>
        <v>0</v>
      </c>
      <c r="AH39" s="3" t="s">
        <v>46</v>
      </c>
    </row>
    <row r="40" spans="1:34">
      <c r="A40">
        <v>38</v>
      </c>
      <c r="B40" t="s">
        <v>229</v>
      </c>
      <c r="C40">
        <v>0.822</v>
      </c>
      <c r="D40">
        <v>179</v>
      </c>
      <c r="E40">
        <v>0.2</v>
      </c>
      <c r="F40">
        <v>2.789</v>
      </c>
      <c r="G40">
        <f t="shared" si="0"/>
        <v>67.5</v>
      </c>
      <c r="H40">
        <f t="shared" si="1"/>
        <v>33</v>
      </c>
      <c r="I40">
        <f t="shared" si="2"/>
        <v>102.26</v>
      </c>
      <c r="J40">
        <f t="shared" si="3"/>
        <v>0.298814814814815</v>
      </c>
      <c r="K40">
        <f t="shared" si="4"/>
        <v>0.632186934260081</v>
      </c>
      <c r="L40">
        <v>2</v>
      </c>
      <c r="M40">
        <v>6</v>
      </c>
      <c r="N40">
        <v>4.62</v>
      </c>
      <c r="O40">
        <v>20.17</v>
      </c>
      <c r="P40">
        <v>3.85</v>
      </c>
      <c r="Q40">
        <f t="shared" si="5"/>
        <v>259.875</v>
      </c>
      <c r="R40">
        <v>9</v>
      </c>
      <c r="S40">
        <v>7.5</v>
      </c>
      <c r="T40">
        <v>0</v>
      </c>
      <c r="U40">
        <v>1</v>
      </c>
      <c r="V40">
        <v>0</v>
      </c>
      <c r="W40">
        <v>0</v>
      </c>
      <c r="X40">
        <v>1.67</v>
      </c>
      <c r="Y40">
        <f t="shared" si="6"/>
        <v>0.6012</v>
      </c>
      <c r="Z40">
        <v>0</v>
      </c>
      <c r="AA40">
        <v>0</v>
      </c>
      <c r="AB40">
        <v>0</v>
      </c>
      <c r="AC40" s="2">
        <v>0</v>
      </c>
      <c r="AD40">
        <v>0</v>
      </c>
      <c r="AE40">
        <v>0</v>
      </c>
      <c r="AF40">
        <v>0</v>
      </c>
      <c r="AG40">
        <v>0</v>
      </c>
      <c r="AH40" s="3" t="s">
        <v>46</v>
      </c>
    </row>
    <row r="41" spans="1:34">
      <c r="A41">
        <v>39</v>
      </c>
      <c r="B41" t="s">
        <v>230</v>
      </c>
      <c r="C41">
        <v>0.896</v>
      </c>
      <c r="D41">
        <v>183</v>
      </c>
      <c r="E41">
        <v>0.2</v>
      </c>
      <c r="F41">
        <v>2.701</v>
      </c>
      <c r="G41">
        <f t="shared" si="0"/>
        <v>67.5</v>
      </c>
      <c r="H41">
        <f t="shared" si="1"/>
        <v>33</v>
      </c>
      <c r="I41">
        <f t="shared" si="2"/>
        <v>102.26</v>
      </c>
      <c r="J41">
        <f t="shared" si="3"/>
        <v>0.298814814814815</v>
      </c>
      <c r="K41">
        <f t="shared" si="4"/>
        <v>0.632186934260081</v>
      </c>
      <c r="L41">
        <v>2</v>
      </c>
      <c r="M41">
        <v>6</v>
      </c>
      <c r="N41">
        <v>4.62</v>
      </c>
      <c r="O41">
        <v>20.17</v>
      </c>
      <c r="P41">
        <v>3.85</v>
      </c>
      <c r="Q41">
        <f t="shared" si="5"/>
        <v>259.875</v>
      </c>
      <c r="R41">
        <v>9</v>
      </c>
      <c r="S41">
        <v>7.5</v>
      </c>
      <c r="T41">
        <v>0</v>
      </c>
      <c r="U41">
        <v>1</v>
      </c>
      <c r="V41">
        <v>0</v>
      </c>
      <c r="W41">
        <v>0</v>
      </c>
      <c r="X41">
        <v>2.17</v>
      </c>
      <c r="Y41">
        <f t="shared" si="6"/>
        <v>0.7812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>
        <v>0</v>
      </c>
      <c r="AH41" s="3" t="s">
        <v>46</v>
      </c>
    </row>
    <row r="42" spans="1:34">
      <c r="A42">
        <v>40</v>
      </c>
      <c r="B42" t="s">
        <v>231</v>
      </c>
      <c r="C42">
        <v>1.009</v>
      </c>
      <c r="D42">
        <v>179</v>
      </c>
      <c r="E42">
        <v>0.1</v>
      </c>
      <c r="F42">
        <v>2.744</v>
      </c>
      <c r="G42">
        <f t="shared" si="0"/>
        <v>54</v>
      </c>
      <c r="H42">
        <f t="shared" si="1"/>
        <v>30</v>
      </c>
      <c r="I42">
        <f t="shared" si="2"/>
        <v>89.28</v>
      </c>
      <c r="J42">
        <f t="shared" si="3"/>
        <v>0.4</v>
      </c>
      <c r="K42">
        <f t="shared" si="4"/>
        <v>0.775434243176179</v>
      </c>
      <c r="L42">
        <v>2</v>
      </c>
      <c r="M42">
        <v>1</v>
      </c>
      <c r="N42">
        <v>4.62</v>
      </c>
      <c r="O42">
        <v>21.6</v>
      </c>
      <c r="P42">
        <v>3.85</v>
      </c>
      <c r="Q42">
        <f t="shared" si="5"/>
        <v>207.9</v>
      </c>
      <c r="R42">
        <v>9</v>
      </c>
      <c r="S42">
        <v>6</v>
      </c>
      <c r="T42">
        <v>0</v>
      </c>
      <c r="U42">
        <v>1</v>
      </c>
      <c r="V42">
        <v>0</v>
      </c>
      <c r="W42">
        <v>0</v>
      </c>
      <c r="X42">
        <v>0.67</v>
      </c>
      <c r="Y42">
        <f t="shared" si="6"/>
        <v>0.2412</v>
      </c>
      <c r="Z42">
        <v>0</v>
      </c>
      <c r="AA42">
        <v>0</v>
      </c>
      <c r="AB42">
        <v>0</v>
      </c>
      <c r="AC42" s="2">
        <v>0</v>
      </c>
      <c r="AD42">
        <v>0</v>
      </c>
      <c r="AE42">
        <v>0</v>
      </c>
      <c r="AF42">
        <v>0</v>
      </c>
      <c r="AG42">
        <v>0</v>
      </c>
      <c r="AH42" s="3" t="s">
        <v>171</v>
      </c>
    </row>
    <row r="43" spans="1:34">
      <c r="A43">
        <v>41</v>
      </c>
      <c r="B43" t="s">
        <v>232</v>
      </c>
      <c r="C43">
        <v>1.009</v>
      </c>
      <c r="D43">
        <v>179</v>
      </c>
      <c r="E43">
        <v>0.1</v>
      </c>
      <c r="F43">
        <v>2.744</v>
      </c>
      <c r="G43">
        <f t="shared" si="0"/>
        <v>67.5</v>
      </c>
      <c r="H43">
        <f t="shared" si="1"/>
        <v>33</v>
      </c>
      <c r="I43">
        <f t="shared" si="2"/>
        <v>102.26</v>
      </c>
      <c r="J43">
        <f t="shared" si="3"/>
        <v>0.298814814814815</v>
      </c>
      <c r="K43">
        <f t="shared" si="4"/>
        <v>0.632186934260081</v>
      </c>
      <c r="L43">
        <v>2</v>
      </c>
      <c r="M43">
        <v>6</v>
      </c>
      <c r="N43">
        <v>4.62</v>
      </c>
      <c r="O43">
        <v>20.17</v>
      </c>
      <c r="P43">
        <v>3.85</v>
      </c>
      <c r="Q43">
        <f t="shared" si="5"/>
        <v>259.875</v>
      </c>
      <c r="R43">
        <v>9</v>
      </c>
      <c r="S43">
        <v>7.5</v>
      </c>
      <c r="T43">
        <v>0</v>
      </c>
      <c r="U43">
        <v>1</v>
      </c>
      <c r="V43">
        <v>0</v>
      </c>
      <c r="W43">
        <v>0</v>
      </c>
      <c r="X43">
        <v>2.17</v>
      </c>
      <c r="Y43">
        <f t="shared" si="6"/>
        <v>0.7812</v>
      </c>
      <c r="Z43">
        <v>0</v>
      </c>
      <c r="AA43">
        <v>0</v>
      </c>
      <c r="AB43">
        <v>0</v>
      </c>
      <c r="AC43" s="2">
        <v>0</v>
      </c>
      <c r="AD43">
        <v>0</v>
      </c>
      <c r="AE43">
        <v>0</v>
      </c>
      <c r="AF43">
        <v>0</v>
      </c>
      <c r="AG43">
        <v>0</v>
      </c>
      <c r="AH43" s="3" t="s">
        <v>46</v>
      </c>
    </row>
    <row r="44" spans="1:34">
      <c r="A44">
        <v>42</v>
      </c>
      <c r="B44" t="s">
        <v>233</v>
      </c>
      <c r="C44">
        <v>1.009</v>
      </c>
      <c r="D44">
        <v>179</v>
      </c>
      <c r="E44">
        <v>0.1</v>
      </c>
      <c r="F44">
        <v>2.744</v>
      </c>
      <c r="G44">
        <f t="shared" si="0"/>
        <v>67.5</v>
      </c>
      <c r="H44">
        <f t="shared" si="1"/>
        <v>33</v>
      </c>
      <c r="I44">
        <f t="shared" si="2"/>
        <v>102.26</v>
      </c>
      <c r="J44">
        <f t="shared" si="3"/>
        <v>0.298814814814815</v>
      </c>
      <c r="K44">
        <f t="shared" si="4"/>
        <v>0.632186934260081</v>
      </c>
      <c r="L44">
        <v>2</v>
      </c>
      <c r="M44">
        <v>6</v>
      </c>
      <c r="N44">
        <v>4.62</v>
      </c>
      <c r="O44">
        <v>20.17</v>
      </c>
      <c r="P44">
        <v>3.85</v>
      </c>
      <c r="Q44">
        <f t="shared" si="5"/>
        <v>259.875</v>
      </c>
      <c r="R44">
        <v>9</v>
      </c>
      <c r="S44">
        <v>7.5</v>
      </c>
      <c r="T44">
        <v>0</v>
      </c>
      <c r="U44">
        <v>1</v>
      </c>
      <c r="V44">
        <v>0</v>
      </c>
      <c r="W44">
        <v>0</v>
      </c>
      <c r="X44">
        <v>1.83</v>
      </c>
      <c r="Y44">
        <f t="shared" si="6"/>
        <v>0.6588</v>
      </c>
      <c r="Z44">
        <v>0</v>
      </c>
      <c r="AA44">
        <v>0</v>
      </c>
      <c r="AB44">
        <v>0</v>
      </c>
      <c r="AC44" s="2">
        <v>0</v>
      </c>
      <c r="AD44">
        <v>0</v>
      </c>
      <c r="AE44">
        <v>0</v>
      </c>
      <c r="AF44">
        <v>0</v>
      </c>
      <c r="AG44">
        <v>0</v>
      </c>
      <c r="AH44" s="3" t="s">
        <v>171</v>
      </c>
    </row>
    <row r="45" spans="1:34">
      <c r="A45">
        <v>43</v>
      </c>
      <c r="B45" t="s">
        <v>234</v>
      </c>
      <c r="C45">
        <v>1.009</v>
      </c>
      <c r="D45">
        <v>179</v>
      </c>
      <c r="E45">
        <v>0.1</v>
      </c>
      <c r="F45">
        <v>2.744</v>
      </c>
      <c r="G45">
        <f t="shared" si="0"/>
        <v>67.5</v>
      </c>
      <c r="H45">
        <f t="shared" si="1"/>
        <v>33</v>
      </c>
      <c r="I45">
        <f t="shared" si="2"/>
        <v>102.26</v>
      </c>
      <c r="J45">
        <f t="shared" si="3"/>
        <v>0.298814814814815</v>
      </c>
      <c r="K45">
        <f t="shared" si="4"/>
        <v>0.632186934260081</v>
      </c>
      <c r="L45">
        <v>2</v>
      </c>
      <c r="M45">
        <v>6</v>
      </c>
      <c r="N45">
        <v>4.62</v>
      </c>
      <c r="O45">
        <v>20.17</v>
      </c>
      <c r="P45">
        <v>3.85</v>
      </c>
      <c r="Q45">
        <f t="shared" si="5"/>
        <v>259.875</v>
      </c>
      <c r="R45">
        <v>9</v>
      </c>
      <c r="S45">
        <v>7.5</v>
      </c>
      <c r="T45">
        <v>0</v>
      </c>
      <c r="U45">
        <v>1</v>
      </c>
      <c r="V45">
        <v>0</v>
      </c>
      <c r="W45">
        <v>0</v>
      </c>
      <c r="X45">
        <v>1.67</v>
      </c>
      <c r="Y45">
        <f t="shared" si="6"/>
        <v>0.6012</v>
      </c>
      <c r="Z45">
        <v>0</v>
      </c>
      <c r="AA45">
        <v>0</v>
      </c>
      <c r="AB45">
        <v>0</v>
      </c>
      <c r="AC45" s="2">
        <v>0</v>
      </c>
      <c r="AD45">
        <v>0</v>
      </c>
      <c r="AE45">
        <v>0</v>
      </c>
      <c r="AF45">
        <v>0</v>
      </c>
      <c r="AG45">
        <v>0</v>
      </c>
      <c r="AH45" s="3" t="s">
        <v>46</v>
      </c>
    </row>
    <row r="46" spans="1:34">
      <c r="A46">
        <v>44</v>
      </c>
      <c r="B46" t="s">
        <v>235</v>
      </c>
      <c r="C46">
        <v>1.009</v>
      </c>
      <c r="D46">
        <v>179</v>
      </c>
      <c r="E46">
        <v>0.1</v>
      </c>
      <c r="F46">
        <v>2.744</v>
      </c>
      <c r="G46">
        <f t="shared" si="0"/>
        <v>67.5</v>
      </c>
      <c r="H46">
        <f t="shared" si="1"/>
        <v>33</v>
      </c>
      <c r="I46">
        <f t="shared" si="2"/>
        <v>102.26</v>
      </c>
      <c r="J46">
        <f t="shared" si="3"/>
        <v>0.298814814814815</v>
      </c>
      <c r="K46">
        <f t="shared" si="4"/>
        <v>0.632186934260081</v>
      </c>
      <c r="L46">
        <v>2</v>
      </c>
      <c r="M46">
        <v>6</v>
      </c>
      <c r="N46">
        <v>4.62</v>
      </c>
      <c r="O46">
        <v>20.17</v>
      </c>
      <c r="P46">
        <v>3.85</v>
      </c>
      <c r="Q46">
        <f t="shared" si="5"/>
        <v>259.875</v>
      </c>
      <c r="R46">
        <v>9</v>
      </c>
      <c r="S46">
        <v>7.5</v>
      </c>
      <c r="T46">
        <v>0</v>
      </c>
      <c r="U46">
        <v>1</v>
      </c>
      <c r="V46">
        <v>0</v>
      </c>
      <c r="W46">
        <v>0</v>
      </c>
      <c r="X46">
        <v>1.67</v>
      </c>
      <c r="Y46">
        <f t="shared" si="6"/>
        <v>0.6012</v>
      </c>
      <c r="Z46">
        <v>0</v>
      </c>
      <c r="AA46">
        <v>0</v>
      </c>
      <c r="AB46">
        <v>0</v>
      </c>
      <c r="AC46" s="2">
        <v>0</v>
      </c>
      <c r="AD46">
        <v>0</v>
      </c>
      <c r="AE46">
        <v>0</v>
      </c>
      <c r="AF46">
        <v>0</v>
      </c>
      <c r="AG46">
        <v>0</v>
      </c>
      <c r="AH46" s="3" t="s">
        <v>46</v>
      </c>
    </row>
    <row r="47" spans="1:34">
      <c r="A47">
        <v>45</v>
      </c>
      <c r="B47" t="s">
        <v>236</v>
      </c>
      <c r="C47">
        <v>1.009</v>
      </c>
      <c r="D47">
        <v>179</v>
      </c>
      <c r="E47">
        <v>0.1</v>
      </c>
      <c r="F47">
        <v>2.744</v>
      </c>
      <c r="G47">
        <f t="shared" si="0"/>
        <v>33.75</v>
      </c>
      <c r="H47">
        <f t="shared" si="1"/>
        <v>24</v>
      </c>
      <c r="I47">
        <f t="shared" si="2"/>
        <v>80.01</v>
      </c>
      <c r="J47">
        <f t="shared" si="3"/>
        <v>0.298666666666667</v>
      </c>
      <c r="K47">
        <f t="shared" si="4"/>
        <v>0.403795679386231</v>
      </c>
      <c r="L47">
        <v>1</v>
      </c>
      <c r="M47">
        <v>3</v>
      </c>
      <c r="N47">
        <v>2.31</v>
      </c>
      <c r="O47">
        <v>10.08</v>
      </c>
      <c r="P47">
        <v>3.85</v>
      </c>
      <c r="Q47">
        <f t="shared" si="5"/>
        <v>129.9375</v>
      </c>
      <c r="R47">
        <v>4.5</v>
      </c>
      <c r="S47">
        <v>7.5</v>
      </c>
      <c r="T47">
        <v>0</v>
      </c>
      <c r="U47">
        <v>1</v>
      </c>
      <c r="V47">
        <v>0</v>
      </c>
      <c r="W47">
        <v>0</v>
      </c>
      <c r="X47">
        <v>1.5</v>
      </c>
      <c r="Y47">
        <f t="shared" si="6"/>
        <v>0.54</v>
      </c>
      <c r="Z47">
        <v>0</v>
      </c>
      <c r="AA47">
        <v>0</v>
      </c>
      <c r="AB47">
        <v>0</v>
      </c>
      <c r="AC47" s="2">
        <v>0</v>
      </c>
      <c r="AD47">
        <v>0</v>
      </c>
      <c r="AE47">
        <v>0</v>
      </c>
      <c r="AF47">
        <v>0</v>
      </c>
      <c r="AG47">
        <v>0</v>
      </c>
      <c r="AH47" s="3" t="s">
        <v>56</v>
      </c>
    </row>
    <row r="48" spans="1:34">
      <c r="A48">
        <v>46</v>
      </c>
      <c r="B48" t="s">
        <v>237</v>
      </c>
      <c r="C48">
        <v>1.232</v>
      </c>
      <c r="D48">
        <v>169</v>
      </c>
      <c r="E48">
        <v>0.243</v>
      </c>
      <c r="F48">
        <v>2.63</v>
      </c>
      <c r="G48">
        <f t="shared" si="0"/>
        <v>40.5</v>
      </c>
      <c r="H48">
        <f t="shared" si="1"/>
        <v>27</v>
      </c>
      <c r="I48">
        <f t="shared" si="2"/>
        <v>77.73</v>
      </c>
      <c r="J48">
        <f t="shared" si="3"/>
        <v>0.533333333333333</v>
      </c>
      <c r="K48">
        <f t="shared" si="4"/>
        <v>0.890657007986225</v>
      </c>
      <c r="L48">
        <v>2</v>
      </c>
      <c r="M48">
        <v>1</v>
      </c>
      <c r="N48">
        <v>4.62</v>
      </c>
      <c r="O48">
        <v>21.6</v>
      </c>
      <c r="P48">
        <v>3.85</v>
      </c>
      <c r="Q48">
        <f t="shared" si="5"/>
        <v>155.925</v>
      </c>
      <c r="R48">
        <v>9</v>
      </c>
      <c r="S48">
        <v>4.5</v>
      </c>
      <c r="T48">
        <v>0</v>
      </c>
      <c r="U48">
        <v>1</v>
      </c>
      <c r="V48">
        <v>0</v>
      </c>
      <c r="W48">
        <v>0</v>
      </c>
      <c r="X48">
        <v>1.17</v>
      </c>
      <c r="Y48">
        <f t="shared" si="6"/>
        <v>0.4212</v>
      </c>
      <c r="Z48">
        <v>0</v>
      </c>
      <c r="AA48">
        <v>0</v>
      </c>
      <c r="AB48">
        <v>0</v>
      </c>
      <c r="AC48" s="2">
        <v>0</v>
      </c>
      <c r="AD48">
        <v>0</v>
      </c>
      <c r="AE48">
        <v>0</v>
      </c>
      <c r="AF48">
        <v>0</v>
      </c>
      <c r="AG48">
        <v>0</v>
      </c>
      <c r="AH48" s="3" t="s">
        <v>171</v>
      </c>
    </row>
    <row r="49" spans="1:34">
      <c r="A49">
        <v>47</v>
      </c>
      <c r="B49" t="s">
        <v>238</v>
      </c>
      <c r="C49">
        <v>1.205</v>
      </c>
      <c r="D49">
        <v>181</v>
      </c>
      <c r="E49">
        <v>0.254</v>
      </c>
      <c r="F49">
        <v>2.748</v>
      </c>
      <c r="G49">
        <f t="shared" si="0"/>
        <v>40.5</v>
      </c>
      <c r="H49">
        <f t="shared" si="1"/>
        <v>27</v>
      </c>
      <c r="I49">
        <f t="shared" si="2"/>
        <v>77.73</v>
      </c>
      <c r="J49">
        <f t="shared" si="3"/>
        <v>0.533333333333333</v>
      </c>
      <c r="K49">
        <f t="shared" si="4"/>
        <v>0.890657007986225</v>
      </c>
      <c r="L49">
        <v>2</v>
      </c>
      <c r="M49">
        <v>1</v>
      </c>
      <c r="N49">
        <v>4.62</v>
      </c>
      <c r="O49">
        <v>21.6</v>
      </c>
      <c r="P49">
        <v>3.85</v>
      </c>
      <c r="Q49">
        <f t="shared" ref="Q49:Q63" si="9">G49*P49</f>
        <v>155.925</v>
      </c>
      <c r="R49">
        <v>9</v>
      </c>
      <c r="S49">
        <v>4.5</v>
      </c>
      <c r="T49">
        <v>0</v>
      </c>
      <c r="U49">
        <v>1</v>
      </c>
      <c r="V49">
        <v>0</v>
      </c>
      <c r="W49">
        <v>0</v>
      </c>
      <c r="X49">
        <v>1.67</v>
      </c>
      <c r="Y49">
        <f t="shared" ref="Y49:Y63" si="10">X49*0.36</f>
        <v>0.6012</v>
      </c>
      <c r="Z49">
        <v>0</v>
      </c>
      <c r="AA49">
        <v>0</v>
      </c>
      <c r="AB49">
        <v>0</v>
      </c>
      <c r="AC49" s="2">
        <v>0</v>
      </c>
      <c r="AD49">
        <v>0</v>
      </c>
      <c r="AE49">
        <v>0</v>
      </c>
      <c r="AF49">
        <v>0</v>
      </c>
      <c r="AG49">
        <v>0</v>
      </c>
      <c r="AH49" s="3" t="s">
        <v>171</v>
      </c>
    </row>
    <row r="50" spans="1:34">
      <c r="A50">
        <v>48</v>
      </c>
      <c r="B50" t="s">
        <v>239</v>
      </c>
      <c r="C50">
        <v>0.973</v>
      </c>
      <c r="D50">
        <v>181</v>
      </c>
      <c r="E50">
        <v>0.111</v>
      </c>
      <c r="F50">
        <v>2.914</v>
      </c>
      <c r="G50">
        <f t="shared" si="0"/>
        <v>40.5</v>
      </c>
      <c r="H50">
        <f t="shared" si="1"/>
        <v>27</v>
      </c>
      <c r="I50">
        <f t="shared" si="2"/>
        <v>77.73</v>
      </c>
      <c r="J50">
        <f t="shared" si="3"/>
        <v>0.533333333333333</v>
      </c>
      <c r="K50">
        <f t="shared" si="4"/>
        <v>0.890657007986225</v>
      </c>
      <c r="L50">
        <v>2</v>
      </c>
      <c r="M50">
        <v>1</v>
      </c>
      <c r="N50">
        <v>4.62</v>
      </c>
      <c r="O50">
        <v>21.6</v>
      </c>
      <c r="P50">
        <v>3.85</v>
      </c>
      <c r="Q50">
        <f t="shared" si="9"/>
        <v>155.925</v>
      </c>
      <c r="R50">
        <v>9</v>
      </c>
      <c r="S50">
        <v>4.5</v>
      </c>
      <c r="T50">
        <v>0</v>
      </c>
      <c r="U50">
        <v>1</v>
      </c>
      <c r="V50">
        <v>0</v>
      </c>
      <c r="W50">
        <v>0</v>
      </c>
      <c r="X50">
        <v>1.67</v>
      </c>
      <c r="Y50">
        <f t="shared" si="10"/>
        <v>0.6012</v>
      </c>
      <c r="Z50">
        <v>0</v>
      </c>
      <c r="AA50">
        <v>0</v>
      </c>
      <c r="AB50">
        <v>0</v>
      </c>
      <c r="AC50" s="2">
        <v>0</v>
      </c>
      <c r="AD50">
        <v>0</v>
      </c>
      <c r="AE50">
        <v>0</v>
      </c>
      <c r="AF50">
        <v>0</v>
      </c>
      <c r="AG50">
        <v>0</v>
      </c>
      <c r="AH50" s="3" t="s">
        <v>171</v>
      </c>
    </row>
    <row r="51" spans="1:34">
      <c r="A51">
        <v>49</v>
      </c>
      <c r="B51" t="s">
        <v>240</v>
      </c>
      <c r="C51">
        <v>0.973</v>
      </c>
      <c r="D51">
        <v>181</v>
      </c>
      <c r="E51">
        <v>0.111</v>
      </c>
      <c r="F51">
        <v>2.914</v>
      </c>
      <c r="G51">
        <f t="shared" si="0"/>
        <v>40.5</v>
      </c>
      <c r="H51">
        <f t="shared" si="1"/>
        <v>27</v>
      </c>
      <c r="I51">
        <f t="shared" si="2"/>
        <v>77.73</v>
      </c>
      <c r="J51">
        <f t="shared" si="3"/>
        <v>0.533333333333333</v>
      </c>
      <c r="K51">
        <f t="shared" si="4"/>
        <v>0.890657007986225</v>
      </c>
      <c r="L51">
        <v>2</v>
      </c>
      <c r="M51">
        <v>1</v>
      </c>
      <c r="N51">
        <v>4.62</v>
      </c>
      <c r="O51">
        <v>21.6</v>
      </c>
      <c r="P51">
        <v>3.85</v>
      </c>
      <c r="Q51">
        <f t="shared" si="9"/>
        <v>155.925</v>
      </c>
      <c r="R51">
        <v>9</v>
      </c>
      <c r="S51">
        <v>4.5</v>
      </c>
      <c r="T51">
        <v>0</v>
      </c>
      <c r="U51">
        <v>1</v>
      </c>
      <c r="V51">
        <v>0</v>
      </c>
      <c r="W51">
        <v>0</v>
      </c>
      <c r="X51">
        <v>1.17</v>
      </c>
      <c r="Y51">
        <f t="shared" si="10"/>
        <v>0.4212</v>
      </c>
      <c r="Z51">
        <v>0</v>
      </c>
      <c r="AA51">
        <v>0</v>
      </c>
      <c r="AB51">
        <v>0</v>
      </c>
      <c r="AC51" s="2">
        <v>0</v>
      </c>
      <c r="AD51">
        <v>0</v>
      </c>
      <c r="AE51">
        <v>0</v>
      </c>
      <c r="AF51">
        <v>0</v>
      </c>
      <c r="AG51">
        <v>0</v>
      </c>
      <c r="AH51" s="3" t="s">
        <v>171</v>
      </c>
    </row>
    <row r="52" spans="1:34">
      <c r="A52">
        <v>50</v>
      </c>
      <c r="B52" t="s">
        <v>241</v>
      </c>
      <c r="C52">
        <v>0.973</v>
      </c>
      <c r="D52">
        <v>181</v>
      </c>
      <c r="E52">
        <v>0.111</v>
      </c>
      <c r="F52">
        <v>2.914</v>
      </c>
      <c r="G52">
        <f t="shared" si="0"/>
        <v>81</v>
      </c>
      <c r="H52">
        <f t="shared" si="1"/>
        <v>36</v>
      </c>
      <c r="I52">
        <f t="shared" si="2"/>
        <v>113.81</v>
      </c>
      <c r="J52">
        <f t="shared" si="3"/>
        <v>0.249012345679012</v>
      </c>
      <c r="K52">
        <f t="shared" si="4"/>
        <v>0.568029486841542</v>
      </c>
      <c r="L52">
        <v>2</v>
      </c>
      <c r="M52">
        <v>6</v>
      </c>
      <c r="N52">
        <v>4.62</v>
      </c>
      <c r="O52">
        <v>20.17</v>
      </c>
      <c r="P52">
        <v>3.85</v>
      </c>
      <c r="Q52">
        <f t="shared" si="9"/>
        <v>311.85</v>
      </c>
      <c r="R52">
        <v>9</v>
      </c>
      <c r="S52">
        <v>9</v>
      </c>
      <c r="T52">
        <v>0</v>
      </c>
      <c r="U52">
        <v>1</v>
      </c>
      <c r="V52">
        <v>0</v>
      </c>
      <c r="W52">
        <v>0</v>
      </c>
      <c r="X52">
        <v>2.17</v>
      </c>
      <c r="Y52">
        <f t="shared" si="10"/>
        <v>0.7812</v>
      </c>
      <c r="Z52">
        <v>0</v>
      </c>
      <c r="AA52">
        <v>0</v>
      </c>
      <c r="AB52">
        <v>0</v>
      </c>
      <c r="AC52" s="2">
        <v>0</v>
      </c>
      <c r="AD52">
        <v>0</v>
      </c>
      <c r="AE52">
        <v>0</v>
      </c>
      <c r="AF52">
        <v>0</v>
      </c>
      <c r="AG52">
        <v>0</v>
      </c>
      <c r="AH52" s="3" t="s">
        <v>171</v>
      </c>
    </row>
    <row r="53" spans="1:34">
      <c r="A53">
        <v>51</v>
      </c>
      <c r="B53" t="s">
        <v>242</v>
      </c>
      <c r="C53">
        <v>0.973</v>
      </c>
      <c r="D53">
        <v>181</v>
      </c>
      <c r="E53">
        <v>0.111</v>
      </c>
      <c r="F53">
        <v>2.914</v>
      </c>
      <c r="G53">
        <f t="shared" si="0"/>
        <v>81</v>
      </c>
      <c r="H53">
        <f t="shared" si="1"/>
        <v>36</v>
      </c>
      <c r="I53">
        <f t="shared" si="2"/>
        <v>113.81</v>
      </c>
      <c r="J53">
        <f t="shared" si="3"/>
        <v>0.249012345679012</v>
      </c>
      <c r="K53">
        <f t="shared" si="4"/>
        <v>0.568029486841542</v>
      </c>
      <c r="L53">
        <v>2</v>
      </c>
      <c r="M53">
        <v>6</v>
      </c>
      <c r="N53">
        <v>4.62</v>
      </c>
      <c r="O53">
        <v>20.17</v>
      </c>
      <c r="P53">
        <v>3.85</v>
      </c>
      <c r="Q53">
        <f t="shared" si="9"/>
        <v>311.85</v>
      </c>
      <c r="R53">
        <v>9</v>
      </c>
      <c r="S53">
        <v>9</v>
      </c>
      <c r="T53">
        <v>0</v>
      </c>
      <c r="U53">
        <v>1</v>
      </c>
      <c r="V53">
        <v>0</v>
      </c>
      <c r="W53">
        <v>0</v>
      </c>
      <c r="X53">
        <v>2.17</v>
      </c>
      <c r="Y53">
        <f t="shared" si="10"/>
        <v>0.7812</v>
      </c>
      <c r="Z53">
        <v>0</v>
      </c>
      <c r="AA53">
        <v>0</v>
      </c>
      <c r="AB53">
        <v>0</v>
      </c>
      <c r="AC53" s="2">
        <v>0</v>
      </c>
      <c r="AD53">
        <v>0</v>
      </c>
      <c r="AE53">
        <v>0</v>
      </c>
      <c r="AF53">
        <v>0</v>
      </c>
      <c r="AG53">
        <v>0</v>
      </c>
      <c r="AH53" s="3" t="s">
        <v>171</v>
      </c>
    </row>
    <row r="54" spans="1:34">
      <c r="A54">
        <v>52</v>
      </c>
      <c r="B54" t="s">
        <v>243</v>
      </c>
      <c r="C54">
        <v>0.824</v>
      </c>
      <c r="D54">
        <v>181</v>
      </c>
      <c r="E54">
        <v>0.167</v>
      </c>
      <c r="F54">
        <v>3.083</v>
      </c>
      <c r="G54">
        <f t="shared" si="0"/>
        <v>40.5</v>
      </c>
      <c r="H54">
        <f t="shared" si="1"/>
        <v>27</v>
      </c>
      <c r="I54">
        <f t="shared" si="2"/>
        <v>91.56</v>
      </c>
      <c r="J54">
        <f t="shared" si="3"/>
        <v>0.248888888888889</v>
      </c>
      <c r="K54">
        <f t="shared" si="4"/>
        <v>0.352858151023289</v>
      </c>
      <c r="L54">
        <v>1</v>
      </c>
      <c r="M54">
        <v>3</v>
      </c>
      <c r="N54">
        <v>2.31</v>
      </c>
      <c r="O54">
        <v>10.08</v>
      </c>
      <c r="P54">
        <v>3.85</v>
      </c>
      <c r="Q54">
        <f t="shared" si="9"/>
        <v>155.925</v>
      </c>
      <c r="R54">
        <v>9</v>
      </c>
      <c r="S54">
        <v>4.5</v>
      </c>
      <c r="T54">
        <v>0</v>
      </c>
      <c r="U54">
        <v>1</v>
      </c>
      <c r="V54">
        <v>0</v>
      </c>
      <c r="W54">
        <v>0</v>
      </c>
      <c r="X54">
        <v>0.83</v>
      </c>
      <c r="Y54">
        <f t="shared" si="10"/>
        <v>0.2988</v>
      </c>
      <c r="Z54">
        <v>0</v>
      </c>
      <c r="AA54">
        <v>0</v>
      </c>
      <c r="AB54">
        <v>0</v>
      </c>
      <c r="AC54" s="2">
        <v>0</v>
      </c>
      <c r="AD54">
        <v>0</v>
      </c>
      <c r="AE54">
        <v>0</v>
      </c>
      <c r="AF54">
        <v>0</v>
      </c>
      <c r="AG54">
        <v>0</v>
      </c>
      <c r="AH54" s="3" t="s">
        <v>171</v>
      </c>
    </row>
    <row r="55" spans="1:34">
      <c r="A55">
        <v>53</v>
      </c>
      <c r="B55" t="s">
        <v>244</v>
      </c>
      <c r="C55">
        <v>0.824</v>
      </c>
      <c r="D55">
        <v>181</v>
      </c>
      <c r="E55">
        <v>0.167</v>
      </c>
      <c r="F55">
        <v>3.083</v>
      </c>
      <c r="G55">
        <f t="shared" si="0"/>
        <v>40.5</v>
      </c>
      <c r="H55">
        <f t="shared" si="1"/>
        <v>27</v>
      </c>
      <c r="I55">
        <f t="shared" si="2"/>
        <v>91.56</v>
      </c>
      <c r="J55">
        <f t="shared" si="3"/>
        <v>0.248888888888889</v>
      </c>
      <c r="K55">
        <f t="shared" si="4"/>
        <v>0.352858151023289</v>
      </c>
      <c r="L55">
        <v>1</v>
      </c>
      <c r="M55">
        <v>3</v>
      </c>
      <c r="N55">
        <v>2.31</v>
      </c>
      <c r="O55">
        <v>10.08</v>
      </c>
      <c r="P55">
        <v>3.85</v>
      </c>
      <c r="Q55">
        <f t="shared" si="9"/>
        <v>155.925</v>
      </c>
      <c r="R55">
        <v>9</v>
      </c>
      <c r="S55">
        <v>4.5</v>
      </c>
      <c r="T55">
        <v>0</v>
      </c>
      <c r="U55">
        <v>1</v>
      </c>
      <c r="V55">
        <v>0</v>
      </c>
      <c r="W55">
        <v>0</v>
      </c>
      <c r="X55">
        <v>0.83</v>
      </c>
      <c r="Y55">
        <f t="shared" si="10"/>
        <v>0.2988</v>
      </c>
      <c r="Z55">
        <v>0</v>
      </c>
      <c r="AA55">
        <v>0</v>
      </c>
      <c r="AB55">
        <v>0</v>
      </c>
      <c r="AC55" s="2">
        <v>0</v>
      </c>
      <c r="AD55">
        <v>0</v>
      </c>
      <c r="AE55">
        <v>0</v>
      </c>
      <c r="AF55">
        <v>0</v>
      </c>
      <c r="AG55">
        <v>0</v>
      </c>
      <c r="AH55" s="3" t="s">
        <v>171</v>
      </c>
    </row>
    <row r="56" spans="1:34">
      <c r="A56">
        <v>54</v>
      </c>
      <c r="B56" t="s">
        <v>245</v>
      </c>
      <c r="C56">
        <v>0.7</v>
      </c>
      <c r="D56">
        <v>181</v>
      </c>
      <c r="E56">
        <v>0.167</v>
      </c>
      <c r="F56">
        <v>3.23</v>
      </c>
      <c r="G56">
        <f t="shared" si="0"/>
        <v>40.5</v>
      </c>
      <c r="H56">
        <f t="shared" si="1"/>
        <v>27</v>
      </c>
      <c r="I56">
        <f t="shared" si="2"/>
        <v>91.56</v>
      </c>
      <c r="J56">
        <f t="shared" si="3"/>
        <v>0.248888888888889</v>
      </c>
      <c r="K56">
        <f t="shared" si="4"/>
        <v>0.352858151023289</v>
      </c>
      <c r="L56">
        <v>1</v>
      </c>
      <c r="M56">
        <v>3</v>
      </c>
      <c r="N56">
        <v>2.31</v>
      </c>
      <c r="O56">
        <v>10.08</v>
      </c>
      <c r="P56">
        <v>3.85</v>
      </c>
      <c r="Q56">
        <f t="shared" si="9"/>
        <v>155.925</v>
      </c>
      <c r="R56">
        <v>9</v>
      </c>
      <c r="S56">
        <v>4.5</v>
      </c>
      <c r="T56">
        <v>0</v>
      </c>
      <c r="U56">
        <v>1</v>
      </c>
      <c r="V56">
        <v>0</v>
      </c>
      <c r="W56">
        <v>0</v>
      </c>
      <c r="X56">
        <v>0.83</v>
      </c>
      <c r="Y56">
        <f t="shared" si="10"/>
        <v>0.2988</v>
      </c>
      <c r="Z56">
        <v>0</v>
      </c>
      <c r="AA56">
        <v>0</v>
      </c>
      <c r="AB56">
        <v>0</v>
      </c>
      <c r="AC56" s="2">
        <v>0</v>
      </c>
      <c r="AD56">
        <v>0</v>
      </c>
      <c r="AE56">
        <v>0</v>
      </c>
      <c r="AF56">
        <v>0</v>
      </c>
      <c r="AG56">
        <v>0</v>
      </c>
      <c r="AH56" s="3" t="s">
        <v>171</v>
      </c>
    </row>
    <row r="57" spans="1:34">
      <c r="A57">
        <v>55</v>
      </c>
      <c r="B57" t="s">
        <v>246</v>
      </c>
      <c r="C57">
        <v>0.7</v>
      </c>
      <c r="D57">
        <v>181</v>
      </c>
      <c r="E57">
        <v>0.167</v>
      </c>
      <c r="F57">
        <v>3.23</v>
      </c>
      <c r="G57">
        <f t="shared" si="0"/>
        <v>40.5</v>
      </c>
      <c r="H57">
        <f t="shared" si="1"/>
        <v>27</v>
      </c>
      <c r="I57">
        <f t="shared" si="2"/>
        <v>91.56</v>
      </c>
      <c r="J57">
        <f t="shared" si="3"/>
        <v>0.248888888888889</v>
      </c>
      <c r="K57">
        <f t="shared" si="4"/>
        <v>0.352858151023289</v>
      </c>
      <c r="L57">
        <v>1</v>
      </c>
      <c r="M57">
        <v>3</v>
      </c>
      <c r="N57">
        <v>2.31</v>
      </c>
      <c r="O57">
        <v>10.08</v>
      </c>
      <c r="P57">
        <v>3.85</v>
      </c>
      <c r="Q57">
        <f t="shared" si="9"/>
        <v>155.925</v>
      </c>
      <c r="R57">
        <v>9</v>
      </c>
      <c r="S57">
        <v>4.5</v>
      </c>
      <c r="T57">
        <v>0</v>
      </c>
      <c r="U57">
        <v>1</v>
      </c>
      <c r="V57">
        <v>0</v>
      </c>
      <c r="W57">
        <v>0</v>
      </c>
      <c r="X57">
        <v>0.83</v>
      </c>
      <c r="Y57">
        <f t="shared" si="10"/>
        <v>0.2988</v>
      </c>
      <c r="Z57">
        <v>0</v>
      </c>
      <c r="AA57">
        <v>0</v>
      </c>
      <c r="AB57">
        <v>0</v>
      </c>
      <c r="AC57" s="2">
        <v>0</v>
      </c>
      <c r="AD57">
        <v>0</v>
      </c>
      <c r="AE57">
        <v>0</v>
      </c>
      <c r="AF57">
        <v>0</v>
      </c>
      <c r="AG57">
        <v>0</v>
      </c>
      <c r="AH57" s="3" t="s">
        <v>171</v>
      </c>
    </row>
    <row r="58" spans="1:34">
      <c r="A58">
        <v>56</v>
      </c>
      <c r="B58" t="s">
        <v>247</v>
      </c>
      <c r="C58">
        <v>0.7</v>
      </c>
      <c r="D58">
        <v>181</v>
      </c>
      <c r="E58">
        <v>0.167</v>
      </c>
      <c r="F58">
        <v>3.23</v>
      </c>
      <c r="G58">
        <f t="shared" si="0"/>
        <v>40.5</v>
      </c>
      <c r="H58">
        <f t="shared" si="1"/>
        <v>27</v>
      </c>
      <c r="I58">
        <f t="shared" si="2"/>
        <v>91.56</v>
      </c>
      <c r="J58">
        <f t="shared" si="3"/>
        <v>0.248888888888889</v>
      </c>
      <c r="K58">
        <f t="shared" si="4"/>
        <v>0.352858151023289</v>
      </c>
      <c r="L58">
        <v>1</v>
      </c>
      <c r="M58">
        <v>3</v>
      </c>
      <c r="N58">
        <v>2.31</v>
      </c>
      <c r="O58">
        <v>10.08</v>
      </c>
      <c r="P58">
        <v>3.85</v>
      </c>
      <c r="Q58">
        <f t="shared" si="9"/>
        <v>155.925</v>
      </c>
      <c r="R58">
        <v>9</v>
      </c>
      <c r="S58">
        <v>4.5</v>
      </c>
      <c r="T58">
        <v>0</v>
      </c>
      <c r="U58">
        <v>1</v>
      </c>
      <c r="V58">
        <v>0</v>
      </c>
      <c r="W58">
        <v>0</v>
      </c>
      <c r="X58">
        <v>1.5</v>
      </c>
      <c r="Y58">
        <f t="shared" si="10"/>
        <v>0.54</v>
      </c>
      <c r="Z58">
        <v>0</v>
      </c>
      <c r="AA58">
        <v>0</v>
      </c>
      <c r="AB58">
        <v>0</v>
      </c>
      <c r="AC58" s="2">
        <v>0</v>
      </c>
      <c r="AD58">
        <v>0</v>
      </c>
      <c r="AE58">
        <v>0</v>
      </c>
      <c r="AF58">
        <v>0</v>
      </c>
      <c r="AG58">
        <v>0</v>
      </c>
      <c r="AH58" s="3" t="s">
        <v>171</v>
      </c>
    </row>
    <row r="59" spans="1:34">
      <c r="A59">
        <v>57</v>
      </c>
      <c r="B59" t="s">
        <v>248</v>
      </c>
      <c r="C59">
        <v>0.7</v>
      </c>
      <c r="D59">
        <v>181</v>
      </c>
      <c r="E59">
        <v>0.167</v>
      </c>
      <c r="F59">
        <v>3.23</v>
      </c>
      <c r="G59">
        <f t="shared" si="0"/>
        <v>40.5</v>
      </c>
      <c r="H59">
        <f t="shared" si="1"/>
        <v>27</v>
      </c>
      <c r="I59">
        <f t="shared" si="2"/>
        <v>91.56</v>
      </c>
      <c r="J59">
        <f t="shared" si="3"/>
        <v>0.248888888888889</v>
      </c>
      <c r="K59">
        <f t="shared" si="4"/>
        <v>0.352858151023289</v>
      </c>
      <c r="L59">
        <v>1</v>
      </c>
      <c r="M59">
        <v>3</v>
      </c>
      <c r="N59">
        <v>2.31</v>
      </c>
      <c r="O59">
        <v>10.08</v>
      </c>
      <c r="P59">
        <v>3.85</v>
      </c>
      <c r="Q59">
        <f t="shared" si="9"/>
        <v>155.925</v>
      </c>
      <c r="R59">
        <v>9</v>
      </c>
      <c r="S59">
        <v>4.5</v>
      </c>
      <c r="T59">
        <v>0</v>
      </c>
      <c r="U59">
        <v>1</v>
      </c>
      <c r="V59">
        <v>0</v>
      </c>
      <c r="W59">
        <v>0</v>
      </c>
      <c r="X59">
        <v>1.5</v>
      </c>
      <c r="Y59">
        <f t="shared" si="10"/>
        <v>0.54</v>
      </c>
      <c r="Z59">
        <v>0</v>
      </c>
      <c r="AA59">
        <v>0</v>
      </c>
      <c r="AB59">
        <v>0</v>
      </c>
      <c r="AC59" s="2">
        <v>0</v>
      </c>
      <c r="AD59">
        <v>0</v>
      </c>
      <c r="AE59">
        <v>0</v>
      </c>
      <c r="AF59">
        <v>0</v>
      </c>
      <c r="AG59">
        <v>0</v>
      </c>
      <c r="AH59" s="3" t="s">
        <v>171</v>
      </c>
    </row>
    <row r="60" spans="1:34">
      <c r="A60">
        <v>58</v>
      </c>
      <c r="B60" t="s">
        <v>249</v>
      </c>
      <c r="C60">
        <v>0.703</v>
      </c>
      <c r="D60">
        <v>359</v>
      </c>
      <c r="E60">
        <v>1.167</v>
      </c>
      <c r="F60">
        <v>3.252</v>
      </c>
      <c r="G60">
        <f t="shared" si="0"/>
        <v>29.16</v>
      </c>
      <c r="H60">
        <f t="shared" si="1"/>
        <v>21.6</v>
      </c>
      <c r="I60">
        <f t="shared" si="2"/>
        <v>71.25</v>
      </c>
      <c r="J60">
        <f t="shared" si="3"/>
        <v>0.329218106995885</v>
      </c>
      <c r="K60">
        <f t="shared" si="4"/>
        <v>0.431848852901484</v>
      </c>
      <c r="L60">
        <v>1</v>
      </c>
      <c r="M60">
        <v>2</v>
      </c>
      <c r="N60">
        <v>2.31</v>
      </c>
      <c r="O60">
        <v>9.6</v>
      </c>
      <c r="P60">
        <v>3.85</v>
      </c>
      <c r="Q60">
        <f t="shared" si="9"/>
        <v>112.266</v>
      </c>
      <c r="R60">
        <v>5.4</v>
      </c>
      <c r="S60">
        <v>5.4</v>
      </c>
      <c r="T60">
        <v>0</v>
      </c>
      <c r="U60">
        <v>1</v>
      </c>
      <c r="V60">
        <v>0</v>
      </c>
      <c r="W60">
        <v>0</v>
      </c>
      <c r="X60">
        <v>0.83</v>
      </c>
      <c r="Y60">
        <f t="shared" si="10"/>
        <v>0.2988</v>
      </c>
      <c r="Z60">
        <v>0</v>
      </c>
      <c r="AA60">
        <v>0</v>
      </c>
      <c r="AB60">
        <v>0</v>
      </c>
      <c r="AC60" s="2">
        <v>0</v>
      </c>
      <c r="AD60">
        <v>0</v>
      </c>
      <c r="AE60">
        <v>0</v>
      </c>
      <c r="AF60">
        <v>0</v>
      </c>
      <c r="AG60">
        <v>0</v>
      </c>
      <c r="AH60" s="3" t="s">
        <v>56</v>
      </c>
    </row>
    <row r="61" spans="1:34">
      <c r="A61">
        <v>59</v>
      </c>
      <c r="B61" t="s">
        <v>250</v>
      </c>
      <c r="C61">
        <v>0.684</v>
      </c>
      <c r="D61">
        <v>179</v>
      </c>
      <c r="E61">
        <v>0.5</v>
      </c>
      <c r="F61">
        <v>2.835</v>
      </c>
      <c r="G61">
        <f t="shared" si="0"/>
        <v>11.25</v>
      </c>
      <c r="H61">
        <f t="shared" si="1"/>
        <v>18</v>
      </c>
      <c r="I61">
        <f t="shared" si="2"/>
        <v>55.92</v>
      </c>
      <c r="J61">
        <f t="shared" si="3"/>
        <v>0.853333333333333</v>
      </c>
      <c r="K61">
        <f t="shared" si="4"/>
        <v>0.550236601738748</v>
      </c>
      <c r="L61">
        <v>1</v>
      </c>
      <c r="M61">
        <v>2</v>
      </c>
      <c r="N61">
        <v>3.78</v>
      </c>
      <c r="O61">
        <v>9.6</v>
      </c>
      <c r="P61">
        <v>3.85</v>
      </c>
      <c r="Q61">
        <f t="shared" si="9"/>
        <v>43.3125</v>
      </c>
      <c r="R61">
        <v>7.5</v>
      </c>
      <c r="S61">
        <v>1.5</v>
      </c>
      <c r="T61">
        <v>0</v>
      </c>
      <c r="U61">
        <v>1</v>
      </c>
      <c r="V61">
        <v>0</v>
      </c>
      <c r="W61">
        <v>0</v>
      </c>
      <c r="X61">
        <v>1.5</v>
      </c>
      <c r="Y61">
        <f t="shared" si="10"/>
        <v>0.54</v>
      </c>
      <c r="Z61">
        <v>0</v>
      </c>
      <c r="AA61">
        <v>0</v>
      </c>
      <c r="AB61">
        <v>0</v>
      </c>
      <c r="AC61" s="2">
        <v>0</v>
      </c>
      <c r="AD61">
        <v>0</v>
      </c>
      <c r="AE61">
        <v>0</v>
      </c>
      <c r="AF61">
        <v>0</v>
      </c>
      <c r="AG61">
        <v>0</v>
      </c>
      <c r="AH61" s="3" t="s">
        <v>121</v>
      </c>
    </row>
    <row r="62" spans="1:34">
      <c r="A62">
        <v>60</v>
      </c>
      <c r="B62" t="s">
        <v>251</v>
      </c>
      <c r="C62">
        <v>0.945</v>
      </c>
      <c r="D62">
        <v>1143</v>
      </c>
      <c r="E62">
        <v>0.7</v>
      </c>
      <c r="F62">
        <v>2.877</v>
      </c>
      <c r="G62">
        <f t="shared" si="0"/>
        <v>182.25</v>
      </c>
      <c r="H62">
        <f t="shared" si="1"/>
        <v>54</v>
      </c>
      <c r="I62">
        <f t="shared" si="2"/>
        <v>198.12</v>
      </c>
      <c r="J62">
        <f t="shared" si="3"/>
        <v>0.0329218106995885</v>
      </c>
      <c r="K62">
        <f t="shared" si="4"/>
        <v>0.0970662690832285</v>
      </c>
      <c r="L62">
        <v>1</v>
      </c>
      <c r="M62">
        <v>2</v>
      </c>
      <c r="N62">
        <v>3.78</v>
      </c>
      <c r="O62">
        <v>6</v>
      </c>
      <c r="P62">
        <v>3.85</v>
      </c>
      <c r="Q62">
        <f t="shared" si="9"/>
        <v>701.6625</v>
      </c>
      <c r="R62">
        <v>13.5</v>
      </c>
      <c r="S62">
        <v>13.5</v>
      </c>
      <c r="T62">
        <v>0</v>
      </c>
      <c r="U62">
        <v>1</v>
      </c>
      <c r="V62">
        <v>0</v>
      </c>
      <c r="W62">
        <v>0</v>
      </c>
      <c r="X62">
        <v>1.17</v>
      </c>
      <c r="Y62">
        <f t="shared" si="10"/>
        <v>0.4212</v>
      </c>
      <c r="Z62">
        <v>0</v>
      </c>
      <c r="AA62">
        <v>0</v>
      </c>
      <c r="AB62">
        <v>0</v>
      </c>
      <c r="AC62" s="2">
        <v>0</v>
      </c>
      <c r="AD62">
        <v>0</v>
      </c>
      <c r="AE62">
        <v>0</v>
      </c>
      <c r="AF62">
        <v>0</v>
      </c>
      <c r="AG62">
        <v>0</v>
      </c>
      <c r="AH62" s="3" t="s">
        <v>154</v>
      </c>
    </row>
    <row r="63" spans="1:34">
      <c r="A63">
        <v>61</v>
      </c>
      <c r="B63" t="s">
        <v>252</v>
      </c>
      <c r="C63">
        <v>0.896</v>
      </c>
      <c r="D63">
        <v>183</v>
      </c>
      <c r="E63">
        <v>0.2</v>
      </c>
      <c r="F63">
        <v>2.701</v>
      </c>
      <c r="G63">
        <f t="shared" si="0"/>
        <v>8.3</v>
      </c>
      <c r="H63">
        <f t="shared" si="1"/>
        <v>12.3</v>
      </c>
      <c r="I63">
        <f t="shared" si="2"/>
        <v>37.575</v>
      </c>
      <c r="J63">
        <f t="shared" si="3"/>
        <v>0.72289156626506</v>
      </c>
      <c r="K63">
        <f t="shared" si="4"/>
        <v>0.511796918982548</v>
      </c>
      <c r="L63">
        <v>1</v>
      </c>
      <c r="M63">
        <v>2</v>
      </c>
      <c r="N63">
        <v>3.78</v>
      </c>
      <c r="O63">
        <v>6</v>
      </c>
      <c r="P63">
        <v>3.85</v>
      </c>
      <c r="Q63">
        <f t="shared" si="9"/>
        <v>31.955</v>
      </c>
      <c r="R63">
        <v>4.15</v>
      </c>
      <c r="S63">
        <v>2</v>
      </c>
      <c r="T63">
        <v>0</v>
      </c>
      <c r="U63">
        <v>1</v>
      </c>
      <c r="V63">
        <v>0</v>
      </c>
      <c r="W63">
        <v>0</v>
      </c>
      <c r="X63">
        <v>0</v>
      </c>
      <c r="Y63">
        <f t="shared" si="10"/>
        <v>0</v>
      </c>
      <c r="Z63">
        <v>0</v>
      </c>
      <c r="AA63">
        <v>0</v>
      </c>
      <c r="AB63">
        <v>0</v>
      </c>
      <c r="AC63" s="2">
        <v>0</v>
      </c>
      <c r="AD63">
        <v>0</v>
      </c>
      <c r="AE63">
        <v>0</v>
      </c>
      <c r="AF63">
        <v>0</v>
      </c>
      <c r="AG63">
        <v>0</v>
      </c>
      <c r="AH63" s="3" t="s">
        <v>121</v>
      </c>
    </row>
    <row r="64" spans="1:34">
      <c r="A64">
        <v>62</v>
      </c>
      <c r="B64" t="s">
        <v>253</v>
      </c>
      <c r="C64">
        <v>1.123</v>
      </c>
      <c r="D64">
        <v>171</v>
      </c>
      <c r="E64">
        <v>0.143</v>
      </c>
      <c r="F64">
        <v>2.493</v>
      </c>
      <c r="G64">
        <f t="shared" si="0"/>
        <v>40.5</v>
      </c>
      <c r="H64">
        <f t="shared" si="1"/>
        <v>27</v>
      </c>
      <c r="I64">
        <f t="shared" si="2"/>
        <v>88.47</v>
      </c>
      <c r="J64">
        <f t="shared" si="3"/>
        <v>0.195555555555556</v>
      </c>
      <c r="K64">
        <f t="shared" si="4"/>
        <v>0.286929076349219</v>
      </c>
      <c r="L64">
        <v>2</v>
      </c>
      <c r="M64">
        <v>3</v>
      </c>
      <c r="N64">
        <v>7.56</v>
      </c>
      <c r="O64">
        <v>7.92</v>
      </c>
      <c r="P64">
        <v>3.85</v>
      </c>
      <c r="Q64">
        <f t="shared" si="5"/>
        <v>155.925</v>
      </c>
      <c r="R64">
        <v>4.5</v>
      </c>
      <c r="S64">
        <v>9</v>
      </c>
      <c r="T64">
        <v>0</v>
      </c>
      <c r="U64">
        <v>1</v>
      </c>
      <c r="V64">
        <v>0</v>
      </c>
      <c r="W64">
        <v>0</v>
      </c>
      <c r="X64">
        <v>1.5</v>
      </c>
      <c r="Y64">
        <f t="shared" si="6"/>
        <v>0.54</v>
      </c>
      <c r="Z64">
        <v>0</v>
      </c>
      <c r="AA64">
        <v>0</v>
      </c>
      <c r="AB64">
        <v>0</v>
      </c>
      <c r="AC64" s="2">
        <v>0</v>
      </c>
      <c r="AD64">
        <v>0</v>
      </c>
      <c r="AE64">
        <v>0</v>
      </c>
      <c r="AF64">
        <v>0</v>
      </c>
      <c r="AG64">
        <v>0</v>
      </c>
      <c r="AH64" s="3" t="s">
        <v>121</v>
      </c>
    </row>
    <row r="65" spans="1:34">
      <c r="A65">
        <v>63</v>
      </c>
      <c r="B65" t="s">
        <v>254</v>
      </c>
      <c r="C65">
        <v>1.123</v>
      </c>
      <c r="D65">
        <v>171</v>
      </c>
      <c r="E65">
        <v>0.143</v>
      </c>
      <c r="F65">
        <v>2.493</v>
      </c>
      <c r="G65">
        <f t="shared" si="0"/>
        <v>81</v>
      </c>
      <c r="H65">
        <f t="shared" si="1"/>
        <v>36</v>
      </c>
      <c r="I65">
        <f t="shared" si="2"/>
        <v>110.87</v>
      </c>
      <c r="J65">
        <f t="shared" si="3"/>
        <v>0.249012345679012</v>
      </c>
      <c r="K65">
        <f t="shared" si="4"/>
        <v>0.583092233223017</v>
      </c>
      <c r="L65">
        <v>2</v>
      </c>
      <c r="M65">
        <v>6</v>
      </c>
      <c r="N65">
        <v>7.56</v>
      </c>
      <c r="O65">
        <v>20.17</v>
      </c>
      <c r="P65">
        <v>3.85</v>
      </c>
      <c r="Q65">
        <f t="shared" si="5"/>
        <v>311.85</v>
      </c>
      <c r="R65">
        <v>9</v>
      </c>
      <c r="S65">
        <v>9</v>
      </c>
      <c r="T65">
        <v>0</v>
      </c>
      <c r="U65">
        <v>1</v>
      </c>
      <c r="V65">
        <v>0</v>
      </c>
      <c r="W65">
        <v>0</v>
      </c>
      <c r="X65">
        <v>2.5</v>
      </c>
      <c r="Y65">
        <f t="shared" si="6"/>
        <v>0.9</v>
      </c>
      <c r="Z65">
        <v>0</v>
      </c>
      <c r="AA65">
        <v>0</v>
      </c>
      <c r="AB65">
        <v>0</v>
      </c>
      <c r="AC65" s="2">
        <v>0</v>
      </c>
      <c r="AD65">
        <v>0</v>
      </c>
      <c r="AE65">
        <v>0</v>
      </c>
      <c r="AF65">
        <v>0</v>
      </c>
      <c r="AG65">
        <v>0</v>
      </c>
      <c r="AH65" s="3" t="s">
        <v>46</v>
      </c>
    </row>
    <row r="66" spans="1:34">
      <c r="A66">
        <v>64</v>
      </c>
      <c r="B66" t="s">
        <v>255</v>
      </c>
      <c r="C66">
        <v>1.126</v>
      </c>
      <c r="D66">
        <v>181</v>
      </c>
      <c r="E66">
        <v>0.143</v>
      </c>
      <c r="F66">
        <v>2.643</v>
      </c>
      <c r="G66">
        <f t="shared" ref="G66:G86" si="11">R66*S66</f>
        <v>13.5</v>
      </c>
      <c r="H66">
        <f t="shared" ref="H66:H86" si="12">R66*2+S66*2</f>
        <v>15</v>
      </c>
      <c r="I66">
        <f t="shared" ref="I66:I86" si="13">H66*P66-N66-O66</f>
        <v>59.64</v>
      </c>
      <c r="J66">
        <f t="shared" ref="J66:J86" si="14">O66/G66</f>
        <v>0.8</v>
      </c>
      <c r="K66">
        <f t="shared" ref="K66:K86" si="15">O66/(I66*0.312)</f>
        <v>0.580405509982975</v>
      </c>
      <c r="L66">
        <v>1</v>
      </c>
      <c r="M66">
        <v>1</v>
      </c>
      <c r="N66">
        <v>2.31</v>
      </c>
      <c r="O66">
        <v>10.8</v>
      </c>
      <c r="P66">
        <v>4.85</v>
      </c>
      <c r="Q66">
        <f t="shared" si="5"/>
        <v>65.475</v>
      </c>
      <c r="R66">
        <v>4.5</v>
      </c>
      <c r="S66">
        <v>3</v>
      </c>
      <c r="T66">
        <v>0</v>
      </c>
      <c r="U66">
        <v>1</v>
      </c>
      <c r="V66">
        <v>0</v>
      </c>
      <c r="W66">
        <v>0</v>
      </c>
      <c r="X66">
        <v>0.5</v>
      </c>
      <c r="Y66">
        <f t="shared" si="6"/>
        <v>0.18</v>
      </c>
      <c r="Z66">
        <v>0</v>
      </c>
      <c r="AA66">
        <v>0</v>
      </c>
      <c r="AB66">
        <v>0</v>
      </c>
      <c r="AC66" s="2">
        <v>0</v>
      </c>
      <c r="AD66">
        <v>0</v>
      </c>
      <c r="AE66">
        <v>0</v>
      </c>
      <c r="AF66">
        <v>0</v>
      </c>
      <c r="AG66">
        <v>0</v>
      </c>
      <c r="AH66" s="3" t="s">
        <v>56</v>
      </c>
    </row>
    <row r="67" spans="1:34">
      <c r="A67">
        <v>65</v>
      </c>
      <c r="B67" t="s">
        <v>256</v>
      </c>
      <c r="C67">
        <v>1.126</v>
      </c>
      <c r="D67">
        <v>181</v>
      </c>
      <c r="E67">
        <v>0.143</v>
      </c>
      <c r="F67">
        <v>2.643</v>
      </c>
      <c r="G67">
        <f t="shared" si="11"/>
        <v>13.5</v>
      </c>
      <c r="H67">
        <f t="shared" si="12"/>
        <v>15</v>
      </c>
      <c r="I67">
        <f t="shared" si="13"/>
        <v>70.44</v>
      </c>
      <c r="J67">
        <f t="shared" si="14"/>
        <v>0</v>
      </c>
      <c r="K67">
        <f t="shared" si="15"/>
        <v>0</v>
      </c>
      <c r="L67">
        <v>1</v>
      </c>
      <c r="M67">
        <v>0</v>
      </c>
      <c r="N67">
        <v>2.31</v>
      </c>
      <c r="O67">
        <v>0</v>
      </c>
      <c r="P67">
        <v>4.85</v>
      </c>
      <c r="Q67">
        <f t="shared" ref="Q67:Q86" si="16">G67*P67</f>
        <v>65.475</v>
      </c>
      <c r="R67">
        <v>4.5</v>
      </c>
      <c r="S67">
        <v>3</v>
      </c>
      <c r="T67">
        <v>0</v>
      </c>
      <c r="U67">
        <v>1</v>
      </c>
      <c r="V67">
        <v>0</v>
      </c>
      <c r="W67">
        <v>0</v>
      </c>
      <c r="X67">
        <v>0</v>
      </c>
      <c r="Y67">
        <f t="shared" ref="Y67:Y86" si="17">X67*0.36</f>
        <v>0</v>
      </c>
      <c r="Z67">
        <v>0</v>
      </c>
      <c r="AA67">
        <v>0</v>
      </c>
      <c r="AB67">
        <v>0</v>
      </c>
      <c r="AC67" s="2">
        <v>0</v>
      </c>
      <c r="AD67">
        <v>0</v>
      </c>
      <c r="AE67">
        <v>0</v>
      </c>
      <c r="AF67">
        <v>0</v>
      </c>
      <c r="AG67">
        <v>0</v>
      </c>
      <c r="AH67" s="3" t="s">
        <v>56</v>
      </c>
    </row>
    <row r="68" spans="1:34">
      <c r="A68">
        <v>66</v>
      </c>
      <c r="B68" t="s">
        <v>257</v>
      </c>
      <c r="C68">
        <v>0.824</v>
      </c>
      <c r="D68">
        <v>181</v>
      </c>
      <c r="E68">
        <v>0.167</v>
      </c>
      <c r="F68">
        <v>3.083</v>
      </c>
      <c r="G68">
        <f t="shared" si="11"/>
        <v>11.25</v>
      </c>
      <c r="H68">
        <f t="shared" si="12"/>
        <v>18</v>
      </c>
      <c r="I68">
        <f t="shared" si="13"/>
        <v>55.92</v>
      </c>
      <c r="J68">
        <f t="shared" si="14"/>
        <v>0.853333333333333</v>
      </c>
      <c r="K68">
        <f t="shared" si="15"/>
        <v>0.550236601738748</v>
      </c>
      <c r="L68">
        <v>1</v>
      </c>
      <c r="M68">
        <v>2</v>
      </c>
      <c r="N68">
        <v>3.78</v>
      </c>
      <c r="O68">
        <v>9.6</v>
      </c>
      <c r="P68">
        <v>3.85</v>
      </c>
      <c r="Q68">
        <f t="shared" si="16"/>
        <v>43.3125</v>
      </c>
      <c r="R68">
        <v>7.5</v>
      </c>
      <c r="S68">
        <v>1.5</v>
      </c>
      <c r="T68">
        <v>0</v>
      </c>
      <c r="U68">
        <v>1</v>
      </c>
      <c r="V68">
        <v>0</v>
      </c>
      <c r="W68">
        <v>0</v>
      </c>
      <c r="X68">
        <v>0</v>
      </c>
      <c r="Y68">
        <f t="shared" si="17"/>
        <v>0</v>
      </c>
      <c r="Z68">
        <v>0</v>
      </c>
      <c r="AA68">
        <v>0</v>
      </c>
      <c r="AB68">
        <v>0</v>
      </c>
      <c r="AC68" s="2">
        <v>0</v>
      </c>
      <c r="AD68">
        <v>0</v>
      </c>
      <c r="AE68">
        <v>0</v>
      </c>
      <c r="AF68">
        <v>0</v>
      </c>
      <c r="AG68">
        <v>0</v>
      </c>
      <c r="AH68" s="3" t="s">
        <v>121</v>
      </c>
    </row>
    <row r="69" spans="1:34">
      <c r="A69">
        <v>67</v>
      </c>
      <c r="B69" t="s">
        <v>258</v>
      </c>
      <c r="C69">
        <v>0.597</v>
      </c>
      <c r="D69">
        <v>181</v>
      </c>
      <c r="E69">
        <v>0.5</v>
      </c>
      <c r="F69">
        <v>3.276</v>
      </c>
      <c r="G69">
        <f t="shared" si="11"/>
        <v>15</v>
      </c>
      <c r="H69">
        <f t="shared" si="12"/>
        <v>17</v>
      </c>
      <c r="I69">
        <f t="shared" si="13"/>
        <v>52.07</v>
      </c>
      <c r="J69">
        <f t="shared" si="14"/>
        <v>0.64</v>
      </c>
      <c r="K69">
        <f t="shared" si="15"/>
        <v>0.590920506418874</v>
      </c>
      <c r="L69">
        <v>1</v>
      </c>
      <c r="M69">
        <v>2</v>
      </c>
      <c r="N69">
        <v>3.78</v>
      </c>
      <c r="O69">
        <v>9.6</v>
      </c>
      <c r="P69">
        <v>3.85</v>
      </c>
      <c r="Q69">
        <f t="shared" si="16"/>
        <v>57.75</v>
      </c>
      <c r="R69">
        <v>6</v>
      </c>
      <c r="S69">
        <v>2.5</v>
      </c>
      <c r="T69">
        <v>0</v>
      </c>
      <c r="U69">
        <v>1</v>
      </c>
      <c r="V69">
        <v>0</v>
      </c>
      <c r="W69">
        <v>0</v>
      </c>
      <c r="X69">
        <v>1.5</v>
      </c>
      <c r="Y69">
        <f t="shared" si="17"/>
        <v>0.54</v>
      </c>
      <c r="Z69">
        <v>0</v>
      </c>
      <c r="AA69">
        <v>0</v>
      </c>
      <c r="AB69">
        <v>0</v>
      </c>
      <c r="AC69" s="2">
        <v>0</v>
      </c>
      <c r="AD69">
        <v>0</v>
      </c>
      <c r="AE69">
        <v>0</v>
      </c>
      <c r="AF69">
        <v>0</v>
      </c>
      <c r="AG69">
        <v>0</v>
      </c>
      <c r="AH69" s="3" t="s">
        <v>121</v>
      </c>
    </row>
    <row r="70" spans="1:34">
      <c r="A70">
        <v>68</v>
      </c>
      <c r="B70" t="s">
        <v>259</v>
      </c>
      <c r="C70">
        <v>0.804</v>
      </c>
      <c r="D70">
        <v>185</v>
      </c>
      <c r="E70">
        <v>0.167</v>
      </c>
      <c r="F70">
        <v>3.118</v>
      </c>
      <c r="G70">
        <f t="shared" si="11"/>
        <v>15.75</v>
      </c>
      <c r="H70">
        <f t="shared" si="12"/>
        <v>16</v>
      </c>
      <c r="I70">
        <f t="shared" si="13"/>
        <v>50.62</v>
      </c>
      <c r="J70">
        <f t="shared" si="14"/>
        <v>0.457142857142857</v>
      </c>
      <c r="K70">
        <f t="shared" si="15"/>
        <v>0.45588548156703</v>
      </c>
      <c r="L70">
        <v>1</v>
      </c>
      <c r="M70">
        <v>2</v>
      </c>
      <c r="N70">
        <v>3.78</v>
      </c>
      <c r="O70">
        <v>7.2</v>
      </c>
      <c r="P70">
        <v>3.85</v>
      </c>
      <c r="Q70">
        <f t="shared" si="16"/>
        <v>60.6375</v>
      </c>
      <c r="R70">
        <v>4.5</v>
      </c>
      <c r="S70">
        <v>3.5</v>
      </c>
      <c r="T70">
        <v>0</v>
      </c>
      <c r="U70">
        <v>1</v>
      </c>
      <c r="V70">
        <v>0</v>
      </c>
      <c r="W70">
        <v>0</v>
      </c>
      <c r="X70">
        <v>2.33</v>
      </c>
      <c r="Y70">
        <f t="shared" si="17"/>
        <v>0.8388</v>
      </c>
      <c r="Z70">
        <v>0</v>
      </c>
      <c r="AA70">
        <v>0</v>
      </c>
      <c r="AB70">
        <v>0</v>
      </c>
      <c r="AC70" s="2">
        <v>0</v>
      </c>
      <c r="AD70">
        <v>0</v>
      </c>
      <c r="AE70">
        <v>0</v>
      </c>
      <c r="AF70">
        <v>0</v>
      </c>
      <c r="AG70">
        <v>0</v>
      </c>
      <c r="AH70" s="3" t="s">
        <v>121</v>
      </c>
    </row>
    <row r="71" spans="1:34">
      <c r="A71">
        <v>69</v>
      </c>
      <c r="B71" t="s">
        <v>260</v>
      </c>
      <c r="C71">
        <v>0.791</v>
      </c>
      <c r="D71">
        <v>179</v>
      </c>
      <c r="E71">
        <v>0.5</v>
      </c>
      <c r="F71">
        <v>2.934</v>
      </c>
      <c r="G71">
        <f t="shared" si="11"/>
        <v>8.3</v>
      </c>
      <c r="H71">
        <f t="shared" si="12"/>
        <v>12.3</v>
      </c>
      <c r="I71">
        <f t="shared" si="13"/>
        <v>37.575</v>
      </c>
      <c r="J71">
        <f t="shared" si="14"/>
        <v>0.72289156626506</v>
      </c>
      <c r="K71">
        <f t="shared" si="15"/>
        <v>0.511796918982548</v>
      </c>
      <c r="L71">
        <v>1</v>
      </c>
      <c r="M71">
        <v>2</v>
      </c>
      <c r="N71">
        <v>3.78</v>
      </c>
      <c r="O71">
        <v>6</v>
      </c>
      <c r="P71">
        <v>3.85</v>
      </c>
      <c r="Q71">
        <f t="shared" si="16"/>
        <v>31.955</v>
      </c>
      <c r="R71">
        <v>4.15</v>
      </c>
      <c r="S71">
        <v>2</v>
      </c>
      <c r="T71">
        <v>0</v>
      </c>
      <c r="U71">
        <v>1</v>
      </c>
      <c r="V71">
        <v>0</v>
      </c>
      <c r="W71">
        <v>0</v>
      </c>
      <c r="X71">
        <v>0</v>
      </c>
      <c r="Y71">
        <f t="shared" si="17"/>
        <v>0</v>
      </c>
      <c r="Z71">
        <v>0</v>
      </c>
      <c r="AA71">
        <v>0</v>
      </c>
      <c r="AB71">
        <v>0</v>
      </c>
      <c r="AC71" s="2">
        <v>0</v>
      </c>
      <c r="AD71">
        <v>0</v>
      </c>
      <c r="AE71">
        <v>0</v>
      </c>
      <c r="AF71">
        <v>0</v>
      </c>
      <c r="AG71">
        <v>0</v>
      </c>
      <c r="AH71" s="3" t="s">
        <v>121</v>
      </c>
    </row>
    <row r="72" spans="1:34">
      <c r="A72">
        <v>70</v>
      </c>
      <c r="B72" t="s">
        <v>261</v>
      </c>
      <c r="C72">
        <v>0.914</v>
      </c>
      <c r="D72">
        <v>1753</v>
      </c>
      <c r="E72">
        <v>5.667</v>
      </c>
      <c r="F72">
        <v>3.2</v>
      </c>
      <c r="G72">
        <f t="shared" si="11"/>
        <v>54</v>
      </c>
      <c r="H72">
        <f t="shared" si="12"/>
        <v>42</v>
      </c>
      <c r="I72">
        <f t="shared" si="13"/>
        <v>146.1</v>
      </c>
      <c r="J72">
        <f t="shared" si="14"/>
        <v>0.133333333333333</v>
      </c>
      <c r="K72">
        <f t="shared" si="15"/>
        <v>0.157952930026852</v>
      </c>
      <c r="L72">
        <v>3</v>
      </c>
      <c r="M72">
        <v>2</v>
      </c>
      <c r="N72">
        <v>8.4</v>
      </c>
      <c r="O72">
        <v>7.2</v>
      </c>
      <c r="P72">
        <v>3.85</v>
      </c>
      <c r="Q72">
        <f t="shared" si="16"/>
        <v>207.9</v>
      </c>
      <c r="R72">
        <v>18</v>
      </c>
      <c r="S72">
        <v>3</v>
      </c>
      <c r="T72">
        <v>1</v>
      </c>
      <c r="U72">
        <v>0</v>
      </c>
      <c r="V72">
        <v>0</v>
      </c>
      <c r="W72">
        <v>0</v>
      </c>
      <c r="X72">
        <v>2.67</v>
      </c>
      <c r="Y72">
        <f t="shared" si="17"/>
        <v>0.9612</v>
      </c>
      <c r="Z72">
        <v>0</v>
      </c>
      <c r="AA72">
        <v>0</v>
      </c>
      <c r="AB72">
        <v>0</v>
      </c>
      <c r="AC72" s="2">
        <v>0</v>
      </c>
      <c r="AD72">
        <v>0</v>
      </c>
      <c r="AE72">
        <v>0</v>
      </c>
      <c r="AF72">
        <v>0</v>
      </c>
      <c r="AG72">
        <v>0</v>
      </c>
      <c r="AH72" s="3" t="s">
        <v>96</v>
      </c>
    </row>
    <row r="73" spans="1:34">
      <c r="A73">
        <v>71</v>
      </c>
      <c r="B73" t="s">
        <v>262</v>
      </c>
      <c r="C73">
        <v>1.009</v>
      </c>
      <c r="D73">
        <v>1857</v>
      </c>
      <c r="E73">
        <v>4.243</v>
      </c>
      <c r="F73">
        <v>3.072</v>
      </c>
      <c r="G73">
        <f t="shared" si="11"/>
        <v>27</v>
      </c>
      <c r="H73">
        <f t="shared" si="12"/>
        <v>24</v>
      </c>
      <c r="I73">
        <f t="shared" si="13"/>
        <v>76.62</v>
      </c>
      <c r="J73">
        <f t="shared" si="14"/>
        <v>0.133333333333333</v>
      </c>
      <c r="K73">
        <f t="shared" si="15"/>
        <v>0.150593337750738</v>
      </c>
      <c r="L73">
        <v>4</v>
      </c>
      <c r="M73">
        <v>2</v>
      </c>
      <c r="N73">
        <v>12.18</v>
      </c>
      <c r="O73">
        <v>3.6</v>
      </c>
      <c r="P73">
        <v>3.85</v>
      </c>
      <c r="Q73">
        <f t="shared" si="16"/>
        <v>103.95</v>
      </c>
      <c r="R73">
        <v>9</v>
      </c>
      <c r="S73">
        <v>3</v>
      </c>
      <c r="T73">
        <v>1</v>
      </c>
      <c r="U73">
        <v>0</v>
      </c>
      <c r="V73">
        <v>0</v>
      </c>
      <c r="W73">
        <v>0</v>
      </c>
      <c r="X73">
        <v>1.67</v>
      </c>
      <c r="Y73">
        <f t="shared" si="17"/>
        <v>0.6012</v>
      </c>
      <c r="Z73">
        <v>0</v>
      </c>
      <c r="AA73">
        <v>0</v>
      </c>
      <c r="AB73">
        <v>0</v>
      </c>
      <c r="AC73" s="2">
        <v>0</v>
      </c>
      <c r="AD73">
        <v>0</v>
      </c>
      <c r="AE73">
        <v>0</v>
      </c>
      <c r="AF73">
        <v>0</v>
      </c>
      <c r="AG73">
        <v>0</v>
      </c>
      <c r="AH73" s="3" t="s">
        <v>96</v>
      </c>
    </row>
    <row r="74" spans="1:34">
      <c r="A74">
        <v>72</v>
      </c>
      <c r="B74" t="s">
        <v>263</v>
      </c>
      <c r="C74">
        <v>1.154</v>
      </c>
      <c r="D74">
        <v>2471</v>
      </c>
      <c r="E74">
        <v>7.31</v>
      </c>
      <c r="F74">
        <v>2.946</v>
      </c>
      <c r="G74">
        <f t="shared" si="11"/>
        <v>54</v>
      </c>
      <c r="H74">
        <f t="shared" si="12"/>
        <v>42</v>
      </c>
      <c r="I74">
        <f t="shared" si="13"/>
        <v>143.22</v>
      </c>
      <c r="J74">
        <f t="shared" si="14"/>
        <v>0</v>
      </c>
      <c r="K74">
        <f t="shared" si="15"/>
        <v>0</v>
      </c>
      <c r="L74">
        <v>8</v>
      </c>
      <c r="M74">
        <v>0</v>
      </c>
      <c r="N74">
        <v>18.48</v>
      </c>
      <c r="O74">
        <v>0</v>
      </c>
      <c r="P74">
        <v>3.85</v>
      </c>
      <c r="Q74">
        <f t="shared" si="16"/>
        <v>207.9</v>
      </c>
      <c r="R74">
        <v>18</v>
      </c>
      <c r="S74">
        <v>3</v>
      </c>
      <c r="T74">
        <v>1</v>
      </c>
      <c r="U74">
        <v>0</v>
      </c>
      <c r="V74">
        <v>0</v>
      </c>
      <c r="W74">
        <v>0</v>
      </c>
      <c r="X74">
        <v>2</v>
      </c>
      <c r="Y74">
        <f t="shared" si="17"/>
        <v>0.72</v>
      </c>
      <c r="Z74">
        <v>0</v>
      </c>
      <c r="AA74">
        <v>0</v>
      </c>
      <c r="AB74">
        <v>0</v>
      </c>
      <c r="AC74" s="2">
        <v>0</v>
      </c>
      <c r="AD74">
        <v>0</v>
      </c>
      <c r="AE74">
        <v>0</v>
      </c>
      <c r="AF74">
        <v>0</v>
      </c>
      <c r="AG74">
        <v>0</v>
      </c>
      <c r="AH74" s="3" t="s">
        <v>96</v>
      </c>
    </row>
    <row r="75" spans="1:34">
      <c r="A75">
        <v>73</v>
      </c>
      <c r="B75" t="s">
        <v>264</v>
      </c>
      <c r="C75">
        <v>1.305</v>
      </c>
      <c r="D75">
        <v>2851</v>
      </c>
      <c r="E75">
        <v>3.725</v>
      </c>
      <c r="F75">
        <v>2.823</v>
      </c>
      <c r="G75">
        <f t="shared" si="11"/>
        <v>54</v>
      </c>
      <c r="H75">
        <f t="shared" si="12"/>
        <v>42</v>
      </c>
      <c r="I75">
        <f t="shared" si="13"/>
        <v>143.2</v>
      </c>
      <c r="J75">
        <f t="shared" si="14"/>
        <v>0</v>
      </c>
      <c r="K75">
        <f t="shared" si="15"/>
        <v>0</v>
      </c>
      <c r="L75">
        <v>8</v>
      </c>
      <c r="M75">
        <v>0</v>
      </c>
      <c r="N75">
        <v>18.5</v>
      </c>
      <c r="O75">
        <v>0</v>
      </c>
      <c r="P75">
        <v>3.85</v>
      </c>
      <c r="Q75">
        <f t="shared" si="16"/>
        <v>207.9</v>
      </c>
      <c r="R75">
        <v>18</v>
      </c>
      <c r="S75">
        <v>3</v>
      </c>
      <c r="T75">
        <v>1</v>
      </c>
      <c r="U75">
        <v>0</v>
      </c>
      <c r="V75">
        <v>0</v>
      </c>
      <c r="W75">
        <v>0</v>
      </c>
      <c r="X75">
        <v>2</v>
      </c>
      <c r="Y75">
        <f t="shared" si="17"/>
        <v>0.72</v>
      </c>
      <c r="Z75">
        <v>0</v>
      </c>
      <c r="AA75">
        <v>0</v>
      </c>
      <c r="AB75">
        <v>0</v>
      </c>
      <c r="AC75" s="2">
        <v>0</v>
      </c>
      <c r="AD75">
        <v>0</v>
      </c>
      <c r="AE75">
        <v>0</v>
      </c>
      <c r="AF75">
        <v>0</v>
      </c>
      <c r="AG75">
        <v>0</v>
      </c>
      <c r="AH75" s="3" t="s">
        <v>96</v>
      </c>
    </row>
    <row r="76" spans="1:34">
      <c r="A76">
        <v>74</v>
      </c>
      <c r="B76" t="s">
        <v>265</v>
      </c>
      <c r="C76">
        <v>1.115</v>
      </c>
      <c r="D76">
        <v>831</v>
      </c>
      <c r="E76">
        <v>4.625</v>
      </c>
      <c r="F76">
        <v>2.77</v>
      </c>
      <c r="G76">
        <f t="shared" si="11"/>
        <v>81</v>
      </c>
      <c r="H76">
        <f t="shared" si="12"/>
        <v>36</v>
      </c>
      <c r="I76">
        <f t="shared" si="13"/>
        <v>113.81</v>
      </c>
      <c r="J76">
        <f t="shared" si="14"/>
        <v>0.249012345679012</v>
      </c>
      <c r="K76">
        <f t="shared" si="15"/>
        <v>0.568029486841542</v>
      </c>
      <c r="L76">
        <v>2</v>
      </c>
      <c r="M76">
        <v>6</v>
      </c>
      <c r="N76">
        <v>4.62</v>
      </c>
      <c r="O76">
        <v>20.17</v>
      </c>
      <c r="P76">
        <v>3.85</v>
      </c>
      <c r="Q76">
        <f t="shared" si="16"/>
        <v>311.85</v>
      </c>
      <c r="R76">
        <v>9</v>
      </c>
      <c r="S76">
        <v>9</v>
      </c>
      <c r="T76">
        <v>0</v>
      </c>
      <c r="U76">
        <v>1</v>
      </c>
      <c r="V76">
        <v>0</v>
      </c>
      <c r="W76">
        <v>0</v>
      </c>
      <c r="X76">
        <v>2.17</v>
      </c>
      <c r="Y76">
        <f t="shared" si="17"/>
        <v>0.7812</v>
      </c>
      <c r="Z76">
        <v>0</v>
      </c>
      <c r="AA76">
        <v>0</v>
      </c>
      <c r="AB76">
        <v>0</v>
      </c>
      <c r="AC76" s="2">
        <v>0</v>
      </c>
      <c r="AD76">
        <v>0</v>
      </c>
      <c r="AE76">
        <v>0</v>
      </c>
      <c r="AF76">
        <v>0</v>
      </c>
      <c r="AG76">
        <v>0</v>
      </c>
      <c r="AH76" s="3" t="s">
        <v>96</v>
      </c>
    </row>
    <row r="77" spans="1:34">
      <c r="A77">
        <v>75</v>
      </c>
      <c r="B77" t="s">
        <v>266</v>
      </c>
      <c r="C77">
        <v>1.488</v>
      </c>
      <c r="D77">
        <v>3697</v>
      </c>
      <c r="E77">
        <v>4.952</v>
      </c>
      <c r="F77">
        <v>2.606</v>
      </c>
      <c r="G77">
        <f t="shared" si="11"/>
        <v>81</v>
      </c>
      <c r="H77">
        <f t="shared" si="12"/>
        <v>36</v>
      </c>
      <c r="I77">
        <f t="shared" si="13"/>
        <v>123.03</v>
      </c>
      <c r="J77">
        <f t="shared" si="14"/>
        <v>0.0651851851851852</v>
      </c>
      <c r="K77">
        <f t="shared" si="15"/>
        <v>0.137552441868462</v>
      </c>
      <c r="L77">
        <v>3</v>
      </c>
      <c r="M77">
        <v>2</v>
      </c>
      <c r="N77">
        <v>10.29</v>
      </c>
      <c r="O77">
        <v>5.28</v>
      </c>
      <c r="P77">
        <v>3.85</v>
      </c>
      <c r="Q77">
        <f t="shared" si="16"/>
        <v>311.85</v>
      </c>
      <c r="R77">
        <v>9</v>
      </c>
      <c r="S77">
        <v>9</v>
      </c>
      <c r="T77">
        <v>1</v>
      </c>
      <c r="U77">
        <v>1</v>
      </c>
      <c r="V77">
        <v>0</v>
      </c>
      <c r="W77">
        <v>0</v>
      </c>
      <c r="X77">
        <v>3.83</v>
      </c>
      <c r="Y77">
        <f t="shared" si="17"/>
        <v>1.3788</v>
      </c>
      <c r="Z77">
        <v>0</v>
      </c>
      <c r="AA77">
        <v>0</v>
      </c>
      <c r="AB77">
        <v>0</v>
      </c>
      <c r="AC77" s="2">
        <v>0</v>
      </c>
      <c r="AD77">
        <v>0</v>
      </c>
      <c r="AE77">
        <v>0</v>
      </c>
      <c r="AF77">
        <v>0</v>
      </c>
      <c r="AG77">
        <v>0</v>
      </c>
      <c r="AH77" s="3" t="s">
        <v>96</v>
      </c>
    </row>
    <row r="78" spans="1:34">
      <c r="A78">
        <v>76</v>
      </c>
      <c r="B78" t="s">
        <v>267</v>
      </c>
      <c r="C78">
        <v>1.566</v>
      </c>
      <c r="D78">
        <v>3569</v>
      </c>
      <c r="E78">
        <v>5.268</v>
      </c>
      <c r="F78">
        <v>2.444</v>
      </c>
      <c r="G78">
        <f t="shared" si="11"/>
        <v>54</v>
      </c>
      <c r="H78">
        <f t="shared" si="12"/>
        <v>42</v>
      </c>
      <c r="I78">
        <f t="shared" si="13"/>
        <v>108.66</v>
      </c>
      <c r="J78">
        <f t="shared" si="14"/>
        <v>0.266666666666667</v>
      </c>
      <c r="K78">
        <f t="shared" si="15"/>
        <v>0.424754704158349</v>
      </c>
      <c r="L78">
        <v>11</v>
      </c>
      <c r="M78">
        <v>2</v>
      </c>
      <c r="N78">
        <v>38.64</v>
      </c>
      <c r="O78">
        <v>14.4</v>
      </c>
      <c r="P78">
        <v>3.85</v>
      </c>
      <c r="Q78">
        <f t="shared" si="16"/>
        <v>207.9</v>
      </c>
      <c r="R78">
        <v>3</v>
      </c>
      <c r="S78">
        <v>18</v>
      </c>
      <c r="T78">
        <v>1</v>
      </c>
      <c r="U78">
        <v>1</v>
      </c>
      <c r="V78">
        <v>0</v>
      </c>
      <c r="W78">
        <v>0</v>
      </c>
      <c r="X78">
        <v>2</v>
      </c>
      <c r="Y78">
        <f t="shared" si="17"/>
        <v>0.72</v>
      </c>
      <c r="Z78">
        <v>0</v>
      </c>
      <c r="AA78">
        <v>0</v>
      </c>
      <c r="AB78">
        <v>0</v>
      </c>
      <c r="AC78" s="2">
        <v>0</v>
      </c>
      <c r="AD78">
        <v>0</v>
      </c>
      <c r="AE78">
        <v>0</v>
      </c>
      <c r="AF78">
        <v>0</v>
      </c>
      <c r="AG78">
        <v>0</v>
      </c>
      <c r="AH78" s="3" t="s">
        <v>96</v>
      </c>
    </row>
    <row r="79" spans="1:34">
      <c r="A79">
        <v>77</v>
      </c>
      <c r="B79" t="s">
        <v>268</v>
      </c>
      <c r="C79">
        <v>0.916</v>
      </c>
      <c r="D79">
        <v>1111</v>
      </c>
      <c r="E79">
        <v>0.643</v>
      </c>
      <c r="F79">
        <v>3.018</v>
      </c>
      <c r="G79">
        <f t="shared" si="11"/>
        <v>86.25</v>
      </c>
      <c r="H79">
        <f t="shared" si="12"/>
        <v>74</v>
      </c>
      <c r="I79">
        <f t="shared" si="13"/>
        <v>281.12</v>
      </c>
      <c r="J79">
        <f t="shared" si="14"/>
        <v>0</v>
      </c>
      <c r="K79">
        <f t="shared" si="15"/>
        <v>0</v>
      </c>
      <c r="L79">
        <v>1</v>
      </c>
      <c r="M79">
        <v>0</v>
      </c>
      <c r="N79">
        <v>3.78</v>
      </c>
      <c r="O79">
        <v>0</v>
      </c>
      <c r="P79">
        <v>3.85</v>
      </c>
      <c r="Q79">
        <f t="shared" si="16"/>
        <v>332.0625</v>
      </c>
      <c r="R79">
        <v>2.5</v>
      </c>
      <c r="S79">
        <v>34.5</v>
      </c>
      <c r="T79">
        <v>0</v>
      </c>
      <c r="U79">
        <v>1</v>
      </c>
      <c r="V79">
        <v>0</v>
      </c>
      <c r="W79">
        <v>0</v>
      </c>
      <c r="X79">
        <v>0</v>
      </c>
      <c r="Y79">
        <f t="shared" si="17"/>
        <v>0</v>
      </c>
      <c r="Z79">
        <v>0</v>
      </c>
      <c r="AA79">
        <v>0</v>
      </c>
      <c r="AB79">
        <v>0</v>
      </c>
      <c r="AC79" s="2">
        <v>0</v>
      </c>
      <c r="AD79">
        <v>0</v>
      </c>
      <c r="AE79">
        <v>0</v>
      </c>
      <c r="AF79">
        <v>0</v>
      </c>
      <c r="AG79">
        <v>0</v>
      </c>
      <c r="AH79" s="3" t="s">
        <v>96</v>
      </c>
    </row>
    <row r="80" spans="1:34">
      <c r="A80">
        <v>78</v>
      </c>
      <c r="B80" t="s">
        <v>269</v>
      </c>
      <c r="C80">
        <v>1.038</v>
      </c>
      <c r="D80">
        <v>1667</v>
      </c>
      <c r="E80">
        <v>3.2</v>
      </c>
      <c r="F80">
        <v>2.747</v>
      </c>
      <c r="G80">
        <f t="shared" si="11"/>
        <v>54</v>
      </c>
      <c r="H80">
        <f t="shared" si="12"/>
        <v>42</v>
      </c>
      <c r="I80">
        <f t="shared" si="13"/>
        <v>136.86</v>
      </c>
      <c r="J80">
        <f t="shared" si="14"/>
        <v>0.133333333333333</v>
      </c>
      <c r="K80">
        <f t="shared" si="15"/>
        <v>0.168617003338617</v>
      </c>
      <c r="L80">
        <v>7</v>
      </c>
      <c r="M80">
        <v>1</v>
      </c>
      <c r="N80">
        <v>17.64</v>
      </c>
      <c r="O80">
        <v>7.2</v>
      </c>
      <c r="P80">
        <v>3.85</v>
      </c>
      <c r="Q80">
        <f t="shared" si="16"/>
        <v>207.9</v>
      </c>
      <c r="R80">
        <v>18</v>
      </c>
      <c r="S80">
        <v>3</v>
      </c>
      <c r="T80">
        <v>1</v>
      </c>
      <c r="U80">
        <v>1</v>
      </c>
      <c r="V80">
        <v>0</v>
      </c>
      <c r="W80">
        <v>0</v>
      </c>
      <c r="X80">
        <v>2.33</v>
      </c>
      <c r="Y80">
        <f t="shared" si="17"/>
        <v>0.8388</v>
      </c>
      <c r="Z80">
        <v>0</v>
      </c>
      <c r="AA80">
        <v>0</v>
      </c>
      <c r="AB80">
        <v>0</v>
      </c>
      <c r="AC80" s="2">
        <v>0</v>
      </c>
      <c r="AD80">
        <v>0</v>
      </c>
      <c r="AE80">
        <v>0</v>
      </c>
      <c r="AF80">
        <v>0</v>
      </c>
      <c r="AG80">
        <v>0</v>
      </c>
      <c r="AH80" s="3" t="s">
        <v>96</v>
      </c>
    </row>
    <row r="81" spans="1:34">
      <c r="A81">
        <v>79</v>
      </c>
      <c r="B81" t="s">
        <v>270</v>
      </c>
      <c r="C81">
        <v>1.158</v>
      </c>
      <c r="D81">
        <v>1895</v>
      </c>
      <c r="E81">
        <v>3.3</v>
      </c>
      <c r="F81">
        <v>2.658</v>
      </c>
      <c r="G81">
        <f t="shared" si="11"/>
        <v>37.5</v>
      </c>
      <c r="H81">
        <f t="shared" si="12"/>
        <v>35</v>
      </c>
      <c r="I81">
        <f t="shared" si="13"/>
        <v>113.12</v>
      </c>
      <c r="J81">
        <f t="shared" si="14"/>
        <v>0</v>
      </c>
      <c r="K81">
        <f t="shared" si="15"/>
        <v>0</v>
      </c>
      <c r="L81">
        <v>9</v>
      </c>
      <c r="M81">
        <v>0</v>
      </c>
      <c r="N81">
        <v>21.63</v>
      </c>
      <c r="O81" s="2">
        <v>0</v>
      </c>
      <c r="P81">
        <v>3.85</v>
      </c>
      <c r="Q81">
        <f t="shared" si="16"/>
        <v>144.375</v>
      </c>
      <c r="R81" s="2">
        <v>2.5</v>
      </c>
      <c r="S81" s="2">
        <v>15</v>
      </c>
      <c r="T81">
        <v>1</v>
      </c>
      <c r="U81">
        <v>0</v>
      </c>
      <c r="V81">
        <v>0</v>
      </c>
      <c r="W81">
        <v>0</v>
      </c>
      <c r="X81" s="2">
        <v>1.4444</v>
      </c>
      <c r="Y81">
        <f t="shared" si="17"/>
        <v>0.519984</v>
      </c>
      <c r="Z81">
        <v>0</v>
      </c>
      <c r="AA81">
        <v>0</v>
      </c>
      <c r="AB81">
        <v>0</v>
      </c>
      <c r="AC81" s="2">
        <v>0</v>
      </c>
      <c r="AD81">
        <v>0</v>
      </c>
      <c r="AE81">
        <v>0</v>
      </c>
      <c r="AF81">
        <v>0</v>
      </c>
      <c r="AG81">
        <v>0</v>
      </c>
      <c r="AH81" s="3" t="s">
        <v>96</v>
      </c>
    </row>
    <row r="82" spans="1:34">
      <c r="A82">
        <v>80</v>
      </c>
      <c r="B82" t="s">
        <v>271</v>
      </c>
      <c r="C82">
        <v>1.354</v>
      </c>
      <c r="D82">
        <v>2699</v>
      </c>
      <c r="E82">
        <v>7.843</v>
      </c>
      <c r="F82">
        <v>2.689</v>
      </c>
      <c r="G82">
        <f t="shared" si="11"/>
        <v>54</v>
      </c>
      <c r="H82">
        <f t="shared" si="12"/>
        <v>42</v>
      </c>
      <c r="I82">
        <f t="shared" si="13"/>
        <v>129</v>
      </c>
      <c r="J82">
        <f t="shared" si="14"/>
        <v>0.177777777777778</v>
      </c>
      <c r="K82">
        <f t="shared" si="15"/>
        <v>0.238521168753727</v>
      </c>
      <c r="L82">
        <v>10</v>
      </c>
      <c r="M82">
        <v>2</v>
      </c>
      <c r="N82">
        <v>23.1</v>
      </c>
      <c r="O82">
        <v>9.6</v>
      </c>
      <c r="P82">
        <v>3.85</v>
      </c>
      <c r="Q82">
        <f t="shared" si="16"/>
        <v>207.9</v>
      </c>
      <c r="R82">
        <v>18</v>
      </c>
      <c r="S82">
        <v>3</v>
      </c>
      <c r="T82">
        <v>0</v>
      </c>
      <c r="U82">
        <v>1</v>
      </c>
      <c r="V82">
        <v>0</v>
      </c>
      <c r="W82">
        <v>0</v>
      </c>
      <c r="X82">
        <v>2</v>
      </c>
      <c r="Y82">
        <f t="shared" si="17"/>
        <v>0.72</v>
      </c>
      <c r="Z82">
        <v>0</v>
      </c>
      <c r="AA82">
        <v>0</v>
      </c>
      <c r="AB82">
        <v>0</v>
      </c>
      <c r="AC82" s="2">
        <v>0</v>
      </c>
      <c r="AD82">
        <v>0</v>
      </c>
      <c r="AE82">
        <v>0</v>
      </c>
      <c r="AF82">
        <v>0</v>
      </c>
      <c r="AG82">
        <v>0</v>
      </c>
      <c r="AH82" s="3" t="s">
        <v>96</v>
      </c>
    </row>
    <row r="83" spans="1:34">
      <c r="A83">
        <v>81</v>
      </c>
      <c r="B83" t="s">
        <v>272</v>
      </c>
      <c r="C83">
        <v>1.574</v>
      </c>
      <c r="D83">
        <v>4417</v>
      </c>
      <c r="E83">
        <v>3.354</v>
      </c>
      <c r="F83">
        <v>2.594</v>
      </c>
      <c r="G83">
        <v>108</v>
      </c>
      <c r="H83">
        <f t="shared" si="12"/>
        <v>30</v>
      </c>
      <c r="I83">
        <f t="shared" si="13"/>
        <v>96.21</v>
      </c>
      <c r="J83">
        <f t="shared" si="14"/>
        <v>0.0888888888888889</v>
      </c>
      <c r="K83">
        <f t="shared" si="15"/>
        <v>0.319813229074221</v>
      </c>
      <c r="L83">
        <v>14</v>
      </c>
      <c r="M83">
        <v>2</v>
      </c>
      <c r="N83">
        <v>39.69</v>
      </c>
      <c r="O83">
        <v>9.6</v>
      </c>
      <c r="P83">
        <v>4.85</v>
      </c>
      <c r="Q83">
        <f t="shared" si="16"/>
        <v>523.8</v>
      </c>
      <c r="R83">
        <v>6</v>
      </c>
      <c r="S83">
        <v>9</v>
      </c>
      <c r="T83">
        <v>1</v>
      </c>
      <c r="U83">
        <v>1</v>
      </c>
      <c r="V83">
        <v>0</v>
      </c>
      <c r="W83">
        <v>0</v>
      </c>
      <c r="X83">
        <v>4.17</v>
      </c>
      <c r="Y83">
        <f t="shared" si="17"/>
        <v>1.5012</v>
      </c>
      <c r="Z83">
        <v>0</v>
      </c>
      <c r="AA83">
        <v>0</v>
      </c>
      <c r="AB83">
        <v>0</v>
      </c>
      <c r="AC83" s="2">
        <v>0</v>
      </c>
      <c r="AD83">
        <v>0</v>
      </c>
      <c r="AE83">
        <v>0</v>
      </c>
      <c r="AF83">
        <v>0</v>
      </c>
      <c r="AG83">
        <v>0</v>
      </c>
      <c r="AH83" s="3" t="s">
        <v>96</v>
      </c>
    </row>
    <row r="84" spans="1:34">
      <c r="A84">
        <v>82</v>
      </c>
      <c r="B84" t="s">
        <v>273</v>
      </c>
      <c r="C84">
        <v>1.29</v>
      </c>
      <c r="D84">
        <v>2947</v>
      </c>
      <c r="E84">
        <v>6.81</v>
      </c>
      <c r="F84">
        <v>2.861</v>
      </c>
      <c r="G84">
        <f t="shared" si="11"/>
        <v>54</v>
      </c>
      <c r="H84">
        <f t="shared" si="12"/>
        <v>42</v>
      </c>
      <c r="I84">
        <f t="shared" si="13"/>
        <v>146.37</v>
      </c>
      <c r="J84">
        <f t="shared" si="14"/>
        <v>0</v>
      </c>
      <c r="K84">
        <f t="shared" si="15"/>
        <v>0</v>
      </c>
      <c r="L84">
        <v>6</v>
      </c>
      <c r="M84">
        <v>0</v>
      </c>
      <c r="N84">
        <v>15.33</v>
      </c>
      <c r="O84" s="2">
        <v>0</v>
      </c>
      <c r="P84">
        <v>3.85</v>
      </c>
      <c r="Q84">
        <f t="shared" si="16"/>
        <v>207.9</v>
      </c>
      <c r="R84" s="2">
        <v>18</v>
      </c>
      <c r="S84" s="2">
        <v>3</v>
      </c>
      <c r="T84">
        <v>1</v>
      </c>
      <c r="U84">
        <v>1</v>
      </c>
      <c r="V84">
        <v>0</v>
      </c>
      <c r="W84">
        <v>0</v>
      </c>
      <c r="X84" s="2">
        <v>2.17</v>
      </c>
      <c r="Y84">
        <f t="shared" si="17"/>
        <v>0.7812</v>
      </c>
      <c r="Z84">
        <v>0</v>
      </c>
      <c r="AA84">
        <v>0</v>
      </c>
      <c r="AB84">
        <v>0</v>
      </c>
      <c r="AC84" s="2">
        <v>0</v>
      </c>
      <c r="AD84">
        <v>0</v>
      </c>
      <c r="AE84">
        <v>0</v>
      </c>
      <c r="AF84">
        <v>0</v>
      </c>
      <c r="AG84">
        <v>0</v>
      </c>
      <c r="AH84" s="3" t="s">
        <v>96</v>
      </c>
    </row>
    <row r="85" spans="1:34">
      <c r="A85">
        <v>83</v>
      </c>
      <c r="B85" t="s">
        <v>274</v>
      </c>
      <c r="C85">
        <v>1.041</v>
      </c>
      <c r="D85">
        <v>1987</v>
      </c>
      <c r="E85">
        <v>4.278</v>
      </c>
      <c r="F85">
        <v>3.037</v>
      </c>
      <c r="G85">
        <f t="shared" si="11"/>
        <v>27</v>
      </c>
      <c r="H85">
        <f t="shared" si="12"/>
        <v>24</v>
      </c>
      <c r="I85">
        <f t="shared" si="13"/>
        <v>70.6</v>
      </c>
      <c r="J85">
        <f t="shared" si="14"/>
        <v>0.355555555555556</v>
      </c>
      <c r="K85">
        <f t="shared" si="15"/>
        <v>0.435824798431031</v>
      </c>
      <c r="L85">
        <v>4</v>
      </c>
      <c r="M85">
        <v>2</v>
      </c>
      <c r="N85">
        <v>12.2</v>
      </c>
      <c r="O85">
        <v>9.6</v>
      </c>
      <c r="P85">
        <v>3.85</v>
      </c>
      <c r="Q85">
        <f t="shared" si="16"/>
        <v>103.95</v>
      </c>
      <c r="R85">
        <v>9</v>
      </c>
      <c r="S85">
        <v>3</v>
      </c>
      <c r="T85">
        <v>0</v>
      </c>
      <c r="U85">
        <v>1</v>
      </c>
      <c r="V85">
        <v>0</v>
      </c>
      <c r="W85">
        <v>0</v>
      </c>
      <c r="X85">
        <v>1.33</v>
      </c>
      <c r="Y85">
        <f t="shared" si="17"/>
        <v>0.4788</v>
      </c>
      <c r="Z85">
        <v>0</v>
      </c>
      <c r="AA85">
        <v>0</v>
      </c>
      <c r="AB85">
        <v>0</v>
      </c>
      <c r="AC85" s="2">
        <v>0</v>
      </c>
      <c r="AD85">
        <v>0</v>
      </c>
      <c r="AE85">
        <v>0</v>
      </c>
      <c r="AF85">
        <v>0</v>
      </c>
      <c r="AG85">
        <v>0</v>
      </c>
      <c r="AH85" s="3" t="s">
        <v>96</v>
      </c>
    </row>
    <row r="86" spans="1:34">
      <c r="A86">
        <v>84</v>
      </c>
      <c r="B86" t="s">
        <v>275</v>
      </c>
      <c r="C86">
        <v>0.85</v>
      </c>
      <c r="D86">
        <v>1217</v>
      </c>
      <c r="E86">
        <v>4.667</v>
      </c>
      <c r="F86">
        <v>3.184</v>
      </c>
      <c r="G86">
        <f t="shared" si="11"/>
        <v>162</v>
      </c>
      <c r="H86">
        <f t="shared" si="12"/>
        <v>54</v>
      </c>
      <c r="I86">
        <f t="shared" si="13"/>
        <v>183.39</v>
      </c>
      <c r="J86">
        <f t="shared" si="14"/>
        <v>0.08</v>
      </c>
      <c r="K86">
        <f t="shared" si="15"/>
        <v>0.226503416426531</v>
      </c>
      <c r="L86">
        <v>5</v>
      </c>
      <c r="M86">
        <v>1</v>
      </c>
      <c r="N86">
        <v>11.55</v>
      </c>
      <c r="O86">
        <v>12.96</v>
      </c>
      <c r="P86">
        <v>3.85</v>
      </c>
      <c r="Q86">
        <f t="shared" si="16"/>
        <v>623.7</v>
      </c>
      <c r="R86">
        <v>18</v>
      </c>
      <c r="S86">
        <v>9</v>
      </c>
      <c r="T86">
        <v>0</v>
      </c>
      <c r="U86">
        <v>1</v>
      </c>
      <c r="V86">
        <v>0</v>
      </c>
      <c r="W86">
        <v>0</v>
      </c>
      <c r="X86">
        <v>2.33</v>
      </c>
      <c r="Y86">
        <f t="shared" si="17"/>
        <v>0.8388</v>
      </c>
      <c r="Z86">
        <v>0</v>
      </c>
      <c r="AA86">
        <v>0</v>
      </c>
      <c r="AB86">
        <v>0</v>
      </c>
      <c r="AC86" s="2">
        <v>0</v>
      </c>
      <c r="AD86">
        <v>0</v>
      </c>
      <c r="AE86">
        <v>0</v>
      </c>
      <c r="AF86">
        <v>0</v>
      </c>
      <c r="AG86">
        <v>0</v>
      </c>
      <c r="AH86" s="3" t="s">
        <v>96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H84"/>
  <sheetViews>
    <sheetView zoomScale="85" zoomScaleNormal="85" topLeftCell="I1" workbookViewId="0">
      <selection activeCell="AG1" sqref="AG1"/>
    </sheetView>
  </sheetViews>
  <sheetFormatPr defaultColWidth="9" defaultRowHeight="14"/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276</v>
      </c>
      <c r="C2">
        <v>0.608</v>
      </c>
      <c r="D2">
        <v>163</v>
      </c>
      <c r="E2">
        <v>0.167</v>
      </c>
      <c r="F2">
        <v>3.091</v>
      </c>
      <c r="G2">
        <f t="shared" ref="G2:G65" si="0">R2*S2</f>
        <v>15</v>
      </c>
      <c r="H2">
        <f t="shared" ref="H2:H65" si="1">R2*2+S2*2</f>
        <v>17</v>
      </c>
      <c r="I2">
        <f t="shared" ref="I2:I65" si="2">H2*P2-N2-O2</f>
        <v>52.07</v>
      </c>
      <c r="J2">
        <f t="shared" ref="J2:J65" si="3">O2/G2</f>
        <v>0.64</v>
      </c>
      <c r="K2">
        <f t="shared" ref="K2:K65" si="4">O2/(I2*0.312)</f>
        <v>0.590920506418874</v>
      </c>
      <c r="L2">
        <v>1</v>
      </c>
      <c r="M2">
        <v>2</v>
      </c>
      <c r="N2">
        <v>3.78</v>
      </c>
      <c r="O2">
        <v>9.6</v>
      </c>
      <c r="P2">
        <v>3.85</v>
      </c>
      <c r="Q2">
        <f>G2*P2</f>
        <v>57.75</v>
      </c>
      <c r="R2">
        <v>6</v>
      </c>
      <c r="S2">
        <v>2.5</v>
      </c>
      <c r="T2">
        <v>0</v>
      </c>
      <c r="U2">
        <v>1</v>
      </c>
      <c r="V2">
        <v>0</v>
      </c>
      <c r="W2">
        <v>0</v>
      </c>
      <c r="X2">
        <v>1.5</v>
      </c>
      <c r="Y2">
        <f>X2*0.36</f>
        <v>0.54</v>
      </c>
      <c r="Z2">
        <v>0</v>
      </c>
      <c r="AA2">
        <v>0</v>
      </c>
      <c r="AB2">
        <v>0</v>
      </c>
      <c r="AC2" s="2">
        <v>0</v>
      </c>
      <c r="AD2">
        <v>0</v>
      </c>
      <c r="AE2">
        <v>0</v>
      </c>
      <c r="AF2">
        <v>0</v>
      </c>
      <c r="AG2">
        <v>0</v>
      </c>
      <c r="AH2" s="3" t="s">
        <v>277</v>
      </c>
    </row>
    <row r="3" spans="1:34">
      <c r="A3">
        <v>1</v>
      </c>
      <c r="B3" t="s">
        <v>278</v>
      </c>
      <c r="C3">
        <v>0.853</v>
      </c>
      <c r="D3">
        <v>163</v>
      </c>
      <c r="E3">
        <v>0.167</v>
      </c>
      <c r="F3">
        <v>2.795</v>
      </c>
      <c r="G3">
        <f t="shared" si="0"/>
        <v>54</v>
      </c>
      <c r="H3">
        <f t="shared" si="1"/>
        <v>33</v>
      </c>
      <c r="I3">
        <f t="shared" si="2"/>
        <v>111.67</v>
      </c>
      <c r="J3">
        <f t="shared" si="3"/>
        <v>0.214814814814815</v>
      </c>
      <c r="K3">
        <f t="shared" si="4"/>
        <v>0.332940692929947</v>
      </c>
      <c r="L3">
        <v>1</v>
      </c>
      <c r="M3">
        <v>1</v>
      </c>
      <c r="N3">
        <v>3.78</v>
      </c>
      <c r="O3">
        <v>11.6</v>
      </c>
      <c r="P3">
        <v>3.85</v>
      </c>
      <c r="Q3">
        <f t="shared" ref="Q3:Q65" si="5">G3*P3</f>
        <v>207.9</v>
      </c>
      <c r="R3">
        <v>4.5</v>
      </c>
      <c r="S3">
        <v>12</v>
      </c>
      <c r="T3">
        <v>0</v>
      </c>
      <c r="U3">
        <v>1</v>
      </c>
      <c r="V3">
        <v>0</v>
      </c>
      <c r="W3">
        <v>0</v>
      </c>
      <c r="X3">
        <v>2.67</v>
      </c>
      <c r="Y3">
        <f t="shared" ref="Y3:Y65" si="6">X3*0.36</f>
        <v>0.9612</v>
      </c>
      <c r="Z3">
        <v>0</v>
      </c>
      <c r="AA3">
        <v>0</v>
      </c>
      <c r="AB3">
        <v>0</v>
      </c>
      <c r="AC3" s="2">
        <v>0</v>
      </c>
      <c r="AD3">
        <v>0</v>
      </c>
      <c r="AE3">
        <v>0</v>
      </c>
      <c r="AF3">
        <v>0</v>
      </c>
      <c r="AG3">
        <v>0</v>
      </c>
      <c r="AH3" s="3" t="s">
        <v>35</v>
      </c>
    </row>
    <row r="4" spans="1:34">
      <c r="A4">
        <v>2</v>
      </c>
      <c r="B4" t="s">
        <v>279</v>
      </c>
      <c r="C4">
        <v>0.985</v>
      </c>
      <c r="D4">
        <v>165</v>
      </c>
      <c r="E4">
        <v>0.292</v>
      </c>
      <c r="F4">
        <v>2.928</v>
      </c>
      <c r="G4">
        <f t="shared" si="0"/>
        <v>81</v>
      </c>
      <c r="H4">
        <f t="shared" si="1"/>
        <v>36</v>
      </c>
      <c r="I4">
        <f t="shared" si="2"/>
        <v>113.814</v>
      </c>
      <c r="J4">
        <f t="shared" si="3"/>
        <v>0.248962962962963</v>
      </c>
      <c r="K4">
        <f t="shared" si="4"/>
        <v>0.567896878983389</v>
      </c>
      <c r="L4">
        <v>2</v>
      </c>
      <c r="M4">
        <v>6</v>
      </c>
      <c r="N4">
        <v>4.62</v>
      </c>
      <c r="O4">
        <v>20.166</v>
      </c>
      <c r="P4">
        <v>3.85</v>
      </c>
      <c r="Q4">
        <f t="shared" si="5"/>
        <v>311.85</v>
      </c>
      <c r="R4">
        <v>9</v>
      </c>
      <c r="S4">
        <v>9</v>
      </c>
      <c r="T4">
        <v>0</v>
      </c>
      <c r="U4">
        <v>1</v>
      </c>
      <c r="V4">
        <v>0</v>
      </c>
      <c r="W4">
        <v>0</v>
      </c>
      <c r="X4">
        <v>2.17</v>
      </c>
      <c r="Y4">
        <f t="shared" si="6"/>
        <v>0.7812</v>
      </c>
      <c r="Z4">
        <v>0</v>
      </c>
      <c r="AA4">
        <v>0</v>
      </c>
      <c r="AB4">
        <v>0</v>
      </c>
      <c r="AC4" s="2">
        <v>0</v>
      </c>
      <c r="AD4">
        <v>0</v>
      </c>
      <c r="AE4">
        <v>0</v>
      </c>
      <c r="AF4">
        <v>0</v>
      </c>
      <c r="AG4">
        <v>0</v>
      </c>
      <c r="AH4" s="3" t="s">
        <v>46</v>
      </c>
    </row>
    <row r="5" spans="1:34">
      <c r="A5">
        <v>3</v>
      </c>
      <c r="B5" t="s">
        <v>42</v>
      </c>
      <c r="C5">
        <v>0.853</v>
      </c>
      <c r="D5">
        <v>163</v>
      </c>
      <c r="E5">
        <v>0.167</v>
      </c>
      <c r="F5">
        <v>2.795</v>
      </c>
      <c r="G5">
        <f t="shared" si="0"/>
        <v>67.5</v>
      </c>
      <c r="H5">
        <f t="shared" si="1"/>
        <v>33</v>
      </c>
      <c r="I5">
        <f t="shared" si="2"/>
        <v>95.89</v>
      </c>
      <c r="J5">
        <f t="shared" si="3"/>
        <v>0.325333333333333</v>
      </c>
      <c r="K5">
        <f t="shared" si="4"/>
        <v>0.734014134785852</v>
      </c>
      <c r="L5">
        <v>4</v>
      </c>
      <c r="M5">
        <v>3</v>
      </c>
      <c r="N5">
        <v>9.2</v>
      </c>
      <c r="O5">
        <v>21.96</v>
      </c>
      <c r="P5">
        <v>3.85</v>
      </c>
      <c r="Q5">
        <f t="shared" si="5"/>
        <v>259.875</v>
      </c>
      <c r="R5">
        <v>9</v>
      </c>
      <c r="S5">
        <v>7.5</v>
      </c>
      <c r="T5">
        <v>0</v>
      </c>
      <c r="U5">
        <v>1</v>
      </c>
      <c r="V5">
        <v>0</v>
      </c>
      <c r="W5">
        <v>0</v>
      </c>
      <c r="X5">
        <v>1.33</v>
      </c>
      <c r="Y5">
        <f t="shared" si="6"/>
        <v>0.4788</v>
      </c>
      <c r="Z5">
        <v>0</v>
      </c>
      <c r="AA5">
        <v>0</v>
      </c>
      <c r="AB5">
        <v>0</v>
      </c>
      <c r="AC5" s="2">
        <v>0</v>
      </c>
      <c r="AD5">
        <v>0</v>
      </c>
      <c r="AE5">
        <v>0</v>
      </c>
      <c r="AF5">
        <v>0</v>
      </c>
      <c r="AG5">
        <v>0</v>
      </c>
      <c r="AH5" s="3" t="s">
        <v>43</v>
      </c>
    </row>
    <row r="6" spans="1:34">
      <c r="A6">
        <v>4</v>
      </c>
      <c r="B6" t="s">
        <v>280</v>
      </c>
      <c r="C6">
        <v>0.853</v>
      </c>
      <c r="D6">
        <v>163</v>
      </c>
      <c r="E6">
        <v>0.167</v>
      </c>
      <c r="F6">
        <v>2.795</v>
      </c>
      <c r="G6">
        <f t="shared" si="0"/>
        <v>40.5</v>
      </c>
      <c r="H6">
        <f t="shared" si="1"/>
        <v>27</v>
      </c>
      <c r="I6">
        <f t="shared" si="2"/>
        <v>96.36</v>
      </c>
      <c r="J6">
        <f t="shared" si="3"/>
        <v>0.13037037037037</v>
      </c>
      <c r="K6">
        <f t="shared" si="4"/>
        <v>0.175623463294696</v>
      </c>
      <c r="L6">
        <v>1</v>
      </c>
      <c r="M6">
        <v>2</v>
      </c>
      <c r="N6">
        <v>2.31</v>
      </c>
      <c r="O6" s="2">
        <v>5.28</v>
      </c>
      <c r="P6">
        <v>3.85</v>
      </c>
      <c r="Q6">
        <f t="shared" si="5"/>
        <v>155.925</v>
      </c>
      <c r="R6" s="2">
        <v>4.5</v>
      </c>
      <c r="S6" s="2">
        <v>9</v>
      </c>
      <c r="T6">
        <v>0</v>
      </c>
      <c r="U6">
        <v>1</v>
      </c>
      <c r="V6">
        <v>0</v>
      </c>
      <c r="W6">
        <v>0</v>
      </c>
      <c r="X6" s="2">
        <v>1.5</v>
      </c>
      <c r="Y6">
        <f t="shared" si="6"/>
        <v>0.54</v>
      </c>
      <c r="Z6">
        <v>0</v>
      </c>
      <c r="AA6">
        <v>0</v>
      </c>
      <c r="AB6">
        <v>0</v>
      </c>
      <c r="AC6" s="2">
        <v>0</v>
      </c>
      <c r="AD6">
        <v>0</v>
      </c>
      <c r="AE6">
        <v>0</v>
      </c>
      <c r="AF6">
        <v>0</v>
      </c>
      <c r="AG6">
        <v>0</v>
      </c>
      <c r="AH6" s="3" t="s">
        <v>56</v>
      </c>
    </row>
    <row r="7" spans="1:34">
      <c r="A7">
        <v>5</v>
      </c>
      <c r="B7" t="s">
        <v>281</v>
      </c>
      <c r="C7">
        <v>1.007</v>
      </c>
      <c r="D7">
        <v>163</v>
      </c>
      <c r="E7">
        <v>0.091</v>
      </c>
      <c r="F7">
        <v>2.927</v>
      </c>
      <c r="G7">
        <f t="shared" si="0"/>
        <v>5.5</v>
      </c>
      <c r="H7">
        <f t="shared" si="1"/>
        <v>9.4</v>
      </c>
      <c r="I7">
        <f t="shared" si="2"/>
        <v>34.09</v>
      </c>
      <c r="J7">
        <f t="shared" si="3"/>
        <v>0</v>
      </c>
      <c r="K7">
        <f t="shared" si="4"/>
        <v>0</v>
      </c>
      <c r="L7">
        <v>1</v>
      </c>
      <c r="M7">
        <v>0</v>
      </c>
      <c r="N7">
        <v>2.1</v>
      </c>
      <c r="O7">
        <v>0</v>
      </c>
      <c r="P7">
        <v>3.85</v>
      </c>
      <c r="Q7">
        <f t="shared" si="5"/>
        <v>21.175</v>
      </c>
      <c r="R7">
        <v>2.5</v>
      </c>
      <c r="S7">
        <v>2.2</v>
      </c>
      <c r="T7">
        <v>0</v>
      </c>
      <c r="U7">
        <v>1</v>
      </c>
      <c r="V7">
        <v>0</v>
      </c>
      <c r="W7">
        <v>1</v>
      </c>
      <c r="X7">
        <v>0.33</v>
      </c>
      <c r="Y7">
        <f t="shared" si="6"/>
        <v>0.1188</v>
      </c>
      <c r="Z7">
        <v>0</v>
      </c>
      <c r="AA7">
        <v>0</v>
      </c>
      <c r="AB7">
        <v>0</v>
      </c>
      <c r="AC7" s="2">
        <v>0</v>
      </c>
      <c r="AD7">
        <v>0</v>
      </c>
      <c r="AE7">
        <v>0</v>
      </c>
      <c r="AF7">
        <v>0</v>
      </c>
      <c r="AG7">
        <v>0</v>
      </c>
      <c r="AH7" s="3" t="s">
        <v>56</v>
      </c>
    </row>
    <row r="8" spans="1:34">
      <c r="A8">
        <v>6</v>
      </c>
      <c r="B8" t="s">
        <v>282</v>
      </c>
      <c r="C8">
        <v>1.007</v>
      </c>
      <c r="D8">
        <v>163</v>
      </c>
      <c r="E8">
        <v>0.091</v>
      </c>
      <c r="F8">
        <v>2.927</v>
      </c>
      <c r="G8">
        <f t="shared" si="0"/>
        <v>5.5</v>
      </c>
      <c r="H8">
        <f t="shared" si="1"/>
        <v>9.4</v>
      </c>
      <c r="I8">
        <f t="shared" si="2"/>
        <v>34.09</v>
      </c>
      <c r="J8">
        <f t="shared" si="3"/>
        <v>0</v>
      </c>
      <c r="K8">
        <f t="shared" si="4"/>
        <v>0</v>
      </c>
      <c r="L8">
        <v>1</v>
      </c>
      <c r="M8">
        <v>0</v>
      </c>
      <c r="N8">
        <v>2.1</v>
      </c>
      <c r="O8">
        <v>0</v>
      </c>
      <c r="P8">
        <v>3.85</v>
      </c>
      <c r="Q8">
        <f t="shared" si="5"/>
        <v>21.175</v>
      </c>
      <c r="R8">
        <v>2.5</v>
      </c>
      <c r="S8">
        <v>2.2</v>
      </c>
      <c r="T8">
        <v>0</v>
      </c>
      <c r="U8">
        <v>1</v>
      </c>
      <c r="V8">
        <v>0</v>
      </c>
      <c r="W8">
        <v>1</v>
      </c>
      <c r="X8">
        <v>0.5</v>
      </c>
      <c r="Y8">
        <f t="shared" si="6"/>
        <v>0.18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 s="3" t="s">
        <v>56</v>
      </c>
    </row>
    <row r="9" spans="1:34">
      <c r="A9">
        <v>7</v>
      </c>
      <c r="B9" t="s">
        <v>37</v>
      </c>
      <c r="C9">
        <v>0.709</v>
      </c>
      <c r="D9">
        <v>163</v>
      </c>
      <c r="E9">
        <v>0.2</v>
      </c>
      <c r="F9">
        <v>3.147</v>
      </c>
      <c r="G9">
        <f t="shared" si="0"/>
        <v>36</v>
      </c>
      <c r="H9">
        <f t="shared" si="1"/>
        <v>26</v>
      </c>
      <c r="I9">
        <f t="shared" si="2"/>
        <v>82.94</v>
      </c>
      <c r="J9">
        <f t="shared" si="3"/>
        <v>0.266666666666667</v>
      </c>
      <c r="K9">
        <f t="shared" si="4"/>
        <v>0.370981803342546</v>
      </c>
      <c r="L9">
        <v>2</v>
      </c>
      <c r="M9">
        <v>1</v>
      </c>
      <c r="N9">
        <v>7.56</v>
      </c>
      <c r="O9">
        <v>9.6</v>
      </c>
      <c r="P9">
        <v>3.85</v>
      </c>
      <c r="Q9">
        <f t="shared" si="5"/>
        <v>138.6</v>
      </c>
      <c r="R9">
        <v>4</v>
      </c>
      <c r="S9">
        <v>9</v>
      </c>
      <c r="T9">
        <v>0</v>
      </c>
      <c r="U9">
        <v>1</v>
      </c>
      <c r="V9">
        <v>0</v>
      </c>
      <c r="W9">
        <v>0</v>
      </c>
      <c r="X9">
        <v>1</v>
      </c>
      <c r="Y9">
        <f t="shared" si="6"/>
        <v>0.36</v>
      </c>
      <c r="Z9">
        <v>0</v>
      </c>
      <c r="AA9">
        <v>0</v>
      </c>
      <c r="AB9">
        <v>0</v>
      </c>
      <c r="AC9" s="2">
        <v>1</v>
      </c>
      <c r="AD9">
        <v>23</v>
      </c>
      <c r="AE9">
        <v>1.8</v>
      </c>
      <c r="AF9">
        <v>0.28</v>
      </c>
      <c r="AG9">
        <v>0.18</v>
      </c>
      <c r="AH9" s="3" t="s">
        <v>38</v>
      </c>
    </row>
    <row r="10" spans="1:34">
      <c r="A10">
        <v>8</v>
      </c>
      <c r="B10" t="s">
        <v>39</v>
      </c>
      <c r="C10">
        <v>1.058</v>
      </c>
      <c r="D10">
        <v>163</v>
      </c>
      <c r="E10">
        <v>0.125</v>
      </c>
      <c r="F10">
        <v>2.647</v>
      </c>
      <c r="G10">
        <f t="shared" si="0"/>
        <v>36</v>
      </c>
      <c r="H10">
        <f t="shared" si="1"/>
        <v>26</v>
      </c>
      <c r="I10">
        <f t="shared" si="2"/>
        <v>77.54</v>
      </c>
      <c r="J10">
        <f t="shared" si="3"/>
        <v>0.416666666666667</v>
      </c>
      <c r="K10">
        <f t="shared" si="4"/>
        <v>0.620027380409119</v>
      </c>
      <c r="L10">
        <v>2</v>
      </c>
      <c r="M10">
        <v>1</v>
      </c>
      <c r="N10">
        <v>7.56</v>
      </c>
      <c r="O10">
        <v>15</v>
      </c>
      <c r="P10">
        <v>3.85</v>
      </c>
      <c r="Q10">
        <f t="shared" si="5"/>
        <v>138.6</v>
      </c>
      <c r="R10">
        <v>4</v>
      </c>
      <c r="S10">
        <v>9</v>
      </c>
      <c r="T10">
        <v>0</v>
      </c>
      <c r="U10">
        <v>1</v>
      </c>
      <c r="V10">
        <v>0</v>
      </c>
      <c r="W10">
        <v>0</v>
      </c>
      <c r="X10">
        <v>1.33</v>
      </c>
      <c r="Y10">
        <f t="shared" si="6"/>
        <v>0.4788</v>
      </c>
      <c r="Z10">
        <v>0</v>
      </c>
      <c r="AA10">
        <v>0</v>
      </c>
      <c r="AB10">
        <v>0</v>
      </c>
      <c r="AC10" s="2">
        <v>1</v>
      </c>
      <c r="AD10">
        <v>23</v>
      </c>
      <c r="AE10">
        <v>1.8</v>
      </c>
      <c r="AF10">
        <v>0.28</v>
      </c>
      <c r="AG10">
        <v>0.18</v>
      </c>
      <c r="AH10" s="3" t="s">
        <v>38</v>
      </c>
    </row>
    <row r="11" spans="1:34">
      <c r="A11">
        <v>9</v>
      </c>
      <c r="B11" t="s">
        <v>40</v>
      </c>
      <c r="C11">
        <v>0.849</v>
      </c>
      <c r="D11">
        <v>163</v>
      </c>
      <c r="E11">
        <v>0.167</v>
      </c>
      <c r="F11">
        <v>3.091</v>
      </c>
      <c r="G11">
        <f t="shared" si="0"/>
        <v>38.25</v>
      </c>
      <c r="H11">
        <f t="shared" si="1"/>
        <v>26.5</v>
      </c>
      <c r="I11">
        <f t="shared" si="2"/>
        <v>84.265</v>
      </c>
      <c r="J11">
        <f t="shared" si="3"/>
        <v>0.266666666666667</v>
      </c>
      <c r="K11">
        <f t="shared" si="4"/>
        <v>0.387970185632323</v>
      </c>
      <c r="L11">
        <v>2</v>
      </c>
      <c r="M11">
        <v>1</v>
      </c>
      <c r="N11">
        <v>7.56</v>
      </c>
      <c r="O11">
        <v>10.2</v>
      </c>
      <c r="P11">
        <v>3.85</v>
      </c>
      <c r="Q11">
        <f t="shared" si="5"/>
        <v>147.2625</v>
      </c>
      <c r="R11">
        <v>4.25</v>
      </c>
      <c r="S11">
        <v>9</v>
      </c>
      <c r="T11">
        <v>0</v>
      </c>
      <c r="U11">
        <v>1</v>
      </c>
      <c r="V11">
        <v>0</v>
      </c>
      <c r="W11">
        <v>0</v>
      </c>
      <c r="X11">
        <v>1</v>
      </c>
      <c r="Y11">
        <f t="shared" si="6"/>
        <v>0.36</v>
      </c>
      <c r="Z11">
        <v>0</v>
      </c>
      <c r="AA11">
        <v>0</v>
      </c>
      <c r="AB11">
        <v>0</v>
      </c>
      <c r="AC11" s="2">
        <v>1</v>
      </c>
      <c r="AD11">
        <v>23</v>
      </c>
      <c r="AE11">
        <v>1.8</v>
      </c>
      <c r="AF11">
        <v>0.28</v>
      </c>
      <c r="AG11">
        <v>0.18</v>
      </c>
      <c r="AH11" s="3" t="s">
        <v>38</v>
      </c>
    </row>
    <row r="12" spans="1:34">
      <c r="A12">
        <v>10</v>
      </c>
      <c r="B12" t="s">
        <v>41</v>
      </c>
      <c r="C12">
        <v>0.816</v>
      </c>
      <c r="D12">
        <v>163</v>
      </c>
      <c r="E12">
        <v>0.2</v>
      </c>
      <c r="F12">
        <v>3.083</v>
      </c>
      <c r="G12">
        <f t="shared" si="0"/>
        <v>38.25</v>
      </c>
      <c r="H12">
        <f t="shared" si="1"/>
        <v>26.5</v>
      </c>
      <c r="I12">
        <f t="shared" si="2"/>
        <v>84.265</v>
      </c>
      <c r="J12">
        <f t="shared" si="3"/>
        <v>0.266666666666667</v>
      </c>
      <c r="K12">
        <f t="shared" si="4"/>
        <v>0.387970185632323</v>
      </c>
      <c r="L12">
        <v>2</v>
      </c>
      <c r="M12">
        <v>1</v>
      </c>
      <c r="N12">
        <v>7.56</v>
      </c>
      <c r="O12">
        <v>10.2</v>
      </c>
      <c r="P12">
        <v>3.85</v>
      </c>
      <c r="Q12">
        <f t="shared" si="5"/>
        <v>147.2625</v>
      </c>
      <c r="R12">
        <v>4.25</v>
      </c>
      <c r="S12">
        <v>9</v>
      </c>
      <c r="T12">
        <v>0</v>
      </c>
      <c r="U12">
        <v>1</v>
      </c>
      <c r="V12">
        <v>0</v>
      </c>
      <c r="W12">
        <v>0</v>
      </c>
      <c r="X12">
        <v>1</v>
      </c>
      <c r="Y12">
        <f t="shared" si="6"/>
        <v>0.36</v>
      </c>
      <c r="Z12">
        <v>0</v>
      </c>
      <c r="AA12">
        <v>0</v>
      </c>
      <c r="AB12">
        <v>0</v>
      </c>
      <c r="AC12" s="2">
        <v>1</v>
      </c>
      <c r="AD12">
        <v>23</v>
      </c>
      <c r="AE12">
        <v>1.8</v>
      </c>
      <c r="AF12">
        <v>0.28</v>
      </c>
      <c r="AG12">
        <v>0.18</v>
      </c>
      <c r="AH12" s="3" t="s">
        <v>38</v>
      </c>
    </row>
    <row r="13" spans="1:34">
      <c r="A13">
        <v>11</v>
      </c>
      <c r="B13" t="s">
        <v>112</v>
      </c>
      <c r="C13">
        <v>1.058</v>
      </c>
      <c r="D13">
        <v>163</v>
      </c>
      <c r="E13">
        <v>0.125</v>
      </c>
      <c r="F13">
        <v>2.647</v>
      </c>
      <c r="G13">
        <f t="shared" si="0"/>
        <v>9</v>
      </c>
      <c r="H13">
        <f t="shared" si="1"/>
        <v>12</v>
      </c>
      <c r="I13">
        <f t="shared" si="2"/>
        <v>42</v>
      </c>
      <c r="J13">
        <f t="shared" si="3"/>
        <v>0</v>
      </c>
      <c r="K13">
        <f t="shared" si="4"/>
        <v>0</v>
      </c>
      <c r="L13">
        <v>1</v>
      </c>
      <c r="M13">
        <v>0</v>
      </c>
      <c r="N13">
        <v>4.2</v>
      </c>
      <c r="O13">
        <v>0</v>
      </c>
      <c r="P13">
        <v>3.85</v>
      </c>
      <c r="Q13">
        <f t="shared" si="5"/>
        <v>34.65</v>
      </c>
      <c r="R13">
        <v>3</v>
      </c>
      <c r="S13">
        <v>3</v>
      </c>
      <c r="T13">
        <v>0</v>
      </c>
      <c r="U13">
        <v>1</v>
      </c>
      <c r="V13">
        <v>0</v>
      </c>
      <c r="W13">
        <v>0</v>
      </c>
      <c r="X13">
        <v>0.5</v>
      </c>
      <c r="Y13">
        <f t="shared" si="6"/>
        <v>0.18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s="3" t="s">
        <v>113</v>
      </c>
    </row>
    <row r="14" spans="1:34">
      <c r="A14">
        <v>12</v>
      </c>
      <c r="B14" t="s">
        <v>44</v>
      </c>
      <c r="C14">
        <v>0.979</v>
      </c>
      <c r="D14">
        <v>163</v>
      </c>
      <c r="E14">
        <v>0.111</v>
      </c>
      <c r="F14">
        <v>2.919</v>
      </c>
      <c r="G14">
        <f t="shared" si="0"/>
        <v>67.5</v>
      </c>
      <c r="H14">
        <f t="shared" si="1"/>
        <v>33</v>
      </c>
      <c r="I14">
        <f t="shared" si="2"/>
        <v>95.89</v>
      </c>
      <c r="J14">
        <f t="shared" si="3"/>
        <v>0.325333333333333</v>
      </c>
      <c r="K14">
        <f t="shared" si="4"/>
        <v>0.734014134785852</v>
      </c>
      <c r="L14">
        <v>4</v>
      </c>
      <c r="M14">
        <v>3</v>
      </c>
      <c r="N14">
        <v>9.2</v>
      </c>
      <c r="O14">
        <v>21.96</v>
      </c>
      <c r="P14">
        <v>3.85</v>
      </c>
      <c r="Q14">
        <f t="shared" si="5"/>
        <v>259.875</v>
      </c>
      <c r="R14">
        <v>9</v>
      </c>
      <c r="S14">
        <v>7.5</v>
      </c>
      <c r="T14">
        <v>0</v>
      </c>
      <c r="U14">
        <v>1</v>
      </c>
      <c r="V14">
        <v>0</v>
      </c>
      <c r="W14">
        <v>0</v>
      </c>
      <c r="X14">
        <v>1.33</v>
      </c>
      <c r="Y14">
        <f t="shared" si="6"/>
        <v>0.4788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s="3" t="s">
        <v>43</v>
      </c>
    </row>
    <row r="15" spans="1:34">
      <c r="A15">
        <v>13</v>
      </c>
      <c r="B15" t="s">
        <v>283</v>
      </c>
      <c r="C15">
        <v>0.614</v>
      </c>
      <c r="D15">
        <v>163</v>
      </c>
      <c r="E15">
        <v>0.143</v>
      </c>
      <c r="F15">
        <v>3.305</v>
      </c>
      <c r="G15">
        <f t="shared" si="0"/>
        <v>33.75</v>
      </c>
      <c r="H15">
        <f t="shared" si="1"/>
        <v>24</v>
      </c>
      <c r="I15">
        <f t="shared" si="2"/>
        <v>80.01</v>
      </c>
      <c r="J15">
        <f t="shared" si="3"/>
        <v>0.298666666666667</v>
      </c>
      <c r="K15">
        <f t="shared" si="4"/>
        <v>0.403795679386231</v>
      </c>
      <c r="L15">
        <v>1</v>
      </c>
      <c r="M15">
        <v>3</v>
      </c>
      <c r="N15">
        <v>2.31</v>
      </c>
      <c r="O15">
        <v>10.08</v>
      </c>
      <c r="P15">
        <v>3.85</v>
      </c>
      <c r="Q15">
        <f t="shared" si="5"/>
        <v>129.9375</v>
      </c>
      <c r="R15">
        <v>4.5</v>
      </c>
      <c r="S15">
        <v>7.5</v>
      </c>
      <c r="T15">
        <v>0</v>
      </c>
      <c r="U15">
        <v>1</v>
      </c>
      <c r="V15">
        <v>0</v>
      </c>
      <c r="W15">
        <v>0</v>
      </c>
      <c r="X15">
        <v>1.5</v>
      </c>
      <c r="Y15">
        <f t="shared" si="6"/>
        <v>0.54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s="3" t="s">
        <v>118</v>
      </c>
    </row>
    <row r="16" spans="1:34">
      <c r="A16">
        <v>14</v>
      </c>
      <c r="B16" t="s">
        <v>284</v>
      </c>
      <c r="C16">
        <v>0.614</v>
      </c>
      <c r="D16">
        <v>163</v>
      </c>
      <c r="E16">
        <v>0.143</v>
      </c>
      <c r="F16">
        <v>3.305</v>
      </c>
      <c r="G16">
        <f t="shared" si="0"/>
        <v>33.75</v>
      </c>
      <c r="H16">
        <f t="shared" si="1"/>
        <v>24</v>
      </c>
      <c r="I16">
        <f t="shared" si="2"/>
        <v>80.01</v>
      </c>
      <c r="J16">
        <f t="shared" si="3"/>
        <v>0.298666666666667</v>
      </c>
      <c r="K16">
        <f t="shared" si="4"/>
        <v>0.403795679386231</v>
      </c>
      <c r="L16">
        <v>1</v>
      </c>
      <c r="M16">
        <v>3</v>
      </c>
      <c r="N16">
        <v>2.31</v>
      </c>
      <c r="O16">
        <v>10.08</v>
      </c>
      <c r="P16">
        <v>3.85</v>
      </c>
      <c r="Q16">
        <f t="shared" si="5"/>
        <v>129.9375</v>
      </c>
      <c r="R16">
        <v>4.5</v>
      </c>
      <c r="S16">
        <v>7.5</v>
      </c>
      <c r="T16">
        <v>0</v>
      </c>
      <c r="U16">
        <v>1</v>
      </c>
      <c r="V16">
        <v>0</v>
      </c>
      <c r="W16">
        <v>0</v>
      </c>
      <c r="X16">
        <v>0.83</v>
      </c>
      <c r="Y16">
        <f t="shared" si="6"/>
        <v>0.2988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s="3" t="s">
        <v>118</v>
      </c>
    </row>
    <row r="17" spans="1:34">
      <c r="A17">
        <v>15</v>
      </c>
      <c r="B17" t="s">
        <v>285</v>
      </c>
      <c r="C17">
        <v>0.614</v>
      </c>
      <c r="D17">
        <v>163</v>
      </c>
      <c r="E17">
        <v>0.143</v>
      </c>
      <c r="F17">
        <v>3.305</v>
      </c>
      <c r="G17">
        <f t="shared" si="0"/>
        <v>33.75</v>
      </c>
      <c r="H17">
        <f t="shared" si="1"/>
        <v>24</v>
      </c>
      <c r="I17">
        <f t="shared" si="2"/>
        <v>80.01</v>
      </c>
      <c r="J17">
        <f t="shared" si="3"/>
        <v>0.298666666666667</v>
      </c>
      <c r="K17">
        <f t="shared" si="4"/>
        <v>0.403795679386231</v>
      </c>
      <c r="L17">
        <v>1</v>
      </c>
      <c r="M17">
        <v>3</v>
      </c>
      <c r="N17">
        <v>2.31</v>
      </c>
      <c r="O17">
        <v>10.08</v>
      </c>
      <c r="P17">
        <v>3.85</v>
      </c>
      <c r="Q17">
        <f t="shared" si="5"/>
        <v>129.9375</v>
      </c>
      <c r="R17">
        <v>4.5</v>
      </c>
      <c r="S17">
        <v>7.5</v>
      </c>
      <c r="T17">
        <v>0</v>
      </c>
      <c r="U17">
        <v>1</v>
      </c>
      <c r="V17">
        <v>0</v>
      </c>
      <c r="W17">
        <v>0</v>
      </c>
      <c r="X17">
        <v>0.83</v>
      </c>
      <c r="Y17">
        <f t="shared" si="6"/>
        <v>0.2988</v>
      </c>
      <c r="Z17">
        <v>0</v>
      </c>
      <c r="AA17">
        <v>0</v>
      </c>
      <c r="AB17">
        <v>0</v>
      </c>
      <c r="AC17" s="2">
        <v>0</v>
      </c>
      <c r="AD17">
        <v>0</v>
      </c>
      <c r="AE17">
        <v>0</v>
      </c>
      <c r="AF17">
        <v>0</v>
      </c>
      <c r="AG17">
        <v>0</v>
      </c>
      <c r="AH17" s="3" t="s">
        <v>118</v>
      </c>
    </row>
    <row r="18" spans="1:34">
      <c r="A18">
        <v>16</v>
      </c>
      <c r="B18" t="s">
        <v>286</v>
      </c>
      <c r="C18">
        <v>0.614</v>
      </c>
      <c r="D18">
        <v>163</v>
      </c>
      <c r="E18">
        <v>0.143</v>
      </c>
      <c r="F18">
        <v>3.305</v>
      </c>
      <c r="G18">
        <f t="shared" si="0"/>
        <v>33.75</v>
      </c>
      <c r="H18">
        <f t="shared" si="1"/>
        <v>24</v>
      </c>
      <c r="I18">
        <f t="shared" si="2"/>
        <v>80.01</v>
      </c>
      <c r="J18">
        <f t="shared" si="3"/>
        <v>0.298666666666667</v>
      </c>
      <c r="K18">
        <f t="shared" si="4"/>
        <v>0.403795679386231</v>
      </c>
      <c r="L18">
        <v>1</v>
      </c>
      <c r="M18">
        <v>3</v>
      </c>
      <c r="N18">
        <v>2.31</v>
      </c>
      <c r="O18">
        <v>10.08</v>
      </c>
      <c r="P18">
        <v>3.85</v>
      </c>
      <c r="Q18">
        <f t="shared" si="5"/>
        <v>129.9375</v>
      </c>
      <c r="R18">
        <v>4.5</v>
      </c>
      <c r="S18">
        <v>7.5</v>
      </c>
      <c r="T18">
        <v>0</v>
      </c>
      <c r="U18">
        <v>1</v>
      </c>
      <c r="V18">
        <v>0</v>
      </c>
      <c r="W18">
        <v>0</v>
      </c>
      <c r="X18">
        <v>0.83</v>
      </c>
      <c r="Y18">
        <f t="shared" si="6"/>
        <v>0.2988</v>
      </c>
      <c r="Z18">
        <v>0</v>
      </c>
      <c r="AA18">
        <v>0</v>
      </c>
      <c r="AB18">
        <v>0</v>
      </c>
      <c r="AC18" s="2">
        <v>0</v>
      </c>
      <c r="AD18">
        <v>0</v>
      </c>
      <c r="AE18">
        <v>0</v>
      </c>
      <c r="AF18">
        <v>0</v>
      </c>
      <c r="AG18">
        <v>0</v>
      </c>
      <c r="AH18" s="3" t="s">
        <v>118</v>
      </c>
    </row>
    <row r="19" spans="1:34">
      <c r="A19">
        <v>17</v>
      </c>
      <c r="B19" t="s">
        <v>287</v>
      </c>
      <c r="C19">
        <v>0.709</v>
      </c>
      <c r="D19">
        <v>163</v>
      </c>
      <c r="E19">
        <v>0.2</v>
      </c>
      <c r="F19">
        <v>3.147</v>
      </c>
      <c r="G19">
        <f t="shared" si="0"/>
        <v>67.5</v>
      </c>
      <c r="H19">
        <f t="shared" si="1"/>
        <v>33</v>
      </c>
      <c r="I19">
        <f t="shared" si="2"/>
        <v>102.264</v>
      </c>
      <c r="J19">
        <f t="shared" si="3"/>
        <v>0.298755555555556</v>
      </c>
      <c r="K19">
        <f t="shared" si="4"/>
        <v>0.632036839793235</v>
      </c>
      <c r="L19">
        <v>2</v>
      </c>
      <c r="M19">
        <v>6</v>
      </c>
      <c r="N19">
        <v>4.62</v>
      </c>
      <c r="O19">
        <v>20.166</v>
      </c>
      <c r="P19">
        <v>3.85</v>
      </c>
      <c r="Q19">
        <f t="shared" si="5"/>
        <v>259.875</v>
      </c>
      <c r="R19">
        <v>9</v>
      </c>
      <c r="S19">
        <v>7.5</v>
      </c>
      <c r="T19">
        <v>0</v>
      </c>
      <c r="U19">
        <v>1</v>
      </c>
      <c r="V19">
        <v>0</v>
      </c>
      <c r="W19">
        <v>0</v>
      </c>
      <c r="X19">
        <v>1.67</v>
      </c>
      <c r="Y19">
        <f t="shared" si="6"/>
        <v>0.6012</v>
      </c>
      <c r="Z19">
        <v>0</v>
      </c>
      <c r="AA19">
        <v>0</v>
      </c>
      <c r="AB19">
        <v>0</v>
      </c>
      <c r="AC19" s="2">
        <v>0</v>
      </c>
      <c r="AD19">
        <v>0</v>
      </c>
      <c r="AE19">
        <v>0</v>
      </c>
      <c r="AF19">
        <v>0</v>
      </c>
      <c r="AG19">
        <v>0</v>
      </c>
      <c r="AH19" s="3" t="s">
        <v>288</v>
      </c>
    </row>
    <row r="20" spans="1:34">
      <c r="A20">
        <v>18</v>
      </c>
      <c r="B20" t="s">
        <v>289</v>
      </c>
      <c r="C20">
        <v>0.82</v>
      </c>
      <c r="D20">
        <v>163</v>
      </c>
      <c r="E20">
        <v>0.125</v>
      </c>
      <c r="F20">
        <v>3.053</v>
      </c>
      <c r="G20">
        <f t="shared" si="0"/>
        <v>67.5</v>
      </c>
      <c r="H20">
        <f t="shared" si="1"/>
        <v>33</v>
      </c>
      <c r="I20">
        <f t="shared" si="2"/>
        <v>102.264</v>
      </c>
      <c r="J20">
        <f t="shared" si="3"/>
        <v>0.298755555555556</v>
      </c>
      <c r="K20">
        <f t="shared" si="4"/>
        <v>0.632036839793235</v>
      </c>
      <c r="L20">
        <v>2</v>
      </c>
      <c r="M20">
        <v>6</v>
      </c>
      <c r="N20">
        <v>4.62</v>
      </c>
      <c r="O20">
        <v>20.166</v>
      </c>
      <c r="P20">
        <v>3.85</v>
      </c>
      <c r="Q20">
        <f t="shared" si="5"/>
        <v>259.875</v>
      </c>
      <c r="R20">
        <v>9</v>
      </c>
      <c r="S20">
        <v>7.5</v>
      </c>
      <c r="T20">
        <v>0</v>
      </c>
      <c r="U20">
        <v>1</v>
      </c>
      <c r="V20">
        <v>0</v>
      </c>
      <c r="W20">
        <v>0</v>
      </c>
      <c r="X20">
        <v>1.67</v>
      </c>
      <c r="Y20">
        <f t="shared" si="6"/>
        <v>0.6012</v>
      </c>
      <c r="Z20">
        <v>0</v>
      </c>
      <c r="AA20">
        <v>0</v>
      </c>
      <c r="AB20">
        <v>0</v>
      </c>
      <c r="AC20" s="2">
        <v>0</v>
      </c>
      <c r="AD20">
        <v>0</v>
      </c>
      <c r="AE20">
        <v>0</v>
      </c>
      <c r="AF20">
        <v>0</v>
      </c>
      <c r="AG20">
        <v>0</v>
      </c>
      <c r="AH20" s="3" t="s">
        <v>46</v>
      </c>
    </row>
    <row r="21" spans="1:34">
      <c r="A21">
        <v>19</v>
      </c>
      <c r="B21" t="s">
        <v>290</v>
      </c>
      <c r="C21">
        <v>0.82</v>
      </c>
      <c r="D21">
        <v>163</v>
      </c>
      <c r="E21">
        <v>0.125</v>
      </c>
      <c r="F21">
        <v>3.053</v>
      </c>
      <c r="G21">
        <f t="shared" si="0"/>
        <v>67.5</v>
      </c>
      <c r="H21">
        <f t="shared" si="1"/>
        <v>33</v>
      </c>
      <c r="I21">
        <f t="shared" si="2"/>
        <v>102.264</v>
      </c>
      <c r="J21">
        <f t="shared" si="3"/>
        <v>0.298755555555556</v>
      </c>
      <c r="K21">
        <f t="shared" si="4"/>
        <v>0.632036839793235</v>
      </c>
      <c r="L21">
        <v>2</v>
      </c>
      <c r="M21">
        <v>6</v>
      </c>
      <c r="N21">
        <v>4.62</v>
      </c>
      <c r="O21">
        <v>20.166</v>
      </c>
      <c r="P21">
        <v>3.85</v>
      </c>
      <c r="Q21">
        <f t="shared" si="5"/>
        <v>259.875</v>
      </c>
      <c r="R21">
        <v>9</v>
      </c>
      <c r="S21">
        <v>7.5</v>
      </c>
      <c r="T21">
        <v>0</v>
      </c>
      <c r="U21">
        <v>1</v>
      </c>
      <c r="V21">
        <v>0</v>
      </c>
      <c r="W21">
        <v>0</v>
      </c>
      <c r="X21">
        <v>1.67</v>
      </c>
      <c r="Y21">
        <f t="shared" si="6"/>
        <v>0.6012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s="3" t="s">
        <v>46</v>
      </c>
    </row>
    <row r="22" spans="1:34">
      <c r="A22">
        <v>20</v>
      </c>
      <c r="B22" t="s">
        <v>291</v>
      </c>
      <c r="C22">
        <v>0.985</v>
      </c>
      <c r="D22">
        <v>165</v>
      </c>
      <c r="E22">
        <v>0.292</v>
      </c>
      <c r="F22">
        <v>2.928</v>
      </c>
      <c r="G22">
        <f t="shared" si="0"/>
        <v>67.5</v>
      </c>
      <c r="H22">
        <f t="shared" si="1"/>
        <v>33</v>
      </c>
      <c r="I22">
        <f t="shared" si="2"/>
        <v>102.264</v>
      </c>
      <c r="J22">
        <f t="shared" si="3"/>
        <v>0.298755555555556</v>
      </c>
      <c r="K22">
        <f t="shared" si="4"/>
        <v>0.632036839793235</v>
      </c>
      <c r="L22">
        <v>2</v>
      </c>
      <c r="M22">
        <v>6</v>
      </c>
      <c r="N22">
        <v>4.62</v>
      </c>
      <c r="O22">
        <v>20.166</v>
      </c>
      <c r="P22">
        <v>3.85</v>
      </c>
      <c r="Q22">
        <f t="shared" si="5"/>
        <v>259.875</v>
      </c>
      <c r="R22">
        <v>9</v>
      </c>
      <c r="S22">
        <v>7.5</v>
      </c>
      <c r="T22">
        <v>0</v>
      </c>
      <c r="U22">
        <v>1</v>
      </c>
      <c r="V22">
        <v>0</v>
      </c>
      <c r="W22">
        <v>0</v>
      </c>
      <c r="X22">
        <v>2.17</v>
      </c>
      <c r="Y22">
        <f t="shared" si="6"/>
        <v>0.7812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s="3" t="s">
        <v>46</v>
      </c>
    </row>
    <row r="23" spans="1:34">
      <c r="A23">
        <v>21</v>
      </c>
      <c r="B23" t="s">
        <v>292</v>
      </c>
      <c r="C23">
        <v>0.943</v>
      </c>
      <c r="D23">
        <v>323</v>
      </c>
      <c r="E23">
        <v>1.167</v>
      </c>
      <c r="F23">
        <v>2.902</v>
      </c>
      <c r="G23">
        <f t="shared" si="0"/>
        <v>36</v>
      </c>
      <c r="H23">
        <f t="shared" si="1"/>
        <v>24</v>
      </c>
      <c r="I23">
        <f t="shared" si="2"/>
        <v>76.71</v>
      </c>
      <c r="J23">
        <f t="shared" si="3"/>
        <v>0.266666666666667</v>
      </c>
      <c r="K23">
        <f t="shared" si="4"/>
        <v>0.401111077685188</v>
      </c>
      <c r="L23">
        <v>2</v>
      </c>
      <c r="M23">
        <v>2</v>
      </c>
      <c r="N23">
        <v>6.09</v>
      </c>
      <c r="O23">
        <v>9.6</v>
      </c>
      <c r="P23">
        <v>3.85</v>
      </c>
      <c r="Q23">
        <f t="shared" si="5"/>
        <v>138.6</v>
      </c>
      <c r="R23">
        <v>6</v>
      </c>
      <c r="S23">
        <v>6</v>
      </c>
      <c r="T23">
        <v>1</v>
      </c>
      <c r="U23">
        <v>1</v>
      </c>
      <c r="V23">
        <v>0</v>
      </c>
      <c r="W23">
        <v>0</v>
      </c>
      <c r="X23">
        <v>0.33</v>
      </c>
      <c r="Y23">
        <f t="shared" si="6"/>
        <v>0.1188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s="3" t="s">
        <v>118</v>
      </c>
    </row>
    <row r="24" spans="1:34">
      <c r="A24">
        <v>22</v>
      </c>
      <c r="B24" t="s">
        <v>293</v>
      </c>
      <c r="C24">
        <v>1.058</v>
      </c>
      <c r="D24">
        <v>163</v>
      </c>
      <c r="E24">
        <v>0.125</v>
      </c>
      <c r="F24">
        <v>2.647</v>
      </c>
      <c r="G24">
        <f t="shared" si="0"/>
        <v>144</v>
      </c>
      <c r="H24">
        <f t="shared" si="1"/>
        <v>48</v>
      </c>
      <c r="I24">
        <f t="shared" si="2"/>
        <v>149.67</v>
      </c>
      <c r="J24">
        <f t="shared" si="3"/>
        <v>0.201666666666667</v>
      </c>
      <c r="K24">
        <f t="shared" si="4"/>
        <v>0.621880958621788</v>
      </c>
      <c r="L24">
        <v>2</v>
      </c>
      <c r="M24">
        <v>11</v>
      </c>
      <c r="N24">
        <v>6.09</v>
      </c>
      <c r="O24">
        <v>29.04</v>
      </c>
      <c r="P24">
        <v>3.85</v>
      </c>
      <c r="Q24">
        <f t="shared" si="5"/>
        <v>554.4</v>
      </c>
      <c r="R24">
        <v>12</v>
      </c>
      <c r="S24">
        <v>12</v>
      </c>
      <c r="T24">
        <v>0</v>
      </c>
      <c r="U24">
        <v>1</v>
      </c>
      <c r="V24">
        <v>0</v>
      </c>
      <c r="W24">
        <v>0</v>
      </c>
      <c r="X24">
        <v>2.33</v>
      </c>
      <c r="Y24">
        <f t="shared" si="6"/>
        <v>0.8388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s="3" t="s">
        <v>46</v>
      </c>
    </row>
    <row r="25" spans="1:34">
      <c r="A25">
        <v>23</v>
      </c>
      <c r="B25" t="s">
        <v>294</v>
      </c>
      <c r="C25">
        <v>1.076</v>
      </c>
      <c r="D25">
        <v>163</v>
      </c>
      <c r="E25">
        <v>0.292</v>
      </c>
      <c r="F25">
        <v>2.696</v>
      </c>
      <c r="G25">
        <f t="shared" si="0"/>
        <v>81</v>
      </c>
      <c r="H25">
        <f t="shared" si="1"/>
        <v>36</v>
      </c>
      <c r="I25">
        <f t="shared" si="2"/>
        <v>108.75</v>
      </c>
      <c r="J25">
        <f t="shared" si="3"/>
        <v>0.293333333333333</v>
      </c>
      <c r="K25">
        <f t="shared" si="4"/>
        <v>0.70026525198939</v>
      </c>
      <c r="L25">
        <v>2</v>
      </c>
      <c r="M25">
        <v>9</v>
      </c>
      <c r="N25">
        <v>6.09</v>
      </c>
      <c r="O25">
        <v>23.76</v>
      </c>
      <c r="P25">
        <v>3.85</v>
      </c>
      <c r="Q25">
        <f t="shared" si="5"/>
        <v>311.85</v>
      </c>
      <c r="R25">
        <v>9</v>
      </c>
      <c r="S25">
        <v>9</v>
      </c>
      <c r="T25">
        <v>0</v>
      </c>
      <c r="U25">
        <v>1</v>
      </c>
      <c r="V25">
        <v>0</v>
      </c>
      <c r="W25">
        <v>0</v>
      </c>
      <c r="X25">
        <v>1.67</v>
      </c>
      <c r="Y25">
        <f t="shared" si="6"/>
        <v>0.6012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s="3" t="s">
        <v>46</v>
      </c>
    </row>
    <row r="26" spans="1:34">
      <c r="A26">
        <v>24</v>
      </c>
      <c r="B26" t="s">
        <v>295</v>
      </c>
      <c r="C26">
        <v>0.853</v>
      </c>
      <c r="D26">
        <v>163</v>
      </c>
      <c r="E26">
        <v>0.167</v>
      </c>
      <c r="F26">
        <v>2.795</v>
      </c>
      <c r="G26">
        <f t="shared" si="0"/>
        <v>81</v>
      </c>
      <c r="H26">
        <f t="shared" si="1"/>
        <v>36</v>
      </c>
      <c r="I26">
        <f t="shared" si="2"/>
        <v>118.14</v>
      </c>
      <c r="J26">
        <f t="shared" si="3"/>
        <v>0.195555555555556</v>
      </c>
      <c r="K26">
        <f t="shared" si="4"/>
        <v>0.429737859905458</v>
      </c>
      <c r="L26">
        <v>2</v>
      </c>
      <c r="M26">
        <v>6</v>
      </c>
      <c r="N26">
        <v>4.62</v>
      </c>
      <c r="O26">
        <v>15.84</v>
      </c>
      <c r="P26">
        <v>3.85</v>
      </c>
      <c r="Q26">
        <f t="shared" si="5"/>
        <v>311.85</v>
      </c>
      <c r="R26">
        <v>9</v>
      </c>
      <c r="S26">
        <v>9</v>
      </c>
      <c r="T26">
        <v>0</v>
      </c>
      <c r="U26">
        <v>1</v>
      </c>
      <c r="V26">
        <v>0</v>
      </c>
      <c r="W26">
        <v>0</v>
      </c>
      <c r="X26">
        <v>1.67</v>
      </c>
      <c r="Y26">
        <f t="shared" si="6"/>
        <v>0.6012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s="3" t="s">
        <v>46</v>
      </c>
    </row>
    <row r="27" spans="1:34">
      <c r="A27">
        <v>25</v>
      </c>
      <c r="B27" t="s">
        <v>296</v>
      </c>
      <c r="C27">
        <v>0.614</v>
      </c>
      <c r="D27">
        <v>163</v>
      </c>
      <c r="E27">
        <v>0.143</v>
      </c>
      <c r="F27">
        <v>3.305</v>
      </c>
      <c r="G27">
        <f t="shared" si="0"/>
        <v>33.75</v>
      </c>
      <c r="H27">
        <f t="shared" si="1"/>
        <v>24</v>
      </c>
      <c r="I27">
        <f t="shared" si="2"/>
        <v>80.01</v>
      </c>
      <c r="J27">
        <f t="shared" si="3"/>
        <v>0.298666666666667</v>
      </c>
      <c r="K27">
        <f t="shared" si="4"/>
        <v>0.403795679386231</v>
      </c>
      <c r="L27">
        <v>1</v>
      </c>
      <c r="M27">
        <v>3</v>
      </c>
      <c r="N27">
        <v>2.31</v>
      </c>
      <c r="O27">
        <v>10.08</v>
      </c>
      <c r="P27">
        <v>3.85</v>
      </c>
      <c r="Q27">
        <f t="shared" si="5"/>
        <v>129.9375</v>
      </c>
      <c r="R27">
        <v>4.5</v>
      </c>
      <c r="S27">
        <v>7.5</v>
      </c>
      <c r="T27">
        <v>0</v>
      </c>
      <c r="U27">
        <v>1</v>
      </c>
      <c r="V27">
        <v>0</v>
      </c>
      <c r="W27">
        <v>0</v>
      </c>
      <c r="X27">
        <v>1</v>
      </c>
      <c r="Y27">
        <f t="shared" si="6"/>
        <v>0.36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s="3" t="s">
        <v>118</v>
      </c>
    </row>
    <row r="28" spans="1:34">
      <c r="A28">
        <v>26</v>
      </c>
      <c r="B28" t="s">
        <v>297</v>
      </c>
      <c r="C28">
        <v>0.614</v>
      </c>
      <c r="D28">
        <v>163</v>
      </c>
      <c r="E28">
        <v>0.143</v>
      </c>
      <c r="F28">
        <v>3.305</v>
      </c>
      <c r="G28">
        <f t="shared" si="0"/>
        <v>33.75</v>
      </c>
      <c r="H28">
        <f t="shared" si="1"/>
        <v>24</v>
      </c>
      <c r="I28">
        <f t="shared" si="2"/>
        <v>80.01</v>
      </c>
      <c r="J28">
        <f t="shared" si="3"/>
        <v>0.298666666666667</v>
      </c>
      <c r="K28">
        <f t="shared" si="4"/>
        <v>0.403795679386231</v>
      </c>
      <c r="L28">
        <v>1</v>
      </c>
      <c r="M28">
        <v>3</v>
      </c>
      <c r="N28">
        <v>2.31</v>
      </c>
      <c r="O28">
        <v>10.08</v>
      </c>
      <c r="P28">
        <v>3.85</v>
      </c>
      <c r="Q28">
        <f t="shared" si="5"/>
        <v>129.9375</v>
      </c>
      <c r="R28">
        <v>4.5</v>
      </c>
      <c r="S28">
        <v>7.5</v>
      </c>
      <c r="T28">
        <v>0</v>
      </c>
      <c r="U28">
        <v>1</v>
      </c>
      <c r="V28">
        <v>0</v>
      </c>
      <c r="W28">
        <v>0</v>
      </c>
      <c r="X28">
        <v>1.5</v>
      </c>
      <c r="Y28">
        <f t="shared" si="6"/>
        <v>0.54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s="3" t="s">
        <v>118</v>
      </c>
    </row>
    <row r="29" spans="1:34">
      <c r="A29">
        <v>27</v>
      </c>
      <c r="B29" t="s">
        <v>298</v>
      </c>
      <c r="C29">
        <v>0.82</v>
      </c>
      <c r="D29">
        <v>163</v>
      </c>
      <c r="E29">
        <v>0.125</v>
      </c>
      <c r="F29">
        <v>3.053</v>
      </c>
      <c r="G29">
        <f t="shared" si="0"/>
        <v>67.5</v>
      </c>
      <c r="H29">
        <f t="shared" si="1"/>
        <v>33</v>
      </c>
      <c r="I29">
        <f t="shared" si="2"/>
        <v>102.264</v>
      </c>
      <c r="J29">
        <f t="shared" si="3"/>
        <v>0.298755555555556</v>
      </c>
      <c r="K29">
        <f t="shared" si="4"/>
        <v>0.632036839793235</v>
      </c>
      <c r="L29">
        <v>2</v>
      </c>
      <c r="M29">
        <v>6</v>
      </c>
      <c r="N29">
        <v>4.62</v>
      </c>
      <c r="O29">
        <v>20.166</v>
      </c>
      <c r="P29">
        <v>3.85</v>
      </c>
      <c r="Q29">
        <f t="shared" si="5"/>
        <v>259.875</v>
      </c>
      <c r="R29">
        <v>9</v>
      </c>
      <c r="S29">
        <v>7.5</v>
      </c>
      <c r="T29">
        <v>0</v>
      </c>
      <c r="U29">
        <v>1</v>
      </c>
      <c r="V29">
        <v>0</v>
      </c>
      <c r="W29">
        <v>0</v>
      </c>
      <c r="X29">
        <v>2.17</v>
      </c>
      <c r="Y29">
        <f t="shared" si="6"/>
        <v>0.7812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s="3" t="s">
        <v>46</v>
      </c>
    </row>
    <row r="30" spans="1:34">
      <c r="A30">
        <v>28</v>
      </c>
      <c r="B30" t="s">
        <v>299</v>
      </c>
      <c r="C30">
        <v>0.82</v>
      </c>
      <c r="D30">
        <v>163</v>
      </c>
      <c r="E30">
        <v>0.125</v>
      </c>
      <c r="F30">
        <v>3.053</v>
      </c>
      <c r="G30">
        <f t="shared" si="0"/>
        <v>67.5</v>
      </c>
      <c r="H30">
        <f t="shared" si="1"/>
        <v>33</v>
      </c>
      <c r="I30">
        <f t="shared" si="2"/>
        <v>102.264</v>
      </c>
      <c r="J30">
        <f t="shared" si="3"/>
        <v>0.298755555555556</v>
      </c>
      <c r="K30">
        <f t="shared" si="4"/>
        <v>0.632036839793235</v>
      </c>
      <c r="L30">
        <v>2</v>
      </c>
      <c r="M30">
        <v>6</v>
      </c>
      <c r="N30">
        <v>4.62</v>
      </c>
      <c r="O30">
        <v>20.166</v>
      </c>
      <c r="P30">
        <v>3.85</v>
      </c>
      <c r="Q30">
        <f t="shared" si="5"/>
        <v>259.875</v>
      </c>
      <c r="R30">
        <v>9</v>
      </c>
      <c r="S30">
        <v>7.5</v>
      </c>
      <c r="T30">
        <v>0</v>
      </c>
      <c r="U30">
        <v>1</v>
      </c>
      <c r="V30">
        <v>0</v>
      </c>
      <c r="W30">
        <v>0</v>
      </c>
      <c r="X30">
        <v>1.67</v>
      </c>
      <c r="Y30">
        <f t="shared" si="6"/>
        <v>0.6012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s="3" t="s">
        <v>46</v>
      </c>
    </row>
    <row r="31" spans="1:34">
      <c r="A31">
        <v>29</v>
      </c>
      <c r="B31" t="s">
        <v>300</v>
      </c>
      <c r="C31">
        <v>0.938</v>
      </c>
      <c r="D31">
        <v>163</v>
      </c>
      <c r="E31">
        <v>0.167</v>
      </c>
      <c r="F31">
        <v>2.865</v>
      </c>
      <c r="G31">
        <f t="shared" si="0"/>
        <v>47.34</v>
      </c>
      <c r="H31">
        <f t="shared" si="1"/>
        <v>28.52</v>
      </c>
      <c r="I31">
        <f t="shared" si="2"/>
        <v>83.582</v>
      </c>
      <c r="J31">
        <f t="shared" si="3"/>
        <v>0.456273764258555</v>
      </c>
      <c r="K31">
        <f t="shared" si="4"/>
        <v>0.828297590758408</v>
      </c>
      <c r="L31">
        <v>2</v>
      </c>
      <c r="M31">
        <v>1</v>
      </c>
      <c r="N31">
        <v>4.62</v>
      </c>
      <c r="O31">
        <v>21.6</v>
      </c>
      <c r="P31">
        <v>3.85</v>
      </c>
      <c r="Q31">
        <f t="shared" si="5"/>
        <v>182.259</v>
      </c>
      <c r="R31">
        <v>9</v>
      </c>
      <c r="S31">
        <v>5.26</v>
      </c>
      <c r="T31">
        <v>0</v>
      </c>
      <c r="U31">
        <v>1</v>
      </c>
      <c r="V31">
        <v>0</v>
      </c>
      <c r="W31">
        <v>0</v>
      </c>
      <c r="X31">
        <v>0.83</v>
      </c>
      <c r="Y31">
        <f t="shared" si="6"/>
        <v>0.2988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s="3" t="s">
        <v>46</v>
      </c>
    </row>
    <row r="32" spans="1:34">
      <c r="A32">
        <v>30</v>
      </c>
      <c r="B32" t="s">
        <v>301</v>
      </c>
      <c r="C32">
        <v>1.119</v>
      </c>
      <c r="D32">
        <v>163</v>
      </c>
      <c r="E32">
        <v>0.2</v>
      </c>
      <c r="F32">
        <v>2.445</v>
      </c>
      <c r="G32">
        <f t="shared" si="0"/>
        <v>40.5</v>
      </c>
      <c r="H32">
        <f t="shared" si="1"/>
        <v>27</v>
      </c>
      <c r="I32">
        <f t="shared" si="2"/>
        <v>79.16</v>
      </c>
      <c r="J32">
        <f t="shared" si="3"/>
        <v>0.498024691358025</v>
      </c>
      <c r="K32">
        <f t="shared" si="4"/>
        <v>0.816667962322333</v>
      </c>
      <c r="L32">
        <v>2</v>
      </c>
      <c r="M32">
        <v>6</v>
      </c>
      <c r="N32">
        <v>4.62</v>
      </c>
      <c r="O32">
        <v>20.17</v>
      </c>
      <c r="P32">
        <v>3.85</v>
      </c>
      <c r="Q32">
        <f t="shared" si="5"/>
        <v>155.925</v>
      </c>
      <c r="R32">
        <v>4.5</v>
      </c>
      <c r="S32">
        <v>9</v>
      </c>
      <c r="T32">
        <v>0</v>
      </c>
      <c r="U32">
        <v>1</v>
      </c>
      <c r="V32">
        <v>0</v>
      </c>
      <c r="W32">
        <v>0</v>
      </c>
      <c r="X32">
        <v>1.67</v>
      </c>
      <c r="Y32">
        <f t="shared" si="6"/>
        <v>0.6012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s="3" t="s">
        <v>46</v>
      </c>
    </row>
    <row r="33" spans="1:34">
      <c r="A33">
        <v>31</v>
      </c>
      <c r="B33" t="s">
        <v>302</v>
      </c>
      <c r="C33">
        <v>1.119</v>
      </c>
      <c r="D33">
        <v>163</v>
      </c>
      <c r="E33">
        <v>0.2</v>
      </c>
      <c r="F33">
        <v>2.445</v>
      </c>
      <c r="G33">
        <f t="shared" si="0"/>
        <v>40.5</v>
      </c>
      <c r="H33">
        <f t="shared" si="1"/>
        <v>27</v>
      </c>
      <c r="I33">
        <f t="shared" si="2"/>
        <v>79.16</v>
      </c>
      <c r="J33">
        <f t="shared" si="3"/>
        <v>0.498024691358025</v>
      </c>
      <c r="K33">
        <f t="shared" si="4"/>
        <v>0.816667962322333</v>
      </c>
      <c r="L33">
        <v>2</v>
      </c>
      <c r="M33">
        <v>6</v>
      </c>
      <c r="N33">
        <v>4.62</v>
      </c>
      <c r="O33">
        <v>20.17</v>
      </c>
      <c r="P33">
        <v>3.85</v>
      </c>
      <c r="Q33">
        <f t="shared" si="5"/>
        <v>155.925</v>
      </c>
      <c r="R33">
        <v>4.5</v>
      </c>
      <c r="S33">
        <v>9</v>
      </c>
      <c r="T33">
        <v>0</v>
      </c>
      <c r="U33">
        <v>1</v>
      </c>
      <c r="V33">
        <v>0</v>
      </c>
      <c r="W33">
        <v>0</v>
      </c>
      <c r="X33">
        <v>1.67</v>
      </c>
      <c r="Y33">
        <f t="shared" si="6"/>
        <v>0.6012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s="3" t="s">
        <v>46</v>
      </c>
    </row>
    <row r="34" spans="1:34">
      <c r="A34">
        <v>32</v>
      </c>
      <c r="B34" t="s">
        <v>303</v>
      </c>
      <c r="C34">
        <v>1.119</v>
      </c>
      <c r="D34">
        <v>163</v>
      </c>
      <c r="E34">
        <v>0.2</v>
      </c>
      <c r="F34">
        <v>2.445</v>
      </c>
      <c r="G34">
        <f t="shared" si="0"/>
        <v>81</v>
      </c>
      <c r="H34">
        <f t="shared" si="1"/>
        <v>36</v>
      </c>
      <c r="I34">
        <f t="shared" si="2"/>
        <v>110.87</v>
      </c>
      <c r="J34">
        <f t="shared" si="3"/>
        <v>0.249012345679012</v>
      </c>
      <c r="K34">
        <f t="shared" si="4"/>
        <v>0.583092233223017</v>
      </c>
      <c r="L34">
        <v>2</v>
      </c>
      <c r="M34">
        <v>6</v>
      </c>
      <c r="N34">
        <v>7.56</v>
      </c>
      <c r="O34">
        <v>20.17</v>
      </c>
      <c r="P34">
        <v>3.85</v>
      </c>
      <c r="Q34">
        <f t="shared" si="5"/>
        <v>311.85</v>
      </c>
      <c r="R34">
        <v>9</v>
      </c>
      <c r="S34">
        <v>9</v>
      </c>
      <c r="T34">
        <v>0</v>
      </c>
      <c r="U34">
        <v>1</v>
      </c>
      <c r="V34">
        <v>0</v>
      </c>
      <c r="W34">
        <v>0</v>
      </c>
      <c r="X34">
        <v>2.17</v>
      </c>
      <c r="Y34">
        <f t="shared" si="6"/>
        <v>0.7812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s="3" t="s">
        <v>46</v>
      </c>
    </row>
    <row r="35" spans="1:34">
      <c r="A35">
        <v>33</v>
      </c>
      <c r="B35" t="s">
        <v>304</v>
      </c>
      <c r="C35">
        <v>1.058</v>
      </c>
      <c r="D35">
        <v>163</v>
      </c>
      <c r="E35">
        <v>0.125</v>
      </c>
      <c r="F35">
        <v>2.647</v>
      </c>
      <c r="G35">
        <f t="shared" si="0"/>
        <v>5.625</v>
      </c>
      <c r="H35">
        <f t="shared" si="1"/>
        <v>9.5</v>
      </c>
      <c r="I35">
        <f t="shared" si="2"/>
        <v>34.265</v>
      </c>
      <c r="J35">
        <f t="shared" si="3"/>
        <v>0</v>
      </c>
      <c r="K35">
        <f t="shared" si="4"/>
        <v>0</v>
      </c>
      <c r="L35">
        <v>1</v>
      </c>
      <c r="M35">
        <v>0</v>
      </c>
      <c r="N35">
        <v>2.31</v>
      </c>
      <c r="O35">
        <v>0</v>
      </c>
      <c r="P35">
        <v>3.85</v>
      </c>
      <c r="Q35">
        <f t="shared" si="5"/>
        <v>21.65625</v>
      </c>
      <c r="R35">
        <v>2.25</v>
      </c>
      <c r="S35">
        <v>2.5</v>
      </c>
      <c r="T35">
        <v>1</v>
      </c>
      <c r="U35">
        <v>0</v>
      </c>
      <c r="V35">
        <v>0</v>
      </c>
      <c r="W35">
        <v>0</v>
      </c>
      <c r="X35">
        <v>0</v>
      </c>
      <c r="Y35">
        <f t="shared" si="6"/>
        <v>0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s="3" t="s">
        <v>56</v>
      </c>
    </row>
    <row r="36" spans="1:34">
      <c r="A36">
        <v>34</v>
      </c>
      <c r="B36" t="s">
        <v>305</v>
      </c>
      <c r="C36">
        <v>0.709</v>
      </c>
      <c r="D36">
        <v>163</v>
      </c>
      <c r="E36">
        <v>0.2</v>
      </c>
      <c r="F36">
        <v>3.147</v>
      </c>
      <c r="G36">
        <f t="shared" si="0"/>
        <v>15.75</v>
      </c>
      <c r="H36">
        <f t="shared" si="1"/>
        <v>16</v>
      </c>
      <c r="I36">
        <f t="shared" si="2"/>
        <v>50.62</v>
      </c>
      <c r="J36">
        <f t="shared" si="3"/>
        <v>0.457142857142857</v>
      </c>
      <c r="K36">
        <f t="shared" si="4"/>
        <v>0.45588548156703</v>
      </c>
      <c r="L36">
        <v>1</v>
      </c>
      <c r="M36">
        <v>2</v>
      </c>
      <c r="N36">
        <v>3.78</v>
      </c>
      <c r="O36">
        <v>7.2</v>
      </c>
      <c r="P36">
        <v>3.85</v>
      </c>
      <c r="Q36">
        <f t="shared" si="5"/>
        <v>60.6375</v>
      </c>
      <c r="R36">
        <v>4.5</v>
      </c>
      <c r="S36">
        <v>3.5</v>
      </c>
      <c r="T36">
        <v>0</v>
      </c>
      <c r="U36">
        <v>1</v>
      </c>
      <c r="V36">
        <v>0</v>
      </c>
      <c r="W36">
        <v>0</v>
      </c>
      <c r="X36">
        <v>2.33</v>
      </c>
      <c r="Y36">
        <f t="shared" si="6"/>
        <v>0.8388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s="3" t="s">
        <v>121</v>
      </c>
    </row>
    <row r="37" spans="1:34">
      <c r="A37">
        <v>35</v>
      </c>
      <c r="B37" t="s">
        <v>306</v>
      </c>
      <c r="C37">
        <v>0.76</v>
      </c>
      <c r="D37">
        <v>163</v>
      </c>
      <c r="E37">
        <v>0.5</v>
      </c>
      <c r="F37">
        <v>2.927</v>
      </c>
      <c r="G37">
        <f t="shared" si="0"/>
        <v>8.3</v>
      </c>
      <c r="H37">
        <f t="shared" si="1"/>
        <v>12.3</v>
      </c>
      <c r="I37">
        <f t="shared" si="2"/>
        <v>37.575</v>
      </c>
      <c r="J37">
        <f t="shared" si="3"/>
        <v>0.72289156626506</v>
      </c>
      <c r="K37">
        <f t="shared" si="4"/>
        <v>0.511796918982548</v>
      </c>
      <c r="L37">
        <v>1</v>
      </c>
      <c r="M37">
        <v>2</v>
      </c>
      <c r="N37">
        <v>3.78</v>
      </c>
      <c r="O37">
        <v>6</v>
      </c>
      <c r="P37">
        <v>3.85</v>
      </c>
      <c r="Q37">
        <f t="shared" si="5"/>
        <v>31.955</v>
      </c>
      <c r="R37">
        <v>4.15</v>
      </c>
      <c r="S37">
        <v>2</v>
      </c>
      <c r="T37">
        <v>0</v>
      </c>
      <c r="U37">
        <v>1</v>
      </c>
      <c r="V37">
        <v>0</v>
      </c>
      <c r="W37">
        <v>0</v>
      </c>
      <c r="X37">
        <v>0</v>
      </c>
      <c r="Y37">
        <f t="shared" si="6"/>
        <v>0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s="3" t="s">
        <v>121</v>
      </c>
    </row>
    <row r="38" spans="1:34">
      <c r="A38">
        <v>36</v>
      </c>
      <c r="B38" t="s">
        <v>307</v>
      </c>
      <c r="C38">
        <v>0.69</v>
      </c>
      <c r="D38">
        <v>323</v>
      </c>
      <c r="E38">
        <v>1.25</v>
      </c>
      <c r="F38">
        <v>3.227</v>
      </c>
      <c r="G38">
        <f t="shared" si="0"/>
        <v>56.25</v>
      </c>
      <c r="H38">
        <f t="shared" si="1"/>
        <v>30</v>
      </c>
      <c r="I38">
        <f t="shared" si="2"/>
        <v>97.5</v>
      </c>
      <c r="J38">
        <f t="shared" si="3"/>
        <v>0.170666666666667</v>
      </c>
      <c r="K38">
        <f t="shared" si="4"/>
        <v>0.315581854043392</v>
      </c>
      <c r="L38">
        <v>3</v>
      </c>
      <c r="M38">
        <v>2</v>
      </c>
      <c r="N38">
        <v>8.4</v>
      </c>
      <c r="O38">
        <v>9.6</v>
      </c>
      <c r="P38">
        <v>3.85</v>
      </c>
      <c r="Q38">
        <f t="shared" si="5"/>
        <v>216.5625</v>
      </c>
      <c r="R38">
        <v>7.5</v>
      </c>
      <c r="S38">
        <v>7.5</v>
      </c>
      <c r="T38">
        <v>1</v>
      </c>
      <c r="U38">
        <v>1</v>
      </c>
      <c r="V38">
        <v>0</v>
      </c>
      <c r="W38">
        <v>0</v>
      </c>
      <c r="X38">
        <v>0.83</v>
      </c>
      <c r="Y38">
        <f t="shared" si="6"/>
        <v>0.2988</v>
      </c>
      <c r="Z38">
        <v>0</v>
      </c>
      <c r="AA38">
        <v>0</v>
      </c>
      <c r="AB38">
        <v>0</v>
      </c>
      <c r="AC38" s="2">
        <v>0</v>
      </c>
      <c r="AD38">
        <v>0</v>
      </c>
      <c r="AE38">
        <v>0</v>
      </c>
      <c r="AF38">
        <v>0</v>
      </c>
      <c r="AG38">
        <v>0</v>
      </c>
      <c r="AH38" s="3" t="s">
        <v>56</v>
      </c>
    </row>
    <row r="39" spans="1:34">
      <c r="A39">
        <v>37</v>
      </c>
      <c r="B39" t="s">
        <v>308</v>
      </c>
      <c r="C39">
        <v>0.687</v>
      </c>
      <c r="D39">
        <v>163</v>
      </c>
      <c r="E39">
        <v>0.25</v>
      </c>
      <c r="F39">
        <v>3.207</v>
      </c>
      <c r="G39">
        <f t="shared" si="0"/>
        <v>67.5</v>
      </c>
      <c r="H39">
        <f t="shared" si="1"/>
        <v>33</v>
      </c>
      <c r="I39">
        <f t="shared" si="2"/>
        <v>102.26</v>
      </c>
      <c r="J39">
        <f t="shared" si="3"/>
        <v>0.298814814814815</v>
      </c>
      <c r="K39">
        <f t="shared" si="4"/>
        <v>0.632186934260081</v>
      </c>
      <c r="L39">
        <v>2</v>
      </c>
      <c r="M39">
        <v>6</v>
      </c>
      <c r="N39">
        <v>4.62</v>
      </c>
      <c r="O39">
        <v>20.17</v>
      </c>
      <c r="P39">
        <v>3.85</v>
      </c>
      <c r="Q39">
        <f t="shared" si="5"/>
        <v>259.875</v>
      </c>
      <c r="R39">
        <v>9</v>
      </c>
      <c r="S39">
        <v>7.5</v>
      </c>
      <c r="T39">
        <v>0</v>
      </c>
      <c r="U39">
        <v>1</v>
      </c>
      <c r="V39">
        <v>0</v>
      </c>
      <c r="W39">
        <v>0</v>
      </c>
      <c r="X39">
        <v>1.67</v>
      </c>
      <c r="Y39">
        <f t="shared" si="6"/>
        <v>0.6012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>
        <v>0</v>
      </c>
      <c r="AH39" s="3" t="s">
        <v>46</v>
      </c>
    </row>
    <row r="40" spans="1:34">
      <c r="A40">
        <v>38</v>
      </c>
      <c r="B40" t="s">
        <v>309</v>
      </c>
      <c r="C40">
        <v>0.687</v>
      </c>
      <c r="D40">
        <v>163</v>
      </c>
      <c r="E40">
        <v>0.25</v>
      </c>
      <c r="F40">
        <v>3.207</v>
      </c>
      <c r="G40">
        <f t="shared" si="0"/>
        <v>67.5</v>
      </c>
      <c r="H40">
        <f t="shared" si="1"/>
        <v>33</v>
      </c>
      <c r="I40">
        <f t="shared" si="2"/>
        <v>102.26</v>
      </c>
      <c r="J40">
        <f t="shared" si="3"/>
        <v>0.298814814814815</v>
      </c>
      <c r="K40">
        <f t="shared" si="4"/>
        <v>0.632186934260081</v>
      </c>
      <c r="L40">
        <v>2</v>
      </c>
      <c r="M40">
        <v>6</v>
      </c>
      <c r="N40">
        <v>4.62</v>
      </c>
      <c r="O40">
        <v>20.17</v>
      </c>
      <c r="P40">
        <v>3.85</v>
      </c>
      <c r="Q40">
        <f t="shared" si="5"/>
        <v>259.875</v>
      </c>
      <c r="R40">
        <v>9</v>
      </c>
      <c r="S40">
        <v>7.5</v>
      </c>
      <c r="T40">
        <v>0</v>
      </c>
      <c r="U40">
        <v>1</v>
      </c>
      <c r="V40">
        <v>0</v>
      </c>
      <c r="W40">
        <v>0</v>
      </c>
      <c r="X40">
        <v>2.33</v>
      </c>
      <c r="Y40">
        <f t="shared" si="6"/>
        <v>0.8388</v>
      </c>
      <c r="Z40">
        <v>0</v>
      </c>
      <c r="AA40">
        <v>0</v>
      </c>
      <c r="AB40">
        <v>0</v>
      </c>
      <c r="AC40" s="2">
        <v>0</v>
      </c>
      <c r="AD40">
        <v>0</v>
      </c>
      <c r="AE40">
        <v>0</v>
      </c>
      <c r="AF40">
        <v>0</v>
      </c>
      <c r="AG40">
        <v>0</v>
      </c>
      <c r="AH40" s="3" t="s">
        <v>46</v>
      </c>
    </row>
    <row r="41" spans="1:34">
      <c r="A41">
        <v>39</v>
      </c>
      <c r="B41" t="s">
        <v>310</v>
      </c>
      <c r="C41">
        <v>0.816</v>
      </c>
      <c r="D41">
        <v>163</v>
      </c>
      <c r="E41">
        <v>0.2</v>
      </c>
      <c r="F41">
        <v>3.083</v>
      </c>
      <c r="G41">
        <f t="shared" si="0"/>
        <v>67.5</v>
      </c>
      <c r="H41">
        <f t="shared" si="1"/>
        <v>33</v>
      </c>
      <c r="I41">
        <f t="shared" si="2"/>
        <v>102.26</v>
      </c>
      <c r="J41">
        <f t="shared" si="3"/>
        <v>0.298814814814815</v>
      </c>
      <c r="K41">
        <f t="shared" si="4"/>
        <v>0.632186934260081</v>
      </c>
      <c r="L41">
        <v>2</v>
      </c>
      <c r="M41">
        <v>6</v>
      </c>
      <c r="N41">
        <v>4.62</v>
      </c>
      <c r="O41">
        <v>20.17</v>
      </c>
      <c r="P41">
        <v>3.85</v>
      </c>
      <c r="Q41">
        <f t="shared" si="5"/>
        <v>259.875</v>
      </c>
      <c r="R41">
        <v>9</v>
      </c>
      <c r="S41">
        <v>7.5</v>
      </c>
      <c r="T41">
        <v>0</v>
      </c>
      <c r="U41">
        <v>1</v>
      </c>
      <c r="V41">
        <v>0</v>
      </c>
      <c r="W41">
        <v>0</v>
      </c>
      <c r="X41">
        <v>2.17</v>
      </c>
      <c r="Y41">
        <f t="shared" si="6"/>
        <v>0.7812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>
        <v>0</v>
      </c>
      <c r="AH41" s="3" t="s">
        <v>46</v>
      </c>
    </row>
    <row r="42" spans="1:34">
      <c r="A42">
        <v>40</v>
      </c>
      <c r="B42" t="s">
        <v>311</v>
      </c>
      <c r="C42">
        <v>0.979</v>
      </c>
      <c r="D42">
        <v>163</v>
      </c>
      <c r="E42">
        <v>0.111</v>
      </c>
      <c r="F42">
        <v>2.919</v>
      </c>
      <c r="G42">
        <f t="shared" si="0"/>
        <v>54</v>
      </c>
      <c r="H42">
        <f t="shared" si="1"/>
        <v>30</v>
      </c>
      <c r="I42">
        <f t="shared" si="2"/>
        <v>89.28</v>
      </c>
      <c r="J42">
        <f t="shared" si="3"/>
        <v>0.4</v>
      </c>
      <c r="K42">
        <f t="shared" si="4"/>
        <v>0.775434243176179</v>
      </c>
      <c r="L42">
        <v>2</v>
      </c>
      <c r="M42">
        <v>1</v>
      </c>
      <c r="N42">
        <v>4.62</v>
      </c>
      <c r="O42">
        <v>21.6</v>
      </c>
      <c r="P42">
        <v>3.85</v>
      </c>
      <c r="Q42">
        <f t="shared" si="5"/>
        <v>207.9</v>
      </c>
      <c r="R42">
        <v>9</v>
      </c>
      <c r="S42">
        <v>6</v>
      </c>
      <c r="T42">
        <v>0</v>
      </c>
      <c r="U42">
        <v>1</v>
      </c>
      <c r="V42">
        <v>0</v>
      </c>
      <c r="W42">
        <v>0</v>
      </c>
      <c r="X42">
        <v>0.67</v>
      </c>
      <c r="Y42">
        <f t="shared" si="6"/>
        <v>0.2412</v>
      </c>
      <c r="Z42">
        <v>0</v>
      </c>
      <c r="AA42">
        <v>0</v>
      </c>
      <c r="AB42">
        <v>0</v>
      </c>
      <c r="AC42" s="2">
        <v>0</v>
      </c>
      <c r="AD42">
        <v>0</v>
      </c>
      <c r="AE42">
        <v>0</v>
      </c>
      <c r="AF42">
        <v>0</v>
      </c>
      <c r="AG42">
        <v>0</v>
      </c>
      <c r="AH42" s="3" t="s">
        <v>171</v>
      </c>
    </row>
    <row r="43" spans="1:34">
      <c r="A43">
        <v>41</v>
      </c>
      <c r="B43" t="s">
        <v>312</v>
      </c>
      <c r="C43">
        <v>0.979</v>
      </c>
      <c r="D43">
        <v>163</v>
      </c>
      <c r="E43">
        <v>0.111</v>
      </c>
      <c r="F43">
        <v>2.919</v>
      </c>
      <c r="G43">
        <f t="shared" si="0"/>
        <v>67.5</v>
      </c>
      <c r="H43">
        <f t="shared" si="1"/>
        <v>33</v>
      </c>
      <c r="I43">
        <f t="shared" si="2"/>
        <v>102.26</v>
      </c>
      <c r="J43">
        <f t="shared" si="3"/>
        <v>0.298814814814815</v>
      </c>
      <c r="K43">
        <f t="shared" si="4"/>
        <v>0.632186934260081</v>
      </c>
      <c r="L43">
        <v>2</v>
      </c>
      <c r="M43">
        <v>6</v>
      </c>
      <c r="N43">
        <v>4.62</v>
      </c>
      <c r="O43">
        <v>20.17</v>
      </c>
      <c r="P43">
        <v>3.85</v>
      </c>
      <c r="Q43">
        <f t="shared" si="5"/>
        <v>259.875</v>
      </c>
      <c r="R43">
        <v>9</v>
      </c>
      <c r="S43">
        <v>7.5</v>
      </c>
      <c r="T43">
        <v>0</v>
      </c>
      <c r="U43">
        <v>1</v>
      </c>
      <c r="V43">
        <v>0</v>
      </c>
      <c r="W43">
        <v>0</v>
      </c>
      <c r="X43">
        <v>2.17</v>
      </c>
      <c r="Y43">
        <f t="shared" si="6"/>
        <v>0.7812</v>
      </c>
      <c r="Z43">
        <v>0</v>
      </c>
      <c r="AA43">
        <v>0</v>
      </c>
      <c r="AB43">
        <v>0</v>
      </c>
      <c r="AC43" s="2">
        <v>0</v>
      </c>
      <c r="AD43">
        <v>0</v>
      </c>
      <c r="AE43">
        <v>0</v>
      </c>
      <c r="AF43">
        <v>0</v>
      </c>
      <c r="AG43">
        <v>0</v>
      </c>
      <c r="AH43" s="3" t="s">
        <v>46</v>
      </c>
    </row>
    <row r="44" spans="1:34">
      <c r="A44">
        <v>42</v>
      </c>
      <c r="B44" t="s">
        <v>313</v>
      </c>
      <c r="C44">
        <v>0.979</v>
      </c>
      <c r="D44">
        <v>163</v>
      </c>
      <c r="E44">
        <v>0.111</v>
      </c>
      <c r="F44">
        <v>2.919</v>
      </c>
      <c r="G44">
        <f t="shared" si="0"/>
        <v>67.5</v>
      </c>
      <c r="H44">
        <f t="shared" si="1"/>
        <v>33</v>
      </c>
      <c r="I44">
        <f t="shared" si="2"/>
        <v>102.26</v>
      </c>
      <c r="J44">
        <f t="shared" si="3"/>
        <v>0.298814814814815</v>
      </c>
      <c r="K44">
        <f t="shared" si="4"/>
        <v>0.632186934260081</v>
      </c>
      <c r="L44">
        <v>2</v>
      </c>
      <c r="M44">
        <v>6</v>
      </c>
      <c r="N44">
        <v>4.62</v>
      </c>
      <c r="O44">
        <v>20.17</v>
      </c>
      <c r="P44">
        <v>3.85</v>
      </c>
      <c r="Q44">
        <f t="shared" si="5"/>
        <v>259.875</v>
      </c>
      <c r="R44">
        <v>9</v>
      </c>
      <c r="S44">
        <v>7.5</v>
      </c>
      <c r="T44">
        <v>0</v>
      </c>
      <c r="U44">
        <v>1</v>
      </c>
      <c r="V44">
        <v>0</v>
      </c>
      <c r="W44">
        <v>0</v>
      </c>
      <c r="X44">
        <v>1.67</v>
      </c>
      <c r="Y44">
        <f t="shared" si="6"/>
        <v>0.6012</v>
      </c>
      <c r="Z44">
        <v>0</v>
      </c>
      <c r="AA44">
        <v>0</v>
      </c>
      <c r="AB44">
        <v>0</v>
      </c>
      <c r="AC44" s="2">
        <v>0</v>
      </c>
      <c r="AD44">
        <v>0</v>
      </c>
      <c r="AE44">
        <v>0</v>
      </c>
      <c r="AF44">
        <v>0</v>
      </c>
      <c r="AG44">
        <v>0</v>
      </c>
      <c r="AH44" s="3" t="s">
        <v>46</v>
      </c>
    </row>
    <row r="45" spans="1:34">
      <c r="A45">
        <v>43</v>
      </c>
      <c r="B45" t="s">
        <v>314</v>
      </c>
      <c r="C45">
        <v>0.979</v>
      </c>
      <c r="D45">
        <v>163</v>
      </c>
      <c r="E45">
        <v>0.111</v>
      </c>
      <c r="F45">
        <v>2.919</v>
      </c>
      <c r="G45">
        <f t="shared" si="0"/>
        <v>67.5</v>
      </c>
      <c r="H45">
        <f t="shared" si="1"/>
        <v>33</v>
      </c>
      <c r="I45">
        <f t="shared" si="2"/>
        <v>102.26</v>
      </c>
      <c r="J45">
        <f t="shared" si="3"/>
        <v>0.298814814814815</v>
      </c>
      <c r="K45">
        <f t="shared" si="4"/>
        <v>0.632186934260081</v>
      </c>
      <c r="L45">
        <v>2</v>
      </c>
      <c r="M45">
        <v>6</v>
      </c>
      <c r="N45">
        <v>4.62</v>
      </c>
      <c r="O45">
        <v>20.17</v>
      </c>
      <c r="P45">
        <v>3.85</v>
      </c>
      <c r="Q45">
        <f t="shared" si="5"/>
        <v>259.875</v>
      </c>
      <c r="R45">
        <v>9</v>
      </c>
      <c r="S45">
        <v>7.5</v>
      </c>
      <c r="T45">
        <v>0</v>
      </c>
      <c r="U45">
        <v>1</v>
      </c>
      <c r="V45">
        <v>0</v>
      </c>
      <c r="W45">
        <v>0</v>
      </c>
      <c r="X45">
        <v>1.83</v>
      </c>
      <c r="Y45">
        <f t="shared" si="6"/>
        <v>0.6588</v>
      </c>
      <c r="Z45">
        <v>0</v>
      </c>
      <c r="AA45">
        <v>0</v>
      </c>
      <c r="AB45">
        <v>0</v>
      </c>
      <c r="AC45" s="2">
        <v>0</v>
      </c>
      <c r="AD45">
        <v>0</v>
      </c>
      <c r="AE45">
        <v>0</v>
      </c>
      <c r="AF45">
        <v>0</v>
      </c>
      <c r="AG45">
        <v>0</v>
      </c>
      <c r="AH45" s="3" t="s">
        <v>46</v>
      </c>
    </row>
    <row r="46" spans="1:34">
      <c r="A46">
        <v>44</v>
      </c>
      <c r="B46" t="s">
        <v>315</v>
      </c>
      <c r="C46">
        <v>0.979</v>
      </c>
      <c r="D46">
        <v>163</v>
      </c>
      <c r="E46">
        <v>0.111</v>
      </c>
      <c r="F46">
        <v>2.919</v>
      </c>
      <c r="G46">
        <f t="shared" si="0"/>
        <v>67.5</v>
      </c>
      <c r="H46">
        <f t="shared" si="1"/>
        <v>33</v>
      </c>
      <c r="I46">
        <f t="shared" si="2"/>
        <v>102.26</v>
      </c>
      <c r="J46">
        <f t="shared" si="3"/>
        <v>0.298814814814815</v>
      </c>
      <c r="K46">
        <f t="shared" si="4"/>
        <v>0.632186934260081</v>
      </c>
      <c r="L46">
        <v>2</v>
      </c>
      <c r="M46">
        <v>6</v>
      </c>
      <c r="N46">
        <v>4.62</v>
      </c>
      <c r="O46">
        <v>20.17</v>
      </c>
      <c r="P46">
        <v>3.85</v>
      </c>
      <c r="Q46">
        <f t="shared" si="5"/>
        <v>259.875</v>
      </c>
      <c r="R46">
        <v>9</v>
      </c>
      <c r="S46">
        <v>7.5</v>
      </c>
      <c r="T46">
        <v>0</v>
      </c>
      <c r="U46">
        <v>1</v>
      </c>
      <c r="V46">
        <v>0</v>
      </c>
      <c r="W46">
        <v>0</v>
      </c>
      <c r="X46">
        <v>1.67</v>
      </c>
      <c r="Y46">
        <f t="shared" si="6"/>
        <v>0.6012</v>
      </c>
      <c r="Z46">
        <v>0</v>
      </c>
      <c r="AA46">
        <v>0</v>
      </c>
      <c r="AB46">
        <v>0</v>
      </c>
      <c r="AC46" s="2">
        <v>0</v>
      </c>
      <c r="AD46">
        <v>0</v>
      </c>
      <c r="AE46">
        <v>0</v>
      </c>
      <c r="AF46">
        <v>0</v>
      </c>
      <c r="AG46">
        <v>0</v>
      </c>
      <c r="AH46" s="3" t="s">
        <v>46</v>
      </c>
    </row>
    <row r="47" spans="1:34">
      <c r="A47">
        <v>45</v>
      </c>
      <c r="B47" t="s">
        <v>316</v>
      </c>
      <c r="C47">
        <v>0.979</v>
      </c>
      <c r="D47">
        <v>163</v>
      </c>
      <c r="E47">
        <v>0.111</v>
      </c>
      <c r="F47">
        <v>2.919</v>
      </c>
      <c r="G47">
        <f t="shared" si="0"/>
        <v>33.75</v>
      </c>
      <c r="H47">
        <f t="shared" si="1"/>
        <v>24</v>
      </c>
      <c r="I47">
        <f t="shared" si="2"/>
        <v>80.01</v>
      </c>
      <c r="J47">
        <f t="shared" si="3"/>
        <v>0.298666666666667</v>
      </c>
      <c r="K47">
        <f t="shared" si="4"/>
        <v>0.403795679386231</v>
      </c>
      <c r="L47">
        <v>1</v>
      </c>
      <c r="M47">
        <v>3</v>
      </c>
      <c r="N47">
        <v>2.31</v>
      </c>
      <c r="O47">
        <v>10.08</v>
      </c>
      <c r="P47">
        <v>3.85</v>
      </c>
      <c r="Q47">
        <f t="shared" si="5"/>
        <v>129.9375</v>
      </c>
      <c r="R47">
        <v>4.5</v>
      </c>
      <c r="S47">
        <v>7.5</v>
      </c>
      <c r="T47">
        <v>0</v>
      </c>
      <c r="U47">
        <v>1</v>
      </c>
      <c r="V47">
        <v>0</v>
      </c>
      <c r="W47">
        <v>0</v>
      </c>
      <c r="X47">
        <v>1.5</v>
      </c>
      <c r="Y47">
        <f t="shared" si="6"/>
        <v>0.54</v>
      </c>
      <c r="Z47">
        <v>0</v>
      </c>
      <c r="AA47">
        <v>0</v>
      </c>
      <c r="AB47">
        <v>0</v>
      </c>
      <c r="AC47" s="2">
        <v>0</v>
      </c>
      <c r="AD47">
        <v>0</v>
      </c>
      <c r="AE47">
        <v>0</v>
      </c>
      <c r="AF47">
        <v>0</v>
      </c>
      <c r="AG47">
        <v>0</v>
      </c>
      <c r="AH47" s="3" t="s">
        <v>56</v>
      </c>
    </row>
    <row r="48" spans="1:34">
      <c r="A48">
        <v>46</v>
      </c>
      <c r="B48" t="s">
        <v>317</v>
      </c>
      <c r="C48">
        <v>1.151</v>
      </c>
      <c r="D48">
        <v>163</v>
      </c>
      <c r="E48">
        <v>0.111</v>
      </c>
      <c r="F48">
        <v>2.655</v>
      </c>
      <c r="G48">
        <f t="shared" si="0"/>
        <v>33.75</v>
      </c>
      <c r="H48">
        <f t="shared" si="1"/>
        <v>24</v>
      </c>
      <c r="I48">
        <f t="shared" si="2"/>
        <v>76.92</v>
      </c>
      <c r="J48">
        <f t="shared" si="3"/>
        <v>0.234666666666667</v>
      </c>
      <c r="K48">
        <f t="shared" si="4"/>
        <v>0.330013200528021</v>
      </c>
      <c r="L48">
        <v>2</v>
      </c>
      <c r="M48">
        <v>3</v>
      </c>
      <c r="N48">
        <v>7.56</v>
      </c>
      <c r="O48">
        <v>7.92</v>
      </c>
      <c r="P48">
        <v>3.85</v>
      </c>
      <c r="Q48">
        <f t="shared" si="5"/>
        <v>129.9375</v>
      </c>
      <c r="R48">
        <v>4.5</v>
      </c>
      <c r="S48">
        <v>7.5</v>
      </c>
      <c r="T48">
        <v>0</v>
      </c>
      <c r="U48">
        <v>1</v>
      </c>
      <c r="V48">
        <v>0</v>
      </c>
      <c r="W48">
        <v>0</v>
      </c>
      <c r="X48">
        <v>1.5</v>
      </c>
      <c r="Y48">
        <f t="shared" si="6"/>
        <v>0.54</v>
      </c>
      <c r="Z48">
        <v>0</v>
      </c>
      <c r="AA48">
        <v>0</v>
      </c>
      <c r="AB48">
        <v>0</v>
      </c>
      <c r="AC48" s="2">
        <v>0</v>
      </c>
      <c r="AD48">
        <v>0</v>
      </c>
      <c r="AE48">
        <v>0</v>
      </c>
      <c r="AF48">
        <v>0</v>
      </c>
      <c r="AG48">
        <v>0</v>
      </c>
      <c r="AH48" s="3" t="s">
        <v>121</v>
      </c>
    </row>
    <row r="49" spans="1:34">
      <c r="A49">
        <v>47</v>
      </c>
      <c r="B49" t="s">
        <v>318</v>
      </c>
      <c r="C49">
        <v>1.151</v>
      </c>
      <c r="D49">
        <v>163</v>
      </c>
      <c r="E49">
        <v>0.111</v>
      </c>
      <c r="F49">
        <v>2.655</v>
      </c>
      <c r="G49">
        <f t="shared" si="0"/>
        <v>67.5</v>
      </c>
      <c r="H49">
        <f t="shared" si="1"/>
        <v>33</v>
      </c>
      <c r="I49">
        <f t="shared" si="2"/>
        <v>99.32</v>
      </c>
      <c r="J49">
        <f t="shared" si="3"/>
        <v>0.298814814814815</v>
      </c>
      <c r="K49">
        <f t="shared" si="4"/>
        <v>0.650900482253684</v>
      </c>
      <c r="L49">
        <v>2</v>
      </c>
      <c r="M49">
        <v>6</v>
      </c>
      <c r="N49">
        <v>7.56</v>
      </c>
      <c r="O49">
        <v>20.17</v>
      </c>
      <c r="P49">
        <v>3.85</v>
      </c>
      <c r="Q49">
        <f t="shared" si="5"/>
        <v>259.875</v>
      </c>
      <c r="R49">
        <v>9</v>
      </c>
      <c r="S49">
        <v>7.5</v>
      </c>
      <c r="T49">
        <v>0</v>
      </c>
      <c r="U49">
        <v>1</v>
      </c>
      <c r="V49">
        <v>0</v>
      </c>
      <c r="W49">
        <v>0</v>
      </c>
      <c r="X49">
        <v>2.5</v>
      </c>
      <c r="Y49">
        <f t="shared" si="6"/>
        <v>0.9</v>
      </c>
      <c r="Z49">
        <v>0</v>
      </c>
      <c r="AA49">
        <v>0</v>
      </c>
      <c r="AB49">
        <v>0</v>
      </c>
      <c r="AC49" s="2">
        <v>0</v>
      </c>
      <c r="AD49">
        <v>0</v>
      </c>
      <c r="AE49">
        <v>0</v>
      </c>
      <c r="AF49">
        <v>0</v>
      </c>
      <c r="AG49">
        <v>0</v>
      </c>
      <c r="AH49" s="3" t="s">
        <v>46</v>
      </c>
    </row>
    <row r="50" spans="1:34">
      <c r="A50">
        <v>48</v>
      </c>
      <c r="B50" t="s">
        <v>319</v>
      </c>
      <c r="C50">
        <v>1.151</v>
      </c>
      <c r="D50">
        <v>163</v>
      </c>
      <c r="E50">
        <v>0.111</v>
      </c>
      <c r="F50">
        <v>2.655</v>
      </c>
      <c r="G50">
        <f t="shared" si="0"/>
        <v>40.5</v>
      </c>
      <c r="H50">
        <f t="shared" si="1"/>
        <v>27</v>
      </c>
      <c r="I50">
        <f t="shared" si="2"/>
        <v>77.73</v>
      </c>
      <c r="J50">
        <f t="shared" si="3"/>
        <v>0.533333333333333</v>
      </c>
      <c r="K50">
        <f t="shared" si="4"/>
        <v>0.890657007986225</v>
      </c>
      <c r="L50">
        <v>2</v>
      </c>
      <c r="M50">
        <v>1</v>
      </c>
      <c r="N50">
        <v>4.62</v>
      </c>
      <c r="O50">
        <v>21.6</v>
      </c>
      <c r="P50">
        <v>3.85</v>
      </c>
      <c r="Q50">
        <f t="shared" si="5"/>
        <v>155.925</v>
      </c>
      <c r="R50">
        <v>9</v>
      </c>
      <c r="S50">
        <v>4.5</v>
      </c>
      <c r="T50">
        <v>0</v>
      </c>
      <c r="U50">
        <v>1</v>
      </c>
      <c r="V50">
        <v>0</v>
      </c>
      <c r="W50">
        <v>0</v>
      </c>
      <c r="X50">
        <v>1.17</v>
      </c>
      <c r="Y50">
        <f t="shared" si="6"/>
        <v>0.4212</v>
      </c>
      <c r="Z50">
        <v>0</v>
      </c>
      <c r="AA50">
        <v>0</v>
      </c>
      <c r="AB50">
        <v>0</v>
      </c>
      <c r="AC50" s="2">
        <v>0</v>
      </c>
      <c r="AD50">
        <v>0</v>
      </c>
      <c r="AE50">
        <v>0</v>
      </c>
      <c r="AF50">
        <v>0</v>
      </c>
      <c r="AG50">
        <v>0</v>
      </c>
      <c r="AH50" s="3" t="s">
        <v>171</v>
      </c>
    </row>
    <row r="51" spans="1:34">
      <c r="A51">
        <v>49</v>
      </c>
      <c r="B51" t="s">
        <v>320</v>
      </c>
      <c r="C51">
        <v>1.248</v>
      </c>
      <c r="D51">
        <v>163</v>
      </c>
      <c r="E51">
        <v>0.202</v>
      </c>
      <c r="F51">
        <v>2.734</v>
      </c>
      <c r="G51">
        <f t="shared" si="0"/>
        <v>40.5</v>
      </c>
      <c r="H51">
        <f t="shared" si="1"/>
        <v>27</v>
      </c>
      <c r="I51">
        <f t="shared" si="2"/>
        <v>77.73</v>
      </c>
      <c r="J51">
        <f t="shared" si="3"/>
        <v>0.533333333333333</v>
      </c>
      <c r="K51">
        <f t="shared" si="4"/>
        <v>0.890657007986225</v>
      </c>
      <c r="L51">
        <v>2</v>
      </c>
      <c r="M51">
        <v>1</v>
      </c>
      <c r="N51">
        <v>4.62</v>
      </c>
      <c r="O51">
        <v>21.6</v>
      </c>
      <c r="P51">
        <v>3.85</v>
      </c>
      <c r="Q51">
        <f t="shared" si="5"/>
        <v>155.925</v>
      </c>
      <c r="R51">
        <v>9</v>
      </c>
      <c r="S51">
        <v>4.5</v>
      </c>
      <c r="T51">
        <v>0</v>
      </c>
      <c r="U51">
        <v>1</v>
      </c>
      <c r="V51">
        <v>0</v>
      </c>
      <c r="W51">
        <v>0</v>
      </c>
      <c r="X51">
        <v>1.67</v>
      </c>
      <c r="Y51">
        <f t="shared" si="6"/>
        <v>0.6012</v>
      </c>
      <c r="Z51">
        <v>0</v>
      </c>
      <c r="AA51">
        <v>0</v>
      </c>
      <c r="AB51">
        <v>0</v>
      </c>
      <c r="AC51" s="2">
        <v>0</v>
      </c>
      <c r="AD51">
        <v>0</v>
      </c>
      <c r="AE51">
        <v>0</v>
      </c>
      <c r="AF51">
        <v>0</v>
      </c>
      <c r="AG51">
        <v>0</v>
      </c>
      <c r="AH51" s="3" t="s">
        <v>171</v>
      </c>
    </row>
    <row r="52" spans="1:34">
      <c r="A52">
        <v>50</v>
      </c>
      <c r="B52" t="s">
        <v>321</v>
      </c>
      <c r="C52">
        <v>1.007</v>
      </c>
      <c r="D52">
        <v>163</v>
      </c>
      <c r="E52">
        <v>0.091</v>
      </c>
      <c r="F52">
        <v>2.927</v>
      </c>
      <c r="G52">
        <f t="shared" si="0"/>
        <v>40.5</v>
      </c>
      <c r="H52">
        <f t="shared" si="1"/>
        <v>27</v>
      </c>
      <c r="I52">
        <f t="shared" si="2"/>
        <v>77.73</v>
      </c>
      <c r="J52">
        <f t="shared" si="3"/>
        <v>0.533333333333333</v>
      </c>
      <c r="K52">
        <f t="shared" si="4"/>
        <v>0.890657007986225</v>
      </c>
      <c r="L52">
        <v>2</v>
      </c>
      <c r="M52">
        <v>1</v>
      </c>
      <c r="N52">
        <v>4.62</v>
      </c>
      <c r="O52">
        <v>21.6</v>
      </c>
      <c r="P52">
        <v>3.85</v>
      </c>
      <c r="Q52">
        <f t="shared" si="5"/>
        <v>155.925</v>
      </c>
      <c r="R52">
        <v>9</v>
      </c>
      <c r="S52">
        <v>4.5</v>
      </c>
      <c r="T52">
        <v>0</v>
      </c>
      <c r="U52">
        <v>1</v>
      </c>
      <c r="V52">
        <v>0</v>
      </c>
      <c r="W52">
        <v>0</v>
      </c>
      <c r="X52">
        <v>1.67</v>
      </c>
      <c r="Y52">
        <f t="shared" si="6"/>
        <v>0.6012</v>
      </c>
      <c r="Z52">
        <v>0</v>
      </c>
      <c r="AA52">
        <v>0</v>
      </c>
      <c r="AB52">
        <v>0</v>
      </c>
      <c r="AC52" s="2">
        <v>0</v>
      </c>
      <c r="AD52">
        <v>0</v>
      </c>
      <c r="AE52">
        <v>0</v>
      </c>
      <c r="AF52">
        <v>0</v>
      </c>
      <c r="AG52">
        <v>0</v>
      </c>
      <c r="AH52" s="3" t="s">
        <v>171</v>
      </c>
    </row>
    <row r="53" spans="1:34">
      <c r="A53">
        <v>51</v>
      </c>
      <c r="B53" t="s">
        <v>322</v>
      </c>
      <c r="C53">
        <v>1.007</v>
      </c>
      <c r="D53">
        <v>163</v>
      </c>
      <c r="E53">
        <v>0.091</v>
      </c>
      <c r="F53">
        <v>2.927</v>
      </c>
      <c r="G53">
        <f t="shared" si="0"/>
        <v>40.5</v>
      </c>
      <c r="H53">
        <f t="shared" si="1"/>
        <v>27</v>
      </c>
      <c r="I53">
        <f t="shared" si="2"/>
        <v>77.73</v>
      </c>
      <c r="J53">
        <f t="shared" si="3"/>
        <v>0.533333333333333</v>
      </c>
      <c r="K53">
        <f t="shared" si="4"/>
        <v>0.890657007986225</v>
      </c>
      <c r="L53">
        <v>2</v>
      </c>
      <c r="M53">
        <v>1</v>
      </c>
      <c r="N53">
        <v>4.62</v>
      </c>
      <c r="O53">
        <v>21.6</v>
      </c>
      <c r="P53">
        <v>3.85</v>
      </c>
      <c r="Q53">
        <f t="shared" si="5"/>
        <v>155.925</v>
      </c>
      <c r="R53">
        <v>9</v>
      </c>
      <c r="S53">
        <v>4.5</v>
      </c>
      <c r="T53">
        <v>0</v>
      </c>
      <c r="U53">
        <v>1</v>
      </c>
      <c r="V53">
        <v>0</v>
      </c>
      <c r="W53">
        <v>0</v>
      </c>
      <c r="X53">
        <v>1.17</v>
      </c>
      <c r="Y53">
        <f t="shared" si="6"/>
        <v>0.4212</v>
      </c>
      <c r="Z53">
        <v>0</v>
      </c>
      <c r="AA53">
        <v>0</v>
      </c>
      <c r="AB53">
        <v>0</v>
      </c>
      <c r="AC53" s="2">
        <v>0</v>
      </c>
      <c r="AD53">
        <v>0</v>
      </c>
      <c r="AE53">
        <v>0</v>
      </c>
      <c r="AF53">
        <v>0</v>
      </c>
      <c r="AG53">
        <v>0</v>
      </c>
      <c r="AH53" s="3" t="s">
        <v>171</v>
      </c>
    </row>
    <row r="54" spans="1:34">
      <c r="A54">
        <v>52</v>
      </c>
      <c r="B54" t="s">
        <v>323</v>
      </c>
      <c r="C54">
        <v>0.849</v>
      </c>
      <c r="D54">
        <v>163</v>
      </c>
      <c r="E54">
        <v>0.167</v>
      </c>
      <c r="F54">
        <v>3.091</v>
      </c>
      <c r="G54">
        <f t="shared" si="0"/>
        <v>40.5</v>
      </c>
      <c r="H54">
        <f t="shared" si="1"/>
        <v>27</v>
      </c>
      <c r="I54">
        <f t="shared" si="2"/>
        <v>91.56</v>
      </c>
      <c r="J54">
        <f t="shared" si="3"/>
        <v>0.248888888888889</v>
      </c>
      <c r="K54">
        <f t="shared" si="4"/>
        <v>0.352858151023289</v>
      </c>
      <c r="L54">
        <v>1</v>
      </c>
      <c r="M54">
        <v>3</v>
      </c>
      <c r="N54">
        <v>2.31</v>
      </c>
      <c r="O54">
        <v>10.08</v>
      </c>
      <c r="P54">
        <v>3.85</v>
      </c>
      <c r="Q54">
        <f t="shared" si="5"/>
        <v>155.925</v>
      </c>
      <c r="R54">
        <v>9</v>
      </c>
      <c r="S54">
        <v>4.5</v>
      </c>
      <c r="T54">
        <v>0</v>
      </c>
      <c r="U54">
        <v>1</v>
      </c>
      <c r="V54">
        <v>0</v>
      </c>
      <c r="W54">
        <v>0</v>
      </c>
      <c r="X54">
        <v>0.83</v>
      </c>
      <c r="Y54">
        <f t="shared" si="6"/>
        <v>0.2988</v>
      </c>
      <c r="Z54">
        <v>0</v>
      </c>
      <c r="AA54">
        <v>0</v>
      </c>
      <c r="AB54">
        <v>0</v>
      </c>
      <c r="AC54" s="2">
        <v>0</v>
      </c>
      <c r="AD54">
        <v>0</v>
      </c>
      <c r="AE54">
        <v>0</v>
      </c>
      <c r="AF54">
        <v>0</v>
      </c>
      <c r="AG54">
        <v>0</v>
      </c>
      <c r="AH54" s="3" t="s">
        <v>171</v>
      </c>
    </row>
    <row r="55" spans="1:34">
      <c r="A55">
        <v>53</v>
      </c>
      <c r="B55" t="s">
        <v>324</v>
      </c>
      <c r="C55">
        <v>0.849</v>
      </c>
      <c r="D55">
        <v>163</v>
      </c>
      <c r="E55">
        <v>0.167</v>
      </c>
      <c r="F55">
        <v>3.091</v>
      </c>
      <c r="G55">
        <f t="shared" si="0"/>
        <v>40.5</v>
      </c>
      <c r="H55">
        <f t="shared" si="1"/>
        <v>27</v>
      </c>
      <c r="I55">
        <f t="shared" si="2"/>
        <v>91.56</v>
      </c>
      <c r="J55">
        <f t="shared" si="3"/>
        <v>0.248888888888889</v>
      </c>
      <c r="K55">
        <f t="shared" si="4"/>
        <v>0.352858151023289</v>
      </c>
      <c r="L55">
        <v>1</v>
      </c>
      <c r="M55">
        <v>3</v>
      </c>
      <c r="N55">
        <v>2.31</v>
      </c>
      <c r="O55">
        <v>10.08</v>
      </c>
      <c r="P55">
        <v>3.85</v>
      </c>
      <c r="Q55">
        <f t="shared" si="5"/>
        <v>155.925</v>
      </c>
      <c r="R55">
        <v>9</v>
      </c>
      <c r="S55">
        <v>4.5</v>
      </c>
      <c r="T55">
        <v>0</v>
      </c>
      <c r="U55">
        <v>1</v>
      </c>
      <c r="V55">
        <v>0</v>
      </c>
      <c r="W55">
        <v>0</v>
      </c>
      <c r="X55">
        <v>0.83</v>
      </c>
      <c r="Y55">
        <f t="shared" si="6"/>
        <v>0.2988</v>
      </c>
      <c r="Z55">
        <v>0</v>
      </c>
      <c r="AA55">
        <v>0</v>
      </c>
      <c r="AB55">
        <v>0</v>
      </c>
      <c r="AC55" s="2">
        <v>0</v>
      </c>
      <c r="AD55">
        <v>0</v>
      </c>
      <c r="AE55">
        <v>0</v>
      </c>
      <c r="AF55">
        <v>0</v>
      </c>
      <c r="AG55">
        <v>0</v>
      </c>
      <c r="AH55" s="3" t="s">
        <v>171</v>
      </c>
    </row>
    <row r="56" spans="1:34">
      <c r="A56">
        <v>54</v>
      </c>
      <c r="B56" t="s">
        <v>325</v>
      </c>
      <c r="C56">
        <v>0.717</v>
      </c>
      <c r="D56">
        <v>163</v>
      </c>
      <c r="E56">
        <v>0.167</v>
      </c>
      <c r="F56">
        <v>3.265</v>
      </c>
      <c r="G56">
        <f t="shared" si="0"/>
        <v>40.5</v>
      </c>
      <c r="H56">
        <f t="shared" si="1"/>
        <v>27</v>
      </c>
      <c r="I56">
        <f t="shared" si="2"/>
        <v>91.56</v>
      </c>
      <c r="J56">
        <f t="shared" si="3"/>
        <v>0.248888888888889</v>
      </c>
      <c r="K56">
        <f t="shared" si="4"/>
        <v>0.352858151023289</v>
      </c>
      <c r="L56">
        <v>1</v>
      </c>
      <c r="M56">
        <v>3</v>
      </c>
      <c r="N56">
        <v>2.31</v>
      </c>
      <c r="O56">
        <v>10.08</v>
      </c>
      <c r="P56">
        <v>3.85</v>
      </c>
      <c r="Q56">
        <f t="shared" si="5"/>
        <v>155.925</v>
      </c>
      <c r="R56">
        <v>9</v>
      </c>
      <c r="S56">
        <v>4.5</v>
      </c>
      <c r="T56">
        <v>0</v>
      </c>
      <c r="U56">
        <v>1</v>
      </c>
      <c r="V56">
        <v>0</v>
      </c>
      <c r="W56">
        <v>0</v>
      </c>
      <c r="X56">
        <v>0.83</v>
      </c>
      <c r="Y56">
        <f t="shared" si="6"/>
        <v>0.2988</v>
      </c>
      <c r="Z56">
        <v>0</v>
      </c>
      <c r="AA56">
        <v>0</v>
      </c>
      <c r="AB56">
        <v>0</v>
      </c>
      <c r="AC56" s="2">
        <v>0</v>
      </c>
      <c r="AD56">
        <v>0</v>
      </c>
      <c r="AE56">
        <v>0</v>
      </c>
      <c r="AF56">
        <v>0</v>
      </c>
      <c r="AG56">
        <v>0</v>
      </c>
      <c r="AH56" s="3" t="s">
        <v>171</v>
      </c>
    </row>
    <row r="57" spans="1:34">
      <c r="A57">
        <v>55</v>
      </c>
      <c r="B57" t="s">
        <v>326</v>
      </c>
      <c r="C57">
        <v>0.717</v>
      </c>
      <c r="D57">
        <v>163</v>
      </c>
      <c r="E57">
        <v>0.167</v>
      </c>
      <c r="F57">
        <v>3.265</v>
      </c>
      <c r="G57">
        <f t="shared" si="0"/>
        <v>40.5</v>
      </c>
      <c r="H57">
        <f t="shared" si="1"/>
        <v>27</v>
      </c>
      <c r="I57">
        <f t="shared" si="2"/>
        <v>91.56</v>
      </c>
      <c r="J57">
        <f t="shared" si="3"/>
        <v>0.248888888888889</v>
      </c>
      <c r="K57">
        <f t="shared" si="4"/>
        <v>0.352858151023289</v>
      </c>
      <c r="L57">
        <v>1</v>
      </c>
      <c r="M57">
        <v>3</v>
      </c>
      <c r="N57">
        <v>2.31</v>
      </c>
      <c r="O57">
        <v>10.08</v>
      </c>
      <c r="P57">
        <v>3.85</v>
      </c>
      <c r="Q57">
        <f t="shared" si="5"/>
        <v>155.925</v>
      </c>
      <c r="R57">
        <v>9</v>
      </c>
      <c r="S57">
        <v>4.5</v>
      </c>
      <c r="T57">
        <v>0</v>
      </c>
      <c r="U57">
        <v>1</v>
      </c>
      <c r="V57">
        <v>0</v>
      </c>
      <c r="W57">
        <v>0</v>
      </c>
      <c r="X57">
        <v>0.83</v>
      </c>
      <c r="Y57">
        <f t="shared" si="6"/>
        <v>0.2988</v>
      </c>
      <c r="Z57">
        <v>0</v>
      </c>
      <c r="AA57">
        <v>0</v>
      </c>
      <c r="AB57">
        <v>0</v>
      </c>
      <c r="AC57" s="2">
        <v>0</v>
      </c>
      <c r="AD57">
        <v>0</v>
      </c>
      <c r="AE57">
        <v>0</v>
      </c>
      <c r="AF57">
        <v>0</v>
      </c>
      <c r="AG57">
        <v>0</v>
      </c>
      <c r="AH57" s="3" t="s">
        <v>171</v>
      </c>
    </row>
    <row r="58" spans="1:34">
      <c r="A58">
        <v>56</v>
      </c>
      <c r="B58" t="s">
        <v>327</v>
      </c>
      <c r="C58">
        <v>0.72</v>
      </c>
      <c r="D58">
        <v>323</v>
      </c>
      <c r="E58">
        <v>1.167</v>
      </c>
      <c r="F58">
        <v>3.288</v>
      </c>
      <c r="G58">
        <f t="shared" si="0"/>
        <v>29.16</v>
      </c>
      <c r="H58">
        <f t="shared" si="1"/>
        <v>21.6</v>
      </c>
      <c r="I58">
        <f t="shared" si="2"/>
        <v>71.25</v>
      </c>
      <c r="J58">
        <f t="shared" si="3"/>
        <v>0.329218106995885</v>
      </c>
      <c r="K58">
        <f t="shared" si="4"/>
        <v>0.431848852901484</v>
      </c>
      <c r="L58">
        <v>1</v>
      </c>
      <c r="M58">
        <v>2</v>
      </c>
      <c r="N58">
        <v>2.31</v>
      </c>
      <c r="O58">
        <v>9.6</v>
      </c>
      <c r="P58">
        <v>3.85</v>
      </c>
      <c r="Q58">
        <f t="shared" si="5"/>
        <v>112.266</v>
      </c>
      <c r="R58">
        <v>5.4</v>
      </c>
      <c r="S58">
        <v>5.4</v>
      </c>
      <c r="T58">
        <v>0</v>
      </c>
      <c r="U58">
        <v>1</v>
      </c>
      <c r="V58">
        <v>0</v>
      </c>
      <c r="W58">
        <v>0</v>
      </c>
      <c r="X58">
        <v>0.83</v>
      </c>
      <c r="Y58">
        <f t="shared" si="6"/>
        <v>0.2988</v>
      </c>
      <c r="Z58">
        <v>0</v>
      </c>
      <c r="AA58">
        <v>0</v>
      </c>
      <c r="AB58">
        <v>0</v>
      </c>
      <c r="AC58" s="2">
        <v>0</v>
      </c>
      <c r="AD58">
        <v>0</v>
      </c>
      <c r="AE58">
        <v>0</v>
      </c>
      <c r="AF58">
        <v>0</v>
      </c>
      <c r="AG58">
        <v>0</v>
      </c>
      <c r="AH58" s="3" t="s">
        <v>56</v>
      </c>
    </row>
    <row r="59" spans="1:34">
      <c r="A59">
        <v>57</v>
      </c>
      <c r="B59" t="s">
        <v>328</v>
      </c>
      <c r="C59">
        <v>0.717</v>
      </c>
      <c r="D59">
        <v>163</v>
      </c>
      <c r="E59">
        <v>0.167</v>
      </c>
      <c r="F59">
        <v>3.265</v>
      </c>
      <c r="G59">
        <f t="shared" si="0"/>
        <v>40.5</v>
      </c>
      <c r="H59">
        <f t="shared" si="1"/>
        <v>27</v>
      </c>
      <c r="I59">
        <f t="shared" si="2"/>
        <v>91.56</v>
      </c>
      <c r="J59">
        <f t="shared" si="3"/>
        <v>0.248888888888889</v>
      </c>
      <c r="K59">
        <f t="shared" si="4"/>
        <v>0.352858151023289</v>
      </c>
      <c r="L59">
        <v>1</v>
      </c>
      <c r="M59">
        <v>3</v>
      </c>
      <c r="N59">
        <v>2.31</v>
      </c>
      <c r="O59">
        <v>10.08</v>
      </c>
      <c r="P59">
        <v>3.85</v>
      </c>
      <c r="Q59">
        <f t="shared" si="5"/>
        <v>155.925</v>
      </c>
      <c r="R59">
        <v>9</v>
      </c>
      <c r="S59">
        <v>4.5</v>
      </c>
      <c r="T59">
        <v>0</v>
      </c>
      <c r="U59">
        <v>1</v>
      </c>
      <c r="V59">
        <v>0</v>
      </c>
      <c r="W59">
        <v>0</v>
      </c>
      <c r="X59">
        <v>1.5</v>
      </c>
      <c r="Y59">
        <f t="shared" si="6"/>
        <v>0.54</v>
      </c>
      <c r="Z59">
        <v>0</v>
      </c>
      <c r="AA59">
        <v>0</v>
      </c>
      <c r="AB59">
        <v>0</v>
      </c>
      <c r="AC59" s="2">
        <v>0</v>
      </c>
      <c r="AD59">
        <v>0</v>
      </c>
      <c r="AE59">
        <v>0</v>
      </c>
      <c r="AF59">
        <v>0</v>
      </c>
      <c r="AG59">
        <v>0</v>
      </c>
      <c r="AH59" s="3" t="s">
        <v>171</v>
      </c>
    </row>
    <row r="60" spans="1:34">
      <c r="A60">
        <v>58</v>
      </c>
      <c r="B60" t="s">
        <v>329</v>
      </c>
      <c r="C60">
        <v>0.717</v>
      </c>
      <c r="D60">
        <v>163</v>
      </c>
      <c r="E60">
        <v>0.167</v>
      </c>
      <c r="F60">
        <v>3.265</v>
      </c>
      <c r="G60">
        <f t="shared" si="0"/>
        <v>40.5</v>
      </c>
      <c r="H60">
        <f t="shared" si="1"/>
        <v>27</v>
      </c>
      <c r="I60">
        <f t="shared" si="2"/>
        <v>91.56</v>
      </c>
      <c r="J60">
        <f t="shared" si="3"/>
        <v>0.248888888888889</v>
      </c>
      <c r="K60">
        <f t="shared" si="4"/>
        <v>0.352858151023289</v>
      </c>
      <c r="L60">
        <v>1</v>
      </c>
      <c r="M60">
        <v>3</v>
      </c>
      <c r="N60">
        <v>2.31</v>
      </c>
      <c r="O60">
        <v>10.08</v>
      </c>
      <c r="P60">
        <v>3.85</v>
      </c>
      <c r="Q60">
        <f t="shared" si="5"/>
        <v>155.925</v>
      </c>
      <c r="R60">
        <v>9</v>
      </c>
      <c r="S60">
        <v>4.5</v>
      </c>
      <c r="T60">
        <v>0</v>
      </c>
      <c r="U60">
        <v>1</v>
      </c>
      <c r="V60">
        <v>0</v>
      </c>
      <c r="W60">
        <v>0</v>
      </c>
      <c r="X60">
        <v>1.5</v>
      </c>
      <c r="Y60">
        <f t="shared" si="6"/>
        <v>0.54</v>
      </c>
      <c r="Z60">
        <v>0</v>
      </c>
      <c r="AA60">
        <v>0</v>
      </c>
      <c r="AB60">
        <v>0</v>
      </c>
      <c r="AC60" s="2">
        <v>0</v>
      </c>
      <c r="AD60">
        <v>0</v>
      </c>
      <c r="AE60">
        <v>0</v>
      </c>
      <c r="AF60">
        <v>0</v>
      </c>
      <c r="AG60">
        <v>0</v>
      </c>
      <c r="AH60" s="3" t="s">
        <v>171</v>
      </c>
    </row>
    <row r="61" spans="1:34">
      <c r="A61">
        <v>59</v>
      </c>
      <c r="B61" t="s">
        <v>330</v>
      </c>
      <c r="C61">
        <v>1.007</v>
      </c>
      <c r="D61">
        <v>163</v>
      </c>
      <c r="E61">
        <v>0.091</v>
      </c>
      <c r="F61">
        <v>2.927</v>
      </c>
      <c r="G61">
        <f t="shared" si="0"/>
        <v>40.5</v>
      </c>
      <c r="H61">
        <f t="shared" si="1"/>
        <v>27</v>
      </c>
      <c r="I61">
        <f t="shared" si="2"/>
        <v>91.56</v>
      </c>
      <c r="J61">
        <f t="shared" si="3"/>
        <v>0.248888888888889</v>
      </c>
      <c r="K61">
        <f t="shared" si="4"/>
        <v>0.352858151023289</v>
      </c>
      <c r="L61">
        <v>1</v>
      </c>
      <c r="M61">
        <v>3</v>
      </c>
      <c r="N61">
        <v>2.31</v>
      </c>
      <c r="O61">
        <v>10.08</v>
      </c>
      <c r="P61">
        <v>3.85</v>
      </c>
      <c r="Q61">
        <f t="shared" si="5"/>
        <v>155.925</v>
      </c>
      <c r="R61">
        <v>9</v>
      </c>
      <c r="S61">
        <v>4.5</v>
      </c>
      <c r="T61">
        <v>0</v>
      </c>
      <c r="U61">
        <v>1</v>
      </c>
      <c r="V61">
        <v>0</v>
      </c>
      <c r="W61">
        <v>0</v>
      </c>
      <c r="X61">
        <v>1</v>
      </c>
      <c r="Y61">
        <f t="shared" si="6"/>
        <v>0.36</v>
      </c>
      <c r="Z61">
        <v>0</v>
      </c>
      <c r="AA61">
        <v>0</v>
      </c>
      <c r="AB61">
        <v>0</v>
      </c>
      <c r="AC61" s="2">
        <v>0</v>
      </c>
      <c r="AD61">
        <v>0</v>
      </c>
      <c r="AE61">
        <v>0</v>
      </c>
      <c r="AF61">
        <v>0</v>
      </c>
      <c r="AG61">
        <v>0</v>
      </c>
      <c r="AH61" s="3" t="s">
        <v>171</v>
      </c>
    </row>
    <row r="62" spans="1:34">
      <c r="A62">
        <v>60</v>
      </c>
      <c r="B62" t="s">
        <v>331</v>
      </c>
      <c r="C62">
        <v>1.007</v>
      </c>
      <c r="D62">
        <v>163</v>
      </c>
      <c r="E62">
        <v>0.091</v>
      </c>
      <c r="F62">
        <v>2.927</v>
      </c>
      <c r="G62">
        <f t="shared" si="0"/>
        <v>40.5</v>
      </c>
      <c r="H62">
        <f t="shared" si="1"/>
        <v>27</v>
      </c>
      <c r="I62">
        <f t="shared" si="2"/>
        <v>91.56</v>
      </c>
      <c r="J62">
        <f t="shared" si="3"/>
        <v>0.248888888888889</v>
      </c>
      <c r="K62">
        <f t="shared" si="4"/>
        <v>0.352858151023289</v>
      </c>
      <c r="L62">
        <v>1</v>
      </c>
      <c r="M62">
        <v>3</v>
      </c>
      <c r="N62">
        <v>2.31</v>
      </c>
      <c r="O62">
        <v>10.08</v>
      </c>
      <c r="P62">
        <v>3.85</v>
      </c>
      <c r="Q62">
        <f t="shared" si="5"/>
        <v>155.925</v>
      </c>
      <c r="R62">
        <v>9</v>
      </c>
      <c r="S62">
        <v>4.5</v>
      </c>
      <c r="T62">
        <v>0</v>
      </c>
      <c r="U62">
        <v>1</v>
      </c>
      <c r="V62">
        <v>0</v>
      </c>
      <c r="W62">
        <v>0</v>
      </c>
      <c r="X62">
        <v>0.83</v>
      </c>
      <c r="Y62">
        <f t="shared" si="6"/>
        <v>0.2988</v>
      </c>
      <c r="Z62">
        <v>0</v>
      </c>
      <c r="AA62">
        <v>0</v>
      </c>
      <c r="AB62">
        <v>0</v>
      </c>
      <c r="AC62" s="2">
        <v>0</v>
      </c>
      <c r="AD62">
        <v>0</v>
      </c>
      <c r="AE62">
        <v>0</v>
      </c>
      <c r="AF62">
        <v>0</v>
      </c>
      <c r="AG62">
        <v>0</v>
      </c>
      <c r="AH62" s="3" t="s">
        <v>171</v>
      </c>
    </row>
    <row r="63" spans="1:34">
      <c r="A63">
        <v>61</v>
      </c>
      <c r="B63" t="s">
        <v>332</v>
      </c>
      <c r="C63">
        <v>1.007</v>
      </c>
      <c r="D63">
        <v>163</v>
      </c>
      <c r="E63">
        <v>0.091</v>
      </c>
      <c r="F63">
        <v>2.927</v>
      </c>
      <c r="G63">
        <f t="shared" si="0"/>
        <v>40.5</v>
      </c>
      <c r="H63">
        <f t="shared" si="1"/>
        <v>27</v>
      </c>
      <c r="I63">
        <f t="shared" si="2"/>
        <v>91.56</v>
      </c>
      <c r="J63">
        <f t="shared" si="3"/>
        <v>0.248888888888889</v>
      </c>
      <c r="K63">
        <f t="shared" si="4"/>
        <v>0.352858151023289</v>
      </c>
      <c r="L63">
        <v>1</v>
      </c>
      <c r="M63">
        <v>3</v>
      </c>
      <c r="N63">
        <v>2.31</v>
      </c>
      <c r="O63" s="2">
        <v>10.08</v>
      </c>
      <c r="P63">
        <v>3.85</v>
      </c>
      <c r="Q63">
        <f t="shared" si="5"/>
        <v>155.925</v>
      </c>
      <c r="R63" s="2">
        <v>4.5</v>
      </c>
      <c r="S63" s="2">
        <v>9</v>
      </c>
      <c r="T63">
        <v>0</v>
      </c>
      <c r="U63">
        <v>1</v>
      </c>
      <c r="V63">
        <v>0</v>
      </c>
      <c r="W63">
        <v>0</v>
      </c>
      <c r="X63" s="2">
        <v>0.83</v>
      </c>
      <c r="Y63">
        <f t="shared" si="6"/>
        <v>0.2988</v>
      </c>
      <c r="Z63">
        <v>0</v>
      </c>
      <c r="AA63">
        <v>0</v>
      </c>
      <c r="AB63">
        <v>0</v>
      </c>
      <c r="AC63" s="2">
        <v>0</v>
      </c>
      <c r="AD63">
        <v>0</v>
      </c>
      <c r="AE63">
        <v>0</v>
      </c>
      <c r="AF63">
        <v>0</v>
      </c>
      <c r="AG63">
        <v>0</v>
      </c>
      <c r="AH63" s="3" t="s">
        <v>171</v>
      </c>
    </row>
    <row r="64" spans="1:34">
      <c r="A64">
        <v>62</v>
      </c>
      <c r="B64" t="s">
        <v>333</v>
      </c>
      <c r="C64">
        <v>1.007</v>
      </c>
      <c r="D64">
        <v>163</v>
      </c>
      <c r="E64">
        <v>0.091</v>
      </c>
      <c r="F64">
        <v>2.927</v>
      </c>
      <c r="G64">
        <f t="shared" si="0"/>
        <v>40.5</v>
      </c>
      <c r="H64">
        <f t="shared" si="1"/>
        <v>27</v>
      </c>
      <c r="I64">
        <f t="shared" si="2"/>
        <v>91.56</v>
      </c>
      <c r="J64">
        <f t="shared" si="3"/>
        <v>0.248888888888889</v>
      </c>
      <c r="K64">
        <f t="shared" si="4"/>
        <v>0.352858151023289</v>
      </c>
      <c r="L64">
        <v>1</v>
      </c>
      <c r="M64">
        <v>3</v>
      </c>
      <c r="N64">
        <v>2.31</v>
      </c>
      <c r="O64">
        <v>10.08</v>
      </c>
      <c r="P64">
        <v>3.85</v>
      </c>
      <c r="Q64">
        <f t="shared" si="5"/>
        <v>155.925</v>
      </c>
      <c r="R64">
        <v>9</v>
      </c>
      <c r="S64">
        <v>4.5</v>
      </c>
      <c r="T64">
        <v>0</v>
      </c>
      <c r="U64">
        <v>1</v>
      </c>
      <c r="V64">
        <v>0</v>
      </c>
      <c r="W64">
        <v>0</v>
      </c>
      <c r="X64">
        <v>0.67</v>
      </c>
      <c r="Y64">
        <f t="shared" si="6"/>
        <v>0.2412</v>
      </c>
      <c r="Z64">
        <v>0</v>
      </c>
      <c r="AA64">
        <v>0</v>
      </c>
      <c r="AB64">
        <v>0</v>
      </c>
      <c r="AC64" s="2">
        <v>0</v>
      </c>
      <c r="AD64">
        <v>0</v>
      </c>
      <c r="AE64">
        <v>0</v>
      </c>
      <c r="AF64">
        <v>0</v>
      </c>
      <c r="AG64">
        <v>0</v>
      </c>
      <c r="AH64" s="3" t="s">
        <v>171</v>
      </c>
    </row>
    <row r="65" spans="1:34">
      <c r="A65">
        <v>63</v>
      </c>
      <c r="B65" t="s">
        <v>334</v>
      </c>
      <c r="C65">
        <v>1.151</v>
      </c>
      <c r="D65">
        <v>163</v>
      </c>
      <c r="E65">
        <v>0.111</v>
      </c>
      <c r="F65">
        <v>2.655</v>
      </c>
      <c r="G65">
        <f t="shared" si="0"/>
        <v>13.5</v>
      </c>
      <c r="H65">
        <f t="shared" si="1"/>
        <v>15</v>
      </c>
      <c r="I65">
        <f t="shared" si="2"/>
        <v>44.64</v>
      </c>
      <c r="J65">
        <f t="shared" si="3"/>
        <v>0.8</v>
      </c>
      <c r="K65">
        <f t="shared" si="4"/>
        <v>0.775434243176179</v>
      </c>
      <c r="L65">
        <v>1</v>
      </c>
      <c r="M65">
        <v>1</v>
      </c>
      <c r="N65">
        <v>2.31</v>
      </c>
      <c r="O65">
        <v>10.8</v>
      </c>
      <c r="P65">
        <v>3.85</v>
      </c>
      <c r="Q65">
        <f t="shared" si="5"/>
        <v>51.975</v>
      </c>
      <c r="R65">
        <v>4.5</v>
      </c>
      <c r="S65">
        <v>3</v>
      </c>
      <c r="T65">
        <v>0</v>
      </c>
      <c r="U65">
        <v>1</v>
      </c>
      <c r="V65">
        <v>0</v>
      </c>
      <c r="W65">
        <v>0</v>
      </c>
      <c r="X65">
        <v>0.5</v>
      </c>
      <c r="Y65">
        <f t="shared" si="6"/>
        <v>0.18</v>
      </c>
      <c r="Z65">
        <v>0</v>
      </c>
      <c r="AA65">
        <v>0</v>
      </c>
      <c r="AB65">
        <v>0</v>
      </c>
      <c r="AC65" s="2">
        <v>0</v>
      </c>
      <c r="AD65">
        <v>0</v>
      </c>
      <c r="AE65">
        <v>0</v>
      </c>
      <c r="AF65">
        <v>0</v>
      </c>
      <c r="AG65">
        <v>0</v>
      </c>
      <c r="AH65" s="3" t="s">
        <v>56</v>
      </c>
    </row>
    <row r="66" spans="1:34">
      <c r="A66">
        <v>64</v>
      </c>
      <c r="B66" t="s">
        <v>335</v>
      </c>
      <c r="C66">
        <v>1.151</v>
      </c>
      <c r="D66">
        <v>163</v>
      </c>
      <c r="E66">
        <v>0.111</v>
      </c>
      <c r="F66">
        <v>2.655</v>
      </c>
      <c r="G66">
        <f t="shared" ref="G66:G83" si="7">R66*S66</f>
        <v>13.5</v>
      </c>
      <c r="H66">
        <f t="shared" ref="H66:H83" si="8">R66*2+S66*2</f>
        <v>15</v>
      </c>
      <c r="I66">
        <f t="shared" ref="I66:I83" si="9">H66*P66-N66-O66</f>
        <v>55.44</v>
      </c>
      <c r="J66">
        <f t="shared" ref="J66:J83" si="10">O66/G66</f>
        <v>0</v>
      </c>
      <c r="K66">
        <f t="shared" ref="K66:K83" si="11">O66/(I66*0.312)</f>
        <v>0</v>
      </c>
      <c r="L66">
        <v>1</v>
      </c>
      <c r="M66">
        <v>0</v>
      </c>
      <c r="N66">
        <v>2.31</v>
      </c>
      <c r="O66">
        <v>0</v>
      </c>
      <c r="P66">
        <v>3.85</v>
      </c>
      <c r="Q66">
        <f t="shared" ref="Q66:Q83" si="12">G66*P66</f>
        <v>51.975</v>
      </c>
      <c r="R66">
        <v>4.5</v>
      </c>
      <c r="S66">
        <v>3</v>
      </c>
      <c r="T66">
        <v>0</v>
      </c>
      <c r="U66">
        <v>1</v>
      </c>
      <c r="V66">
        <v>0</v>
      </c>
      <c r="W66">
        <v>0</v>
      </c>
      <c r="X66">
        <v>0</v>
      </c>
      <c r="Y66">
        <f t="shared" ref="Y66:Y83" si="13">X66*0.36</f>
        <v>0</v>
      </c>
      <c r="Z66">
        <v>0</v>
      </c>
      <c r="AA66">
        <v>0</v>
      </c>
      <c r="AB66">
        <v>0</v>
      </c>
      <c r="AC66" s="2">
        <v>0</v>
      </c>
      <c r="AD66">
        <v>0</v>
      </c>
      <c r="AE66">
        <v>0</v>
      </c>
      <c r="AF66">
        <v>0</v>
      </c>
      <c r="AG66">
        <v>0</v>
      </c>
      <c r="AH66" s="3" t="s">
        <v>56</v>
      </c>
    </row>
    <row r="67" spans="1:34">
      <c r="A67">
        <v>65</v>
      </c>
      <c r="B67" t="s">
        <v>336</v>
      </c>
      <c r="C67">
        <v>0.587</v>
      </c>
      <c r="D67">
        <v>163</v>
      </c>
      <c r="E67">
        <v>0.5</v>
      </c>
      <c r="F67">
        <v>3.251</v>
      </c>
      <c r="G67">
        <f t="shared" si="7"/>
        <v>11.25</v>
      </c>
      <c r="H67">
        <f t="shared" si="8"/>
        <v>18</v>
      </c>
      <c r="I67">
        <f t="shared" si="9"/>
        <v>55.92</v>
      </c>
      <c r="J67">
        <f t="shared" si="10"/>
        <v>0.853333333333333</v>
      </c>
      <c r="K67">
        <f t="shared" si="11"/>
        <v>0.550236601738748</v>
      </c>
      <c r="L67">
        <v>1</v>
      </c>
      <c r="M67">
        <v>2</v>
      </c>
      <c r="N67">
        <v>3.78</v>
      </c>
      <c r="O67">
        <v>9.6</v>
      </c>
      <c r="P67">
        <v>3.85</v>
      </c>
      <c r="Q67">
        <f t="shared" si="12"/>
        <v>43.3125</v>
      </c>
      <c r="R67">
        <v>7.5</v>
      </c>
      <c r="S67">
        <v>1.5</v>
      </c>
      <c r="T67">
        <v>0</v>
      </c>
      <c r="U67">
        <v>1</v>
      </c>
      <c r="V67">
        <v>0</v>
      </c>
      <c r="W67">
        <v>0</v>
      </c>
      <c r="X67">
        <v>1.5</v>
      </c>
      <c r="Y67">
        <f t="shared" si="13"/>
        <v>0.54</v>
      </c>
      <c r="Z67">
        <v>0</v>
      </c>
      <c r="AA67">
        <v>0</v>
      </c>
      <c r="AB67">
        <v>0</v>
      </c>
      <c r="AC67" s="2">
        <v>0</v>
      </c>
      <c r="AD67">
        <v>0</v>
      </c>
      <c r="AE67">
        <v>0</v>
      </c>
      <c r="AF67">
        <v>0</v>
      </c>
      <c r="AG67">
        <v>0</v>
      </c>
      <c r="AH67" s="3" t="s">
        <v>121</v>
      </c>
    </row>
    <row r="68" spans="1:34">
      <c r="A68">
        <v>66</v>
      </c>
      <c r="B68" t="s">
        <v>337</v>
      </c>
      <c r="C68">
        <v>0.816</v>
      </c>
      <c r="D68">
        <v>163</v>
      </c>
      <c r="E68">
        <v>0.2</v>
      </c>
      <c r="F68">
        <v>3.083</v>
      </c>
      <c r="G68">
        <f t="shared" si="7"/>
        <v>8.3</v>
      </c>
      <c r="H68">
        <f t="shared" si="8"/>
        <v>12.3</v>
      </c>
      <c r="I68">
        <f t="shared" si="9"/>
        <v>37.575</v>
      </c>
      <c r="J68">
        <f t="shared" si="10"/>
        <v>0.72289156626506</v>
      </c>
      <c r="K68">
        <f t="shared" si="11"/>
        <v>0.511796918982548</v>
      </c>
      <c r="L68">
        <v>1</v>
      </c>
      <c r="M68">
        <v>2</v>
      </c>
      <c r="N68">
        <v>3.78</v>
      </c>
      <c r="O68">
        <v>6</v>
      </c>
      <c r="P68">
        <v>3.85</v>
      </c>
      <c r="Q68">
        <f t="shared" si="12"/>
        <v>31.955</v>
      </c>
      <c r="R68">
        <v>4.15</v>
      </c>
      <c r="S68">
        <v>2</v>
      </c>
      <c r="T68">
        <v>0</v>
      </c>
      <c r="U68">
        <v>1</v>
      </c>
      <c r="V68">
        <v>0</v>
      </c>
      <c r="W68">
        <v>0</v>
      </c>
      <c r="X68">
        <v>0</v>
      </c>
      <c r="Y68">
        <f t="shared" si="13"/>
        <v>0</v>
      </c>
      <c r="Z68">
        <v>0</v>
      </c>
      <c r="AA68">
        <v>0</v>
      </c>
      <c r="AB68">
        <v>0</v>
      </c>
      <c r="AC68" s="2">
        <v>0</v>
      </c>
      <c r="AD68">
        <v>0</v>
      </c>
      <c r="AE68">
        <v>0</v>
      </c>
      <c r="AF68">
        <v>0</v>
      </c>
      <c r="AG68">
        <v>0</v>
      </c>
      <c r="AH68" s="3" t="s">
        <v>121</v>
      </c>
    </row>
    <row r="69" spans="1:34">
      <c r="A69">
        <v>67</v>
      </c>
      <c r="B69" t="s">
        <v>338</v>
      </c>
      <c r="C69">
        <v>0.849</v>
      </c>
      <c r="D69">
        <v>163</v>
      </c>
      <c r="E69">
        <v>0.5</v>
      </c>
      <c r="F69">
        <v>3.312</v>
      </c>
      <c r="G69">
        <f t="shared" si="7"/>
        <v>11.25</v>
      </c>
      <c r="H69">
        <f t="shared" si="8"/>
        <v>18</v>
      </c>
      <c r="I69">
        <f t="shared" si="9"/>
        <v>55.92</v>
      </c>
      <c r="J69">
        <f t="shared" si="10"/>
        <v>0.853333333333333</v>
      </c>
      <c r="K69">
        <f t="shared" si="11"/>
        <v>0.550236601738748</v>
      </c>
      <c r="L69">
        <v>1</v>
      </c>
      <c r="M69">
        <v>2</v>
      </c>
      <c r="N69">
        <v>3.78</v>
      </c>
      <c r="O69">
        <v>9.6</v>
      </c>
      <c r="P69">
        <v>3.85</v>
      </c>
      <c r="Q69">
        <f t="shared" si="12"/>
        <v>43.3125</v>
      </c>
      <c r="R69">
        <v>7.5</v>
      </c>
      <c r="S69">
        <v>1.5</v>
      </c>
      <c r="T69">
        <v>0</v>
      </c>
      <c r="U69">
        <v>1</v>
      </c>
      <c r="V69">
        <v>0</v>
      </c>
      <c r="W69">
        <v>0</v>
      </c>
      <c r="X69">
        <v>0</v>
      </c>
      <c r="Y69">
        <f t="shared" si="13"/>
        <v>0</v>
      </c>
      <c r="Z69">
        <v>0</v>
      </c>
      <c r="AA69">
        <v>0</v>
      </c>
      <c r="AB69">
        <v>0</v>
      </c>
      <c r="AC69" s="2">
        <v>0</v>
      </c>
      <c r="AD69">
        <v>0</v>
      </c>
      <c r="AE69">
        <v>0</v>
      </c>
      <c r="AF69">
        <v>0</v>
      </c>
      <c r="AG69">
        <v>0</v>
      </c>
      <c r="AH69" s="3" t="s">
        <v>121</v>
      </c>
    </row>
    <row r="70" spans="1:34">
      <c r="A70">
        <v>68</v>
      </c>
      <c r="B70" t="s">
        <v>339</v>
      </c>
      <c r="C70">
        <v>0.728</v>
      </c>
      <c r="D70">
        <v>1093</v>
      </c>
      <c r="E70">
        <v>6.2</v>
      </c>
      <c r="F70">
        <v>3.255</v>
      </c>
      <c r="G70">
        <f t="shared" si="7"/>
        <v>54</v>
      </c>
      <c r="H70">
        <f t="shared" si="8"/>
        <v>42</v>
      </c>
      <c r="I70">
        <f t="shared" si="9"/>
        <v>146.1</v>
      </c>
      <c r="J70">
        <f t="shared" si="10"/>
        <v>0.133333333333333</v>
      </c>
      <c r="K70">
        <f t="shared" si="11"/>
        <v>0.157952930026852</v>
      </c>
      <c r="L70">
        <v>3</v>
      </c>
      <c r="M70">
        <v>2</v>
      </c>
      <c r="N70">
        <v>8.4</v>
      </c>
      <c r="O70">
        <v>7.2</v>
      </c>
      <c r="P70">
        <v>3.85</v>
      </c>
      <c r="Q70">
        <f t="shared" si="12"/>
        <v>207.9</v>
      </c>
      <c r="R70">
        <v>18</v>
      </c>
      <c r="S70">
        <v>3</v>
      </c>
      <c r="T70">
        <v>1</v>
      </c>
      <c r="U70">
        <v>0</v>
      </c>
      <c r="V70">
        <v>0</v>
      </c>
      <c r="W70">
        <v>0</v>
      </c>
      <c r="X70">
        <v>2.67</v>
      </c>
      <c r="Y70">
        <f t="shared" si="13"/>
        <v>0.9612</v>
      </c>
      <c r="Z70">
        <v>0</v>
      </c>
      <c r="AA70">
        <v>0</v>
      </c>
      <c r="AB70">
        <v>0</v>
      </c>
      <c r="AC70" s="2">
        <v>0</v>
      </c>
      <c r="AD70">
        <v>0</v>
      </c>
      <c r="AE70">
        <v>0</v>
      </c>
      <c r="AF70">
        <v>0</v>
      </c>
      <c r="AG70">
        <v>0</v>
      </c>
      <c r="AH70" s="3" t="s">
        <v>96</v>
      </c>
    </row>
    <row r="71" spans="1:34">
      <c r="A71">
        <v>69</v>
      </c>
      <c r="B71" t="s">
        <v>340</v>
      </c>
      <c r="C71">
        <v>0.865</v>
      </c>
      <c r="D71">
        <v>1631</v>
      </c>
      <c r="E71">
        <v>3.268</v>
      </c>
      <c r="F71">
        <v>3.103</v>
      </c>
      <c r="G71">
        <f t="shared" si="7"/>
        <v>27</v>
      </c>
      <c r="H71">
        <f t="shared" si="8"/>
        <v>24</v>
      </c>
      <c r="I71">
        <f t="shared" si="9"/>
        <v>76.62</v>
      </c>
      <c r="J71">
        <f t="shared" si="10"/>
        <v>0.133333333333333</v>
      </c>
      <c r="K71">
        <f t="shared" si="11"/>
        <v>0.150593337750738</v>
      </c>
      <c r="L71">
        <v>4</v>
      </c>
      <c r="M71">
        <v>2</v>
      </c>
      <c r="N71">
        <v>12.18</v>
      </c>
      <c r="O71">
        <v>3.6</v>
      </c>
      <c r="P71">
        <v>3.85</v>
      </c>
      <c r="Q71">
        <f t="shared" si="12"/>
        <v>103.95</v>
      </c>
      <c r="R71">
        <v>9</v>
      </c>
      <c r="S71">
        <v>3</v>
      </c>
      <c r="T71">
        <v>1</v>
      </c>
      <c r="U71">
        <v>0</v>
      </c>
      <c r="V71">
        <v>0</v>
      </c>
      <c r="W71">
        <v>0</v>
      </c>
      <c r="X71">
        <v>1.67</v>
      </c>
      <c r="Y71">
        <f t="shared" si="13"/>
        <v>0.6012</v>
      </c>
      <c r="Z71">
        <v>0</v>
      </c>
      <c r="AA71">
        <v>0</v>
      </c>
      <c r="AB71">
        <v>0</v>
      </c>
      <c r="AC71" s="2">
        <v>0</v>
      </c>
      <c r="AD71">
        <v>0</v>
      </c>
      <c r="AE71">
        <v>0</v>
      </c>
      <c r="AF71">
        <v>0</v>
      </c>
      <c r="AG71">
        <v>0</v>
      </c>
      <c r="AH71" s="3" t="s">
        <v>96</v>
      </c>
    </row>
    <row r="72" spans="1:34">
      <c r="A72">
        <v>70</v>
      </c>
      <c r="B72" t="s">
        <v>341</v>
      </c>
      <c r="C72">
        <v>1.037</v>
      </c>
      <c r="D72">
        <v>2245</v>
      </c>
      <c r="E72">
        <v>5.367</v>
      </c>
      <c r="F72">
        <v>3</v>
      </c>
      <c r="G72">
        <f t="shared" si="7"/>
        <v>54</v>
      </c>
      <c r="H72">
        <f t="shared" si="8"/>
        <v>42</v>
      </c>
      <c r="I72">
        <f t="shared" si="9"/>
        <v>143.22</v>
      </c>
      <c r="J72">
        <f t="shared" si="10"/>
        <v>0</v>
      </c>
      <c r="K72">
        <f t="shared" si="11"/>
        <v>0</v>
      </c>
      <c r="L72">
        <v>8</v>
      </c>
      <c r="M72">
        <v>0</v>
      </c>
      <c r="N72">
        <v>18.48</v>
      </c>
      <c r="O72">
        <v>0</v>
      </c>
      <c r="P72">
        <v>3.85</v>
      </c>
      <c r="Q72">
        <f t="shared" si="12"/>
        <v>207.9</v>
      </c>
      <c r="R72">
        <v>18</v>
      </c>
      <c r="S72">
        <v>3</v>
      </c>
      <c r="T72">
        <v>1</v>
      </c>
      <c r="U72">
        <v>0</v>
      </c>
      <c r="V72">
        <v>0</v>
      </c>
      <c r="W72">
        <v>0</v>
      </c>
      <c r="X72">
        <v>2</v>
      </c>
      <c r="Y72">
        <f t="shared" si="13"/>
        <v>0.72</v>
      </c>
      <c r="Z72">
        <v>0</v>
      </c>
      <c r="AA72">
        <v>0</v>
      </c>
      <c r="AB72">
        <v>0</v>
      </c>
      <c r="AC72" s="2">
        <v>0</v>
      </c>
      <c r="AD72">
        <v>0</v>
      </c>
      <c r="AE72">
        <v>0</v>
      </c>
      <c r="AF72">
        <v>0</v>
      </c>
      <c r="AG72">
        <v>0</v>
      </c>
      <c r="AH72" s="3" t="s">
        <v>96</v>
      </c>
    </row>
    <row r="73" spans="1:34">
      <c r="A73">
        <v>71</v>
      </c>
      <c r="B73" t="s">
        <v>342</v>
      </c>
      <c r="C73">
        <v>1.233</v>
      </c>
      <c r="D73">
        <v>2797</v>
      </c>
      <c r="E73">
        <v>2.75</v>
      </c>
      <c r="F73">
        <v>2.817</v>
      </c>
      <c r="G73">
        <f t="shared" si="7"/>
        <v>54</v>
      </c>
      <c r="H73">
        <f t="shared" si="8"/>
        <v>42</v>
      </c>
      <c r="I73">
        <f t="shared" si="9"/>
        <v>143.2</v>
      </c>
      <c r="J73">
        <f t="shared" si="10"/>
        <v>0</v>
      </c>
      <c r="K73">
        <f t="shared" si="11"/>
        <v>0</v>
      </c>
      <c r="L73">
        <v>8</v>
      </c>
      <c r="M73">
        <v>0</v>
      </c>
      <c r="N73">
        <v>18.5</v>
      </c>
      <c r="O73">
        <v>0</v>
      </c>
      <c r="P73">
        <v>3.85</v>
      </c>
      <c r="Q73">
        <f t="shared" si="12"/>
        <v>207.9</v>
      </c>
      <c r="R73">
        <v>18</v>
      </c>
      <c r="S73">
        <v>3</v>
      </c>
      <c r="T73">
        <v>1</v>
      </c>
      <c r="U73">
        <v>0</v>
      </c>
      <c r="V73">
        <v>0</v>
      </c>
      <c r="W73">
        <v>0</v>
      </c>
      <c r="X73">
        <v>2</v>
      </c>
      <c r="Y73">
        <f t="shared" si="13"/>
        <v>0.72</v>
      </c>
      <c r="Z73">
        <v>0</v>
      </c>
      <c r="AA73">
        <v>0</v>
      </c>
      <c r="AB73">
        <v>0</v>
      </c>
      <c r="AC73" s="2">
        <v>0</v>
      </c>
      <c r="AD73">
        <v>0</v>
      </c>
      <c r="AE73">
        <v>0</v>
      </c>
      <c r="AF73">
        <v>0</v>
      </c>
      <c r="AG73">
        <v>0</v>
      </c>
      <c r="AH73" s="3" t="s">
        <v>96</v>
      </c>
    </row>
    <row r="74" spans="1:34">
      <c r="A74">
        <v>72</v>
      </c>
      <c r="B74" t="s">
        <v>343</v>
      </c>
      <c r="C74">
        <v>1.091</v>
      </c>
      <c r="D74">
        <v>791</v>
      </c>
      <c r="E74">
        <v>4.625</v>
      </c>
      <c r="F74">
        <v>2.747</v>
      </c>
      <c r="G74">
        <f t="shared" si="7"/>
        <v>81</v>
      </c>
      <c r="H74">
        <f t="shared" si="8"/>
        <v>36</v>
      </c>
      <c r="I74">
        <f t="shared" si="9"/>
        <v>113.81</v>
      </c>
      <c r="J74">
        <f t="shared" si="10"/>
        <v>0.249012345679012</v>
      </c>
      <c r="K74">
        <f t="shared" si="11"/>
        <v>0.568029486841542</v>
      </c>
      <c r="L74">
        <v>2</v>
      </c>
      <c r="M74">
        <v>6</v>
      </c>
      <c r="N74">
        <v>4.62</v>
      </c>
      <c r="O74">
        <v>20.17</v>
      </c>
      <c r="P74">
        <v>3.85</v>
      </c>
      <c r="Q74">
        <f t="shared" si="12"/>
        <v>311.85</v>
      </c>
      <c r="R74">
        <v>9</v>
      </c>
      <c r="S74">
        <v>9</v>
      </c>
      <c r="T74">
        <v>0</v>
      </c>
      <c r="U74">
        <v>1</v>
      </c>
      <c r="V74">
        <v>0</v>
      </c>
      <c r="W74">
        <v>0</v>
      </c>
      <c r="X74">
        <v>2.17</v>
      </c>
      <c r="Y74">
        <f t="shared" si="13"/>
        <v>0.7812</v>
      </c>
      <c r="Z74">
        <v>0</v>
      </c>
      <c r="AA74">
        <v>0</v>
      </c>
      <c r="AB74">
        <v>0</v>
      </c>
      <c r="AC74" s="2">
        <v>0</v>
      </c>
      <c r="AD74">
        <v>0</v>
      </c>
      <c r="AE74">
        <v>0</v>
      </c>
      <c r="AF74">
        <v>0</v>
      </c>
      <c r="AG74">
        <v>0</v>
      </c>
      <c r="AH74" s="3" t="s">
        <v>96</v>
      </c>
    </row>
    <row r="75" spans="1:34">
      <c r="A75">
        <v>73</v>
      </c>
      <c r="B75" t="s">
        <v>344</v>
      </c>
      <c r="C75">
        <v>1.45</v>
      </c>
      <c r="D75">
        <v>3799</v>
      </c>
      <c r="E75">
        <v>5.033</v>
      </c>
      <c r="F75">
        <v>2.594</v>
      </c>
      <c r="G75">
        <f t="shared" si="7"/>
        <v>81</v>
      </c>
      <c r="H75">
        <f t="shared" si="8"/>
        <v>36</v>
      </c>
      <c r="I75">
        <f t="shared" si="9"/>
        <v>123.03</v>
      </c>
      <c r="J75">
        <f t="shared" si="10"/>
        <v>0.0651851851851852</v>
      </c>
      <c r="K75">
        <f t="shared" si="11"/>
        <v>0.137552441868462</v>
      </c>
      <c r="L75">
        <v>3</v>
      </c>
      <c r="M75">
        <v>2</v>
      </c>
      <c r="N75">
        <v>10.29</v>
      </c>
      <c r="O75">
        <v>5.28</v>
      </c>
      <c r="P75">
        <v>3.85</v>
      </c>
      <c r="Q75">
        <f t="shared" si="12"/>
        <v>311.85</v>
      </c>
      <c r="R75">
        <v>9</v>
      </c>
      <c r="S75">
        <v>9</v>
      </c>
      <c r="T75">
        <v>1</v>
      </c>
      <c r="U75">
        <v>1</v>
      </c>
      <c r="V75">
        <v>0</v>
      </c>
      <c r="W75">
        <v>0</v>
      </c>
      <c r="X75">
        <v>3.83</v>
      </c>
      <c r="Y75">
        <f t="shared" si="13"/>
        <v>1.3788</v>
      </c>
      <c r="Z75">
        <v>0</v>
      </c>
      <c r="AA75">
        <v>0</v>
      </c>
      <c r="AB75">
        <v>0</v>
      </c>
      <c r="AC75" s="2">
        <v>0</v>
      </c>
      <c r="AD75">
        <v>0</v>
      </c>
      <c r="AE75">
        <v>0</v>
      </c>
      <c r="AF75">
        <v>0</v>
      </c>
      <c r="AG75">
        <v>0</v>
      </c>
      <c r="AH75" s="3" t="s">
        <v>96</v>
      </c>
    </row>
    <row r="76" spans="1:34">
      <c r="A76">
        <v>74</v>
      </c>
      <c r="B76" t="s">
        <v>345</v>
      </c>
      <c r="C76">
        <v>1.566</v>
      </c>
      <c r="D76">
        <v>3607</v>
      </c>
      <c r="E76">
        <v>3.236</v>
      </c>
      <c r="F76">
        <v>2.401</v>
      </c>
      <c r="G76">
        <f t="shared" si="7"/>
        <v>54</v>
      </c>
      <c r="H76">
        <f t="shared" si="8"/>
        <v>42</v>
      </c>
      <c r="I76">
        <f t="shared" si="9"/>
        <v>108.66</v>
      </c>
      <c r="J76">
        <f t="shared" si="10"/>
        <v>0.266666666666667</v>
      </c>
      <c r="K76">
        <f t="shared" si="11"/>
        <v>0.424754704158349</v>
      </c>
      <c r="L76">
        <v>11</v>
      </c>
      <c r="M76">
        <v>2</v>
      </c>
      <c r="N76">
        <v>38.64</v>
      </c>
      <c r="O76">
        <v>14.4</v>
      </c>
      <c r="P76">
        <v>3.85</v>
      </c>
      <c r="Q76">
        <f t="shared" si="12"/>
        <v>207.9</v>
      </c>
      <c r="R76">
        <v>3</v>
      </c>
      <c r="S76">
        <v>18</v>
      </c>
      <c r="T76">
        <v>1</v>
      </c>
      <c r="U76">
        <v>1</v>
      </c>
      <c r="V76">
        <v>0</v>
      </c>
      <c r="W76">
        <v>0</v>
      </c>
      <c r="X76">
        <v>2</v>
      </c>
      <c r="Y76">
        <f t="shared" si="13"/>
        <v>0.72</v>
      </c>
      <c r="Z76">
        <v>0</v>
      </c>
      <c r="AA76">
        <v>0</v>
      </c>
      <c r="AB76">
        <v>0</v>
      </c>
      <c r="AC76" s="2">
        <v>0</v>
      </c>
      <c r="AD76">
        <v>0</v>
      </c>
      <c r="AE76">
        <v>0</v>
      </c>
      <c r="AF76">
        <v>0</v>
      </c>
      <c r="AG76">
        <v>0</v>
      </c>
      <c r="AH76" s="3" t="s">
        <v>96</v>
      </c>
    </row>
    <row r="77" spans="1:34">
      <c r="A77">
        <v>75</v>
      </c>
      <c r="B77" t="s">
        <v>346</v>
      </c>
      <c r="C77">
        <v>0.877</v>
      </c>
      <c r="D77">
        <v>1091</v>
      </c>
      <c r="E77">
        <v>4.667</v>
      </c>
      <c r="F77">
        <v>3.217</v>
      </c>
      <c r="G77">
        <f t="shared" si="7"/>
        <v>162</v>
      </c>
      <c r="H77">
        <f t="shared" si="8"/>
        <v>54</v>
      </c>
      <c r="I77">
        <f t="shared" si="9"/>
        <v>183.39</v>
      </c>
      <c r="J77">
        <f t="shared" si="10"/>
        <v>0.08</v>
      </c>
      <c r="K77">
        <f t="shared" si="11"/>
        <v>0.226503416426531</v>
      </c>
      <c r="L77">
        <v>5</v>
      </c>
      <c r="M77">
        <v>1</v>
      </c>
      <c r="N77">
        <v>11.55</v>
      </c>
      <c r="O77">
        <v>12.96</v>
      </c>
      <c r="P77">
        <v>3.85</v>
      </c>
      <c r="Q77">
        <f t="shared" si="12"/>
        <v>623.7</v>
      </c>
      <c r="R77">
        <v>18</v>
      </c>
      <c r="S77">
        <v>9</v>
      </c>
      <c r="T77">
        <v>0</v>
      </c>
      <c r="U77">
        <v>1</v>
      </c>
      <c r="V77">
        <v>0</v>
      </c>
      <c r="W77">
        <v>0</v>
      </c>
      <c r="X77">
        <v>2.33</v>
      </c>
      <c r="Y77">
        <f t="shared" si="13"/>
        <v>0.8388</v>
      </c>
      <c r="Z77">
        <v>0</v>
      </c>
      <c r="AA77">
        <v>0</v>
      </c>
      <c r="AB77">
        <v>0</v>
      </c>
      <c r="AC77" s="2">
        <v>0</v>
      </c>
      <c r="AD77">
        <v>0</v>
      </c>
      <c r="AE77">
        <v>0</v>
      </c>
      <c r="AF77">
        <v>0</v>
      </c>
      <c r="AG77">
        <v>0</v>
      </c>
      <c r="AH77" s="3" t="s">
        <v>96</v>
      </c>
    </row>
    <row r="78" spans="1:34">
      <c r="A78">
        <v>76</v>
      </c>
      <c r="B78" t="s">
        <v>347</v>
      </c>
      <c r="C78">
        <v>1.084</v>
      </c>
      <c r="D78">
        <v>1771</v>
      </c>
      <c r="E78">
        <v>4.258</v>
      </c>
      <c r="F78">
        <v>3.044</v>
      </c>
      <c r="G78">
        <f t="shared" si="7"/>
        <v>27</v>
      </c>
      <c r="H78">
        <f t="shared" si="8"/>
        <v>24</v>
      </c>
      <c r="I78">
        <f t="shared" si="9"/>
        <v>70.6</v>
      </c>
      <c r="J78">
        <f t="shared" si="10"/>
        <v>0.355555555555556</v>
      </c>
      <c r="K78">
        <f t="shared" si="11"/>
        <v>0.435824798431031</v>
      </c>
      <c r="L78">
        <v>4</v>
      </c>
      <c r="M78">
        <v>2</v>
      </c>
      <c r="N78">
        <v>12.2</v>
      </c>
      <c r="O78">
        <v>9.6</v>
      </c>
      <c r="P78">
        <v>3.85</v>
      </c>
      <c r="Q78">
        <f t="shared" si="12"/>
        <v>103.95</v>
      </c>
      <c r="R78">
        <v>9</v>
      </c>
      <c r="S78">
        <v>3</v>
      </c>
      <c r="T78">
        <v>0</v>
      </c>
      <c r="U78">
        <v>1</v>
      </c>
      <c r="V78">
        <v>0</v>
      </c>
      <c r="W78">
        <v>0</v>
      </c>
      <c r="X78">
        <v>1.33</v>
      </c>
      <c r="Y78">
        <f t="shared" si="13"/>
        <v>0.4788</v>
      </c>
      <c r="Z78">
        <v>0</v>
      </c>
      <c r="AA78">
        <v>0</v>
      </c>
      <c r="AB78">
        <v>0</v>
      </c>
      <c r="AC78" s="2">
        <v>0</v>
      </c>
      <c r="AD78">
        <v>0</v>
      </c>
      <c r="AE78">
        <v>0</v>
      </c>
      <c r="AF78">
        <v>0</v>
      </c>
      <c r="AG78">
        <v>0</v>
      </c>
      <c r="AH78" s="3" t="s">
        <v>96</v>
      </c>
    </row>
    <row r="79" spans="1:34">
      <c r="A79">
        <v>77</v>
      </c>
      <c r="B79" t="s">
        <v>348</v>
      </c>
      <c r="C79">
        <v>1.356</v>
      </c>
      <c r="D79">
        <v>2851</v>
      </c>
      <c r="E79">
        <v>8.778</v>
      </c>
      <c r="F79">
        <v>2.868</v>
      </c>
      <c r="G79">
        <f t="shared" si="7"/>
        <v>54</v>
      </c>
      <c r="H79">
        <f t="shared" si="8"/>
        <v>42</v>
      </c>
      <c r="I79">
        <f t="shared" si="9"/>
        <v>146.37</v>
      </c>
      <c r="J79">
        <f t="shared" si="10"/>
        <v>0</v>
      </c>
      <c r="K79">
        <f t="shared" si="11"/>
        <v>0</v>
      </c>
      <c r="L79">
        <v>6</v>
      </c>
      <c r="M79">
        <v>0</v>
      </c>
      <c r="N79">
        <v>15.33</v>
      </c>
      <c r="O79" s="2">
        <v>0</v>
      </c>
      <c r="P79">
        <v>3.85</v>
      </c>
      <c r="Q79">
        <f t="shared" si="12"/>
        <v>207.9</v>
      </c>
      <c r="R79" s="2">
        <v>18</v>
      </c>
      <c r="S79" s="2">
        <v>3</v>
      </c>
      <c r="T79">
        <v>1</v>
      </c>
      <c r="U79">
        <v>1</v>
      </c>
      <c r="V79">
        <v>0</v>
      </c>
      <c r="W79">
        <v>0</v>
      </c>
      <c r="X79" s="2">
        <v>2.17</v>
      </c>
      <c r="Y79">
        <f t="shared" si="13"/>
        <v>0.7812</v>
      </c>
      <c r="Z79">
        <v>0</v>
      </c>
      <c r="AA79">
        <v>0</v>
      </c>
      <c r="AB79">
        <v>0</v>
      </c>
      <c r="AC79" s="2">
        <v>0</v>
      </c>
      <c r="AD79">
        <v>0</v>
      </c>
      <c r="AE79">
        <v>0</v>
      </c>
      <c r="AF79">
        <v>0</v>
      </c>
      <c r="AG79">
        <v>0</v>
      </c>
      <c r="AH79" s="3" t="s">
        <v>96</v>
      </c>
    </row>
    <row r="80" spans="1:34">
      <c r="A80">
        <v>78</v>
      </c>
      <c r="B80" t="s">
        <v>349</v>
      </c>
      <c r="C80">
        <v>1.631</v>
      </c>
      <c r="D80">
        <v>4577</v>
      </c>
      <c r="E80">
        <v>5.902</v>
      </c>
      <c r="F80">
        <v>2.6</v>
      </c>
      <c r="G80">
        <f t="shared" si="7"/>
        <v>54</v>
      </c>
      <c r="H80">
        <f t="shared" si="8"/>
        <v>30</v>
      </c>
      <c r="I80">
        <f t="shared" si="9"/>
        <v>107.1</v>
      </c>
      <c r="J80">
        <f t="shared" si="10"/>
        <v>0</v>
      </c>
      <c r="K80">
        <f t="shared" si="11"/>
        <v>0</v>
      </c>
      <c r="L80">
        <v>3</v>
      </c>
      <c r="M80">
        <v>0</v>
      </c>
      <c r="N80">
        <v>8.4</v>
      </c>
      <c r="O80">
        <v>0</v>
      </c>
      <c r="P80">
        <v>3.85</v>
      </c>
      <c r="Q80">
        <f t="shared" si="12"/>
        <v>207.9</v>
      </c>
      <c r="R80">
        <v>6</v>
      </c>
      <c r="S80">
        <v>9</v>
      </c>
      <c r="T80">
        <v>1</v>
      </c>
      <c r="U80">
        <v>1</v>
      </c>
      <c r="V80">
        <v>0</v>
      </c>
      <c r="W80">
        <v>0</v>
      </c>
      <c r="X80">
        <v>3.33</v>
      </c>
      <c r="Y80">
        <f t="shared" si="13"/>
        <v>1.1988</v>
      </c>
      <c r="Z80">
        <v>0</v>
      </c>
      <c r="AA80">
        <v>0</v>
      </c>
      <c r="AB80">
        <v>0</v>
      </c>
      <c r="AC80" s="2">
        <v>0</v>
      </c>
      <c r="AD80">
        <v>0</v>
      </c>
      <c r="AE80">
        <v>0</v>
      </c>
      <c r="AF80">
        <v>0</v>
      </c>
      <c r="AG80">
        <v>0</v>
      </c>
      <c r="AH80" s="3" t="s">
        <v>96</v>
      </c>
    </row>
    <row r="81" spans="1:34">
      <c r="A81">
        <v>79</v>
      </c>
      <c r="B81" t="s">
        <v>350</v>
      </c>
      <c r="C81">
        <v>1.305</v>
      </c>
      <c r="D81">
        <v>2411</v>
      </c>
      <c r="E81">
        <v>7.311</v>
      </c>
      <c r="F81">
        <v>2.864</v>
      </c>
      <c r="G81">
        <f t="shared" ref="G81" si="14">R81*S81</f>
        <v>54</v>
      </c>
      <c r="H81">
        <f t="shared" ref="H81" si="15">R81*2+S81*2</f>
        <v>42</v>
      </c>
      <c r="I81">
        <f t="shared" ref="I81" si="16">H81*P81-N81-O81</f>
        <v>129</v>
      </c>
      <c r="J81">
        <f t="shared" ref="J81" si="17">O81/G81</f>
        <v>0.177777777777778</v>
      </c>
      <c r="K81">
        <f t="shared" ref="K81" si="18">O81/(I81*0.312)</f>
        <v>0.238521168753727</v>
      </c>
      <c r="L81">
        <v>10</v>
      </c>
      <c r="M81">
        <v>2</v>
      </c>
      <c r="N81">
        <v>23.1</v>
      </c>
      <c r="O81">
        <v>9.6</v>
      </c>
      <c r="P81">
        <v>3.85</v>
      </c>
      <c r="Q81">
        <f t="shared" si="12"/>
        <v>207.9</v>
      </c>
      <c r="R81">
        <v>18</v>
      </c>
      <c r="S81">
        <v>3</v>
      </c>
      <c r="T81">
        <v>0</v>
      </c>
      <c r="U81">
        <v>1</v>
      </c>
      <c r="V81">
        <v>0</v>
      </c>
      <c r="W81">
        <v>0</v>
      </c>
      <c r="X81">
        <v>2</v>
      </c>
      <c r="Y81">
        <f t="shared" si="13"/>
        <v>0.72</v>
      </c>
      <c r="Z81">
        <v>0</v>
      </c>
      <c r="AA81">
        <v>0</v>
      </c>
      <c r="AB81">
        <v>0</v>
      </c>
      <c r="AC81" s="2">
        <v>0</v>
      </c>
      <c r="AD81">
        <v>0</v>
      </c>
      <c r="AE81">
        <v>0</v>
      </c>
      <c r="AF81">
        <v>0</v>
      </c>
      <c r="AG81">
        <v>0</v>
      </c>
      <c r="AH81" s="3" t="s">
        <v>96</v>
      </c>
    </row>
    <row r="82" spans="1:34">
      <c r="A82">
        <v>80</v>
      </c>
      <c r="B82" t="s">
        <v>351</v>
      </c>
      <c r="C82">
        <v>1.03</v>
      </c>
      <c r="D82">
        <v>1367</v>
      </c>
      <c r="E82">
        <v>3.361</v>
      </c>
      <c r="F82">
        <v>3.039</v>
      </c>
      <c r="G82">
        <f t="shared" si="7"/>
        <v>37.5</v>
      </c>
      <c r="H82">
        <f t="shared" si="8"/>
        <v>35</v>
      </c>
      <c r="I82">
        <f t="shared" si="9"/>
        <v>113.12</v>
      </c>
      <c r="J82">
        <f t="shared" si="10"/>
        <v>0</v>
      </c>
      <c r="K82">
        <f t="shared" si="11"/>
        <v>0</v>
      </c>
      <c r="L82">
        <v>9</v>
      </c>
      <c r="M82">
        <v>0</v>
      </c>
      <c r="N82">
        <v>21.63</v>
      </c>
      <c r="O82" s="2">
        <v>0</v>
      </c>
      <c r="P82">
        <v>3.85</v>
      </c>
      <c r="Q82">
        <f t="shared" si="12"/>
        <v>144.375</v>
      </c>
      <c r="R82" s="2">
        <v>2.5</v>
      </c>
      <c r="S82" s="2">
        <v>15</v>
      </c>
      <c r="T82">
        <v>1</v>
      </c>
      <c r="U82">
        <v>0</v>
      </c>
      <c r="V82">
        <v>0</v>
      </c>
      <c r="W82">
        <v>0</v>
      </c>
      <c r="X82" s="2">
        <v>1.4444</v>
      </c>
      <c r="Y82">
        <f t="shared" si="13"/>
        <v>0.519984</v>
      </c>
      <c r="Z82">
        <v>0</v>
      </c>
      <c r="AA82">
        <v>0</v>
      </c>
      <c r="AB82">
        <v>0</v>
      </c>
      <c r="AC82" s="2">
        <v>0</v>
      </c>
      <c r="AD82">
        <v>0</v>
      </c>
      <c r="AE82">
        <v>0</v>
      </c>
      <c r="AF82">
        <v>0</v>
      </c>
      <c r="AG82">
        <v>0</v>
      </c>
      <c r="AH82" s="3" t="s">
        <v>96</v>
      </c>
    </row>
    <row r="83" spans="1:34">
      <c r="A83">
        <v>81</v>
      </c>
      <c r="B83" t="s">
        <v>352</v>
      </c>
      <c r="C83">
        <v>0.833</v>
      </c>
      <c r="D83">
        <v>789</v>
      </c>
      <c r="E83">
        <v>2.7</v>
      </c>
      <c r="F83">
        <v>3.168</v>
      </c>
      <c r="G83">
        <f t="shared" si="7"/>
        <v>54</v>
      </c>
      <c r="H83">
        <f t="shared" si="8"/>
        <v>42</v>
      </c>
      <c r="I83">
        <f t="shared" si="9"/>
        <v>136.86</v>
      </c>
      <c r="J83">
        <f t="shared" si="10"/>
        <v>0.133333333333333</v>
      </c>
      <c r="K83">
        <f t="shared" si="11"/>
        <v>0.168617003338617</v>
      </c>
      <c r="L83">
        <v>7</v>
      </c>
      <c r="M83">
        <v>1</v>
      </c>
      <c r="N83">
        <v>17.64</v>
      </c>
      <c r="O83">
        <v>7.2</v>
      </c>
      <c r="P83">
        <v>3.85</v>
      </c>
      <c r="Q83">
        <f t="shared" si="12"/>
        <v>207.9</v>
      </c>
      <c r="R83">
        <v>18</v>
      </c>
      <c r="S83">
        <v>3</v>
      </c>
      <c r="T83">
        <v>1</v>
      </c>
      <c r="U83">
        <v>1</v>
      </c>
      <c r="V83">
        <v>0</v>
      </c>
      <c r="W83">
        <v>0</v>
      </c>
      <c r="X83">
        <v>2.33</v>
      </c>
      <c r="Y83">
        <f t="shared" si="13"/>
        <v>0.8388</v>
      </c>
      <c r="Z83">
        <v>0</v>
      </c>
      <c r="AA83">
        <v>0</v>
      </c>
      <c r="AB83">
        <v>0</v>
      </c>
      <c r="AC83" s="2">
        <v>0</v>
      </c>
      <c r="AD83">
        <v>0</v>
      </c>
      <c r="AE83">
        <v>0</v>
      </c>
      <c r="AF83">
        <v>0</v>
      </c>
      <c r="AG83">
        <v>0</v>
      </c>
      <c r="AH83" s="3" t="s">
        <v>96</v>
      </c>
    </row>
    <row r="84" spans="29:29">
      <c r="AC84" s="2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H80"/>
  <sheetViews>
    <sheetView tabSelected="1" zoomScale="85" zoomScaleNormal="85" topLeftCell="C1" workbookViewId="0">
      <selection activeCell="AI11" sqref="AI11"/>
    </sheetView>
  </sheetViews>
  <sheetFormatPr defaultColWidth="9" defaultRowHeight="14"/>
  <cols>
    <col min="1" max="1" width="4.10833333333333" customWidth="1"/>
    <col min="2" max="3" width="7.21666666666667" customWidth="1"/>
    <col min="4" max="4" width="5.33333333333333" customWidth="1"/>
    <col min="7" max="7" width="3.55833333333333" customWidth="1"/>
    <col min="8" max="8" width="4.21666666666667" customWidth="1"/>
    <col min="9" max="9" width="5.55833333333333" customWidth="1"/>
    <col min="10" max="10" width="7.10833333333333" customWidth="1"/>
    <col min="12" max="12" width="4.55833333333333" customWidth="1"/>
    <col min="13" max="13" width="3.775" customWidth="1"/>
    <col min="14" max="14" width="4.775" customWidth="1"/>
    <col min="15" max="15" width="6.10833333333333" customWidth="1"/>
    <col min="17" max="17" width="5.39166666666667" customWidth="1"/>
    <col min="18" max="18" width="4.10833333333333" customWidth="1"/>
    <col min="19" max="19" width="5.775" customWidth="1"/>
    <col min="20" max="21" width="3.10833333333333" customWidth="1"/>
    <col min="22" max="22" width="2" customWidth="1"/>
    <col min="23" max="23" width="1.55833333333333" customWidth="1"/>
    <col min="24" max="24" width="5.10833333333333" customWidth="1"/>
    <col min="35" max="35" width="7.21666666666667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>
        <v>0</v>
      </c>
      <c r="B2" t="s">
        <v>353</v>
      </c>
      <c r="C2">
        <v>1.021</v>
      </c>
      <c r="D2">
        <v>295</v>
      </c>
      <c r="E2">
        <v>0.535</v>
      </c>
      <c r="F2">
        <v>2.785</v>
      </c>
      <c r="G2">
        <f t="shared" ref="G2:G65" si="0">R2*S2</f>
        <v>27</v>
      </c>
      <c r="H2">
        <f t="shared" ref="H2:H65" si="1">R2*2+S2*2</f>
        <v>21</v>
      </c>
      <c r="I2">
        <f t="shared" ref="I2:I65" si="2">H2*P2-N2-O2</f>
        <v>63.12</v>
      </c>
      <c r="J2">
        <f t="shared" ref="J2:J65" si="3">O2/G2</f>
        <v>0.4</v>
      </c>
      <c r="K2">
        <f t="shared" ref="K2:K65" si="4">O2/(I2*0.312)</f>
        <v>0.548405966656917</v>
      </c>
      <c r="L2">
        <v>3</v>
      </c>
      <c r="M2">
        <v>1</v>
      </c>
      <c r="N2">
        <v>6.93</v>
      </c>
      <c r="O2">
        <v>10.8</v>
      </c>
      <c r="P2">
        <v>3.85</v>
      </c>
      <c r="Q2">
        <f>G2*P2</f>
        <v>103.95</v>
      </c>
      <c r="R2">
        <v>4.5</v>
      </c>
      <c r="S2">
        <v>6</v>
      </c>
      <c r="T2">
        <v>1</v>
      </c>
      <c r="U2">
        <v>1</v>
      </c>
      <c r="V2">
        <v>0</v>
      </c>
      <c r="W2">
        <v>0</v>
      </c>
      <c r="X2">
        <v>0.33</v>
      </c>
      <c r="Y2">
        <f>X2*0.36</f>
        <v>0.1188</v>
      </c>
      <c r="Z2">
        <v>0</v>
      </c>
      <c r="AA2">
        <v>0</v>
      </c>
      <c r="AB2">
        <v>0</v>
      </c>
      <c r="AC2" s="2">
        <v>0</v>
      </c>
      <c r="AD2">
        <v>0</v>
      </c>
      <c r="AE2">
        <v>0</v>
      </c>
      <c r="AF2">
        <v>0</v>
      </c>
      <c r="AG2">
        <v>0</v>
      </c>
      <c r="AH2" s="3" t="s">
        <v>199</v>
      </c>
    </row>
    <row r="3" spans="1:34">
      <c r="A3">
        <v>1</v>
      </c>
      <c r="B3" t="s">
        <v>354</v>
      </c>
      <c r="C3">
        <v>1.021</v>
      </c>
      <c r="D3">
        <v>295</v>
      </c>
      <c r="E3">
        <v>0.535</v>
      </c>
      <c r="F3">
        <v>2.785</v>
      </c>
      <c r="G3">
        <f t="shared" si="0"/>
        <v>27</v>
      </c>
      <c r="H3">
        <f t="shared" si="1"/>
        <v>21</v>
      </c>
      <c r="I3">
        <f t="shared" si="2"/>
        <v>63.12</v>
      </c>
      <c r="J3">
        <f t="shared" si="3"/>
        <v>0.4</v>
      </c>
      <c r="K3">
        <f t="shared" si="4"/>
        <v>0.548405966656917</v>
      </c>
      <c r="L3">
        <v>3</v>
      </c>
      <c r="M3">
        <v>1</v>
      </c>
      <c r="N3">
        <v>6.93</v>
      </c>
      <c r="O3">
        <v>10.8</v>
      </c>
      <c r="P3">
        <v>3.85</v>
      </c>
      <c r="Q3">
        <f>G3*P3</f>
        <v>103.95</v>
      </c>
      <c r="R3">
        <v>4.5</v>
      </c>
      <c r="S3">
        <v>6</v>
      </c>
      <c r="T3">
        <v>1</v>
      </c>
      <c r="U3">
        <v>1</v>
      </c>
      <c r="V3">
        <v>0</v>
      </c>
      <c r="W3">
        <v>0</v>
      </c>
      <c r="X3">
        <v>0.33</v>
      </c>
      <c r="Y3">
        <f>X3*0.36</f>
        <v>0.1188</v>
      </c>
      <c r="Z3">
        <v>0</v>
      </c>
      <c r="AA3">
        <v>0</v>
      </c>
      <c r="AB3">
        <v>0</v>
      </c>
      <c r="AC3" s="2">
        <v>0</v>
      </c>
      <c r="AD3">
        <v>0</v>
      </c>
      <c r="AE3">
        <v>0</v>
      </c>
      <c r="AF3">
        <v>0</v>
      </c>
      <c r="AG3">
        <v>0</v>
      </c>
      <c r="AH3" s="3" t="s">
        <v>56</v>
      </c>
    </row>
    <row r="4" spans="1:34">
      <c r="A4">
        <v>2</v>
      </c>
      <c r="B4" t="s">
        <v>355</v>
      </c>
      <c r="C4">
        <v>1.033</v>
      </c>
      <c r="D4">
        <v>281</v>
      </c>
      <c r="E4">
        <v>0.518</v>
      </c>
      <c r="F4">
        <v>2.781</v>
      </c>
      <c r="G4">
        <f t="shared" si="0"/>
        <v>27</v>
      </c>
      <c r="H4">
        <f t="shared" si="1"/>
        <v>21</v>
      </c>
      <c r="I4">
        <f t="shared" si="2"/>
        <v>63.12</v>
      </c>
      <c r="J4">
        <f t="shared" si="3"/>
        <v>0.4</v>
      </c>
      <c r="K4">
        <f t="shared" si="4"/>
        <v>0.548405966656917</v>
      </c>
      <c r="L4">
        <v>3</v>
      </c>
      <c r="M4">
        <v>1</v>
      </c>
      <c r="N4">
        <v>6.93</v>
      </c>
      <c r="O4">
        <v>10.8</v>
      </c>
      <c r="P4">
        <v>3.85</v>
      </c>
      <c r="Q4">
        <f>G4*P4</f>
        <v>103.95</v>
      </c>
      <c r="R4">
        <v>4.5</v>
      </c>
      <c r="S4">
        <v>6</v>
      </c>
      <c r="T4">
        <v>1</v>
      </c>
      <c r="U4">
        <v>1</v>
      </c>
      <c r="V4">
        <v>0</v>
      </c>
      <c r="W4">
        <v>0</v>
      </c>
      <c r="X4">
        <v>0.33</v>
      </c>
      <c r="Y4">
        <f>X4*0.36</f>
        <v>0.1188</v>
      </c>
      <c r="Z4">
        <v>0</v>
      </c>
      <c r="AA4">
        <v>0</v>
      </c>
      <c r="AB4">
        <v>0</v>
      </c>
      <c r="AC4" s="2">
        <v>0</v>
      </c>
      <c r="AD4">
        <v>0</v>
      </c>
      <c r="AE4">
        <v>0</v>
      </c>
      <c r="AF4">
        <v>0</v>
      </c>
      <c r="AG4">
        <v>0</v>
      </c>
      <c r="AH4" s="3" t="s">
        <v>56</v>
      </c>
    </row>
    <row r="5" spans="1:34">
      <c r="A5">
        <v>3</v>
      </c>
      <c r="B5" t="s">
        <v>356</v>
      </c>
      <c r="C5">
        <v>1.074</v>
      </c>
      <c r="D5">
        <v>697</v>
      </c>
      <c r="E5">
        <v>2.194</v>
      </c>
      <c r="F5">
        <v>2.86</v>
      </c>
      <c r="G5">
        <f t="shared" si="0"/>
        <v>120</v>
      </c>
      <c r="H5">
        <f t="shared" si="1"/>
        <v>52</v>
      </c>
      <c r="I5">
        <f t="shared" si="2"/>
        <v>140.65</v>
      </c>
      <c r="J5">
        <f t="shared" si="3"/>
        <v>0.4</v>
      </c>
      <c r="K5">
        <f t="shared" si="4"/>
        <v>1.09382263665947</v>
      </c>
      <c r="L5">
        <v>5</v>
      </c>
      <c r="M5">
        <v>2</v>
      </c>
      <c r="N5">
        <v>11.55</v>
      </c>
      <c r="O5">
        <v>48</v>
      </c>
      <c r="P5">
        <v>3.85</v>
      </c>
      <c r="Q5">
        <f t="shared" ref="Q5:Q65" si="5">G5*P5</f>
        <v>462</v>
      </c>
      <c r="R5">
        <v>20</v>
      </c>
      <c r="S5">
        <v>6</v>
      </c>
      <c r="T5">
        <v>0</v>
      </c>
      <c r="U5">
        <v>1</v>
      </c>
      <c r="V5">
        <v>0</v>
      </c>
      <c r="W5">
        <v>0</v>
      </c>
      <c r="X5">
        <v>2.5</v>
      </c>
      <c r="Y5">
        <f t="shared" ref="Y5:Y65" si="6">X5*0.36</f>
        <v>0.9</v>
      </c>
      <c r="Z5">
        <v>0</v>
      </c>
      <c r="AA5">
        <v>0</v>
      </c>
      <c r="AB5">
        <v>0</v>
      </c>
      <c r="AC5" s="2">
        <v>0</v>
      </c>
      <c r="AD5">
        <v>0</v>
      </c>
      <c r="AE5">
        <v>0</v>
      </c>
      <c r="AF5">
        <v>0</v>
      </c>
      <c r="AG5">
        <v>0</v>
      </c>
      <c r="AH5" s="3" t="s">
        <v>121</v>
      </c>
    </row>
    <row r="6" spans="1:34">
      <c r="A6">
        <v>4</v>
      </c>
      <c r="B6" t="s">
        <v>357</v>
      </c>
      <c r="C6">
        <v>0.915</v>
      </c>
      <c r="D6">
        <v>1117</v>
      </c>
      <c r="E6">
        <v>2.81</v>
      </c>
      <c r="F6">
        <v>3.015</v>
      </c>
      <c r="G6">
        <f t="shared" si="0"/>
        <v>156</v>
      </c>
      <c r="H6">
        <f t="shared" si="1"/>
        <v>110</v>
      </c>
      <c r="I6">
        <f t="shared" si="2"/>
        <v>363.53</v>
      </c>
      <c r="J6">
        <f t="shared" si="3"/>
        <v>0.221538461538462</v>
      </c>
      <c r="K6">
        <f t="shared" si="4"/>
        <v>0.30470451068476</v>
      </c>
      <c r="L6">
        <v>11</v>
      </c>
      <c r="M6">
        <v>6</v>
      </c>
      <c r="N6">
        <v>25.41</v>
      </c>
      <c r="O6">
        <v>34.56</v>
      </c>
      <c r="P6">
        <v>3.85</v>
      </c>
      <c r="Q6">
        <f t="shared" si="5"/>
        <v>600.6</v>
      </c>
      <c r="R6">
        <v>52</v>
      </c>
      <c r="S6">
        <v>3</v>
      </c>
      <c r="T6">
        <v>0</v>
      </c>
      <c r="U6">
        <v>1</v>
      </c>
      <c r="V6">
        <v>0</v>
      </c>
      <c r="W6">
        <v>0</v>
      </c>
      <c r="X6">
        <v>5.5</v>
      </c>
      <c r="Y6">
        <f t="shared" si="6"/>
        <v>1.98</v>
      </c>
      <c r="Z6">
        <v>0</v>
      </c>
      <c r="AA6">
        <v>0</v>
      </c>
      <c r="AB6">
        <v>0</v>
      </c>
      <c r="AC6" s="2">
        <v>0</v>
      </c>
      <c r="AD6">
        <v>0</v>
      </c>
      <c r="AE6">
        <v>0</v>
      </c>
      <c r="AF6">
        <v>0</v>
      </c>
      <c r="AG6">
        <v>0</v>
      </c>
      <c r="AH6" s="3" t="s">
        <v>121</v>
      </c>
    </row>
    <row r="7" spans="1:34">
      <c r="A7">
        <v>5</v>
      </c>
      <c r="B7" t="s">
        <v>358</v>
      </c>
      <c r="C7">
        <v>0.804</v>
      </c>
      <c r="D7">
        <v>185</v>
      </c>
      <c r="E7">
        <v>0.2</v>
      </c>
      <c r="F7">
        <v>2.878</v>
      </c>
      <c r="G7">
        <f t="shared" si="0"/>
        <v>94.5</v>
      </c>
      <c r="H7">
        <f t="shared" si="1"/>
        <v>39</v>
      </c>
      <c r="I7">
        <f t="shared" si="2"/>
        <v>113.97</v>
      </c>
      <c r="J7">
        <f t="shared" si="3"/>
        <v>0.342857142857143</v>
      </c>
      <c r="K7">
        <f t="shared" si="4"/>
        <v>0.911170955919574</v>
      </c>
      <c r="L7">
        <v>1</v>
      </c>
      <c r="M7">
        <v>2</v>
      </c>
      <c r="N7">
        <v>3.78</v>
      </c>
      <c r="O7">
        <v>32.4</v>
      </c>
      <c r="P7">
        <v>3.85</v>
      </c>
      <c r="Q7">
        <f t="shared" si="5"/>
        <v>363.825</v>
      </c>
      <c r="R7">
        <v>9</v>
      </c>
      <c r="S7">
        <v>10.5</v>
      </c>
      <c r="T7">
        <v>0</v>
      </c>
      <c r="U7">
        <v>0</v>
      </c>
      <c r="V7">
        <v>0</v>
      </c>
      <c r="W7">
        <v>0</v>
      </c>
      <c r="X7">
        <v>3.17</v>
      </c>
      <c r="Y7">
        <f t="shared" si="6"/>
        <v>1.1412</v>
      </c>
      <c r="Z7">
        <v>0</v>
      </c>
      <c r="AA7">
        <v>0</v>
      </c>
      <c r="AB7">
        <v>0</v>
      </c>
      <c r="AC7" s="2">
        <v>0</v>
      </c>
      <c r="AD7">
        <v>0</v>
      </c>
      <c r="AE7">
        <v>0</v>
      </c>
      <c r="AF7">
        <v>0</v>
      </c>
      <c r="AG7">
        <v>0</v>
      </c>
      <c r="AH7" s="3" t="s">
        <v>288</v>
      </c>
    </row>
    <row r="8" spans="1:34">
      <c r="A8">
        <v>6</v>
      </c>
      <c r="B8" t="s">
        <v>359</v>
      </c>
      <c r="C8">
        <v>0.852</v>
      </c>
      <c r="D8">
        <v>231</v>
      </c>
      <c r="E8">
        <v>0.644</v>
      </c>
      <c r="F8">
        <v>2.898</v>
      </c>
      <c r="G8">
        <f t="shared" si="0"/>
        <v>27</v>
      </c>
      <c r="H8">
        <f t="shared" si="1"/>
        <v>21</v>
      </c>
      <c r="I8">
        <f t="shared" si="2"/>
        <v>63.12</v>
      </c>
      <c r="J8">
        <f t="shared" si="3"/>
        <v>0.4</v>
      </c>
      <c r="K8">
        <f t="shared" si="4"/>
        <v>0.548405966656917</v>
      </c>
      <c r="L8">
        <v>3</v>
      </c>
      <c r="M8">
        <v>1</v>
      </c>
      <c r="N8">
        <v>6.93</v>
      </c>
      <c r="O8">
        <v>10.8</v>
      </c>
      <c r="P8">
        <v>3.85</v>
      </c>
      <c r="Q8">
        <f t="shared" si="5"/>
        <v>103.95</v>
      </c>
      <c r="R8">
        <v>4.5</v>
      </c>
      <c r="S8">
        <v>6</v>
      </c>
      <c r="T8">
        <v>1</v>
      </c>
      <c r="U8">
        <v>1</v>
      </c>
      <c r="V8">
        <v>0</v>
      </c>
      <c r="W8">
        <v>0</v>
      </c>
      <c r="X8">
        <v>0.33</v>
      </c>
      <c r="Y8">
        <f t="shared" si="6"/>
        <v>0.1188</v>
      </c>
      <c r="Z8">
        <v>0</v>
      </c>
      <c r="AA8">
        <v>0</v>
      </c>
      <c r="AB8">
        <v>0</v>
      </c>
      <c r="AC8" s="2">
        <v>0</v>
      </c>
      <c r="AD8">
        <v>0</v>
      </c>
      <c r="AE8">
        <v>0</v>
      </c>
      <c r="AF8">
        <v>0</v>
      </c>
      <c r="AG8">
        <v>0</v>
      </c>
      <c r="AH8" s="3" t="s">
        <v>118</v>
      </c>
    </row>
    <row r="9" spans="1:34">
      <c r="A9">
        <v>7</v>
      </c>
      <c r="B9" t="s">
        <v>360</v>
      </c>
      <c r="C9">
        <v>1.021</v>
      </c>
      <c r="D9">
        <v>295</v>
      </c>
      <c r="E9">
        <v>0.535</v>
      </c>
      <c r="F9">
        <v>2.785</v>
      </c>
      <c r="G9">
        <f t="shared" si="0"/>
        <v>27</v>
      </c>
      <c r="H9">
        <f t="shared" si="1"/>
        <v>21</v>
      </c>
      <c r="I9">
        <f t="shared" si="2"/>
        <v>63.12</v>
      </c>
      <c r="J9">
        <f t="shared" si="3"/>
        <v>0.4</v>
      </c>
      <c r="K9">
        <f t="shared" si="4"/>
        <v>0.548405966656917</v>
      </c>
      <c r="L9">
        <v>3</v>
      </c>
      <c r="M9">
        <v>1</v>
      </c>
      <c r="N9">
        <v>6.93</v>
      </c>
      <c r="O9">
        <v>10.8</v>
      </c>
      <c r="P9">
        <v>3.85</v>
      </c>
      <c r="Q9">
        <f t="shared" si="5"/>
        <v>103.95</v>
      </c>
      <c r="R9">
        <v>4.5</v>
      </c>
      <c r="S9">
        <v>6</v>
      </c>
      <c r="T9">
        <v>1</v>
      </c>
      <c r="U9">
        <v>1</v>
      </c>
      <c r="V9">
        <v>0</v>
      </c>
      <c r="W9">
        <v>0</v>
      </c>
      <c r="X9">
        <v>0.33</v>
      </c>
      <c r="Y9">
        <f t="shared" si="6"/>
        <v>0.1188</v>
      </c>
      <c r="Z9">
        <v>0</v>
      </c>
      <c r="AA9">
        <v>0</v>
      </c>
      <c r="AB9">
        <v>0</v>
      </c>
      <c r="AC9" s="2">
        <v>0</v>
      </c>
      <c r="AD9">
        <v>0</v>
      </c>
      <c r="AE9">
        <v>0</v>
      </c>
      <c r="AF9">
        <v>0</v>
      </c>
      <c r="AG9">
        <v>0</v>
      </c>
      <c r="AH9" s="3" t="s">
        <v>56</v>
      </c>
    </row>
    <row r="10" spans="1:34">
      <c r="A10">
        <v>8</v>
      </c>
      <c r="B10" t="s">
        <v>361</v>
      </c>
      <c r="C10">
        <v>1.021</v>
      </c>
      <c r="D10">
        <v>295</v>
      </c>
      <c r="E10">
        <v>0.535</v>
      </c>
      <c r="F10">
        <v>2.785</v>
      </c>
      <c r="G10">
        <f t="shared" si="0"/>
        <v>27</v>
      </c>
      <c r="H10">
        <f t="shared" si="1"/>
        <v>21</v>
      </c>
      <c r="I10">
        <f t="shared" si="2"/>
        <v>63.12</v>
      </c>
      <c r="J10">
        <f t="shared" si="3"/>
        <v>0.4</v>
      </c>
      <c r="K10">
        <f t="shared" si="4"/>
        <v>0.548405966656917</v>
      </c>
      <c r="L10">
        <v>3</v>
      </c>
      <c r="M10">
        <v>1</v>
      </c>
      <c r="N10">
        <v>6.93</v>
      </c>
      <c r="O10">
        <v>10.8</v>
      </c>
      <c r="P10">
        <v>3.85</v>
      </c>
      <c r="Q10">
        <f t="shared" si="5"/>
        <v>103.95</v>
      </c>
      <c r="R10">
        <v>4.5</v>
      </c>
      <c r="S10">
        <v>6</v>
      </c>
      <c r="T10">
        <v>1</v>
      </c>
      <c r="U10">
        <v>1</v>
      </c>
      <c r="V10">
        <v>0</v>
      </c>
      <c r="W10">
        <v>0</v>
      </c>
      <c r="X10">
        <v>0.33</v>
      </c>
      <c r="Y10">
        <f t="shared" si="6"/>
        <v>0.1188</v>
      </c>
      <c r="Z10">
        <v>0</v>
      </c>
      <c r="AA10">
        <v>0</v>
      </c>
      <c r="AB10">
        <v>0</v>
      </c>
      <c r="AC10" s="2">
        <v>0</v>
      </c>
      <c r="AD10">
        <v>0</v>
      </c>
      <c r="AE10">
        <v>0</v>
      </c>
      <c r="AF10">
        <v>0</v>
      </c>
      <c r="AG10">
        <v>0</v>
      </c>
      <c r="AH10" s="3" t="s">
        <v>118</v>
      </c>
    </row>
    <row r="11" spans="1:34">
      <c r="A11">
        <v>9</v>
      </c>
      <c r="B11" t="s">
        <v>362</v>
      </c>
      <c r="C11">
        <v>1.021</v>
      </c>
      <c r="D11">
        <v>295</v>
      </c>
      <c r="E11">
        <v>0.535</v>
      </c>
      <c r="F11">
        <v>2.785</v>
      </c>
      <c r="G11">
        <f t="shared" si="0"/>
        <v>27</v>
      </c>
      <c r="H11">
        <f t="shared" si="1"/>
        <v>21</v>
      </c>
      <c r="I11">
        <f t="shared" si="2"/>
        <v>63.12</v>
      </c>
      <c r="J11">
        <f t="shared" si="3"/>
        <v>0.4</v>
      </c>
      <c r="K11">
        <f t="shared" si="4"/>
        <v>0.548405966656917</v>
      </c>
      <c r="L11">
        <v>3</v>
      </c>
      <c r="M11">
        <v>1</v>
      </c>
      <c r="N11">
        <v>6.93</v>
      </c>
      <c r="O11">
        <v>10.8</v>
      </c>
      <c r="P11">
        <v>3.85</v>
      </c>
      <c r="Q11">
        <f t="shared" si="5"/>
        <v>103.95</v>
      </c>
      <c r="R11">
        <v>4.5</v>
      </c>
      <c r="S11">
        <v>6</v>
      </c>
      <c r="T11">
        <v>1</v>
      </c>
      <c r="U11">
        <v>1</v>
      </c>
      <c r="V11">
        <v>0</v>
      </c>
      <c r="W11">
        <v>0</v>
      </c>
      <c r="X11">
        <v>0.33</v>
      </c>
      <c r="Y11">
        <f t="shared" si="6"/>
        <v>0.1188</v>
      </c>
      <c r="Z11">
        <v>0</v>
      </c>
      <c r="AA11">
        <v>0</v>
      </c>
      <c r="AB11">
        <v>0</v>
      </c>
      <c r="AC11" s="2">
        <v>0</v>
      </c>
      <c r="AD11">
        <v>0</v>
      </c>
      <c r="AE11">
        <v>0</v>
      </c>
      <c r="AF11">
        <v>0</v>
      </c>
      <c r="AG11">
        <v>0</v>
      </c>
      <c r="AH11" s="3" t="s">
        <v>56</v>
      </c>
    </row>
    <row r="12" spans="1:34">
      <c r="A12">
        <v>10</v>
      </c>
      <c r="B12" t="s">
        <v>363</v>
      </c>
      <c r="C12">
        <v>1.033</v>
      </c>
      <c r="D12">
        <v>259</v>
      </c>
      <c r="E12">
        <v>0.601</v>
      </c>
      <c r="F12">
        <v>2.781</v>
      </c>
      <c r="G12">
        <f t="shared" si="0"/>
        <v>27</v>
      </c>
      <c r="H12">
        <f t="shared" si="1"/>
        <v>21</v>
      </c>
      <c r="I12">
        <f t="shared" si="2"/>
        <v>63.12</v>
      </c>
      <c r="J12">
        <f t="shared" si="3"/>
        <v>0.4</v>
      </c>
      <c r="K12">
        <f t="shared" si="4"/>
        <v>0.548405966656917</v>
      </c>
      <c r="L12">
        <v>3</v>
      </c>
      <c r="M12">
        <v>1</v>
      </c>
      <c r="N12">
        <v>6.93</v>
      </c>
      <c r="O12">
        <v>10.8</v>
      </c>
      <c r="P12">
        <v>3.85</v>
      </c>
      <c r="Q12">
        <f t="shared" si="5"/>
        <v>103.95</v>
      </c>
      <c r="R12">
        <v>4.5</v>
      </c>
      <c r="S12">
        <v>6</v>
      </c>
      <c r="T12">
        <v>1</v>
      </c>
      <c r="U12">
        <v>1</v>
      </c>
      <c r="V12">
        <v>0</v>
      </c>
      <c r="W12">
        <v>0</v>
      </c>
      <c r="X12">
        <v>0.33</v>
      </c>
      <c r="Y12">
        <f t="shared" si="6"/>
        <v>0.1188</v>
      </c>
      <c r="Z12">
        <v>0</v>
      </c>
      <c r="AA12">
        <v>0</v>
      </c>
      <c r="AB12">
        <v>0</v>
      </c>
      <c r="AC12" s="2">
        <v>0</v>
      </c>
      <c r="AD12">
        <v>0</v>
      </c>
      <c r="AE12">
        <v>0</v>
      </c>
      <c r="AF12">
        <v>0</v>
      </c>
      <c r="AG12">
        <v>0</v>
      </c>
      <c r="AH12" s="3" t="s">
        <v>56</v>
      </c>
    </row>
    <row r="13" spans="1:34">
      <c r="A13">
        <v>11</v>
      </c>
      <c r="B13" t="s">
        <v>364</v>
      </c>
      <c r="C13">
        <v>1.033</v>
      </c>
      <c r="D13">
        <v>259</v>
      </c>
      <c r="E13">
        <v>0.601</v>
      </c>
      <c r="F13">
        <v>2.781</v>
      </c>
      <c r="G13">
        <f t="shared" si="0"/>
        <v>27</v>
      </c>
      <c r="H13">
        <f t="shared" si="1"/>
        <v>21</v>
      </c>
      <c r="I13">
        <f t="shared" si="2"/>
        <v>63.12</v>
      </c>
      <c r="J13">
        <f t="shared" si="3"/>
        <v>0.4</v>
      </c>
      <c r="K13">
        <f t="shared" si="4"/>
        <v>0.548405966656917</v>
      </c>
      <c r="L13">
        <v>3</v>
      </c>
      <c r="M13">
        <v>1</v>
      </c>
      <c r="N13">
        <v>6.93</v>
      </c>
      <c r="O13">
        <v>10.8</v>
      </c>
      <c r="P13">
        <v>3.85</v>
      </c>
      <c r="Q13">
        <f t="shared" si="5"/>
        <v>103.95</v>
      </c>
      <c r="R13">
        <v>4.5</v>
      </c>
      <c r="S13">
        <v>6</v>
      </c>
      <c r="T13">
        <v>1</v>
      </c>
      <c r="U13">
        <v>1</v>
      </c>
      <c r="V13">
        <v>0</v>
      </c>
      <c r="W13">
        <v>0</v>
      </c>
      <c r="X13">
        <v>0.33</v>
      </c>
      <c r="Y13">
        <f t="shared" si="6"/>
        <v>0.1188</v>
      </c>
      <c r="Z13">
        <v>0</v>
      </c>
      <c r="AA13">
        <v>0</v>
      </c>
      <c r="AB13">
        <v>0</v>
      </c>
      <c r="AC13" s="2">
        <v>0</v>
      </c>
      <c r="AD13">
        <v>0</v>
      </c>
      <c r="AE13">
        <v>0</v>
      </c>
      <c r="AF13">
        <v>0</v>
      </c>
      <c r="AG13">
        <v>0</v>
      </c>
      <c r="AH13" s="3" t="s">
        <v>118</v>
      </c>
    </row>
    <row r="14" spans="1:34">
      <c r="A14">
        <v>12</v>
      </c>
      <c r="B14" t="s">
        <v>365</v>
      </c>
      <c r="C14">
        <v>1.26</v>
      </c>
      <c r="D14">
        <v>397</v>
      </c>
      <c r="E14">
        <v>0.411</v>
      </c>
      <c r="F14">
        <v>2.571</v>
      </c>
      <c r="G14">
        <f t="shared" si="0"/>
        <v>54</v>
      </c>
      <c r="H14">
        <f t="shared" si="1"/>
        <v>30</v>
      </c>
      <c r="I14">
        <f t="shared" si="2"/>
        <v>84.66</v>
      </c>
      <c r="J14">
        <f t="shared" si="3"/>
        <v>0.4</v>
      </c>
      <c r="K14">
        <f t="shared" si="4"/>
        <v>0.817750640571335</v>
      </c>
      <c r="L14">
        <v>4</v>
      </c>
      <c r="M14">
        <v>1</v>
      </c>
      <c r="N14">
        <v>9.24</v>
      </c>
      <c r="O14">
        <v>21.6</v>
      </c>
      <c r="P14">
        <v>3.85</v>
      </c>
      <c r="Q14">
        <f t="shared" si="5"/>
        <v>207.9</v>
      </c>
      <c r="R14">
        <v>9</v>
      </c>
      <c r="S14">
        <v>6</v>
      </c>
      <c r="T14">
        <v>1</v>
      </c>
      <c r="U14">
        <v>1</v>
      </c>
      <c r="V14">
        <v>0</v>
      </c>
      <c r="W14">
        <v>0</v>
      </c>
      <c r="X14">
        <v>0.33</v>
      </c>
      <c r="Y14">
        <f t="shared" si="6"/>
        <v>0.1188</v>
      </c>
      <c r="Z14">
        <v>0</v>
      </c>
      <c r="AA14">
        <v>0</v>
      </c>
      <c r="AB14">
        <v>0</v>
      </c>
      <c r="AC14" s="2">
        <v>0</v>
      </c>
      <c r="AD14">
        <v>0</v>
      </c>
      <c r="AE14">
        <v>0</v>
      </c>
      <c r="AF14">
        <v>0</v>
      </c>
      <c r="AG14">
        <v>0</v>
      </c>
      <c r="AH14" s="3" t="s">
        <v>118</v>
      </c>
    </row>
    <row r="15" spans="1:34">
      <c r="A15">
        <v>13</v>
      </c>
      <c r="B15" t="s">
        <v>366</v>
      </c>
      <c r="C15">
        <v>1.069</v>
      </c>
      <c r="D15">
        <v>165</v>
      </c>
      <c r="E15">
        <v>0.111</v>
      </c>
      <c r="F15">
        <v>2.579</v>
      </c>
      <c r="G15">
        <f t="shared" si="0"/>
        <v>5.5</v>
      </c>
      <c r="H15">
        <f t="shared" si="1"/>
        <v>9.4</v>
      </c>
      <c r="I15">
        <f t="shared" si="2"/>
        <v>34.09</v>
      </c>
      <c r="J15">
        <f t="shared" si="3"/>
        <v>0</v>
      </c>
      <c r="K15">
        <f t="shared" si="4"/>
        <v>0</v>
      </c>
      <c r="L15">
        <v>1</v>
      </c>
      <c r="M15">
        <v>0</v>
      </c>
      <c r="N15">
        <v>2.1</v>
      </c>
      <c r="O15">
        <v>0</v>
      </c>
      <c r="P15">
        <v>3.85</v>
      </c>
      <c r="Q15">
        <f t="shared" si="5"/>
        <v>21.175</v>
      </c>
      <c r="R15">
        <v>2.5</v>
      </c>
      <c r="S15">
        <v>2.2</v>
      </c>
      <c r="T15">
        <v>0</v>
      </c>
      <c r="U15">
        <v>1</v>
      </c>
      <c r="V15">
        <v>0</v>
      </c>
      <c r="W15">
        <v>1</v>
      </c>
      <c r="X15">
        <v>0.5</v>
      </c>
      <c r="Y15">
        <f t="shared" si="6"/>
        <v>0.18</v>
      </c>
      <c r="Z15">
        <v>0</v>
      </c>
      <c r="AA15">
        <v>0</v>
      </c>
      <c r="AB15">
        <v>0</v>
      </c>
      <c r="AC15" s="2">
        <v>0</v>
      </c>
      <c r="AD15">
        <v>0</v>
      </c>
      <c r="AE15">
        <v>0</v>
      </c>
      <c r="AF15">
        <v>0</v>
      </c>
      <c r="AG15">
        <v>0</v>
      </c>
      <c r="AH15" s="3" t="s">
        <v>56</v>
      </c>
    </row>
    <row r="16" spans="1:34">
      <c r="A16">
        <v>14</v>
      </c>
      <c r="B16" t="s">
        <v>367</v>
      </c>
      <c r="C16">
        <v>1.069</v>
      </c>
      <c r="D16">
        <v>165</v>
      </c>
      <c r="E16">
        <v>0.111</v>
      </c>
      <c r="F16">
        <v>2.579</v>
      </c>
      <c r="G16">
        <f t="shared" si="0"/>
        <v>5.5</v>
      </c>
      <c r="H16">
        <f t="shared" si="1"/>
        <v>9.4</v>
      </c>
      <c r="I16">
        <f t="shared" si="2"/>
        <v>34.09</v>
      </c>
      <c r="J16">
        <f t="shared" si="3"/>
        <v>0</v>
      </c>
      <c r="K16">
        <f t="shared" si="4"/>
        <v>0</v>
      </c>
      <c r="L16">
        <v>1</v>
      </c>
      <c r="M16">
        <v>0</v>
      </c>
      <c r="N16">
        <v>2.1</v>
      </c>
      <c r="O16">
        <v>0</v>
      </c>
      <c r="P16">
        <v>3.85</v>
      </c>
      <c r="Q16">
        <f t="shared" si="5"/>
        <v>21.175</v>
      </c>
      <c r="R16">
        <v>2.5</v>
      </c>
      <c r="S16">
        <v>2.2</v>
      </c>
      <c r="T16">
        <v>0</v>
      </c>
      <c r="U16">
        <v>1</v>
      </c>
      <c r="V16">
        <v>0</v>
      </c>
      <c r="W16">
        <v>1</v>
      </c>
      <c r="X16">
        <v>0.33</v>
      </c>
      <c r="Y16">
        <f t="shared" si="6"/>
        <v>0.1188</v>
      </c>
      <c r="Z16">
        <v>0</v>
      </c>
      <c r="AA16">
        <v>0</v>
      </c>
      <c r="AB16">
        <v>0</v>
      </c>
      <c r="AC16" s="2">
        <v>0</v>
      </c>
      <c r="AD16">
        <v>0</v>
      </c>
      <c r="AE16">
        <v>0</v>
      </c>
      <c r="AF16">
        <v>0</v>
      </c>
      <c r="AG16">
        <v>0</v>
      </c>
      <c r="AH16" s="3" t="s">
        <v>56</v>
      </c>
    </row>
    <row r="17" spans="1:34">
      <c r="A17">
        <v>15</v>
      </c>
      <c r="B17" t="s">
        <v>37</v>
      </c>
      <c r="C17">
        <v>0.992</v>
      </c>
      <c r="D17">
        <v>185</v>
      </c>
      <c r="E17">
        <v>0.091</v>
      </c>
      <c r="F17">
        <v>2.726</v>
      </c>
      <c r="G17">
        <f t="shared" si="0"/>
        <v>36</v>
      </c>
      <c r="H17">
        <f t="shared" si="1"/>
        <v>26</v>
      </c>
      <c r="I17">
        <f t="shared" si="2"/>
        <v>82.94</v>
      </c>
      <c r="J17">
        <f t="shared" si="3"/>
        <v>0.266666666666667</v>
      </c>
      <c r="K17">
        <f t="shared" si="4"/>
        <v>0.370981803342546</v>
      </c>
      <c r="L17">
        <v>2</v>
      </c>
      <c r="M17">
        <v>1</v>
      </c>
      <c r="N17">
        <v>7.56</v>
      </c>
      <c r="O17">
        <v>9.6</v>
      </c>
      <c r="P17">
        <v>3.85</v>
      </c>
      <c r="Q17">
        <f t="shared" si="5"/>
        <v>138.6</v>
      </c>
      <c r="R17">
        <v>4</v>
      </c>
      <c r="S17">
        <v>9</v>
      </c>
      <c r="T17">
        <v>0</v>
      </c>
      <c r="U17">
        <v>1</v>
      </c>
      <c r="V17">
        <v>0</v>
      </c>
      <c r="W17">
        <v>0</v>
      </c>
      <c r="X17">
        <v>1</v>
      </c>
      <c r="Y17">
        <f t="shared" si="6"/>
        <v>0.36</v>
      </c>
      <c r="Z17">
        <v>0</v>
      </c>
      <c r="AA17">
        <v>0</v>
      </c>
      <c r="AB17">
        <v>0</v>
      </c>
      <c r="AC17" s="2">
        <v>1</v>
      </c>
      <c r="AD17">
        <v>23</v>
      </c>
      <c r="AE17">
        <v>1.8</v>
      </c>
      <c r="AF17">
        <v>0.28</v>
      </c>
      <c r="AG17">
        <v>0.18</v>
      </c>
      <c r="AH17" s="3" t="s">
        <v>38</v>
      </c>
    </row>
    <row r="18" spans="1:34">
      <c r="A18">
        <v>16</v>
      </c>
      <c r="B18" t="s">
        <v>39</v>
      </c>
      <c r="C18">
        <v>1.182</v>
      </c>
      <c r="D18">
        <v>177</v>
      </c>
      <c r="E18">
        <v>0.167</v>
      </c>
      <c r="F18">
        <v>2.188</v>
      </c>
      <c r="G18">
        <f t="shared" si="0"/>
        <v>36</v>
      </c>
      <c r="H18">
        <f t="shared" si="1"/>
        <v>26</v>
      </c>
      <c r="I18">
        <f t="shared" si="2"/>
        <v>77.54</v>
      </c>
      <c r="J18">
        <f t="shared" si="3"/>
        <v>0.416666666666667</v>
      </c>
      <c r="K18">
        <f t="shared" si="4"/>
        <v>0.620027380409119</v>
      </c>
      <c r="L18">
        <v>2</v>
      </c>
      <c r="M18">
        <v>1</v>
      </c>
      <c r="N18">
        <v>7.56</v>
      </c>
      <c r="O18">
        <v>15</v>
      </c>
      <c r="P18">
        <v>3.85</v>
      </c>
      <c r="Q18">
        <f t="shared" si="5"/>
        <v>138.6</v>
      </c>
      <c r="R18">
        <v>4</v>
      </c>
      <c r="S18">
        <v>9</v>
      </c>
      <c r="T18">
        <v>0</v>
      </c>
      <c r="U18">
        <v>1</v>
      </c>
      <c r="V18">
        <v>0</v>
      </c>
      <c r="W18">
        <v>0</v>
      </c>
      <c r="X18">
        <v>1.33</v>
      </c>
      <c r="Y18">
        <f t="shared" si="6"/>
        <v>0.4788</v>
      </c>
      <c r="Z18">
        <v>0</v>
      </c>
      <c r="AA18">
        <v>0</v>
      </c>
      <c r="AB18">
        <v>0</v>
      </c>
      <c r="AC18" s="2">
        <v>1</v>
      </c>
      <c r="AD18">
        <v>23</v>
      </c>
      <c r="AE18">
        <v>1.8</v>
      </c>
      <c r="AF18">
        <v>0.28</v>
      </c>
      <c r="AG18">
        <v>0.18</v>
      </c>
      <c r="AH18" s="3" t="s">
        <v>38</v>
      </c>
    </row>
    <row r="19" spans="1:34">
      <c r="A19">
        <v>17</v>
      </c>
      <c r="B19" t="s">
        <v>40</v>
      </c>
      <c r="C19">
        <v>1.069</v>
      </c>
      <c r="D19">
        <v>165</v>
      </c>
      <c r="E19">
        <v>0.111</v>
      </c>
      <c r="F19">
        <v>2.579</v>
      </c>
      <c r="G19">
        <f t="shared" si="0"/>
        <v>38.25</v>
      </c>
      <c r="H19">
        <f t="shared" si="1"/>
        <v>26.5</v>
      </c>
      <c r="I19">
        <f t="shared" si="2"/>
        <v>84.265</v>
      </c>
      <c r="J19">
        <f t="shared" si="3"/>
        <v>0.266666666666667</v>
      </c>
      <c r="K19">
        <f t="shared" si="4"/>
        <v>0.387970185632323</v>
      </c>
      <c r="L19">
        <v>2</v>
      </c>
      <c r="M19">
        <v>1</v>
      </c>
      <c r="N19">
        <v>7.56</v>
      </c>
      <c r="O19">
        <v>10.2</v>
      </c>
      <c r="P19">
        <v>3.85</v>
      </c>
      <c r="Q19">
        <f t="shared" si="5"/>
        <v>147.2625</v>
      </c>
      <c r="R19">
        <v>4.25</v>
      </c>
      <c r="S19">
        <v>9</v>
      </c>
      <c r="T19">
        <v>0</v>
      </c>
      <c r="U19">
        <v>1</v>
      </c>
      <c r="V19">
        <v>0</v>
      </c>
      <c r="W19">
        <v>0</v>
      </c>
      <c r="X19">
        <v>1</v>
      </c>
      <c r="Y19">
        <f t="shared" si="6"/>
        <v>0.36</v>
      </c>
      <c r="Z19">
        <v>0</v>
      </c>
      <c r="AA19">
        <v>0</v>
      </c>
      <c r="AB19">
        <v>0</v>
      </c>
      <c r="AC19" s="2">
        <v>1</v>
      </c>
      <c r="AD19">
        <v>23</v>
      </c>
      <c r="AE19">
        <v>1.8</v>
      </c>
      <c r="AF19">
        <v>0.28</v>
      </c>
      <c r="AG19">
        <v>0.18</v>
      </c>
      <c r="AH19" s="3" t="s">
        <v>38</v>
      </c>
    </row>
    <row r="20" spans="1:34">
      <c r="A20">
        <v>18</v>
      </c>
      <c r="B20" t="s">
        <v>41</v>
      </c>
      <c r="C20">
        <v>1.055</v>
      </c>
      <c r="D20">
        <v>219</v>
      </c>
      <c r="E20">
        <v>0.111</v>
      </c>
      <c r="F20">
        <v>2.58</v>
      </c>
      <c r="G20">
        <f t="shared" si="0"/>
        <v>38.25</v>
      </c>
      <c r="H20">
        <f t="shared" si="1"/>
        <v>26.5</v>
      </c>
      <c r="I20">
        <f t="shared" si="2"/>
        <v>84.265</v>
      </c>
      <c r="J20">
        <f t="shared" si="3"/>
        <v>0.266666666666667</v>
      </c>
      <c r="K20">
        <f t="shared" si="4"/>
        <v>0.387970185632323</v>
      </c>
      <c r="L20">
        <v>2</v>
      </c>
      <c r="M20">
        <v>1</v>
      </c>
      <c r="N20">
        <v>7.56</v>
      </c>
      <c r="O20">
        <v>10.2</v>
      </c>
      <c r="P20">
        <v>3.85</v>
      </c>
      <c r="Q20">
        <f t="shared" si="5"/>
        <v>147.2625</v>
      </c>
      <c r="R20">
        <v>4.25</v>
      </c>
      <c r="S20">
        <v>9</v>
      </c>
      <c r="T20">
        <v>0</v>
      </c>
      <c r="U20">
        <v>1</v>
      </c>
      <c r="V20">
        <v>0</v>
      </c>
      <c r="W20">
        <v>0</v>
      </c>
      <c r="X20">
        <v>1</v>
      </c>
      <c r="Y20">
        <f t="shared" si="6"/>
        <v>0.36</v>
      </c>
      <c r="Z20">
        <v>0</v>
      </c>
      <c r="AA20">
        <v>0</v>
      </c>
      <c r="AB20">
        <v>0</v>
      </c>
      <c r="AC20" s="2">
        <v>1</v>
      </c>
      <c r="AD20">
        <v>23</v>
      </c>
      <c r="AE20">
        <v>1.8</v>
      </c>
      <c r="AF20">
        <v>0.28</v>
      </c>
      <c r="AG20">
        <v>0.18</v>
      </c>
      <c r="AH20" s="3" t="s">
        <v>38</v>
      </c>
    </row>
    <row r="21" spans="1:34">
      <c r="A21">
        <v>19</v>
      </c>
      <c r="B21" t="s">
        <v>112</v>
      </c>
      <c r="C21">
        <v>1.118</v>
      </c>
      <c r="D21">
        <v>151</v>
      </c>
      <c r="E21">
        <v>0.143</v>
      </c>
      <c r="F21">
        <v>2.423</v>
      </c>
      <c r="G21">
        <f t="shared" si="0"/>
        <v>9</v>
      </c>
      <c r="H21">
        <f t="shared" si="1"/>
        <v>12</v>
      </c>
      <c r="I21">
        <f t="shared" si="2"/>
        <v>42</v>
      </c>
      <c r="J21">
        <f t="shared" si="3"/>
        <v>0</v>
      </c>
      <c r="K21">
        <f t="shared" si="4"/>
        <v>0</v>
      </c>
      <c r="L21">
        <v>1</v>
      </c>
      <c r="M21">
        <v>0</v>
      </c>
      <c r="N21">
        <v>4.2</v>
      </c>
      <c r="O21">
        <v>0</v>
      </c>
      <c r="P21">
        <v>3.85</v>
      </c>
      <c r="Q21">
        <f t="shared" si="5"/>
        <v>34.65</v>
      </c>
      <c r="R21">
        <v>3</v>
      </c>
      <c r="S21">
        <v>3</v>
      </c>
      <c r="T21">
        <v>0</v>
      </c>
      <c r="U21">
        <v>1</v>
      </c>
      <c r="V21">
        <v>0</v>
      </c>
      <c r="W21">
        <v>0</v>
      </c>
      <c r="X21">
        <v>0.5</v>
      </c>
      <c r="Y21">
        <f t="shared" si="6"/>
        <v>0.18</v>
      </c>
      <c r="Z21">
        <v>0</v>
      </c>
      <c r="AA21">
        <v>0</v>
      </c>
      <c r="AB21">
        <v>0</v>
      </c>
      <c r="AC21" s="2">
        <v>0</v>
      </c>
      <c r="AD21">
        <v>0</v>
      </c>
      <c r="AE21">
        <v>0</v>
      </c>
      <c r="AF21">
        <v>0</v>
      </c>
      <c r="AG21">
        <v>0</v>
      </c>
      <c r="AH21" s="3" t="s">
        <v>113</v>
      </c>
    </row>
    <row r="22" spans="1:34">
      <c r="A22">
        <v>20</v>
      </c>
      <c r="B22" t="s">
        <v>44</v>
      </c>
      <c r="C22">
        <v>1.055</v>
      </c>
      <c r="D22">
        <v>219</v>
      </c>
      <c r="E22">
        <v>0.111</v>
      </c>
      <c r="F22">
        <v>2.58</v>
      </c>
      <c r="G22">
        <f t="shared" si="0"/>
        <v>67.5</v>
      </c>
      <c r="H22">
        <f t="shared" si="1"/>
        <v>33</v>
      </c>
      <c r="I22">
        <f t="shared" si="2"/>
        <v>95.89</v>
      </c>
      <c r="J22">
        <f t="shared" si="3"/>
        <v>0.325333333333333</v>
      </c>
      <c r="K22">
        <f t="shared" si="4"/>
        <v>0.734014134785852</v>
      </c>
      <c r="L22">
        <v>4</v>
      </c>
      <c r="M22">
        <v>3</v>
      </c>
      <c r="N22">
        <v>9.2</v>
      </c>
      <c r="O22">
        <v>21.96</v>
      </c>
      <c r="P22">
        <v>3.85</v>
      </c>
      <c r="Q22">
        <f t="shared" si="5"/>
        <v>259.875</v>
      </c>
      <c r="R22">
        <v>9</v>
      </c>
      <c r="S22">
        <v>7.5</v>
      </c>
      <c r="T22">
        <v>0</v>
      </c>
      <c r="U22">
        <v>1</v>
      </c>
      <c r="V22">
        <v>0</v>
      </c>
      <c r="W22">
        <v>0</v>
      </c>
      <c r="X22">
        <v>1.33</v>
      </c>
      <c r="Y22">
        <f t="shared" si="6"/>
        <v>0.4788</v>
      </c>
      <c r="Z22">
        <v>0</v>
      </c>
      <c r="AA22">
        <v>0</v>
      </c>
      <c r="AB22">
        <v>0</v>
      </c>
      <c r="AC22" s="2">
        <v>0</v>
      </c>
      <c r="AD22">
        <v>0</v>
      </c>
      <c r="AE22">
        <v>0</v>
      </c>
      <c r="AF22">
        <v>0</v>
      </c>
      <c r="AG22">
        <v>0</v>
      </c>
      <c r="AH22" s="3" t="s">
        <v>43</v>
      </c>
    </row>
    <row r="23" spans="1:34">
      <c r="A23">
        <v>21</v>
      </c>
      <c r="B23" t="s">
        <v>368</v>
      </c>
      <c r="C23">
        <v>0.852</v>
      </c>
      <c r="D23">
        <v>231</v>
      </c>
      <c r="E23">
        <v>0.644</v>
      </c>
      <c r="F23">
        <v>2.898</v>
      </c>
      <c r="G23">
        <f t="shared" si="0"/>
        <v>27</v>
      </c>
      <c r="H23">
        <f t="shared" si="1"/>
        <v>21</v>
      </c>
      <c r="I23">
        <f t="shared" si="2"/>
        <v>63.12</v>
      </c>
      <c r="J23">
        <f t="shared" si="3"/>
        <v>0.4</v>
      </c>
      <c r="K23">
        <f t="shared" si="4"/>
        <v>0.548405966656917</v>
      </c>
      <c r="L23">
        <v>3</v>
      </c>
      <c r="M23">
        <v>1</v>
      </c>
      <c r="N23">
        <v>6.93</v>
      </c>
      <c r="O23">
        <v>10.8</v>
      </c>
      <c r="P23">
        <v>3.85</v>
      </c>
      <c r="Q23">
        <f t="shared" si="5"/>
        <v>103.95</v>
      </c>
      <c r="R23">
        <v>4.5</v>
      </c>
      <c r="S23">
        <v>6</v>
      </c>
      <c r="T23">
        <v>1</v>
      </c>
      <c r="U23">
        <v>1</v>
      </c>
      <c r="V23">
        <v>0</v>
      </c>
      <c r="W23">
        <v>0</v>
      </c>
      <c r="X23">
        <v>0.33</v>
      </c>
      <c r="Y23">
        <f t="shared" si="6"/>
        <v>0.1188</v>
      </c>
      <c r="Z23">
        <v>0</v>
      </c>
      <c r="AA23">
        <v>0</v>
      </c>
      <c r="AB23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 s="3" t="s">
        <v>56</v>
      </c>
    </row>
    <row r="24" spans="1:34">
      <c r="A24">
        <v>22</v>
      </c>
      <c r="B24" t="s">
        <v>369</v>
      </c>
      <c r="C24">
        <v>1.021</v>
      </c>
      <c r="D24">
        <v>295</v>
      </c>
      <c r="E24">
        <v>0.535</v>
      </c>
      <c r="F24">
        <v>2.785</v>
      </c>
      <c r="G24">
        <f t="shared" si="0"/>
        <v>27</v>
      </c>
      <c r="H24">
        <f t="shared" si="1"/>
        <v>21</v>
      </c>
      <c r="I24">
        <f t="shared" si="2"/>
        <v>63.12</v>
      </c>
      <c r="J24">
        <f t="shared" si="3"/>
        <v>0.4</v>
      </c>
      <c r="K24">
        <f t="shared" si="4"/>
        <v>0.548405966656917</v>
      </c>
      <c r="L24">
        <v>3</v>
      </c>
      <c r="M24">
        <v>1</v>
      </c>
      <c r="N24">
        <v>6.93</v>
      </c>
      <c r="O24">
        <v>10.8</v>
      </c>
      <c r="P24">
        <v>3.85</v>
      </c>
      <c r="Q24">
        <f t="shared" si="5"/>
        <v>103.95</v>
      </c>
      <c r="R24">
        <v>4.5</v>
      </c>
      <c r="S24">
        <v>6</v>
      </c>
      <c r="T24">
        <v>1</v>
      </c>
      <c r="U24">
        <v>1</v>
      </c>
      <c r="V24">
        <v>0</v>
      </c>
      <c r="W24">
        <v>0</v>
      </c>
      <c r="X24">
        <v>0.33</v>
      </c>
      <c r="Y24">
        <f t="shared" si="6"/>
        <v>0.1188</v>
      </c>
      <c r="Z24">
        <v>0</v>
      </c>
      <c r="AA24">
        <v>0</v>
      </c>
      <c r="AB24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 s="3" t="s">
        <v>118</v>
      </c>
    </row>
    <row r="25" spans="1:34">
      <c r="A25">
        <v>23</v>
      </c>
      <c r="B25" t="s">
        <v>370</v>
      </c>
      <c r="C25">
        <v>1.083</v>
      </c>
      <c r="D25">
        <v>399</v>
      </c>
      <c r="E25">
        <v>0.692</v>
      </c>
      <c r="F25">
        <v>2.791</v>
      </c>
      <c r="G25">
        <f t="shared" si="0"/>
        <v>27</v>
      </c>
      <c r="H25">
        <f t="shared" si="1"/>
        <v>21</v>
      </c>
      <c r="I25">
        <f t="shared" si="2"/>
        <v>63.12</v>
      </c>
      <c r="J25">
        <f t="shared" si="3"/>
        <v>0.4</v>
      </c>
      <c r="K25">
        <f t="shared" si="4"/>
        <v>0.548405966656917</v>
      </c>
      <c r="L25">
        <v>3</v>
      </c>
      <c r="M25">
        <v>1</v>
      </c>
      <c r="N25">
        <v>6.93</v>
      </c>
      <c r="O25">
        <v>10.8</v>
      </c>
      <c r="P25">
        <v>3.85</v>
      </c>
      <c r="Q25">
        <f t="shared" si="5"/>
        <v>103.95</v>
      </c>
      <c r="R25">
        <v>4.5</v>
      </c>
      <c r="S25">
        <v>6</v>
      </c>
      <c r="T25">
        <v>1</v>
      </c>
      <c r="U25">
        <v>1</v>
      </c>
      <c r="V25">
        <v>0</v>
      </c>
      <c r="W25">
        <v>0</v>
      </c>
      <c r="X25">
        <v>0.33</v>
      </c>
      <c r="Y25">
        <f t="shared" si="6"/>
        <v>0.1188</v>
      </c>
      <c r="Z25">
        <v>0</v>
      </c>
      <c r="AA25">
        <v>0</v>
      </c>
      <c r="AB25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 s="3" t="s">
        <v>118</v>
      </c>
    </row>
    <row r="26" spans="1:34">
      <c r="A26">
        <v>24</v>
      </c>
      <c r="B26" t="s">
        <v>371</v>
      </c>
      <c r="C26">
        <v>1.217</v>
      </c>
      <c r="D26">
        <v>385</v>
      </c>
      <c r="E26">
        <v>0.286</v>
      </c>
      <c r="F26">
        <v>2.531</v>
      </c>
      <c r="G26">
        <f t="shared" si="0"/>
        <v>54</v>
      </c>
      <c r="H26">
        <f t="shared" si="1"/>
        <v>30</v>
      </c>
      <c r="I26">
        <f t="shared" si="2"/>
        <v>84.66</v>
      </c>
      <c r="J26">
        <f t="shared" si="3"/>
        <v>0.4</v>
      </c>
      <c r="K26">
        <f t="shared" si="4"/>
        <v>0.817750640571335</v>
      </c>
      <c r="L26">
        <v>4</v>
      </c>
      <c r="M26">
        <v>1</v>
      </c>
      <c r="N26">
        <v>9.24</v>
      </c>
      <c r="O26">
        <v>21.6</v>
      </c>
      <c r="P26">
        <v>3.85</v>
      </c>
      <c r="Q26">
        <f t="shared" si="5"/>
        <v>207.9</v>
      </c>
      <c r="R26">
        <v>9</v>
      </c>
      <c r="S26">
        <v>6</v>
      </c>
      <c r="T26">
        <v>1</v>
      </c>
      <c r="U26">
        <v>1</v>
      </c>
      <c r="V26">
        <v>0</v>
      </c>
      <c r="W26">
        <v>0</v>
      </c>
      <c r="X26">
        <v>0.83</v>
      </c>
      <c r="Y26">
        <f t="shared" si="6"/>
        <v>0.2988</v>
      </c>
      <c r="Z26">
        <v>0</v>
      </c>
      <c r="AA26">
        <v>0</v>
      </c>
      <c r="AB26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s="3" t="s">
        <v>372</v>
      </c>
    </row>
    <row r="27" spans="1:34">
      <c r="A27">
        <v>25</v>
      </c>
      <c r="B27" t="s">
        <v>373</v>
      </c>
      <c r="C27">
        <v>1.138</v>
      </c>
      <c r="D27">
        <v>443</v>
      </c>
      <c r="E27">
        <v>0.643</v>
      </c>
      <c r="F27">
        <v>2.488</v>
      </c>
      <c r="G27">
        <f t="shared" si="0"/>
        <v>141.75</v>
      </c>
      <c r="H27">
        <f t="shared" si="1"/>
        <v>48</v>
      </c>
      <c r="I27">
        <f t="shared" si="2"/>
        <v>117.46</v>
      </c>
      <c r="J27">
        <f t="shared" si="3"/>
        <v>0.421587301587302</v>
      </c>
      <c r="K27">
        <f t="shared" si="4"/>
        <v>1.63066968788065</v>
      </c>
      <c r="L27">
        <v>2</v>
      </c>
      <c r="M27">
        <v>8</v>
      </c>
      <c r="N27">
        <v>7.58</v>
      </c>
      <c r="O27">
        <v>59.76</v>
      </c>
      <c r="P27">
        <v>3.85</v>
      </c>
      <c r="Q27">
        <f t="shared" si="5"/>
        <v>545.7375</v>
      </c>
      <c r="R27">
        <v>13.5</v>
      </c>
      <c r="S27">
        <v>10.5</v>
      </c>
      <c r="T27">
        <v>1</v>
      </c>
      <c r="U27">
        <v>1</v>
      </c>
      <c r="V27">
        <v>0</v>
      </c>
      <c r="W27">
        <v>0</v>
      </c>
      <c r="X27">
        <v>4.67</v>
      </c>
      <c r="Y27">
        <f t="shared" si="6"/>
        <v>1.6812</v>
      </c>
      <c r="Z27">
        <v>0</v>
      </c>
      <c r="AA27">
        <v>0</v>
      </c>
      <c r="AB27">
        <v>0</v>
      </c>
      <c r="AC27" s="2">
        <v>0</v>
      </c>
      <c r="AD27">
        <v>0</v>
      </c>
      <c r="AE27">
        <v>0</v>
      </c>
      <c r="AF27">
        <v>0</v>
      </c>
      <c r="AG27">
        <v>0</v>
      </c>
      <c r="AH27" s="3" t="s">
        <v>374</v>
      </c>
    </row>
    <row r="28" spans="1:34">
      <c r="A28">
        <v>26</v>
      </c>
      <c r="B28" t="s">
        <v>375</v>
      </c>
      <c r="C28">
        <v>0.861</v>
      </c>
      <c r="D28">
        <v>435</v>
      </c>
      <c r="E28">
        <v>1.167</v>
      </c>
      <c r="F28">
        <v>2.795</v>
      </c>
      <c r="G28">
        <f t="shared" si="0"/>
        <v>45</v>
      </c>
      <c r="H28">
        <f t="shared" si="1"/>
        <v>27</v>
      </c>
      <c r="I28">
        <f t="shared" si="2"/>
        <v>72.37</v>
      </c>
      <c r="J28">
        <f t="shared" si="3"/>
        <v>0.533333333333333</v>
      </c>
      <c r="K28">
        <f t="shared" si="4"/>
        <v>1.06291387208894</v>
      </c>
      <c r="L28">
        <v>2</v>
      </c>
      <c r="M28">
        <v>3</v>
      </c>
      <c r="N28">
        <v>7.58</v>
      </c>
      <c r="O28">
        <v>24</v>
      </c>
      <c r="P28">
        <v>3.85</v>
      </c>
      <c r="Q28">
        <f t="shared" si="5"/>
        <v>173.25</v>
      </c>
      <c r="R28">
        <v>6</v>
      </c>
      <c r="S28">
        <v>7.5</v>
      </c>
      <c r="T28">
        <v>1</v>
      </c>
      <c r="U28">
        <v>1</v>
      </c>
      <c r="V28">
        <v>0</v>
      </c>
      <c r="W28">
        <v>0</v>
      </c>
      <c r="X28">
        <v>1.67</v>
      </c>
      <c r="Y28">
        <f t="shared" si="6"/>
        <v>0.6012</v>
      </c>
      <c r="Z28">
        <v>0</v>
      </c>
      <c r="AA28">
        <v>0</v>
      </c>
      <c r="AB28">
        <v>0</v>
      </c>
      <c r="AC28" s="2">
        <v>0</v>
      </c>
      <c r="AD28">
        <v>0</v>
      </c>
      <c r="AE28">
        <v>0</v>
      </c>
      <c r="AF28">
        <v>0</v>
      </c>
      <c r="AG28">
        <v>0</v>
      </c>
      <c r="AH28" s="3" t="s">
        <v>376</v>
      </c>
    </row>
    <row r="29" spans="1:34">
      <c r="A29">
        <v>27</v>
      </c>
      <c r="B29" t="s">
        <v>377</v>
      </c>
      <c r="C29">
        <v>0.855</v>
      </c>
      <c r="D29">
        <v>219</v>
      </c>
      <c r="E29">
        <v>0.167</v>
      </c>
      <c r="F29">
        <v>2.759</v>
      </c>
      <c r="G29">
        <f t="shared" si="0"/>
        <v>27</v>
      </c>
      <c r="H29">
        <f t="shared" si="1"/>
        <v>21</v>
      </c>
      <c r="I29">
        <f t="shared" si="2"/>
        <v>63.12</v>
      </c>
      <c r="J29">
        <f t="shared" si="3"/>
        <v>0.4</v>
      </c>
      <c r="K29">
        <f t="shared" si="4"/>
        <v>0.548405966656917</v>
      </c>
      <c r="L29">
        <v>3</v>
      </c>
      <c r="M29">
        <v>1</v>
      </c>
      <c r="N29">
        <v>6.93</v>
      </c>
      <c r="O29">
        <v>10.8</v>
      </c>
      <c r="P29">
        <v>3.85</v>
      </c>
      <c r="Q29">
        <f t="shared" si="5"/>
        <v>103.95</v>
      </c>
      <c r="R29">
        <v>4.5</v>
      </c>
      <c r="S29">
        <v>6</v>
      </c>
      <c r="T29">
        <v>1</v>
      </c>
      <c r="U29">
        <v>1</v>
      </c>
      <c r="V29">
        <v>0</v>
      </c>
      <c r="W29">
        <v>0</v>
      </c>
      <c r="X29">
        <v>0.33</v>
      </c>
      <c r="Y29">
        <f t="shared" si="6"/>
        <v>0.1188</v>
      </c>
      <c r="Z29">
        <v>0</v>
      </c>
      <c r="AA29">
        <v>0</v>
      </c>
      <c r="AB29">
        <v>0</v>
      </c>
      <c r="AC29" s="2">
        <v>0</v>
      </c>
      <c r="AD29">
        <v>0</v>
      </c>
      <c r="AE29">
        <v>0</v>
      </c>
      <c r="AF29">
        <v>0</v>
      </c>
      <c r="AG29">
        <v>0</v>
      </c>
      <c r="AH29" s="3" t="s">
        <v>171</v>
      </c>
    </row>
    <row r="30" spans="1:34">
      <c r="A30">
        <v>28</v>
      </c>
      <c r="B30" t="s">
        <v>378</v>
      </c>
      <c r="C30">
        <v>0.855</v>
      </c>
      <c r="D30">
        <v>219</v>
      </c>
      <c r="E30">
        <v>0.167</v>
      </c>
      <c r="F30">
        <v>2.759</v>
      </c>
      <c r="G30">
        <f t="shared" si="0"/>
        <v>27</v>
      </c>
      <c r="H30">
        <f t="shared" si="1"/>
        <v>21</v>
      </c>
      <c r="I30">
        <f t="shared" si="2"/>
        <v>63.12</v>
      </c>
      <c r="J30">
        <f t="shared" si="3"/>
        <v>0.4</v>
      </c>
      <c r="K30">
        <f t="shared" si="4"/>
        <v>0.548405966656917</v>
      </c>
      <c r="L30">
        <v>3</v>
      </c>
      <c r="M30">
        <v>1</v>
      </c>
      <c r="N30">
        <v>6.93</v>
      </c>
      <c r="O30">
        <v>10.8</v>
      </c>
      <c r="P30">
        <v>3.85</v>
      </c>
      <c r="Q30">
        <f t="shared" si="5"/>
        <v>103.95</v>
      </c>
      <c r="R30">
        <v>4.5</v>
      </c>
      <c r="S30">
        <v>6</v>
      </c>
      <c r="T30">
        <v>1</v>
      </c>
      <c r="U30">
        <v>1</v>
      </c>
      <c r="V30">
        <v>0</v>
      </c>
      <c r="W30">
        <v>0</v>
      </c>
      <c r="X30">
        <v>0.33</v>
      </c>
      <c r="Y30">
        <f t="shared" si="6"/>
        <v>0.1188</v>
      </c>
      <c r="Z30">
        <v>0</v>
      </c>
      <c r="AA30">
        <v>0</v>
      </c>
      <c r="AB30">
        <v>0</v>
      </c>
      <c r="AC30" s="2">
        <v>0</v>
      </c>
      <c r="AD30">
        <v>0</v>
      </c>
      <c r="AE30">
        <v>0</v>
      </c>
      <c r="AF30">
        <v>0</v>
      </c>
      <c r="AG30">
        <v>0</v>
      </c>
      <c r="AH30" s="3" t="s">
        <v>171</v>
      </c>
    </row>
    <row r="31" spans="1:34">
      <c r="A31">
        <v>29</v>
      </c>
      <c r="B31" t="s">
        <v>379</v>
      </c>
      <c r="C31">
        <v>0.855</v>
      </c>
      <c r="D31">
        <v>219</v>
      </c>
      <c r="E31">
        <v>0.167</v>
      </c>
      <c r="F31">
        <v>2.759</v>
      </c>
      <c r="G31">
        <f t="shared" si="0"/>
        <v>27</v>
      </c>
      <c r="H31">
        <f t="shared" si="1"/>
        <v>21</v>
      </c>
      <c r="I31">
        <f t="shared" si="2"/>
        <v>63.12</v>
      </c>
      <c r="J31">
        <f t="shared" si="3"/>
        <v>0.4</v>
      </c>
      <c r="K31">
        <f t="shared" si="4"/>
        <v>0.548405966656917</v>
      </c>
      <c r="L31">
        <v>3</v>
      </c>
      <c r="M31">
        <v>1</v>
      </c>
      <c r="N31">
        <v>6.93</v>
      </c>
      <c r="O31">
        <v>10.8</v>
      </c>
      <c r="P31">
        <v>3.85</v>
      </c>
      <c r="Q31">
        <f t="shared" si="5"/>
        <v>103.95</v>
      </c>
      <c r="R31">
        <v>4.5</v>
      </c>
      <c r="S31">
        <v>6</v>
      </c>
      <c r="T31">
        <v>1</v>
      </c>
      <c r="U31">
        <v>1</v>
      </c>
      <c r="V31">
        <v>0</v>
      </c>
      <c r="W31">
        <v>0</v>
      </c>
      <c r="X31">
        <v>0.33</v>
      </c>
      <c r="Y31">
        <f t="shared" si="6"/>
        <v>0.1188</v>
      </c>
      <c r="Z31">
        <v>0</v>
      </c>
      <c r="AA31">
        <v>0</v>
      </c>
      <c r="AB31">
        <v>0</v>
      </c>
      <c r="AC31" s="2">
        <v>0</v>
      </c>
      <c r="AD31">
        <v>0</v>
      </c>
      <c r="AE31">
        <v>0</v>
      </c>
      <c r="AF31">
        <v>0</v>
      </c>
      <c r="AG31">
        <v>0</v>
      </c>
      <c r="AH31" s="3" t="s">
        <v>171</v>
      </c>
    </row>
    <row r="32" spans="1:34">
      <c r="A32">
        <v>30</v>
      </c>
      <c r="B32" t="s">
        <v>380</v>
      </c>
      <c r="C32">
        <v>1.055</v>
      </c>
      <c r="D32">
        <v>219</v>
      </c>
      <c r="E32">
        <v>0.111</v>
      </c>
      <c r="F32">
        <v>2.58</v>
      </c>
      <c r="G32">
        <f t="shared" si="0"/>
        <v>27</v>
      </c>
      <c r="H32">
        <f t="shared" si="1"/>
        <v>21</v>
      </c>
      <c r="I32">
        <f t="shared" si="2"/>
        <v>63.12</v>
      </c>
      <c r="J32">
        <f t="shared" si="3"/>
        <v>0.4</v>
      </c>
      <c r="K32">
        <f t="shared" si="4"/>
        <v>0.548405966656917</v>
      </c>
      <c r="L32">
        <v>3</v>
      </c>
      <c r="M32">
        <v>1</v>
      </c>
      <c r="N32">
        <v>6.93</v>
      </c>
      <c r="O32">
        <v>10.8</v>
      </c>
      <c r="P32">
        <v>3.85</v>
      </c>
      <c r="Q32">
        <f t="shared" si="5"/>
        <v>103.95</v>
      </c>
      <c r="R32">
        <v>4.5</v>
      </c>
      <c r="S32">
        <v>6</v>
      </c>
      <c r="T32">
        <v>1</v>
      </c>
      <c r="U32">
        <v>1</v>
      </c>
      <c r="V32">
        <v>0</v>
      </c>
      <c r="W32">
        <v>0</v>
      </c>
      <c r="X32">
        <v>0.33</v>
      </c>
      <c r="Y32">
        <f t="shared" si="6"/>
        <v>0.1188</v>
      </c>
      <c r="Z32">
        <v>0</v>
      </c>
      <c r="AA32">
        <v>0</v>
      </c>
      <c r="AB32">
        <v>0</v>
      </c>
      <c r="AC32" s="2">
        <v>0</v>
      </c>
      <c r="AD32">
        <v>0</v>
      </c>
      <c r="AE32">
        <v>0</v>
      </c>
      <c r="AF32">
        <v>0</v>
      </c>
      <c r="AG32">
        <v>0</v>
      </c>
      <c r="AH32" s="3" t="s">
        <v>171</v>
      </c>
    </row>
    <row r="33" spans="1:34">
      <c r="A33">
        <v>31</v>
      </c>
      <c r="B33" t="s">
        <v>381</v>
      </c>
      <c r="C33">
        <v>1.055</v>
      </c>
      <c r="D33">
        <v>219</v>
      </c>
      <c r="E33">
        <v>0.111</v>
      </c>
      <c r="F33">
        <v>2.58</v>
      </c>
      <c r="G33">
        <f t="shared" si="0"/>
        <v>54</v>
      </c>
      <c r="H33">
        <f t="shared" si="1"/>
        <v>30</v>
      </c>
      <c r="I33">
        <f t="shared" si="2"/>
        <v>93.9</v>
      </c>
      <c r="J33">
        <f t="shared" si="3"/>
        <v>0.4</v>
      </c>
      <c r="K33">
        <f t="shared" si="4"/>
        <v>0.737281887441632</v>
      </c>
      <c r="L33">
        <v>0</v>
      </c>
      <c r="M33">
        <v>1</v>
      </c>
      <c r="N33">
        <v>0</v>
      </c>
      <c r="O33">
        <v>21.6</v>
      </c>
      <c r="P33">
        <v>3.85</v>
      </c>
      <c r="Q33">
        <f t="shared" si="5"/>
        <v>207.9</v>
      </c>
      <c r="R33">
        <v>9</v>
      </c>
      <c r="S33">
        <v>6</v>
      </c>
      <c r="T33">
        <v>0</v>
      </c>
      <c r="U33">
        <v>0</v>
      </c>
      <c r="V33">
        <v>0</v>
      </c>
      <c r="W33">
        <v>0</v>
      </c>
      <c r="X33">
        <v>0.67</v>
      </c>
      <c r="Y33">
        <f t="shared" si="6"/>
        <v>0.2412</v>
      </c>
      <c r="Z33">
        <v>0</v>
      </c>
      <c r="AA33">
        <v>0</v>
      </c>
      <c r="AB33">
        <v>0</v>
      </c>
      <c r="AC33" s="2">
        <v>0</v>
      </c>
      <c r="AD33">
        <v>0</v>
      </c>
      <c r="AE33">
        <v>0</v>
      </c>
      <c r="AF33">
        <v>0</v>
      </c>
      <c r="AG33">
        <v>0</v>
      </c>
      <c r="AH33" s="3" t="s">
        <v>171</v>
      </c>
    </row>
    <row r="34" spans="1:34">
      <c r="A34">
        <v>32</v>
      </c>
      <c r="B34" t="s">
        <v>382</v>
      </c>
      <c r="C34">
        <v>1.055</v>
      </c>
      <c r="D34">
        <v>219</v>
      </c>
      <c r="E34">
        <v>0.111</v>
      </c>
      <c r="F34">
        <v>2.58</v>
      </c>
      <c r="G34">
        <f t="shared" si="0"/>
        <v>67.5</v>
      </c>
      <c r="H34">
        <f t="shared" si="1"/>
        <v>33</v>
      </c>
      <c r="I34">
        <f t="shared" si="2"/>
        <v>102.26</v>
      </c>
      <c r="J34">
        <f t="shared" si="3"/>
        <v>0.298814814814815</v>
      </c>
      <c r="K34">
        <f t="shared" si="4"/>
        <v>0.632186934260081</v>
      </c>
      <c r="L34">
        <v>2</v>
      </c>
      <c r="M34">
        <v>6</v>
      </c>
      <c r="N34">
        <v>4.62</v>
      </c>
      <c r="O34">
        <v>20.17</v>
      </c>
      <c r="P34">
        <v>3.85</v>
      </c>
      <c r="Q34">
        <f t="shared" si="5"/>
        <v>259.875</v>
      </c>
      <c r="R34">
        <v>9</v>
      </c>
      <c r="S34">
        <v>7.5</v>
      </c>
      <c r="T34">
        <v>0</v>
      </c>
      <c r="U34">
        <v>1</v>
      </c>
      <c r="V34">
        <v>0</v>
      </c>
      <c r="W34">
        <v>0</v>
      </c>
      <c r="X34">
        <v>1.67</v>
      </c>
      <c r="Y34">
        <f t="shared" si="6"/>
        <v>0.6012</v>
      </c>
      <c r="Z34">
        <v>0</v>
      </c>
      <c r="AA34">
        <v>0</v>
      </c>
      <c r="AB34">
        <v>0</v>
      </c>
      <c r="AC34" s="2">
        <v>0</v>
      </c>
      <c r="AD34">
        <v>0</v>
      </c>
      <c r="AE34">
        <v>0</v>
      </c>
      <c r="AF34">
        <v>0</v>
      </c>
      <c r="AG34">
        <v>0</v>
      </c>
      <c r="AH34" s="3" t="s">
        <v>171</v>
      </c>
    </row>
    <row r="35" spans="1:34">
      <c r="A35">
        <v>33</v>
      </c>
      <c r="B35" t="s">
        <v>383</v>
      </c>
      <c r="C35">
        <v>1.372</v>
      </c>
      <c r="D35">
        <v>167</v>
      </c>
      <c r="E35">
        <v>0.211</v>
      </c>
      <c r="F35">
        <v>2.365</v>
      </c>
      <c r="G35">
        <f t="shared" si="0"/>
        <v>40.5</v>
      </c>
      <c r="H35">
        <f t="shared" si="1"/>
        <v>27</v>
      </c>
      <c r="I35">
        <f t="shared" si="2"/>
        <v>77.73</v>
      </c>
      <c r="J35">
        <f t="shared" si="3"/>
        <v>0.533333333333333</v>
      </c>
      <c r="K35">
        <f t="shared" si="4"/>
        <v>0.890657007986225</v>
      </c>
      <c r="L35">
        <v>2</v>
      </c>
      <c r="M35">
        <v>1</v>
      </c>
      <c r="N35">
        <v>4.62</v>
      </c>
      <c r="O35">
        <v>21.6</v>
      </c>
      <c r="P35">
        <v>3.85</v>
      </c>
      <c r="Q35">
        <f t="shared" si="5"/>
        <v>155.925</v>
      </c>
      <c r="R35">
        <v>9</v>
      </c>
      <c r="S35">
        <v>4.5</v>
      </c>
      <c r="T35">
        <v>0</v>
      </c>
      <c r="U35">
        <v>1</v>
      </c>
      <c r="V35">
        <v>0</v>
      </c>
      <c r="W35">
        <v>0</v>
      </c>
      <c r="X35">
        <v>1.17</v>
      </c>
      <c r="Y35">
        <f t="shared" si="6"/>
        <v>0.4212</v>
      </c>
      <c r="Z35">
        <v>0</v>
      </c>
      <c r="AA35">
        <v>0</v>
      </c>
      <c r="AB35">
        <v>0</v>
      </c>
      <c r="AC35" s="2">
        <v>0</v>
      </c>
      <c r="AD35">
        <v>0</v>
      </c>
      <c r="AE35">
        <v>0</v>
      </c>
      <c r="AF35">
        <v>0</v>
      </c>
      <c r="AG35">
        <v>0</v>
      </c>
      <c r="AH35" s="3" t="s">
        <v>171</v>
      </c>
    </row>
    <row r="36" spans="1:34">
      <c r="A36">
        <v>34</v>
      </c>
      <c r="B36" t="s">
        <v>384</v>
      </c>
      <c r="C36">
        <v>1.387</v>
      </c>
      <c r="D36">
        <v>165</v>
      </c>
      <c r="E36">
        <v>0.211</v>
      </c>
      <c r="F36">
        <v>2.363</v>
      </c>
      <c r="G36">
        <f t="shared" si="0"/>
        <v>40.5</v>
      </c>
      <c r="H36">
        <f t="shared" si="1"/>
        <v>27</v>
      </c>
      <c r="I36">
        <f t="shared" si="2"/>
        <v>77.73</v>
      </c>
      <c r="J36">
        <f t="shared" si="3"/>
        <v>0.533333333333333</v>
      </c>
      <c r="K36">
        <f t="shared" si="4"/>
        <v>0.890657007986225</v>
      </c>
      <c r="L36">
        <v>2</v>
      </c>
      <c r="M36">
        <v>1</v>
      </c>
      <c r="N36">
        <v>4.62</v>
      </c>
      <c r="O36">
        <v>21.6</v>
      </c>
      <c r="P36">
        <v>3.85</v>
      </c>
      <c r="Q36">
        <f t="shared" si="5"/>
        <v>155.925</v>
      </c>
      <c r="R36">
        <v>9</v>
      </c>
      <c r="S36">
        <v>4.5</v>
      </c>
      <c r="T36">
        <v>0</v>
      </c>
      <c r="U36">
        <v>1</v>
      </c>
      <c r="V36">
        <v>0</v>
      </c>
      <c r="W36">
        <v>0</v>
      </c>
      <c r="X36">
        <v>1.67</v>
      </c>
      <c r="Y36">
        <f t="shared" si="6"/>
        <v>0.6012</v>
      </c>
      <c r="Z36">
        <v>0</v>
      </c>
      <c r="AA36">
        <v>0</v>
      </c>
      <c r="AB36">
        <v>0</v>
      </c>
      <c r="AC36" s="2">
        <v>0</v>
      </c>
      <c r="AD36">
        <v>0</v>
      </c>
      <c r="AE36">
        <v>0</v>
      </c>
      <c r="AF36">
        <v>0</v>
      </c>
      <c r="AG36">
        <v>0</v>
      </c>
      <c r="AH36" s="3" t="s">
        <v>171</v>
      </c>
    </row>
    <row r="37" spans="1:34">
      <c r="A37">
        <v>35</v>
      </c>
      <c r="B37" t="s">
        <v>385</v>
      </c>
      <c r="C37">
        <v>1.069</v>
      </c>
      <c r="D37">
        <v>165</v>
      </c>
      <c r="E37">
        <v>0.111</v>
      </c>
      <c r="F37">
        <v>2.579</v>
      </c>
      <c r="G37">
        <f t="shared" si="0"/>
        <v>40.5</v>
      </c>
      <c r="H37">
        <f t="shared" si="1"/>
        <v>27</v>
      </c>
      <c r="I37">
        <f t="shared" si="2"/>
        <v>77.73</v>
      </c>
      <c r="J37">
        <f t="shared" si="3"/>
        <v>0.533333333333333</v>
      </c>
      <c r="K37">
        <f t="shared" si="4"/>
        <v>0.890657007986225</v>
      </c>
      <c r="L37">
        <v>2</v>
      </c>
      <c r="M37">
        <v>1</v>
      </c>
      <c r="N37">
        <v>4.62</v>
      </c>
      <c r="O37">
        <v>21.6</v>
      </c>
      <c r="P37">
        <v>3.85</v>
      </c>
      <c r="Q37">
        <f t="shared" si="5"/>
        <v>155.925</v>
      </c>
      <c r="R37">
        <v>9</v>
      </c>
      <c r="S37">
        <v>4.5</v>
      </c>
      <c r="T37">
        <v>0</v>
      </c>
      <c r="U37">
        <v>1</v>
      </c>
      <c r="V37">
        <v>0</v>
      </c>
      <c r="W37">
        <v>0</v>
      </c>
      <c r="X37">
        <v>1.67</v>
      </c>
      <c r="Y37">
        <f t="shared" si="6"/>
        <v>0.6012</v>
      </c>
      <c r="Z37">
        <v>0</v>
      </c>
      <c r="AA37">
        <v>0</v>
      </c>
      <c r="AB37">
        <v>0</v>
      </c>
      <c r="AC37" s="2">
        <v>0</v>
      </c>
      <c r="AD37">
        <v>0</v>
      </c>
      <c r="AE37">
        <v>0</v>
      </c>
      <c r="AF37">
        <v>0</v>
      </c>
      <c r="AG37">
        <v>0</v>
      </c>
      <c r="AH37" s="3" t="s">
        <v>171</v>
      </c>
    </row>
    <row r="38" spans="1:34">
      <c r="A38">
        <v>36</v>
      </c>
      <c r="B38" t="s">
        <v>386</v>
      </c>
      <c r="C38">
        <v>1.069</v>
      </c>
      <c r="D38">
        <v>165</v>
      </c>
      <c r="E38">
        <v>0.111</v>
      </c>
      <c r="F38">
        <v>2.579</v>
      </c>
      <c r="G38">
        <f t="shared" si="0"/>
        <v>40.5</v>
      </c>
      <c r="H38">
        <f t="shared" si="1"/>
        <v>27</v>
      </c>
      <c r="I38">
        <f t="shared" si="2"/>
        <v>77.73</v>
      </c>
      <c r="J38">
        <f t="shared" si="3"/>
        <v>0.533333333333333</v>
      </c>
      <c r="K38">
        <f t="shared" si="4"/>
        <v>0.890657007986225</v>
      </c>
      <c r="L38">
        <v>2</v>
      </c>
      <c r="M38">
        <v>1</v>
      </c>
      <c r="N38">
        <v>4.62</v>
      </c>
      <c r="O38">
        <v>21.6</v>
      </c>
      <c r="P38">
        <v>3.85</v>
      </c>
      <c r="Q38">
        <f t="shared" si="5"/>
        <v>155.925</v>
      </c>
      <c r="R38">
        <v>9</v>
      </c>
      <c r="S38">
        <v>4.5</v>
      </c>
      <c r="T38">
        <v>0</v>
      </c>
      <c r="U38">
        <v>1</v>
      </c>
      <c r="V38">
        <v>0</v>
      </c>
      <c r="W38">
        <v>0</v>
      </c>
      <c r="X38">
        <v>1.17</v>
      </c>
      <c r="Y38">
        <f t="shared" si="6"/>
        <v>0.4212</v>
      </c>
      <c r="Z38">
        <v>0</v>
      </c>
      <c r="AA38">
        <v>0</v>
      </c>
      <c r="AB38">
        <v>0</v>
      </c>
      <c r="AC38" s="2">
        <v>0</v>
      </c>
      <c r="AD38">
        <v>0</v>
      </c>
      <c r="AE38">
        <v>0</v>
      </c>
      <c r="AF38">
        <v>0</v>
      </c>
      <c r="AG38">
        <v>0</v>
      </c>
      <c r="AH38" s="3" t="s">
        <v>171</v>
      </c>
    </row>
    <row r="39" spans="1:34">
      <c r="A39">
        <v>37</v>
      </c>
      <c r="B39" t="s">
        <v>387</v>
      </c>
      <c r="C39">
        <v>0.87</v>
      </c>
      <c r="D39">
        <v>165</v>
      </c>
      <c r="E39">
        <v>0.143</v>
      </c>
      <c r="F39">
        <v>2.785</v>
      </c>
      <c r="G39">
        <f t="shared" si="0"/>
        <v>20.25</v>
      </c>
      <c r="H39">
        <f t="shared" si="1"/>
        <v>18</v>
      </c>
      <c r="I39">
        <f t="shared" si="2"/>
        <v>56.19</v>
      </c>
      <c r="J39">
        <f t="shared" si="3"/>
        <v>0.533333333333333</v>
      </c>
      <c r="K39">
        <f t="shared" si="4"/>
        <v>0.616041726559612</v>
      </c>
      <c r="L39">
        <v>1</v>
      </c>
      <c r="M39">
        <v>1</v>
      </c>
      <c r="N39">
        <v>2.31</v>
      </c>
      <c r="O39">
        <v>10.8</v>
      </c>
      <c r="P39">
        <v>3.85</v>
      </c>
      <c r="Q39">
        <f t="shared" si="5"/>
        <v>77.9625</v>
      </c>
      <c r="R39">
        <v>4.5</v>
      </c>
      <c r="S39">
        <v>4.5</v>
      </c>
      <c r="T39">
        <v>0</v>
      </c>
      <c r="U39">
        <v>1</v>
      </c>
      <c r="V39">
        <v>0</v>
      </c>
      <c r="W39">
        <v>0</v>
      </c>
      <c r="X39">
        <v>0.33</v>
      </c>
      <c r="Y39">
        <f t="shared" si="6"/>
        <v>0.1188</v>
      </c>
      <c r="Z39">
        <v>0</v>
      </c>
      <c r="AA39">
        <v>0</v>
      </c>
      <c r="AB39">
        <v>0</v>
      </c>
      <c r="AC39" s="2">
        <v>0</v>
      </c>
      <c r="AD39">
        <v>0</v>
      </c>
      <c r="AE39">
        <v>0</v>
      </c>
      <c r="AF39">
        <v>0</v>
      </c>
      <c r="AG39">
        <v>0</v>
      </c>
      <c r="AH39" s="3" t="s">
        <v>171</v>
      </c>
    </row>
    <row r="40" spans="1:34">
      <c r="A40">
        <v>38</v>
      </c>
      <c r="B40" t="s">
        <v>388</v>
      </c>
      <c r="C40">
        <v>0.87</v>
      </c>
      <c r="D40">
        <v>165</v>
      </c>
      <c r="E40">
        <v>0.143</v>
      </c>
      <c r="F40">
        <v>2.785</v>
      </c>
      <c r="G40">
        <f t="shared" si="0"/>
        <v>20.25</v>
      </c>
      <c r="H40">
        <f t="shared" si="1"/>
        <v>18</v>
      </c>
      <c r="I40">
        <f t="shared" si="2"/>
        <v>56.19</v>
      </c>
      <c r="J40">
        <f t="shared" si="3"/>
        <v>0.533333333333333</v>
      </c>
      <c r="K40">
        <f t="shared" si="4"/>
        <v>0.616041726559612</v>
      </c>
      <c r="L40">
        <v>1</v>
      </c>
      <c r="M40">
        <v>1</v>
      </c>
      <c r="N40">
        <v>2.31</v>
      </c>
      <c r="O40">
        <v>10.8</v>
      </c>
      <c r="P40">
        <v>3.85</v>
      </c>
      <c r="Q40">
        <f t="shared" ref="Q40:Q43" si="7">G40*P40</f>
        <v>77.9625</v>
      </c>
      <c r="R40">
        <v>4.5</v>
      </c>
      <c r="S40">
        <v>4.5</v>
      </c>
      <c r="T40">
        <v>0</v>
      </c>
      <c r="U40">
        <v>1</v>
      </c>
      <c r="V40">
        <v>0</v>
      </c>
      <c r="W40">
        <v>0</v>
      </c>
      <c r="X40">
        <v>0.33</v>
      </c>
      <c r="Y40">
        <f t="shared" ref="Y40:Y43" si="8">X40*0.36</f>
        <v>0.1188</v>
      </c>
      <c r="Z40">
        <v>0</v>
      </c>
      <c r="AA40">
        <v>0</v>
      </c>
      <c r="AB40">
        <v>0</v>
      </c>
      <c r="AC40" s="2">
        <v>0</v>
      </c>
      <c r="AD40">
        <v>0</v>
      </c>
      <c r="AE40">
        <v>0</v>
      </c>
      <c r="AF40">
        <v>0</v>
      </c>
      <c r="AG40">
        <v>0</v>
      </c>
      <c r="AH40" s="3" t="s">
        <v>171</v>
      </c>
    </row>
    <row r="41" spans="1:34">
      <c r="A41">
        <v>39</v>
      </c>
      <c r="B41" t="s">
        <v>389</v>
      </c>
      <c r="C41">
        <v>0.87</v>
      </c>
      <c r="D41">
        <v>165</v>
      </c>
      <c r="E41">
        <v>0.143</v>
      </c>
      <c r="F41">
        <v>2.785</v>
      </c>
      <c r="G41">
        <f t="shared" si="0"/>
        <v>20.25</v>
      </c>
      <c r="H41">
        <f t="shared" si="1"/>
        <v>18</v>
      </c>
      <c r="I41">
        <f t="shared" si="2"/>
        <v>56.19</v>
      </c>
      <c r="J41">
        <f t="shared" si="3"/>
        <v>0.533333333333333</v>
      </c>
      <c r="K41">
        <f t="shared" si="4"/>
        <v>0.616041726559612</v>
      </c>
      <c r="L41">
        <v>1</v>
      </c>
      <c r="M41">
        <v>1</v>
      </c>
      <c r="N41">
        <v>2.31</v>
      </c>
      <c r="O41">
        <v>10.8</v>
      </c>
      <c r="P41">
        <v>3.85</v>
      </c>
      <c r="Q41">
        <f t="shared" si="7"/>
        <v>77.9625</v>
      </c>
      <c r="R41">
        <v>4.5</v>
      </c>
      <c r="S41">
        <v>4.5</v>
      </c>
      <c r="T41">
        <v>0</v>
      </c>
      <c r="U41">
        <v>1</v>
      </c>
      <c r="V41">
        <v>0</v>
      </c>
      <c r="W41">
        <v>0</v>
      </c>
      <c r="X41">
        <v>0.33</v>
      </c>
      <c r="Y41">
        <f t="shared" si="8"/>
        <v>0.1188</v>
      </c>
      <c r="Z41">
        <v>0</v>
      </c>
      <c r="AA41">
        <v>0</v>
      </c>
      <c r="AB41">
        <v>0</v>
      </c>
      <c r="AC41" s="2">
        <v>0</v>
      </c>
      <c r="AD41">
        <v>0</v>
      </c>
      <c r="AE41">
        <v>0</v>
      </c>
      <c r="AF41">
        <v>0</v>
      </c>
      <c r="AG41">
        <v>0</v>
      </c>
      <c r="AH41" s="3" t="s">
        <v>171</v>
      </c>
    </row>
    <row r="42" spans="1:34">
      <c r="A42">
        <v>40</v>
      </c>
      <c r="B42" t="s">
        <v>390</v>
      </c>
      <c r="C42">
        <v>0.87</v>
      </c>
      <c r="D42">
        <v>165</v>
      </c>
      <c r="E42">
        <v>0.143</v>
      </c>
      <c r="F42">
        <v>2.785</v>
      </c>
      <c r="G42">
        <f t="shared" si="0"/>
        <v>20.25</v>
      </c>
      <c r="H42">
        <f t="shared" si="1"/>
        <v>18</v>
      </c>
      <c r="I42">
        <f t="shared" si="2"/>
        <v>56.19</v>
      </c>
      <c r="J42">
        <f t="shared" si="3"/>
        <v>0.533333333333333</v>
      </c>
      <c r="K42">
        <f t="shared" si="4"/>
        <v>0.616041726559612</v>
      </c>
      <c r="L42">
        <v>1</v>
      </c>
      <c r="M42">
        <v>1</v>
      </c>
      <c r="N42">
        <v>2.31</v>
      </c>
      <c r="O42">
        <v>10.8</v>
      </c>
      <c r="P42">
        <v>3.85</v>
      </c>
      <c r="Q42">
        <f t="shared" si="7"/>
        <v>77.9625</v>
      </c>
      <c r="R42">
        <v>4.5</v>
      </c>
      <c r="S42">
        <v>4.5</v>
      </c>
      <c r="T42">
        <v>0</v>
      </c>
      <c r="U42">
        <v>1</v>
      </c>
      <c r="V42">
        <v>0</v>
      </c>
      <c r="W42">
        <v>0</v>
      </c>
      <c r="X42">
        <v>0.33</v>
      </c>
      <c r="Y42">
        <f t="shared" si="8"/>
        <v>0.1188</v>
      </c>
      <c r="Z42">
        <v>0</v>
      </c>
      <c r="AA42">
        <v>0</v>
      </c>
      <c r="AB42">
        <v>0</v>
      </c>
      <c r="AC42" s="2">
        <v>0</v>
      </c>
      <c r="AD42">
        <v>0</v>
      </c>
      <c r="AE42">
        <v>0</v>
      </c>
      <c r="AF42">
        <v>0</v>
      </c>
      <c r="AG42">
        <v>0</v>
      </c>
      <c r="AH42" s="3" t="s">
        <v>171</v>
      </c>
    </row>
    <row r="43" spans="1:34">
      <c r="A43">
        <v>41</v>
      </c>
      <c r="B43" t="s">
        <v>391</v>
      </c>
      <c r="C43">
        <v>0.876</v>
      </c>
      <c r="D43">
        <v>327</v>
      </c>
      <c r="E43">
        <v>1.143</v>
      </c>
      <c r="F43">
        <v>2.821</v>
      </c>
      <c r="G43">
        <f t="shared" si="0"/>
        <v>45</v>
      </c>
      <c r="H43">
        <f t="shared" si="1"/>
        <v>27</v>
      </c>
      <c r="I43">
        <f t="shared" si="2"/>
        <v>72.37</v>
      </c>
      <c r="J43">
        <f t="shared" si="3"/>
        <v>0.533333333333333</v>
      </c>
      <c r="K43">
        <f t="shared" si="4"/>
        <v>1.06291387208894</v>
      </c>
      <c r="L43">
        <v>2</v>
      </c>
      <c r="M43">
        <v>3</v>
      </c>
      <c r="N43">
        <v>7.58</v>
      </c>
      <c r="O43">
        <v>24</v>
      </c>
      <c r="P43">
        <v>3.85</v>
      </c>
      <c r="Q43">
        <f t="shared" si="7"/>
        <v>173.25</v>
      </c>
      <c r="R43">
        <v>6</v>
      </c>
      <c r="S43">
        <v>7.5</v>
      </c>
      <c r="T43">
        <v>1</v>
      </c>
      <c r="U43">
        <v>1</v>
      </c>
      <c r="V43">
        <v>0</v>
      </c>
      <c r="W43">
        <v>0</v>
      </c>
      <c r="X43">
        <v>1.67</v>
      </c>
      <c r="Y43">
        <f t="shared" si="8"/>
        <v>0.6012</v>
      </c>
      <c r="Z43">
        <v>0</v>
      </c>
      <c r="AA43">
        <v>0</v>
      </c>
      <c r="AB43">
        <v>0</v>
      </c>
      <c r="AC43" s="2">
        <v>0</v>
      </c>
      <c r="AD43">
        <v>0</v>
      </c>
      <c r="AE43">
        <v>0</v>
      </c>
      <c r="AF43">
        <v>0</v>
      </c>
      <c r="AG43">
        <v>0</v>
      </c>
      <c r="AH43" s="3" t="s">
        <v>376</v>
      </c>
    </row>
    <row r="44" spans="1:34">
      <c r="A44">
        <v>42</v>
      </c>
      <c r="B44" t="s">
        <v>392</v>
      </c>
      <c r="C44">
        <v>1.182</v>
      </c>
      <c r="D44">
        <v>177</v>
      </c>
      <c r="E44">
        <v>0.167</v>
      </c>
      <c r="F44">
        <v>2.188</v>
      </c>
      <c r="G44">
        <f t="shared" si="0"/>
        <v>40.5</v>
      </c>
      <c r="H44">
        <f t="shared" si="1"/>
        <v>27</v>
      </c>
      <c r="I44">
        <f t="shared" si="2"/>
        <v>93.72</v>
      </c>
      <c r="J44">
        <f t="shared" si="3"/>
        <v>0.195555555555556</v>
      </c>
      <c r="K44">
        <f t="shared" si="4"/>
        <v>0.270855904658722</v>
      </c>
      <c r="L44">
        <v>1</v>
      </c>
      <c r="M44">
        <v>3</v>
      </c>
      <c r="N44">
        <v>2.31</v>
      </c>
      <c r="O44">
        <v>7.92</v>
      </c>
      <c r="P44">
        <v>3.85</v>
      </c>
      <c r="Q44">
        <f t="shared" si="5"/>
        <v>155.925</v>
      </c>
      <c r="R44">
        <v>9</v>
      </c>
      <c r="S44">
        <v>4.5</v>
      </c>
      <c r="T44">
        <v>0</v>
      </c>
      <c r="U44">
        <v>1</v>
      </c>
      <c r="V44">
        <v>0</v>
      </c>
      <c r="W44">
        <v>0</v>
      </c>
      <c r="X44">
        <v>1.33</v>
      </c>
      <c r="Y44">
        <f t="shared" si="6"/>
        <v>0.4788</v>
      </c>
      <c r="Z44">
        <v>0</v>
      </c>
      <c r="AA44">
        <v>0</v>
      </c>
      <c r="AB44">
        <v>0</v>
      </c>
      <c r="AC44" s="2">
        <v>0</v>
      </c>
      <c r="AD44">
        <v>0</v>
      </c>
      <c r="AE44">
        <v>0</v>
      </c>
      <c r="AF44">
        <v>0</v>
      </c>
      <c r="AG44">
        <v>0</v>
      </c>
      <c r="AH44" s="3" t="s">
        <v>56</v>
      </c>
    </row>
    <row r="45" spans="1:34">
      <c r="A45">
        <v>43</v>
      </c>
      <c r="B45" t="s">
        <v>393</v>
      </c>
      <c r="C45">
        <v>1.182</v>
      </c>
      <c r="D45">
        <v>177</v>
      </c>
      <c r="E45">
        <v>0.167</v>
      </c>
      <c r="F45">
        <v>2.188</v>
      </c>
      <c r="G45">
        <f t="shared" si="0"/>
        <v>40.5</v>
      </c>
      <c r="H45">
        <f t="shared" si="1"/>
        <v>27</v>
      </c>
      <c r="I45">
        <f t="shared" si="2"/>
        <v>93.72</v>
      </c>
      <c r="J45">
        <f t="shared" si="3"/>
        <v>0.195555555555556</v>
      </c>
      <c r="K45">
        <f t="shared" si="4"/>
        <v>0.270855904658722</v>
      </c>
      <c r="L45">
        <v>1</v>
      </c>
      <c r="M45">
        <v>3</v>
      </c>
      <c r="N45">
        <v>2.31</v>
      </c>
      <c r="O45">
        <v>7.92</v>
      </c>
      <c r="P45">
        <v>3.85</v>
      </c>
      <c r="Q45">
        <f t="shared" si="5"/>
        <v>155.925</v>
      </c>
      <c r="R45">
        <v>9</v>
      </c>
      <c r="S45">
        <v>4.5</v>
      </c>
      <c r="T45">
        <v>0</v>
      </c>
      <c r="U45">
        <v>1</v>
      </c>
      <c r="V45">
        <v>0</v>
      </c>
      <c r="W45">
        <v>0</v>
      </c>
      <c r="X45">
        <v>0.83</v>
      </c>
      <c r="Y45">
        <f t="shared" si="6"/>
        <v>0.2988</v>
      </c>
      <c r="Z45">
        <v>0</v>
      </c>
      <c r="AA45">
        <v>0</v>
      </c>
      <c r="AB45">
        <v>0</v>
      </c>
      <c r="AC45" s="2">
        <v>0</v>
      </c>
      <c r="AD45">
        <v>0</v>
      </c>
      <c r="AE45">
        <v>0</v>
      </c>
      <c r="AF45">
        <v>0</v>
      </c>
      <c r="AG45">
        <v>0</v>
      </c>
      <c r="AH45" s="3" t="s">
        <v>56</v>
      </c>
    </row>
    <row r="46" spans="1:34">
      <c r="A46">
        <v>44</v>
      </c>
      <c r="B46" t="s">
        <v>394</v>
      </c>
      <c r="C46">
        <v>1.28</v>
      </c>
      <c r="D46">
        <v>165</v>
      </c>
      <c r="E46">
        <v>0.1</v>
      </c>
      <c r="F46">
        <v>2.279</v>
      </c>
      <c r="G46">
        <f t="shared" si="0"/>
        <v>81</v>
      </c>
      <c r="H46">
        <f t="shared" si="1"/>
        <v>36</v>
      </c>
      <c r="I46">
        <f t="shared" si="2"/>
        <v>118.14</v>
      </c>
      <c r="J46">
        <f t="shared" si="3"/>
        <v>0.195555555555556</v>
      </c>
      <c r="K46">
        <f t="shared" si="4"/>
        <v>0.429737859905458</v>
      </c>
      <c r="L46">
        <v>2</v>
      </c>
      <c r="M46">
        <v>6</v>
      </c>
      <c r="N46">
        <v>4.62</v>
      </c>
      <c r="O46">
        <v>15.84</v>
      </c>
      <c r="P46">
        <v>3.85</v>
      </c>
      <c r="Q46">
        <f t="shared" si="5"/>
        <v>311.85</v>
      </c>
      <c r="R46">
        <v>9</v>
      </c>
      <c r="S46">
        <v>9</v>
      </c>
      <c r="T46">
        <v>0</v>
      </c>
      <c r="U46">
        <v>1</v>
      </c>
      <c r="V46">
        <v>0</v>
      </c>
      <c r="W46">
        <v>0</v>
      </c>
      <c r="X46">
        <v>1.67</v>
      </c>
      <c r="Y46">
        <f t="shared" si="6"/>
        <v>0.6012</v>
      </c>
      <c r="Z46">
        <v>0</v>
      </c>
      <c r="AA46">
        <v>0</v>
      </c>
      <c r="AB46">
        <v>0</v>
      </c>
      <c r="AC46" s="2">
        <v>0</v>
      </c>
      <c r="AD46">
        <v>0</v>
      </c>
      <c r="AE46">
        <v>0</v>
      </c>
      <c r="AF46">
        <v>0</v>
      </c>
      <c r="AG46">
        <v>0</v>
      </c>
      <c r="AH46" s="3" t="s">
        <v>376</v>
      </c>
    </row>
    <row r="47" spans="1:34">
      <c r="A47">
        <v>45</v>
      </c>
      <c r="B47" t="s">
        <v>395</v>
      </c>
      <c r="C47">
        <v>1.28</v>
      </c>
      <c r="D47">
        <v>165</v>
      </c>
      <c r="E47">
        <v>0.1</v>
      </c>
      <c r="F47">
        <v>2.279</v>
      </c>
      <c r="G47">
        <f t="shared" si="0"/>
        <v>13.5</v>
      </c>
      <c r="H47">
        <f t="shared" si="1"/>
        <v>15</v>
      </c>
      <c r="I47">
        <f t="shared" si="2"/>
        <v>44.64</v>
      </c>
      <c r="J47">
        <f t="shared" si="3"/>
        <v>0.8</v>
      </c>
      <c r="K47">
        <f t="shared" si="4"/>
        <v>0.775434243176179</v>
      </c>
      <c r="L47">
        <v>1</v>
      </c>
      <c r="M47">
        <v>1</v>
      </c>
      <c r="N47">
        <v>2.31</v>
      </c>
      <c r="O47">
        <v>10.8</v>
      </c>
      <c r="P47">
        <v>3.85</v>
      </c>
      <c r="Q47">
        <f t="shared" si="5"/>
        <v>51.975</v>
      </c>
      <c r="R47">
        <v>4.5</v>
      </c>
      <c r="S47">
        <v>3</v>
      </c>
      <c r="T47">
        <v>0</v>
      </c>
      <c r="U47">
        <v>1</v>
      </c>
      <c r="V47">
        <v>0</v>
      </c>
      <c r="W47">
        <v>0</v>
      </c>
      <c r="X47">
        <v>0.5</v>
      </c>
      <c r="Y47">
        <f t="shared" si="6"/>
        <v>0.18</v>
      </c>
      <c r="Z47">
        <v>0</v>
      </c>
      <c r="AA47">
        <v>0</v>
      </c>
      <c r="AB47">
        <v>0</v>
      </c>
      <c r="AC47" s="2">
        <v>0</v>
      </c>
      <c r="AD47">
        <v>0</v>
      </c>
      <c r="AE47">
        <v>0</v>
      </c>
      <c r="AF47">
        <v>0</v>
      </c>
      <c r="AG47">
        <v>0</v>
      </c>
      <c r="AH47" s="3" t="s">
        <v>56</v>
      </c>
    </row>
    <row r="48" spans="1:34">
      <c r="A48">
        <v>46</v>
      </c>
      <c r="B48" t="s">
        <v>396</v>
      </c>
      <c r="C48">
        <v>1.28</v>
      </c>
      <c r="D48">
        <v>165</v>
      </c>
      <c r="E48">
        <v>0.1</v>
      </c>
      <c r="F48">
        <v>2.279</v>
      </c>
      <c r="G48">
        <f t="shared" si="0"/>
        <v>13.5</v>
      </c>
      <c r="H48">
        <f t="shared" si="1"/>
        <v>15</v>
      </c>
      <c r="I48">
        <f t="shared" si="2"/>
        <v>55.44</v>
      </c>
      <c r="J48">
        <f t="shared" si="3"/>
        <v>0</v>
      </c>
      <c r="K48">
        <f t="shared" si="4"/>
        <v>0</v>
      </c>
      <c r="L48">
        <v>1</v>
      </c>
      <c r="M48">
        <v>0</v>
      </c>
      <c r="N48">
        <v>2.31</v>
      </c>
      <c r="O48">
        <v>0</v>
      </c>
      <c r="P48">
        <v>3.85</v>
      </c>
      <c r="Q48">
        <f t="shared" si="5"/>
        <v>51.975</v>
      </c>
      <c r="R48">
        <v>4.5</v>
      </c>
      <c r="S48">
        <v>3</v>
      </c>
      <c r="T48">
        <v>0</v>
      </c>
      <c r="U48">
        <v>1</v>
      </c>
      <c r="V48">
        <v>0</v>
      </c>
      <c r="W48">
        <v>0</v>
      </c>
      <c r="X48">
        <v>0</v>
      </c>
      <c r="Y48">
        <f t="shared" si="6"/>
        <v>0</v>
      </c>
      <c r="Z48">
        <v>0</v>
      </c>
      <c r="AA48">
        <v>0</v>
      </c>
      <c r="AB48">
        <v>0</v>
      </c>
      <c r="AC48" s="2">
        <v>0</v>
      </c>
      <c r="AD48">
        <v>0</v>
      </c>
      <c r="AE48">
        <v>0</v>
      </c>
      <c r="AF48">
        <v>0</v>
      </c>
      <c r="AG48">
        <v>0</v>
      </c>
      <c r="AH48" s="3" t="s">
        <v>56</v>
      </c>
    </row>
    <row r="49" spans="1:34">
      <c r="A49">
        <v>47</v>
      </c>
      <c r="B49" t="s">
        <v>397</v>
      </c>
      <c r="C49">
        <v>1.029</v>
      </c>
      <c r="D49">
        <v>819</v>
      </c>
      <c r="E49">
        <v>2.758</v>
      </c>
      <c r="F49">
        <v>2.826</v>
      </c>
      <c r="G49">
        <f t="shared" si="0"/>
        <v>54</v>
      </c>
      <c r="H49">
        <f t="shared" si="1"/>
        <v>42</v>
      </c>
      <c r="I49">
        <f t="shared" si="2"/>
        <v>127.74</v>
      </c>
      <c r="J49">
        <f t="shared" si="3"/>
        <v>0.177777777777778</v>
      </c>
      <c r="K49">
        <f t="shared" si="4"/>
        <v>0.240873890474642</v>
      </c>
      <c r="L49">
        <v>8</v>
      </c>
      <c r="M49">
        <v>1</v>
      </c>
      <c r="N49">
        <v>24.36</v>
      </c>
      <c r="O49">
        <v>9.6</v>
      </c>
      <c r="P49">
        <v>3.85</v>
      </c>
      <c r="Q49">
        <f t="shared" si="5"/>
        <v>207.9</v>
      </c>
      <c r="R49">
        <v>18</v>
      </c>
      <c r="S49">
        <v>3</v>
      </c>
      <c r="T49">
        <v>1</v>
      </c>
      <c r="U49">
        <v>0</v>
      </c>
      <c r="V49">
        <v>0</v>
      </c>
      <c r="W49">
        <v>0</v>
      </c>
      <c r="X49">
        <v>2.17</v>
      </c>
      <c r="Y49">
        <f t="shared" si="6"/>
        <v>0.7812</v>
      </c>
      <c r="Z49">
        <v>0</v>
      </c>
      <c r="AA49">
        <v>0</v>
      </c>
      <c r="AB49">
        <v>0</v>
      </c>
      <c r="AC49" s="2">
        <v>0</v>
      </c>
      <c r="AD49">
        <v>0</v>
      </c>
      <c r="AE49">
        <v>0</v>
      </c>
      <c r="AF49">
        <v>0</v>
      </c>
      <c r="AG49">
        <v>0</v>
      </c>
      <c r="AH49" s="3" t="s">
        <v>96</v>
      </c>
    </row>
    <row r="50" spans="1:34">
      <c r="A50">
        <v>48</v>
      </c>
      <c r="B50" t="s">
        <v>398</v>
      </c>
      <c r="C50">
        <v>1.357</v>
      </c>
      <c r="D50">
        <v>2705</v>
      </c>
      <c r="E50">
        <v>3.908</v>
      </c>
      <c r="F50">
        <v>2.656</v>
      </c>
      <c r="G50">
        <f t="shared" si="0"/>
        <v>54</v>
      </c>
      <c r="H50">
        <f t="shared" si="1"/>
        <v>42</v>
      </c>
      <c r="I50">
        <f t="shared" si="2"/>
        <v>125.72</v>
      </c>
      <c r="J50">
        <f t="shared" si="3"/>
        <v>0.355555555555556</v>
      </c>
      <c r="K50">
        <f t="shared" si="4"/>
        <v>0.489488240045033</v>
      </c>
      <c r="L50">
        <v>6</v>
      </c>
      <c r="M50">
        <v>2</v>
      </c>
      <c r="N50">
        <v>16.78</v>
      </c>
      <c r="O50">
        <v>19.2</v>
      </c>
      <c r="P50">
        <v>3.85</v>
      </c>
      <c r="Q50">
        <f t="shared" si="5"/>
        <v>207.9</v>
      </c>
      <c r="R50">
        <v>18</v>
      </c>
      <c r="S50">
        <v>3</v>
      </c>
      <c r="T50">
        <v>1</v>
      </c>
      <c r="U50">
        <v>0</v>
      </c>
      <c r="V50">
        <v>0</v>
      </c>
      <c r="W50">
        <v>0</v>
      </c>
      <c r="X50">
        <v>2.5</v>
      </c>
      <c r="Y50">
        <f t="shared" si="6"/>
        <v>0.9</v>
      </c>
      <c r="Z50">
        <v>0</v>
      </c>
      <c r="AA50">
        <v>0</v>
      </c>
      <c r="AB50">
        <v>0</v>
      </c>
      <c r="AC50" s="2">
        <v>0</v>
      </c>
      <c r="AD50">
        <v>0</v>
      </c>
      <c r="AE50">
        <v>0</v>
      </c>
      <c r="AF50">
        <v>0</v>
      </c>
      <c r="AG50">
        <v>0</v>
      </c>
      <c r="AH50" s="3" t="s">
        <v>96</v>
      </c>
    </row>
    <row r="51" spans="1:34">
      <c r="A51">
        <v>49</v>
      </c>
      <c r="B51" t="s">
        <v>399</v>
      </c>
      <c r="C51">
        <v>1.372</v>
      </c>
      <c r="D51">
        <v>1435</v>
      </c>
      <c r="E51">
        <v>2.15</v>
      </c>
      <c r="F51">
        <v>2.646</v>
      </c>
      <c r="G51">
        <f t="shared" si="0"/>
        <v>54</v>
      </c>
      <c r="H51">
        <f t="shared" si="1"/>
        <v>42</v>
      </c>
      <c r="I51">
        <f t="shared" si="2"/>
        <v>125.72</v>
      </c>
      <c r="J51">
        <f t="shared" si="3"/>
        <v>0.355555555555556</v>
      </c>
      <c r="K51">
        <f t="shared" si="4"/>
        <v>0.489488240045033</v>
      </c>
      <c r="L51">
        <v>8</v>
      </c>
      <c r="M51">
        <v>2</v>
      </c>
      <c r="N51">
        <v>16.78</v>
      </c>
      <c r="O51">
        <v>19.2</v>
      </c>
      <c r="P51">
        <v>3.85</v>
      </c>
      <c r="Q51">
        <f t="shared" si="5"/>
        <v>207.9</v>
      </c>
      <c r="R51">
        <v>18</v>
      </c>
      <c r="S51">
        <v>3</v>
      </c>
      <c r="T51">
        <v>1</v>
      </c>
      <c r="U51">
        <v>0</v>
      </c>
      <c r="V51">
        <v>0</v>
      </c>
      <c r="W51">
        <v>0</v>
      </c>
      <c r="X51">
        <v>2.5</v>
      </c>
      <c r="Y51">
        <f t="shared" si="6"/>
        <v>0.9</v>
      </c>
      <c r="Z51">
        <v>0</v>
      </c>
      <c r="AA51">
        <v>0</v>
      </c>
      <c r="AB51">
        <v>0</v>
      </c>
      <c r="AC51" s="2">
        <v>0</v>
      </c>
      <c r="AD51">
        <v>0</v>
      </c>
      <c r="AE51">
        <v>0</v>
      </c>
      <c r="AF51">
        <v>0</v>
      </c>
      <c r="AG51">
        <v>0</v>
      </c>
      <c r="AH51" s="3" t="s">
        <v>96</v>
      </c>
    </row>
    <row r="52" spans="1:34">
      <c r="A52">
        <v>50</v>
      </c>
      <c r="B52" t="s">
        <v>400</v>
      </c>
      <c r="C52">
        <v>1.604</v>
      </c>
      <c r="D52">
        <v>1877</v>
      </c>
      <c r="E52">
        <v>3.625</v>
      </c>
      <c r="F52">
        <v>2.363</v>
      </c>
      <c r="G52">
        <f t="shared" si="0"/>
        <v>54</v>
      </c>
      <c r="H52">
        <f t="shared" si="1"/>
        <v>42</v>
      </c>
      <c r="I52">
        <f t="shared" si="2"/>
        <v>132.57</v>
      </c>
      <c r="J52">
        <f t="shared" si="3"/>
        <v>0.177777777777778</v>
      </c>
      <c r="K52">
        <f t="shared" si="4"/>
        <v>0.232097991772126</v>
      </c>
      <c r="L52">
        <v>7</v>
      </c>
      <c r="M52">
        <v>1</v>
      </c>
      <c r="N52">
        <v>19.53</v>
      </c>
      <c r="O52">
        <v>9.6</v>
      </c>
      <c r="P52">
        <v>3.85</v>
      </c>
      <c r="Q52">
        <f t="shared" si="5"/>
        <v>207.9</v>
      </c>
      <c r="R52">
        <v>18</v>
      </c>
      <c r="S52">
        <v>3</v>
      </c>
      <c r="T52">
        <v>1</v>
      </c>
      <c r="U52">
        <v>1</v>
      </c>
      <c r="V52">
        <v>0</v>
      </c>
      <c r="W52">
        <v>0</v>
      </c>
      <c r="X52">
        <v>2.83</v>
      </c>
      <c r="Y52">
        <f t="shared" si="6"/>
        <v>1.0188</v>
      </c>
      <c r="Z52">
        <v>0</v>
      </c>
      <c r="AA52">
        <v>0</v>
      </c>
      <c r="AB52">
        <v>0</v>
      </c>
      <c r="AC52" s="2">
        <v>0</v>
      </c>
      <c r="AD52">
        <v>0</v>
      </c>
      <c r="AE52">
        <v>0</v>
      </c>
      <c r="AF52">
        <v>0</v>
      </c>
      <c r="AG52">
        <v>0</v>
      </c>
      <c r="AH52" s="3" t="s">
        <v>96</v>
      </c>
    </row>
    <row r="53" spans="1:34">
      <c r="A53">
        <v>51</v>
      </c>
      <c r="B53" t="s">
        <v>401</v>
      </c>
      <c r="C53">
        <v>1.739</v>
      </c>
      <c r="D53">
        <v>1909</v>
      </c>
      <c r="E53">
        <v>3.493</v>
      </c>
      <c r="F53">
        <v>2.132</v>
      </c>
      <c r="G53">
        <f t="shared" si="0"/>
        <v>76.5</v>
      </c>
      <c r="H53">
        <f t="shared" si="1"/>
        <v>57</v>
      </c>
      <c r="I53">
        <f t="shared" si="2"/>
        <v>153.81</v>
      </c>
      <c r="J53">
        <f t="shared" si="3"/>
        <v>0.649411764705882</v>
      </c>
      <c r="K53">
        <f t="shared" si="4"/>
        <v>1.03524328217131</v>
      </c>
      <c r="L53">
        <v>5</v>
      </c>
      <c r="M53">
        <v>2</v>
      </c>
      <c r="N53">
        <v>15.96</v>
      </c>
      <c r="O53">
        <v>49.68</v>
      </c>
      <c r="P53">
        <v>3.85</v>
      </c>
      <c r="Q53">
        <f t="shared" si="5"/>
        <v>294.525</v>
      </c>
      <c r="R53">
        <v>3</v>
      </c>
      <c r="S53">
        <v>25.5</v>
      </c>
      <c r="T53">
        <v>1</v>
      </c>
      <c r="U53">
        <v>0</v>
      </c>
      <c r="V53">
        <v>0</v>
      </c>
      <c r="W53">
        <v>0</v>
      </c>
      <c r="X53">
        <v>2.67</v>
      </c>
      <c r="Y53">
        <f t="shared" si="6"/>
        <v>0.9612</v>
      </c>
      <c r="Z53">
        <v>0</v>
      </c>
      <c r="AA53">
        <v>0</v>
      </c>
      <c r="AB53">
        <v>0</v>
      </c>
      <c r="AC53" s="2">
        <v>0</v>
      </c>
      <c r="AD53">
        <v>0</v>
      </c>
      <c r="AE53">
        <v>0</v>
      </c>
      <c r="AF53">
        <v>0</v>
      </c>
      <c r="AG53">
        <v>0</v>
      </c>
      <c r="AH53" s="3" t="s">
        <v>96</v>
      </c>
    </row>
    <row r="54" spans="1:34">
      <c r="A54">
        <v>52</v>
      </c>
      <c r="B54" t="s">
        <v>402</v>
      </c>
      <c r="C54">
        <v>1.96</v>
      </c>
      <c r="D54">
        <v>4035</v>
      </c>
      <c r="E54">
        <v>4.972</v>
      </c>
      <c r="F54">
        <v>2.211</v>
      </c>
      <c r="G54">
        <v>108</v>
      </c>
      <c r="H54">
        <f t="shared" si="1"/>
        <v>30</v>
      </c>
      <c r="I54">
        <f t="shared" si="2"/>
        <v>56.61</v>
      </c>
      <c r="J54">
        <f t="shared" si="3"/>
        <v>0.177777777777778</v>
      </c>
      <c r="K54">
        <f t="shared" si="4"/>
        <v>1.08705991058932</v>
      </c>
      <c r="L54">
        <v>14</v>
      </c>
      <c r="M54">
        <v>2</v>
      </c>
      <c r="N54">
        <v>39.69</v>
      </c>
      <c r="O54">
        <v>19.2</v>
      </c>
      <c r="P54">
        <v>3.85</v>
      </c>
      <c r="Q54">
        <f t="shared" si="5"/>
        <v>415.8</v>
      </c>
      <c r="R54">
        <v>6</v>
      </c>
      <c r="S54">
        <v>9</v>
      </c>
      <c r="T54">
        <v>1</v>
      </c>
      <c r="U54">
        <v>1</v>
      </c>
      <c r="V54">
        <v>0</v>
      </c>
      <c r="W54">
        <v>0</v>
      </c>
      <c r="X54">
        <v>4.17</v>
      </c>
      <c r="Y54">
        <f t="shared" si="6"/>
        <v>1.5012</v>
      </c>
      <c r="Z54">
        <v>0</v>
      </c>
      <c r="AA54">
        <v>0</v>
      </c>
      <c r="AB54">
        <v>0</v>
      </c>
      <c r="AC54" s="2">
        <v>0</v>
      </c>
      <c r="AD54">
        <v>0</v>
      </c>
      <c r="AE54">
        <v>0</v>
      </c>
      <c r="AF54">
        <v>0</v>
      </c>
      <c r="AG54">
        <v>0</v>
      </c>
      <c r="AH54" s="3" t="s">
        <v>96</v>
      </c>
    </row>
    <row r="55" spans="1:34">
      <c r="A55">
        <v>53</v>
      </c>
      <c r="B55" t="s">
        <v>403</v>
      </c>
      <c r="C55">
        <v>1.138</v>
      </c>
      <c r="D55">
        <v>1255</v>
      </c>
      <c r="E55">
        <v>5.611</v>
      </c>
      <c r="F55">
        <v>2.725</v>
      </c>
      <c r="G55">
        <f t="shared" si="0"/>
        <v>54</v>
      </c>
      <c r="H55">
        <f t="shared" si="1"/>
        <v>42</v>
      </c>
      <c r="I55">
        <f t="shared" si="2"/>
        <v>122.94</v>
      </c>
      <c r="J55">
        <f t="shared" si="3"/>
        <v>0.266666666666667</v>
      </c>
      <c r="K55">
        <f t="shared" si="4"/>
        <v>0.375417652138003</v>
      </c>
      <c r="L55">
        <v>8</v>
      </c>
      <c r="M55">
        <v>1</v>
      </c>
      <c r="N55">
        <v>24.36</v>
      </c>
      <c r="O55">
        <v>14.4</v>
      </c>
      <c r="P55">
        <v>3.85</v>
      </c>
      <c r="Q55">
        <f t="shared" si="5"/>
        <v>207.9</v>
      </c>
      <c r="R55">
        <v>18</v>
      </c>
      <c r="S55">
        <v>3</v>
      </c>
      <c r="T55">
        <v>1</v>
      </c>
      <c r="U55">
        <v>1</v>
      </c>
      <c r="V55">
        <v>0</v>
      </c>
      <c r="W55">
        <v>0</v>
      </c>
      <c r="X55">
        <v>2.17</v>
      </c>
      <c r="Y55">
        <f t="shared" si="6"/>
        <v>0.7812</v>
      </c>
      <c r="Z55">
        <v>0</v>
      </c>
      <c r="AA55">
        <v>0</v>
      </c>
      <c r="AB55">
        <v>0</v>
      </c>
      <c r="AC55" s="2">
        <v>0</v>
      </c>
      <c r="AD55">
        <v>0</v>
      </c>
      <c r="AE55">
        <v>0</v>
      </c>
      <c r="AF55">
        <v>0</v>
      </c>
      <c r="AG55">
        <v>0</v>
      </c>
      <c r="AH55" s="3" t="s">
        <v>96</v>
      </c>
    </row>
    <row r="56" spans="1:34">
      <c r="A56">
        <v>54</v>
      </c>
      <c r="B56" t="s">
        <v>404</v>
      </c>
      <c r="C56">
        <v>1.506</v>
      </c>
      <c r="D56">
        <v>2195</v>
      </c>
      <c r="E56">
        <v>6.743</v>
      </c>
      <c r="F56">
        <v>2.513</v>
      </c>
      <c r="G56">
        <f t="shared" si="0"/>
        <v>54</v>
      </c>
      <c r="H56">
        <f t="shared" si="1"/>
        <v>42</v>
      </c>
      <c r="I56">
        <f t="shared" si="2"/>
        <v>116.12</v>
      </c>
      <c r="J56">
        <f t="shared" si="3"/>
        <v>0.533333333333333</v>
      </c>
      <c r="K56">
        <f t="shared" si="4"/>
        <v>0.794933623042476</v>
      </c>
      <c r="L56">
        <v>6</v>
      </c>
      <c r="M56">
        <v>2</v>
      </c>
      <c r="N56">
        <v>16.78</v>
      </c>
      <c r="O56">
        <v>28.8</v>
      </c>
      <c r="P56">
        <v>3.85</v>
      </c>
      <c r="Q56">
        <f t="shared" si="5"/>
        <v>207.9</v>
      </c>
      <c r="R56">
        <v>18</v>
      </c>
      <c r="S56">
        <v>3</v>
      </c>
      <c r="T56">
        <v>1</v>
      </c>
      <c r="U56">
        <v>1</v>
      </c>
      <c r="V56">
        <v>0</v>
      </c>
      <c r="W56">
        <v>0</v>
      </c>
      <c r="X56">
        <v>2.17</v>
      </c>
      <c r="Y56">
        <f t="shared" si="6"/>
        <v>0.7812</v>
      </c>
      <c r="Z56">
        <v>0</v>
      </c>
      <c r="AA56">
        <v>0</v>
      </c>
      <c r="AB56">
        <v>0</v>
      </c>
      <c r="AC56" s="2">
        <v>0</v>
      </c>
      <c r="AD56">
        <v>0</v>
      </c>
      <c r="AE56">
        <v>0</v>
      </c>
      <c r="AF56">
        <v>0</v>
      </c>
      <c r="AG56">
        <v>0</v>
      </c>
      <c r="AH56" s="3" t="s">
        <v>96</v>
      </c>
    </row>
    <row r="57" spans="1:34">
      <c r="A57">
        <v>55</v>
      </c>
      <c r="B57" t="s">
        <v>405</v>
      </c>
      <c r="C57">
        <v>1.479</v>
      </c>
      <c r="D57">
        <v>2639</v>
      </c>
      <c r="E57">
        <v>6.1</v>
      </c>
      <c r="F57">
        <v>2.515</v>
      </c>
      <c r="G57">
        <f t="shared" si="0"/>
        <v>81</v>
      </c>
      <c r="H57">
        <f t="shared" si="1"/>
        <v>60</v>
      </c>
      <c r="I57">
        <f t="shared" si="2"/>
        <v>162.6</v>
      </c>
      <c r="J57">
        <f t="shared" si="3"/>
        <v>0.533333333333333</v>
      </c>
      <c r="K57">
        <f t="shared" si="4"/>
        <v>0.851546977008232</v>
      </c>
      <c r="L57">
        <v>9</v>
      </c>
      <c r="M57">
        <v>3</v>
      </c>
      <c r="N57">
        <v>25.2</v>
      </c>
      <c r="O57">
        <v>43.2</v>
      </c>
      <c r="P57">
        <v>3.85</v>
      </c>
      <c r="Q57">
        <f t="shared" si="5"/>
        <v>311.85</v>
      </c>
      <c r="R57">
        <v>27</v>
      </c>
      <c r="S57">
        <v>3</v>
      </c>
      <c r="T57">
        <v>1</v>
      </c>
      <c r="U57">
        <v>0</v>
      </c>
      <c r="V57">
        <v>0</v>
      </c>
      <c r="W57">
        <v>0</v>
      </c>
      <c r="X57">
        <v>3</v>
      </c>
      <c r="Y57">
        <f t="shared" si="6"/>
        <v>1.08</v>
      </c>
      <c r="Z57">
        <v>0</v>
      </c>
      <c r="AA57">
        <v>0</v>
      </c>
      <c r="AB57">
        <v>0</v>
      </c>
      <c r="AC57" s="2">
        <v>0</v>
      </c>
      <c r="AD57">
        <v>0</v>
      </c>
      <c r="AE57">
        <v>0</v>
      </c>
      <c r="AF57">
        <v>0</v>
      </c>
      <c r="AG57">
        <v>0</v>
      </c>
      <c r="AH57" s="3" t="s">
        <v>96</v>
      </c>
    </row>
    <row r="58" spans="1:34">
      <c r="A58">
        <v>56</v>
      </c>
      <c r="B58" t="s">
        <v>406</v>
      </c>
      <c r="C58">
        <v>1.112</v>
      </c>
      <c r="D58">
        <v>1483</v>
      </c>
      <c r="E58">
        <v>4.611</v>
      </c>
      <c r="F58">
        <v>2.702</v>
      </c>
      <c r="G58">
        <f t="shared" si="0"/>
        <v>54</v>
      </c>
      <c r="H58">
        <f t="shared" si="1"/>
        <v>42</v>
      </c>
      <c r="I58">
        <f t="shared" si="2"/>
        <v>122.94</v>
      </c>
      <c r="J58">
        <f t="shared" si="3"/>
        <v>0.266666666666667</v>
      </c>
      <c r="K58">
        <f t="shared" si="4"/>
        <v>0.375417652138003</v>
      </c>
      <c r="L58">
        <v>8</v>
      </c>
      <c r="M58">
        <v>1</v>
      </c>
      <c r="N58">
        <v>24.36</v>
      </c>
      <c r="O58">
        <v>14.4</v>
      </c>
      <c r="P58">
        <v>3.85</v>
      </c>
      <c r="Q58">
        <f t="shared" si="5"/>
        <v>207.9</v>
      </c>
      <c r="R58">
        <v>18</v>
      </c>
      <c r="S58">
        <v>3</v>
      </c>
      <c r="T58">
        <v>1</v>
      </c>
      <c r="U58">
        <v>1</v>
      </c>
      <c r="V58">
        <v>0</v>
      </c>
      <c r="W58">
        <v>0</v>
      </c>
      <c r="X58">
        <v>2.17</v>
      </c>
      <c r="Y58">
        <f t="shared" si="6"/>
        <v>0.7812</v>
      </c>
      <c r="Z58">
        <v>0</v>
      </c>
      <c r="AA58">
        <v>0</v>
      </c>
      <c r="AB58">
        <v>0</v>
      </c>
      <c r="AC58" s="2">
        <v>0</v>
      </c>
      <c r="AD58">
        <v>0</v>
      </c>
      <c r="AE58">
        <v>0</v>
      </c>
      <c r="AF58">
        <v>0</v>
      </c>
      <c r="AG58">
        <v>0</v>
      </c>
      <c r="AH58" s="3" t="s">
        <v>96</v>
      </c>
    </row>
    <row r="59" spans="1:34">
      <c r="A59">
        <v>57</v>
      </c>
      <c r="B59" t="s">
        <v>407</v>
      </c>
      <c r="C59">
        <v>0.804</v>
      </c>
      <c r="D59">
        <v>185</v>
      </c>
      <c r="E59">
        <v>0.2</v>
      </c>
      <c r="F59">
        <v>2.878</v>
      </c>
      <c r="G59">
        <f t="shared" si="0"/>
        <v>67.5</v>
      </c>
      <c r="H59">
        <f t="shared" si="1"/>
        <v>33</v>
      </c>
      <c r="I59">
        <f t="shared" si="2"/>
        <v>108.87</v>
      </c>
      <c r="J59">
        <f t="shared" si="3"/>
        <v>0.213333333333333</v>
      </c>
      <c r="K59">
        <f t="shared" si="4"/>
        <v>0.423935392246222</v>
      </c>
      <c r="L59">
        <v>1</v>
      </c>
      <c r="M59">
        <v>1</v>
      </c>
      <c r="N59">
        <v>3.78</v>
      </c>
      <c r="O59">
        <v>14.4</v>
      </c>
      <c r="P59">
        <v>3.85</v>
      </c>
      <c r="Q59">
        <f t="shared" si="5"/>
        <v>259.875</v>
      </c>
      <c r="R59">
        <v>9</v>
      </c>
      <c r="S59">
        <v>7.5</v>
      </c>
      <c r="T59">
        <v>0</v>
      </c>
      <c r="U59">
        <v>1</v>
      </c>
      <c r="V59">
        <v>0</v>
      </c>
      <c r="W59">
        <v>0</v>
      </c>
      <c r="X59">
        <v>1.33</v>
      </c>
      <c r="Y59">
        <f t="shared" si="6"/>
        <v>0.4788</v>
      </c>
      <c r="Z59">
        <v>0</v>
      </c>
      <c r="AA59">
        <v>0</v>
      </c>
      <c r="AB59">
        <v>0</v>
      </c>
      <c r="AC59" s="2">
        <v>0</v>
      </c>
      <c r="AD59">
        <v>0</v>
      </c>
      <c r="AE59">
        <v>0</v>
      </c>
      <c r="AF59">
        <v>0</v>
      </c>
      <c r="AG59">
        <v>0</v>
      </c>
      <c r="AH59" s="3" t="s">
        <v>121</v>
      </c>
    </row>
    <row r="60" spans="1:34">
      <c r="A60">
        <v>58</v>
      </c>
      <c r="B60" t="s">
        <v>408</v>
      </c>
      <c r="C60">
        <v>1.573</v>
      </c>
      <c r="D60">
        <v>2767</v>
      </c>
      <c r="E60">
        <v>0.466</v>
      </c>
      <c r="F60">
        <v>2.266</v>
      </c>
      <c r="G60">
        <f t="shared" si="0"/>
        <v>274.875</v>
      </c>
      <c r="H60">
        <f t="shared" si="1"/>
        <v>88.3</v>
      </c>
      <c r="I60">
        <f t="shared" si="2"/>
        <v>234.655</v>
      </c>
      <c r="J60">
        <f t="shared" si="3"/>
        <v>0.314324693042292</v>
      </c>
      <c r="K60">
        <f t="shared" si="4"/>
        <v>1.18012860123618</v>
      </c>
      <c r="L60">
        <v>5</v>
      </c>
      <c r="M60">
        <v>5</v>
      </c>
      <c r="N60">
        <v>18.9</v>
      </c>
      <c r="O60">
        <v>86.4</v>
      </c>
      <c r="P60">
        <v>3.85</v>
      </c>
      <c r="Q60">
        <f t="shared" si="5"/>
        <v>1058.26875</v>
      </c>
      <c r="R60">
        <v>36.65</v>
      </c>
      <c r="S60">
        <v>7.5</v>
      </c>
      <c r="T60">
        <v>0</v>
      </c>
      <c r="U60">
        <v>1</v>
      </c>
      <c r="V60">
        <v>0</v>
      </c>
      <c r="W60">
        <v>0</v>
      </c>
      <c r="X60">
        <v>2.83</v>
      </c>
      <c r="Y60">
        <f t="shared" si="6"/>
        <v>1.0188</v>
      </c>
      <c r="Z60">
        <v>0</v>
      </c>
      <c r="AA60">
        <v>0</v>
      </c>
      <c r="AB60">
        <v>0</v>
      </c>
      <c r="AC60" s="2">
        <v>0</v>
      </c>
      <c r="AD60">
        <v>0</v>
      </c>
      <c r="AE60">
        <v>0</v>
      </c>
      <c r="AF60">
        <v>0</v>
      </c>
      <c r="AG60">
        <v>0</v>
      </c>
      <c r="AH60" s="3" t="s">
        <v>121</v>
      </c>
    </row>
    <row r="61" spans="1:34">
      <c r="A61">
        <v>59</v>
      </c>
      <c r="B61" t="s">
        <v>409</v>
      </c>
      <c r="C61">
        <v>0.876</v>
      </c>
      <c r="D61">
        <v>299</v>
      </c>
      <c r="E61">
        <v>1.5</v>
      </c>
      <c r="F61">
        <v>2.548</v>
      </c>
      <c r="G61">
        <f t="shared" si="0"/>
        <v>67.5</v>
      </c>
      <c r="H61">
        <f t="shared" si="1"/>
        <v>33</v>
      </c>
      <c r="I61">
        <f t="shared" si="2"/>
        <v>90.69</v>
      </c>
      <c r="J61">
        <f t="shared" si="3"/>
        <v>0.426666666666667</v>
      </c>
      <c r="K61">
        <f t="shared" si="4"/>
        <v>1.01783760401028</v>
      </c>
      <c r="L61">
        <v>2</v>
      </c>
      <c r="M61">
        <v>1</v>
      </c>
      <c r="N61">
        <v>7.56</v>
      </c>
      <c r="O61">
        <v>28.8</v>
      </c>
      <c r="P61">
        <v>3.85</v>
      </c>
      <c r="Q61">
        <f t="shared" si="5"/>
        <v>259.875</v>
      </c>
      <c r="R61">
        <v>9</v>
      </c>
      <c r="S61">
        <v>7.5</v>
      </c>
      <c r="T61">
        <v>1</v>
      </c>
      <c r="U61">
        <v>1</v>
      </c>
      <c r="V61">
        <v>0</v>
      </c>
      <c r="W61">
        <v>0</v>
      </c>
      <c r="X61">
        <v>1.33</v>
      </c>
      <c r="Y61">
        <f t="shared" si="6"/>
        <v>0.4788</v>
      </c>
      <c r="Z61">
        <v>0</v>
      </c>
      <c r="AA61">
        <v>0</v>
      </c>
      <c r="AB61">
        <v>0</v>
      </c>
      <c r="AC61" s="2">
        <v>0</v>
      </c>
      <c r="AD61">
        <v>0</v>
      </c>
      <c r="AE61">
        <v>0</v>
      </c>
      <c r="AF61">
        <v>0</v>
      </c>
      <c r="AG61">
        <v>0</v>
      </c>
      <c r="AH61" s="3" t="s">
        <v>121</v>
      </c>
    </row>
    <row r="62" spans="1:34">
      <c r="A62">
        <v>60</v>
      </c>
      <c r="B62" t="s">
        <v>410</v>
      </c>
      <c r="C62">
        <v>0.708</v>
      </c>
      <c r="D62">
        <v>151</v>
      </c>
      <c r="E62">
        <v>0.5</v>
      </c>
      <c r="F62">
        <v>2.577</v>
      </c>
      <c r="G62">
        <f t="shared" si="0"/>
        <v>30</v>
      </c>
      <c r="H62">
        <f t="shared" si="1"/>
        <v>23</v>
      </c>
      <c r="I62">
        <f t="shared" si="2"/>
        <v>70.37</v>
      </c>
      <c r="J62">
        <f t="shared" si="3"/>
        <v>0.48</v>
      </c>
      <c r="K62">
        <f t="shared" si="4"/>
        <v>0.65587389731201</v>
      </c>
      <c r="L62">
        <v>1</v>
      </c>
      <c r="M62">
        <v>1</v>
      </c>
      <c r="N62">
        <v>3.78</v>
      </c>
      <c r="O62">
        <v>14.4</v>
      </c>
      <c r="P62">
        <v>3.85</v>
      </c>
      <c r="Q62">
        <f t="shared" si="5"/>
        <v>115.5</v>
      </c>
      <c r="R62">
        <v>4</v>
      </c>
      <c r="S62">
        <v>7.5</v>
      </c>
      <c r="T62">
        <v>1</v>
      </c>
      <c r="U62">
        <v>0</v>
      </c>
      <c r="V62">
        <v>0</v>
      </c>
      <c r="W62">
        <v>0</v>
      </c>
      <c r="X62">
        <v>1.83</v>
      </c>
      <c r="Y62">
        <f t="shared" si="6"/>
        <v>0.6588</v>
      </c>
      <c r="Z62">
        <v>0</v>
      </c>
      <c r="AA62">
        <v>0</v>
      </c>
      <c r="AB62">
        <v>0</v>
      </c>
      <c r="AC62" s="2">
        <v>0</v>
      </c>
      <c r="AD62">
        <v>0</v>
      </c>
      <c r="AE62">
        <v>0</v>
      </c>
      <c r="AF62">
        <v>0</v>
      </c>
      <c r="AG62">
        <v>0</v>
      </c>
      <c r="AH62" s="3" t="s">
        <v>56</v>
      </c>
    </row>
    <row r="63" spans="1:34">
      <c r="A63">
        <v>61</v>
      </c>
      <c r="B63" t="s">
        <v>411</v>
      </c>
      <c r="C63">
        <v>1.118</v>
      </c>
      <c r="D63">
        <v>151</v>
      </c>
      <c r="E63">
        <v>0.143</v>
      </c>
      <c r="F63">
        <v>2.423</v>
      </c>
      <c r="G63">
        <f t="shared" si="0"/>
        <v>5.625</v>
      </c>
      <c r="H63">
        <f t="shared" si="1"/>
        <v>9.5</v>
      </c>
      <c r="I63">
        <f t="shared" si="2"/>
        <v>34.265</v>
      </c>
      <c r="J63">
        <f t="shared" si="3"/>
        <v>0</v>
      </c>
      <c r="K63">
        <f t="shared" si="4"/>
        <v>0</v>
      </c>
      <c r="L63">
        <v>1</v>
      </c>
      <c r="M63">
        <v>0</v>
      </c>
      <c r="N63">
        <v>2.31</v>
      </c>
      <c r="O63">
        <v>0</v>
      </c>
      <c r="P63">
        <v>3.85</v>
      </c>
      <c r="Q63">
        <f t="shared" si="5"/>
        <v>21.65625</v>
      </c>
      <c r="R63">
        <v>2.25</v>
      </c>
      <c r="S63">
        <v>2.5</v>
      </c>
      <c r="T63">
        <v>1</v>
      </c>
      <c r="U63">
        <v>0</v>
      </c>
      <c r="V63">
        <v>0</v>
      </c>
      <c r="W63">
        <v>0</v>
      </c>
      <c r="X63">
        <v>0</v>
      </c>
      <c r="Y63">
        <f t="shared" si="6"/>
        <v>0</v>
      </c>
      <c r="Z63">
        <v>0</v>
      </c>
      <c r="AA63">
        <v>0</v>
      </c>
      <c r="AB63">
        <v>0</v>
      </c>
      <c r="AC63" s="2">
        <v>0</v>
      </c>
      <c r="AD63">
        <v>0</v>
      </c>
      <c r="AE63">
        <v>0</v>
      </c>
      <c r="AF63">
        <v>0</v>
      </c>
      <c r="AG63">
        <v>0</v>
      </c>
      <c r="AH63" s="3" t="s">
        <v>56</v>
      </c>
    </row>
    <row r="64" spans="1:34">
      <c r="A64">
        <v>62</v>
      </c>
      <c r="B64" t="s">
        <v>412</v>
      </c>
      <c r="C64">
        <v>0.855</v>
      </c>
      <c r="D64">
        <v>219</v>
      </c>
      <c r="E64">
        <v>0.167</v>
      </c>
      <c r="F64">
        <v>2.759</v>
      </c>
      <c r="G64">
        <f t="shared" si="0"/>
        <v>101.25</v>
      </c>
      <c r="H64">
        <f t="shared" si="1"/>
        <v>42</v>
      </c>
      <c r="I64">
        <f t="shared" si="2"/>
        <v>139.74</v>
      </c>
      <c r="J64">
        <f t="shared" si="3"/>
        <v>0.142222222222222</v>
      </c>
      <c r="K64">
        <f t="shared" si="4"/>
        <v>0.330283713710077</v>
      </c>
      <c r="L64">
        <v>2</v>
      </c>
      <c r="M64">
        <v>1</v>
      </c>
      <c r="N64">
        <v>7.56</v>
      </c>
      <c r="O64">
        <v>14.4</v>
      </c>
      <c r="P64">
        <v>3.85</v>
      </c>
      <c r="Q64">
        <f t="shared" si="5"/>
        <v>389.8125</v>
      </c>
      <c r="R64">
        <v>13.5</v>
      </c>
      <c r="S64">
        <v>7.5</v>
      </c>
      <c r="T64">
        <v>0</v>
      </c>
      <c r="U64">
        <v>1</v>
      </c>
      <c r="V64">
        <v>0</v>
      </c>
      <c r="W64">
        <v>0</v>
      </c>
      <c r="X64">
        <v>1.33</v>
      </c>
      <c r="Y64">
        <f t="shared" si="6"/>
        <v>0.4788</v>
      </c>
      <c r="Z64">
        <v>0</v>
      </c>
      <c r="AA64">
        <v>0</v>
      </c>
      <c r="AB64">
        <v>0</v>
      </c>
      <c r="AC64" s="2">
        <v>0</v>
      </c>
      <c r="AD64">
        <v>0</v>
      </c>
      <c r="AE64">
        <v>0</v>
      </c>
      <c r="AF64">
        <v>0</v>
      </c>
      <c r="AG64">
        <v>0</v>
      </c>
      <c r="AH64" s="3" t="s">
        <v>121</v>
      </c>
    </row>
    <row r="65" spans="1:34">
      <c r="A65">
        <v>63</v>
      </c>
      <c r="B65" t="s">
        <v>413</v>
      </c>
      <c r="C65">
        <v>1.553</v>
      </c>
      <c r="D65">
        <v>897</v>
      </c>
      <c r="E65">
        <v>0.461</v>
      </c>
      <c r="F65">
        <v>2.148</v>
      </c>
      <c r="G65">
        <f t="shared" si="0"/>
        <v>240</v>
      </c>
      <c r="H65">
        <f t="shared" si="1"/>
        <v>79</v>
      </c>
      <c r="I65">
        <f t="shared" si="2"/>
        <v>227.65</v>
      </c>
      <c r="J65">
        <f t="shared" si="3"/>
        <v>0.24</v>
      </c>
      <c r="K65">
        <f t="shared" si="4"/>
        <v>0.81096149622396</v>
      </c>
      <c r="L65">
        <v>5</v>
      </c>
      <c r="M65">
        <v>4</v>
      </c>
      <c r="N65">
        <v>18.9</v>
      </c>
      <c r="O65">
        <v>57.6</v>
      </c>
      <c r="P65">
        <v>3.85</v>
      </c>
      <c r="Q65">
        <f t="shared" si="5"/>
        <v>924</v>
      </c>
      <c r="R65">
        <v>32</v>
      </c>
      <c r="S65">
        <v>7.5</v>
      </c>
      <c r="T65">
        <v>0</v>
      </c>
      <c r="U65">
        <v>1</v>
      </c>
      <c r="V65">
        <v>0</v>
      </c>
      <c r="W65">
        <v>0</v>
      </c>
      <c r="X65">
        <v>3.17</v>
      </c>
      <c r="Y65">
        <f t="shared" si="6"/>
        <v>1.1412</v>
      </c>
      <c r="Z65">
        <v>0</v>
      </c>
      <c r="AA65">
        <v>0</v>
      </c>
      <c r="AB65">
        <v>0</v>
      </c>
      <c r="AC65" s="2">
        <v>0</v>
      </c>
      <c r="AD65">
        <v>0</v>
      </c>
      <c r="AE65">
        <v>0</v>
      </c>
      <c r="AF65">
        <v>0</v>
      </c>
      <c r="AG65">
        <v>0</v>
      </c>
      <c r="AH65" s="3" t="s">
        <v>121</v>
      </c>
    </row>
    <row r="66" spans="1:34">
      <c r="A66">
        <v>64</v>
      </c>
      <c r="B66" t="s">
        <v>414</v>
      </c>
      <c r="C66">
        <v>1.777</v>
      </c>
      <c r="D66">
        <v>2841</v>
      </c>
      <c r="E66">
        <v>0.933</v>
      </c>
      <c r="F66">
        <v>1.917</v>
      </c>
      <c r="G66">
        <f t="shared" ref="G66:G70" si="9">R66*S66</f>
        <v>135</v>
      </c>
      <c r="H66">
        <f t="shared" ref="H66:H70" si="10">R66*2+S66*2</f>
        <v>64</v>
      </c>
      <c r="I66">
        <f t="shared" ref="I66:I70" si="11">H66*P66-N66-O66</f>
        <v>174.04</v>
      </c>
      <c r="J66">
        <f t="shared" ref="J66:J70" si="12">O66/G66</f>
        <v>0.48</v>
      </c>
      <c r="K66">
        <f t="shared" ref="K66:K70" si="13">O66/(I66*0.312)</f>
        <v>1.19335961671057</v>
      </c>
      <c r="L66">
        <v>2</v>
      </c>
      <c r="M66">
        <v>3</v>
      </c>
      <c r="N66">
        <v>7.56</v>
      </c>
      <c r="O66">
        <v>64.8</v>
      </c>
      <c r="P66">
        <v>3.85</v>
      </c>
      <c r="Q66">
        <f t="shared" ref="Q66:Q70" si="14">G66*P66</f>
        <v>519.75</v>
      </c>
      <c r="R66">
        <v>5</v>
      </c>
      <c r="S66">
        <v>27</v>
      </c>
      <c r="T66">
        <v>0</v>
      </c>
      <c r="U66">
        <v>1</v>
      </c>
      <c r="V66">
        <v>0</v>
      </c>
      <c r="W66">
        <v>0</v>
      </c>
      <c r="X66">
        <v>1.17</v>
      </c>
      <c r="Y66">
        <f t="shared" ref="Y66:Y70" si="15">X66*0.36</f>
        <v>0.4212</v>
      </c>
      <c r="Z66">
        <v>0</v>
      </c>
      <c r="AA66">
        <v>0</v>
      </c>
      <c r="AB66">
        <v>0</v>
      </c>
      <c r="AC66" s="2">
        <v>0</v>
      </c>
      <c r="AD66">
        <v>0</v>
      </c>
      <c r="AE66">
        <v>0</v>
      </c>
      <c r="AF66">
        <v>0</v>
      </c>
      <c r="AG66">
        <v>0</v>
      </c>
      <c r="AH66" s="3" t="s">
        <v>121</v>
      </c>
    </row>
    <row r="67" spans="1:34">
      <c r="A67">
        <v>65</v>
      </c>
      <c r="B67" t="s">
        <v>415</v>
      </c>
      <c r="C67">
        <v>1.069</v>
      </c>
      <c r="D67">
        <v>165</v>
      </c>
      <c r="E67">
        <v>0.111</v>
      </c>
      <c r="F67">
        <v>2.579</v>
      </c>
      <c r="G67">
        <f t="shared" si="9"/>
        <v>135</v>
      </c>
      <c r="H67">
        <f t="shared" si="10"/>
        <v>51</v>
      </c>
      <c r="I67">
        <f t="shared" si="11"/>
        <v>174.39</v>
      </c>
      <c r="J67">
        <f t="shared" si="12"/>
        <v>0.106666666666667</v>
      </c>
      <c r="K67">
        <f t="shared" si="13"/>
        <v>0.264658788656724</v>
      </c>
      <c r="L67">
        <v>2</v>
      </c>
      <c r="M67">
        <v>2</v>
      </c>
      <c r="N67">
        <v>7.56</v>
      </c>
      <c r="O67">
        <v>14.4</v>
      </c>
      <c r="P67">
        <v>3.85</v>
      </c>
      <c r="Q67">
        <f t="shared" si="14"/>
        <v>519.75</v>
      </c>
      <c r="R67">
        <v>18</v>
      </c>
      <c r="S67">
        <v>7.5</v>
      </c>
      <c r="T67">
        <v>0</v>
      </c>
      <c r="U67">
        <v>1</v>
      </c>
      <c r="V67">
        <v>0</v>
      </c>
      <c r="W67">
        <v>0</v>
      </c>
      <c r="X67">
        <v>2</v>
      </c>
      <c r="Y67">
        <f t="shared" si="15"/>
        <v>0.72</v>
      </c>
      <c r="Z67">
        <v>0</v>
      </c>
      <c r="AA67">
        <v>0</v>
      </c>
      <c r="AB67">
        <v>0</v>
      </c>
      <c r="AC67" s="2">
        <v>0</v>
      </c>
      <c r="AD67">
        <v>0</v>
      </c>
      <c r="AE67">
        <v>0</v>
      </c>
      <c r="AF67">
        <v>0</v>
      </c>
      <c r="AG67">
        <v>0</v>
      </c>
      <c r="AH67" s="3" t="s">
        <v>121</v>
      </c>
    </row>
    <row r="68" spans="1:34">
      <c r="A68">
        <v>66</v>
      </c>
      <c r="B68" t="s">
        <v>416</v>
      </c>
      <c r="C68">
        <v>0.87</v>
      </c>
      <c r="D68">
        <v>165</v>
      </c>
      <c r="E68">
        <v>0.143</v>
      </c>
      <c r="F68">
        <v>2.785</v>
      </c>
      <c r="G68">
        <f t="shared" si="9"/>
        <v>101.25</v>
      </c>
      <c r="H68">
        <f t="shared" si="10"/>
        <v>42</v>
      </c>
      <c r="I68">
        <f t="shared" si="11"/>
        <v>139.74</v>
      </c>
      <c r="J68">
        <f t="shared" si="12"/>
        <v>0.142222222222222</v>
      </c>
      <c r="K68">
        <f t="shared" si="13"/>
        <v>0.330283713710077</v>
      </c>
      <c r="L68">
        <v>2</v>
      </c>
      <c r="M68">
        <v>1</v>
      </c>
      <c r="N68">
        <v>7.56</v>
      </c>
      <c r="O68">
        <v>14.4</v>
      </c>
      <c r="P68">
        <v>3.85</v>
      </c>
      <c r="Q68">
        <f t="shared" si="14"/>
        <v>389.8125</v>
      </c>
      <c r="R68">
        <v>13.5</v>
      </c>
      <c r="S68">
        <v>7.5</v>
      </c>
      <c r="T68">
        <v>0</v>
      </c>
      <c r="U68">
        <v>1</v>
      </c>
      <c r="V68">
        <v>0</v>
      </c>
      <c r="W68">
        <v>0</v>
      </c>
      <c r="X68">
        <v>1.33</v>
      </c>
      <c r="Y68">
        <f t="shared" si="15"/>
        <v>0.4788</v>
      </c>
      <c r="Z68">
        <v>0</v>
      </c>
      <c r="AA68">
        <v>0</v>
      </c>
      <c r="AB68">
        <v>0</v>
      </c>
      <c r="AC68" s="2">
        <v>0</v>
      </c>
      <c r="AD68">
        <v>0</v>
      </c>
      <c r="AE68">
        <v>0</v>
      </c>
      <c r="AF68">
        <v>0</v>
      </c>
      <c r="AG68">
        <v>0</v>
      </c>
      <c r="AH68" s="3" t="s">
        <v>121</v>
      </c>
    </row>
    <row r="69" spans="1:34">
      <c r="A69">
        <v>67</v>
      </c>
      <c r="B69" t="s">
        <v>417</v>
      </c>
      <c r="C69">
        <v>0.708</v>
      </c>
      <c r="D69">
        <v>165</v>
      </c>
      <c r="E69">
        <v>0.5</v>
      </c>
      <c r="F69">
        <v>2.85</v>
      </c>
      <c r="G69">
        <f t="shared" si="9"/>
        <v>15</v>
      </c>
      <c r="H69">
        <f t="shared" si="10"/>
        <v>17</v>
      </c>
      <c r="I69">
        <f t="shared" si="11"/>
        <v>52.07</v>
      </c>
      <c r="J69">
        <f t="shared" si="12"/>
        <v>0.64</v>
      </c>
      <c r="K69">
        <f t="shared" si="13"/>
        <v>0.590920506418874</v>
      </c>
      <c r="L69">
        <v>1</v>
      </c>
      <c r="M69">
        <v>2</v>
      </c>
      <c r="N69">
        <v>3.78</v>
      </c>
      <c r="O69">
        <v>9.6</v>
      </c>
      <c r="P69">
        <v>3.85</v>
      </c>
      <c r="Q69">
        <f t="shared" si="14"/>
        <v>57.75</v>
      </c>
      <c r="R69">
        <v>6</v>
      </c>
      <c r="S69">
        <v>2.5</v>
      </c>
      <c r="T69">
        <v>0</v>
      </c>
      <c r="U69">
        <v>1</v>
      </c>
      <c r="V69">
        <v>0</v>
      </c>
      <c r="W69">
        <v>0</v>
      </c>
      <c r="X69">
        <v>1.5</v>
      </c>
      <c r="Y69">
        <f t="shared" si="15"/>
        <v>0.54</v>
      </c>
      <c r="Z69">
        <v>0</v>
      </c>
      <c r="AA69">
        <v>0</v>
      </c>
      <c r="AB69">
        <v>0</v>
      </c>
      <c r="AC69" s="2">
        <v>0</v>
      </c>
      <c r="AD69">
        <v>0</v>
      </c>
      <c r="AE69">
        <v>0</v>
      </c>
      <c r="AF69">
        <v>0</v>
      </c>
      <c r="AG69">
        <v>0</v>
      </c>
      <c r="AH69" s="3" t="s">
        <v>121</v>
      </c>
    </row>
    <row r="70" spans="1:34">
      <c r="A70">
        <v>68</v>
      </c>
      <c r="B70" t="s">
        <v>418</v>
      </c>
      <c r="C70">
        <v>0.698</v>
      </c>
      <c r="D70">
        <v>219</v>
      </c>
      <c r="E70">
        <v>0.5</v>
      </c>
      <c r="F70">
        <v>2.824</v>
      </c>
      <c r="G70">
        <f t="shared" si="9"/>
        <v>15</v>
      </c>
      <c r="H70">
        <f t="shared" si="10"/>
        <v>17</v>
      </c>
      <c r="I70">
        <f t="shared" si="11"/>
        <v>52.07</v>
      </c>
      <c r="J70">
        <f t="shared" si="12"/>
        <v>0.64</v>
      </c>
      <c r="K70">
        <f t="shared" si="13"/>
        <v>0.590920506418874</v>
      </c>
      <c r="L70">
        <v>1</v>
      </c>
      <c r="M70">
        <v>2</v>
      </c>
      <c r="N70">
        <v>3.78</v>
      </c>
      <c r="O70">
        <v>9.6</v>
      </c>
      <c r="P70">
        <v>3.85</v>
      </c>
      <c r="Q70">
        <f t="shared" si="14"/>
        <v>57.75</v>
      </c>
      <c r="R70">
        <v>6</v>
      </c>
      <c r="S70">
        <v>2.5</v>
      </c>
      <c r="T70">
        <v>0</v>
      </c>
      <c r="U70">
        <v>1</v>
      </c>
      <c r="V70">
        <v>0</v>
      </c>
      <c r="W70">
        <v>0</v>
      </c>
      <c r="X70">
        <v>1.5</v>
      </c>
      <c r="Y70">
        <f t="shared" si="15"/>
        <v>0.54</v>
      </c>
      <c r="Z70">
        <v>0</v>
      </c>
      <c r="AA70">
        <v>0</v>
      </c>
      <c r="AB70">
        <v>0</v>
      </c>
      <c r="AC70" s="2">
        <v>0</v>
      </c>
      <c r="AD70">
        <v>0</v>
      </c>
      <c r="AE70">
        <v>0</v>
      </c>
      <c r="AF70">
        <v>0</v>
      </c>
      <c r="AG70">
        <v>0</v>
      </c>
      <c r="AH70" s="3" t="s">
        <v>121</v>
      </c>
    </row>
    <row r="71" spans="29:29">
      <c r="AC71" s="2"/>
    </row>
    <row r="72" spans="29:29">
      <c r="AC72" s="2"/>
    </row>
    <row r="73" spans="29:29">
      <c r="AC73" s="2"/>
    </row>
    <row r="74" spans="29:29">
      <c r="AC74" s="2"/>
    </row>
    <row r="75" spans="29:29">
      <c r="AC75" s="2"/>
    </row>
    <row r="76" spans="29:29">
      <c r="AC76" s="2"/>
    </row>
    <row r="77" spans="29:29">
      <c r="AC77" s="2"/>
    </row>
    <row r="78" spans="29:29">
      <c r="AC78" s="2"/>
    </row>
    <row r="79" spans="29:29">
      <c r="AC79" s="2"/>
    </row>
    <row r="80" spans="29:29">
      <c r="AC80" s="2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B6"/>
  <sheetViews>
    <sheetView workbookViewId="0">
      <selection activeCell="B2" sqref="B2"/>
    </sheetView>
  </sheetViews>
  <sheetFormatPr defaultColWidth="9" defaultRowHeight="14" outlineLevelRow="5" outlineLevelCol="1"/>
  <sheetData>
    <row r="1" spans="2:2">
      <c r="B1" t="s">
        <v>419</v>
      </c>
    </row>
    <row r="2" spans="1:2">
      <c r="A2" t="s">
        <v>420</v>
      </c>
      <c r="B2">
        <v>0.83997</v>
      </c>
    </row>
    <row r="3" spans="1:2">
      <c r="A3" t="s">
        <v>421</v>
      </c>
      <c r="B3">
        <v>0.82495</v>
      </c>
    </row>
    <row r="4" spans="1:2">
      <c r="A4" t="s">
        <v>422</v>
      </c>
      <c r="B4">
        <v>0.821619</v>
      </c>
    </row>
    <row r="5" spans="1:2">
      <c r="A5" t="s">
        <v>423</v>
      </c>
      <c r="B5">
        <v>0.808352</v>
      </c>
    </row>
    <row r="6" spans="1:2">
      <c r="A6" t="s">
        <v>424</v>
      </c>
      <c r="B6">
        <v>0.805491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1f</vt:lpstr>
      <vt:lpstr>2f</vt:lpstr>
      <vt:lpstr>3f</vt:lpstr>
      <vt:lpstr>4f</vt:lpstr>
      <vt:lpstr>5f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13519</dc:creator>
  <cp:lastModifiedBy>一本正经</cp:lastModifiedBy>
  <dcterms:created xsi:type="dcterms:W3CDTF">2024-12-20T08:04:00Z</dcterms:created>
  <dcterms:modified xsi:type="dcterms:W3CDTF">2025-03-12T16:49:52Z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2B7989E8DEF541528128316EC18E49B8_13</vt:lpwstr>
  </property>
  <property fmtid="{D5CDD505-2E9C-101B-9397-08002B2CF9AE}" pid="3" name="KSOProductBuildVer">
    <vt:lpwstr>2052-12.1.0.20305</vt:lpwstr>
  </property>
</Properties>
</file>