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 activeTab="4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<sst xmlns="http://schemas.openxmlformats.org/spreadsheetml/2006/main" count="899" uniqueCount="393">
  <si>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</si>
  <si>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</si>
  <si>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</si>
  <si>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</si>
  <si>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</si>
  <si>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</si>
  <si>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</si>
  <si>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</si>
  <si>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</si>
  <si>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</si>
  <si>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</si>
  <si>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</si>
  <si>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</si>
  <si>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</si>
  <si>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</si>
  <si>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</si>
  <si>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</si>
  <si>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</si>
  <si>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</si>
  <si>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</si>
  <si>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</si>
  <si>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</si>
  <si>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</si>
  <si>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</si>
  <si>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</si>
  <si>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</si>
  <si>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</si>
  <si>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</si>
  <si>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</si>
  <si>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</si>
  <si>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</si>
  <si>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</si>
  <si>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</si>
  <si>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</si>
  <si>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LT1</t>
  </si>
  <si>
    <t>LT</t>
  </si>
  <si>
    <t>LT2</t>
  </si>
  <si>
    <t>LT3</t>
  </si>
  <si>
    <t>LT4</t>
  </si>
  <si>
    <t>WC1</t>
  </si>
  <si>
    <t>WC</t>
  </si>
  <si>
    <t>WC2</t>
  </si>
  <si>
    <t>DT1</t>
  </si>
  <si>
    <t>DT</t>
  </si>
  <si>
    <t>LT5</t>
  </si>
  <si>
    <t>PW101</t>
  </si>
  <si>
    <t>PW</t>
  </si>
  <si>
    <t>HA101</t>
  </si>
  <si>
    <t>HA</t>
  </si>
  <si>
    <t>PW105</t>
  </si>
  <si>
    <t>PW102</t>
  </si>
  <si>
    <t>PW103</t>
  </si>
  <si>
    <t>PW104</t>
  </si>
  <si>
    <t>HA102</t>
  </si>
  <si>
    <t>PW106</t>
  </si>
  <si>
    <t>PW107</t>
  </si>
  <si>
    <t>HA103</t>
  </si>
  <si>
    <t>PW108</t>
  </si>
  <si>
    <t>PW109</t>
  </si>
  <si>
    <t>PW110</t>
  </si>
  <si>
    <t>EN1</t>
  </si>
  <si>
    <t>EN</t>
  </si>
  <si>
    <t>EN2</t>
  </si>
  <si>
    <t>EN3</t>
  </si>
  <si>
    <t>EN4</t>
  </si>
  <si>
    <t>EN5</t>
  </si>
  <si>
    <t>EN6</t>
  </si>
  <si>
    <t>EN7</t>
  </si>
  <si>
    <t>EN8</t>
  </si>
  <si>
    <t>EN9</t>
  </si>
  <si>
    <t>EN10</t>
  </si>
  <si>
    <t>A117</t>
  </si>
  <si>
    <t>AUD</t>
  </si>
  <si>
    <t>A101</t>
  </si>
  <si>
    <t>FCR</t>
  </si>
  <si>
    <t>A102</t>
  </si>
  <si>
    <t>RR</t>
  </si>
  <si>
    <t>A103</t>
  </si>
  <si>
    <t>C</t>
  </si>
  <si>
    <t>A104</t>
  </si>
  <si>
    <t>A105</t>
  </si>
  <si>
    <t>AR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</si>
  <si>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</si>
  <si>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</si>
  <si>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</si>
  <si>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</si>
  <si>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</si>
  <si>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</si>
  <si>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</si>
  <si>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</si>
  <si>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</si>
  <si>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EN11</t>
  </si>
  <si>
    <t>B101</t>
  </si>
  <si>
    <t>FR</t>
  </si>
  <si>
    <t>B102</t>
  </si>
  <si>
    <t>OFC</t>
  </si>
  <si>
    <t>B103</t>
  </si>
  <si>
    <t>B104</t>
  </si>
  <si>
    <t>B105</t>
  </si>
  <si>
    <t>B106</t>
  </si>
  <si>
    <t>B107</t>
  </si>
  <si>
    <t>B108</t>
  </si>
  <si>
    <t>CR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</si>
  <si>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</si>
  <si>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</si>
  <si>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</si>
  <si>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</si>
  <si>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</si>
  <si>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</si>
  <si>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</si>
  <si>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</si>
  <si>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</si>
  <si>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</si>
  <si>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DR</t>
  </si>
  <si>
    <t>B119</t>
  </si>
  <si>
    <t>B120</t>
  </si>
  <si>
    <t>B121</t>
  </si>
  <si>
    <t>B122</t>
  </si>
  <si>
    <t>B123</t>
  </si>
  <si>
    <t>PF101</t>
  </si>
  <si>
    <t>PF</t>
  </si>
  <si>
    <t>A115</t>
  </si>
  <si>
    <t>A116</t>
  </si>
  <si>
    <t>A201</t>
  </si>
  <si>
    <t>A202</t>
  </si>
  <si>
    <t>A203</t>
  </si>
  <si>
    <t>LR</t>
  </si>
  <si>
    <t>A204</t>
  </si>
  <si>
    <t>A205</t>
  </si>
  <si>
    <t>A206</t>
  </si>
  <si>
    <t>A207</t>
  </si>
  <si>
    <t>A208</t>
  </si>
  <si>
    <t>A209</t>
  </si>
  <si>
    <t>LAB</t>
  </si>
  <si>
    <t>A210</t>
  </si>
  <si>
    <t>ST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</si>
  <si>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</si>
  <si>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</si>
  <si>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</si>
  <si>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</si>
  <si>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</si>
  <si>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</si>
  <si>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</si>
  <si>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</si>
  <si>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</si>
  <si>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</si>
  <si>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</si>
  <si>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</si>
  <si>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</si>
  <si>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</si>
  <si>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</si>
  <si>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</si>
  <si>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</si>
  <si>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</si>
  <si>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</si>
  <si>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</si>
  <si>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</si>
  <si>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</si>
  <si>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</si>
  <si>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</si>
  <si>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</si>
  <si>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</si>
  <si>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</si>
  <si>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</si>
  <si>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</si>
  <si>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</si>
  <si>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</si>
  <si>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</si>
  <si>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</si>
  <si>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</si>
  <si>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</si>
  <si>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</si>
  <si>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</si>
  <si>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</si>
  <si>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</si>
  <si>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B228-1</t>
  </si>
  <si>
    <t>PW201</t>
  </si>
  <si>
    <t>PW202</t>
  </si>
  <si>
    <t>PW203</t>
  </si>
  <si>
    <t>PW204</t>
  </si>
  <si>
    <t>HA201</t>
  </si>
  <si>
    <t>PW205</t>
  </si>
  <si>
    <t>PW206</t>
  </si>
  <si>
    <t>PW207</t>
  </si>
  <si>
    <t>PW208</t>
  </si>
  <si>
    <t>PW209</t>
  </si>
  <si>
    <t>PW210</t>
  </si>
  <si>
    <t>B228-2</t>
  </si>
  <si>
    <t>TE</t>
  </si>
  <si>
    <t>TE201</t>
  </si>
  <si>
    <t>TE202</t>
  </si>
  <si>
    <t>TE203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</si>
  <si>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</si>
  <si>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</si>
  <si>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</si>
  <si>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</si>
  <si>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</si>
  <si>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</si>
  <si>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</si>
  <si>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</si>
  <si>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</si>
  <si>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</si>
  <si>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</si>
  <si>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</si>
  <si>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</si>
  <si>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</si>
  <si>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</si>
  <si>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</si>
  <si>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</si>
  <si>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B301</t>
  </si>
  <si>
    <t>B302</t>
  </si>
  <si>
    <t>B303</t>
  </si>
  <si>
    <t>B304</t>
  </si>
  <si>
    <t>B306</t>
  </si>
  <si>
    <t>B307</t>
  </si>
  <si>
    <t>B308</t>
  </si>
  <si>
    <t>B309</t>
  </si>
  <si>
    <t>B310</t>
  </si>
  <si>
    <t>B312</t>
  </si>
  <si>
    <t>B313</t>
  </si>
  <si>
    <t>B314</t>
  </si>
  <si>
    <t>B315</t>
  </si>
  <si>
    <t>B316</t>
  </si>
  <si>
    <t>B319</t>
  </si>
  <si>
    <t>B320</t>
  </si>
  <si>
    <t>B321</t>
  </si>
  <si>
    <t>B323</t>
  </si>
  <si>
    <t>B324</t>
  </si>
  <si>
    <t>B325</t>
  </si>
  <si>
    <t>B326</t>
  </si>
  <si>
    <t>B327-1</t>
  </si>
  <si>
    <t>PW301</t>
  </si>
  <si>
    <t>PW302</t>
  </si>
  <si>
    <t>PW303</t>
  </si>
  <si>
    <t>PW304</t>
  </si>
  <si>
    <t>PW305</t>
  </si>
  <si>
    <t>PW306</t>
  </si>
  <si>
    <t>PW307</t>
  </si>
  <si>
    <t>PW308</t>
  </si>
  <si>
    <t>HA301</t>
  </si>
  <si>
    <t>B327-2</t>
  </si>
  <si>
    <t>TE301</t>
  </si>
  <si>
    <t>B305</t>
  </si>
  <si>
    <t>B322</t>
  </si>
  <si>
    <t>B318</t>
  </si>
  <si>
    <t>B311</t>
  </si>
  <si>
    <t>B317</t>
  </si>
  <si>
    <t>HA302</t>
  </si>
  <si>
    <t>A401</t>
  </si>
  <si>
    <t>A402</t>
  </si>
  <si>
    <t>A403</t>
  </si>
  <si>
    <t>A404</t>
  </si>
  <si>
    <t>A405</t>
  </si>
  <si>
    <t>A406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</si>
  <si>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</si>
  <si>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</si>
  <si>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</si>
  <si>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</si>
  <si>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</si>
  <si>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</si>
  <si>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</si>
  <si>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</si>
  <si>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</si>
  <si>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</si>
  <si>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</si>
  <si>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</si>
  <si>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</si>
  <si>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</si>
  <si>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A423</t>
  </si>
  <si>
    <t>A424</t>
  </si>
  <si>
    <t>A425</t>
  </si>
  <si>
    <t>A426</t>
  </si>
  <si>
    <t>A427</t>
  </si>
  <si>
    <t>PW401</t>
  </si>
  <si>
    <t>PW402</t>
  </si>
  <si>
    <t>PW403</t>
  </si>
  <si>
    <t>PW404</t>
  </si>
  <si>
    <t>PW405</t>
  </si>
  <si>
    <t>PW406</t>
  </si>
  <si>
    <t>PW407</t>
  </si>
  <si>
    <t>PW408</t>
  </si>
  <si>
    <t>PW409</t>
  </si>
  <si>
    <t>PW410</t>
  </si>
  <si>
    <t>PW411</t>
  </si>
  <si>
    <t>HA402</t>
  </si>
  <si>
    <t>HA401</t>
  </si>
  <si>
    <t>B401</t>
  </si>
  <si>
    <t>B402</t>
  </si>
  <si>
    <t>B403</t>
  </si>
  <si>
    <t>B404</t>
  </si>
  <si>
    <t>B405</t>
  </si>
  <si>
    <t>B406</t>
  </si>
  <si>
    <t>B408</t>
  </si>
  <si>
    <t>B409</t>
  </si>
  <si>
    <t>B410</t>
  </si>
  <si>
    <t>B411</t>
  </si>
  <si>
    <t>B412</t>
  </si>
  <si>
    <t>B413</t>
  </si>
  <si>
    <t>B415</t>
  </si>
  <si>
    <t>B416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</si>
  <si>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</si>
  <si>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</si>
  <si>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</si>
  <si>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</si>
  <si>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</si>
  <si>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</si>
  <si>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</si>
  <si>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</si>
  <si>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</si>
  <si>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</si>
  <si>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B428-1</t>
  </si>
  <si>
    <t>B428-2</t>
  </si>
  <si>
    <t>B417</t>
  </si>
  <si>
    <t>B414</t>
  </si>
  <si>
    <t>B407</t>
  </si>
  <si>
    <t>A407</t>
  </si>
  <si>
    <t>A422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</si>
  <si>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</si>
  <si>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</si>
  <si>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</si>
  <si>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</si>
  <si>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</si>
  <si>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</si>
  <si>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</si>
  <si>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</si>
  <si>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</si>
  <si>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</si>
  <si>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</si>
  <si>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</si>
  <si>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</si>
  <si>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</si>
  <si>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</si>
  <si>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</si>
  <si>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</si>
  <si>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</si>
  <si>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</si>
  <si>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</si>
  <si>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</si>
  <si>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</si>
  <si>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</si>
  <si>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</si>
  <si>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</si>
  <si>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</si>
  <si>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</si>
  <si>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</si>
  <si>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</si>
  <si>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</si>
  <si>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</si>
  <si>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</si>
  <si>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</si>
  <si>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</si>
  <si>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</si>
  <si>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</si>
  <si>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</si>
  <si>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</si>
  <si>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</si>
  <si>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</si>
  <si>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</si>
  <si>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</si>
  <si>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</si>
  <si>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</si>
  <si>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</si>
  <si>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</si>
  <si>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</si>
  <si>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</si>
  <si>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</si>
  <si>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</si>
  <si>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</si>
  <si>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</si>
  <si>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</si>
  <si>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</si>
  <si>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B528-1</t>
  </si>
  <si>
    <t>B528-2</t>
  </si>
  <si>
    <t>HA501</t>
  </si>
  <si>
    <t>HA502</t>
  </si>
  <si>
    <t>HA503</t>
  </si>
  <si>
    <t>PW505</t>
  </si>
  <si>
    <t>PW506</t>
  </si>
  <si>
    <t>PW507</t>
  </si>
  <si>
    <t>PW508</t>
  </si>
  <si>
    <t>PW509</t>
  </si>
  <si>
    <t>PW510</t>
  </si>
  <si>
    <t>PW501</t>
  </si>
  <si>
    <t>PW502</t>
  </si>
  <si>
    <t>PW503</t>
  </si>
  <si>
    <t>PW504</t>
  </si>
  <si>
    <t>DIF</t>
  </si>
  <si>
    <t>1f</t>
  </si>
  <si>
    <t>2f</t>
  </si>
  <si>
    <t>3f</t>
  </si>
  <si>
    <t>4f</t>
  </si>
  <si>
    <t>5f</t>
  </si>
  <si>
    <t>6f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</si>
</sst>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74"/>
  <sheetViews>
    <sheetView zoomScale="70" zoomScaleNormal="70" workbookViewId="0">
      <selection activeCell="AG1" sqref="AG1"/>
    </sheetView>
  </sheetViews>
  <sheetFormatPr defaultColWidth="9" defaultRowHeight="14"/>
  <cols>
    <col min="14" max="14" width="11.875" customWidth="1"/>
    <col min="17" max="17" width="11.5" customWidth="1"/>
    <col min="18" max="19" width="8.875" style="1"/>
    <col min="24" max="24" width="8.875" style="1"/>
    <col min="29" max="29" width="6.25" customWidth="1"/>
    <col min="30" max="33" width="5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0.908</v>
      </c>
      <c r="D2">
        <v>145</v>
      </c>
      <c r="E2">
        <v>0.25</v>
      </c>
      <c r="F2">
        <v>2.492</v>
      </c>
      <c r="G2">
        <f t="shared" ref="G2:G8" si="0">R2*S2</f>
        <v>32.4</v>
      </c>
      <c r="H2">
        <f t="shared" ref="H2:H8" si="1">R2*2+S2*2</f>
        <v>25.2</v>
      </c>
      <c r="I2">
        <f t="shared" ref="I2:I8" si="2">H2*P2-N2-O2</f>
        <v>106.64</v>
      </c>
      <c r="J2">
        <f t="shared" ref="J2:J7" si="3">O2/G2</f>
        <v>0.364197530864198</v>
      </c>
      <c r="K2">
        <v>0.2622</v>
      </c>
      <c r="L2">
        <v>1</v>
      </c>
      <c r="M2">
        <v>1</v>
      </c>
      <c r="N2">
        <v>3.78</v>
      </c>
      <c r="O2">
        <v>11.8</v>
      </c>
      <c r="P2">
        <v>4.85</v>
      </c>
      <c r="Q2">
        <f t="shared" ref="Q2:Q33" si="4">G2*P2</f>
        <v>157.14</v>
      </c>
      <c r="R2" s="1">
        <v>3.6</v>
      </c>
      <c r="S2" s="1">
        <v>9</v>
      </c>
      <c r="T2">
        <v>1</v>
      </c>
      <c r="U2">
        <v>0</v>
      </c>
      <c r="V2">
        <v>0</v>
      </c>
      <c r="W2">
        <v>0</v>
      </c>
      <c r="X2" s="1">
        <v>2.1667</v>
      </c>
      <c r="Y2">
        <v>0.68</v>
      </c>
      <c r="Z2">
        <v>0</v>
      </c>
      <c r="AA2">
        <v>0</v>
      </c>
      <c r="AB2">
        <v>0</v>
      </c>
      <c r="AC2">
        <v>1</v>
      </c>
      <c r="AD2">
        <v>28</v>
      </c>
      <c r="AE2">
        <v>1.8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36</v>
      </c>
      <c r="C3">
        <v>0.64</v>
      </c>
      <c r="D3">
        <v>145</v>
      </c>
      <c r="E3">
        <v>0.071</v>
      </c>
      <c r="F3">
        <v>3.415</v>
      </c>
      <c r="G3">
        <f t="shared" si="0"/>
        <v>40.5</v>
      </c>
      <c r="H3">
        <f t="shared" si="1"/>
        <v>27</v>
      </c>
      <c r="I3">
        <f t="shared" si="2"/>
        <v>89.67</v>
      </c>
      <c r="J3">
        <f t="shared" si="3"/>
        <v>0.925925925925926</v>
      </c>
      <c r="K3">
        <v>0.2777</v>
      </c>
      <c r="L3">
        <v>1</v>
      </c>
      <c r="M3">
        <v>1</v>
      </c>
      <c r="N3">
        <v>3.78</v>
      </c>
      <c r="O3">
        <v>37.5</v>
      </c>
      <c r="P3">
        <v>4.85</v>
      </c>
      <c r="Q3">
        <f t="shared" si="4"/>
        <v>196.425</v>
      </c>
      <c r="R3" s="1">
        <v>4.5</v>
      </c>
      <c r="S3" s="1">
        <v>9</v>
      </c>
      <c r="T3">
        <v>1</v>
      </c>
      <c r="U3">
        <v>0</v>
      </c>
      <c r="V3">
        <v>0</v>
      </c>
      <c r="W3">
        <v>0</v>
      </c>
      <c r="X3" s="1">
        <v>2.3333</v>
      </c>
      <c r="Y3">
        <v>0.84</v>
      </c>
      <c r="Z3">
        <v>0</v>
      </c>
      <c r="AA3">
        <v>0</v>
      </c>
      <c r="AB3">
        <v>0</v>
      </c>
      <c r="AC3">
        <v>1</v>
      </c>
      <c r="AD3">
        <v>28</v>
      </c>
      <c r="AE3">
        <v>2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37</v>
      </c>
      <c r="C4">
        <v>0.788</v>
      </c>
      <c r="D4">
        <v>145</v>
      </c>
      <c r="E4">
        <v>0.143</v>
      </c>
      <c r="F4">
        <v>2.951</v>
      </c>
      <c r="G4">
        <f t="shared" si="0"/>
        <v>32.4</v>
      </c>
      <c r="H4">
        <f t="shared" si="1"/>
        <v>25.2</v>
      </c>
      <c r="I4">
        <f t="shared" si="2"/>
        <v>106.64</v>
      </c>
      <c r="J4">
        <f t="shared" si="3"/>
        <v>0.364197530864198</v>
      </c>
      <c r="K4">
        <v>0.2622</v>
      </c>
      <c r="L4">
        <v>1</v>
      </c>
      <c r="M4">
        <v>1</v>
      </c>
      <c r="N4">
        <v>3.78</v>
      </c>
      <c r="O4">
        <v>11.8</v>
      </c>
      <c r="P4">
        <v>4.85</v>
      </c>
      <c r="Q4">
        <f t="shared" si="4"/>
        <v>157.14</v>
      </c>
      <c r="R4" s="1">
        <v>3.6</v>
      </c>
      <c r="S4" s="1">
        <v>9</v>
      </c>
      <c r="T4">
        <v>1</v>
      </c>
      <c r="U4">
        <v>0</v>
      </c>
      <c r="V4">
        <v>0</v>
      </c>
      <c r="W4">
        <v>0</v>
      </c>
      <c r="X4" s="1">
        <v>1.3333</v>
      </c>
      <c r="Y4">
        <v>0.4</v>
      </c>
      <c r="Z4">
        <v>0</v>
      </c>
      <c r="AA4">
        <v>0</v>
      </c>
      <c r="AB4">
        <v>0</v>
      </c>
      <c r="AC4">
        <v>1</v>
      </c>
      <c r="AD4">
        <v>28</v>
      </c>
      <c r="AE4">
        <v>1.8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38</v>
      </c>
      <c r="C5">
        <v>0.597</v>
      </c>
      <c r="D5">
        <v>145</v>
      </c>
      <c r="E5">
        <v>0.25</v>
      </c>
      <c r="F5">
        <v>3.259</v>
      </c>
      <c r="G5">
        <f t="shared" si="0"/>
        <v>31.2</v>
      </c>
      <c r="H5">
        <f t="shared" si="1"/>
        <v>23.8</v>
      </c>
      <c r="I5">
        <f t="shared" si="2"/>
        <v>92.15</v>
      </c>
      <c r="J5">
        <f t="shared" si="3"/>
        <v>0.625</v>
      </c>
      <c r="K5">
        <v>1</v>
      </c>
      <c r="L5">
        <v>1</v>
      </c>
      <c r="M5">
        <v>1</v>
      </c>
      <c r="N5">
        <v>3.78</v>
      </c>
      <c r="O5">
        <v>19.5</v>
      </c>
      <c r="P5">
        <v>4.85</v>
      </c>
      <c r="Q5">
        <f t="shared" si="4"/>
        <v>151.32</v>
      </c>
      <c r="R5" s="1">
        <v>3.9</v>
      </c>
      <c r="S5" s="1">
        <v>8</v>
      </c>
      <c r="T5">
        <v>1</v>
      </c>
      <c r="U5">
        <v>0</v>
      </c>
      <c r="V5">
        <v>0</v>
      </c>
      <c r="W5">
        <v>0</v>
      </c>
      <c r="X5" s="1">
        <v>1.666</v>
      </c>
      <c r="Y5">
        <v>0.8</v>
      </c>
      <c r="Z5">
        <v>0</v>
      </c>
      <c r="AA5">
        <v>0</v>
      </c>
      <c r="AB5">
        <v>0</v>
      </c>
      <c r="AC5">
        <v>1</v>
      </c>
      <c r="AD5">
        <v>28</v>
      </c>
      <c r="AE5">
        <v>2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39</v>
      </c>
      <c r="C6">
        <v>0.73</v>
      </c>
      <c r="D6">
        <v>145</v>
      </c>
      <c r="E6">
        <v>0.5</v>
      </c>
      <c r="F6">
        <v>2.797</v>
      </c>
      <c r="G6">
        <f t="shared" si="0"/>
        <v>54</v>
      </c>
      <c r="H6">
        <f t="shared" si="1"/>
        <v>30</v>
      </c>
      <c r="I6">
        <f t="shared" si="2"/>
        <v>135.495</v>
      </c>
      <c r="J6">
        <f t="shared" si="3"/>
        <v>0.0375</v>
      </c>
      <c r="K6">
        <f>O6/(I6*0.312)</f>
        <v>0.0479012850318065</v>
      </c>
      <c r="L6">
        <v>4</v>
      </c>
      <c r="M6">
        <v>2</v>
      </c>
      <c r="N6">
        <v>7.98</v>
      </c>
      <c r="O6">
        <v>2.025</v>
      </c>
      <c r="P6">
        <v>4.85</v>
      </c>
      <c r="Q6">
        <f t="shared" si="4"/>
        <v>261.9</v>
      </c>
      <c r="R6" s="1">
        <v>9</v>
      </c>
      <c r="S6" s="1">
        <v>6</v>
      </c>
      <c r="T6">
        <v>0</v>
      </c>
      <c r="U6">
        <v>1</v>
      </c>
      <c r="V6">
        <v>0</v>
      </c>
      <c r="W6">
        <v>0</v>
      </c>
      <c r="X6" s="1">
        <v>3</v>
      </c>
      <c r="Y6">
        <v>1.08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40</v>
      </c>
    </row>
    <row r="7" spans="1:34">
      <c r="A7">
        <v>5</v>
      </c>
      <c r="B7" t="s">
        <v>41</v>
      </c>
      <c r="C7">
        <v>0.592</v>
      </c>
      <c r="D7">
        <v>145</v>
      </c>
      <c r="E7">
        <v>0.333</v>
      </c>
      <c r="F7">
        <v>3.221</v>
      </c>
      <c r="G7">
        <f t="shared" si="0"/>
        <v>54</v>
      </c>
      <c r="H7">
        <f t="shared" si="1"/>
        <v>30</v>
      </c>
      <c r="I7">
        <f t="shared" si="2"/>
        <v>137.595</v>
      </c>
      <c r="J7">
        <f t="shared" si="3"/>
        <v>0.0375</v>
      </c>
      <c r="K7">
        <f>O7/(I7*0.312)</f>
        <v>0.0471702068780451</v>
      </c>
      <c r="L7">
        <v>3</v>
      </c>
      <c r="M7">
        <v>2</v>
      </c>
      <c r="N7">
        <v>5.88</v>
      </c>
      <c r="O7">
        <v>2.025</v>
      </c>
      <c r="P7">
        <v>4.85</v>
      </c>
      <c r="Q7">
        <f t="shared" si="4"/>
        <v>261.9</v>
      </c>
      <c r="R7" s="1">
        <v>9</v>
      </c>
      <c r="S7" s="1">
        <v>6</v>
      </c>
      <c r="T7">
        <v>0</v>
      </c>
      <c r="U7">
        <v>1</v>
      </c>
      <c r="V7">
        <v>0</v>
      </c>
      <c r="W7">
        <v>0</v>
      </c>
      <c r="X7" s="1">
        <v>2</v>
      </c>
      <c r="Y7">
        <v>0.72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40</v>
      </c>
    </row>
    <row r="8" spans="1:34">
      <c r="A8">
        <v>6</v>
      </c>
      <c r="B8" t="s">
        <v>42</v>
      </c>
      <c r="C8">
        <v>0.908</v>
      </c>
      <c r="D8">
        <v>145</v>
      </c>
      <c r="E8">
        <v>0.25</v>
      </c>
      <c r="F8">
        <v>2.492</v>
      </c>
      <c r="G8">
        <f t="shared" si="0"/>
        <v>9.3</v>
      </c>
      <c r="H8">
        <f t="shared" si="1"/>
        <v>12.2</v>
      </c>
      <c r="I8">
        <f t="shared" si="2"/>
        <v>54.97</v>
      </c>
      <c r="J8">
        <v>0</v>
      </c>
      <c r="K8">
        <f>O8/(I8*0.312)</f>
        <v>0</v>
      </c>
      <c r="L8">
        <v>1</v>
      </c>
      <c r="M8">
        <v>0</v>
      </c>
      <c r="N8">
        <v>4.2</v>
      </c>
      <c r="O8">
        <v>0</v>
      </c>
      <c r="P8">
        <v>4.85</v>
      </c>
      <c r="Q8">
        <f t="shared" si="4"/>
        <v>45.105</v>
      </c>
      <c r="R8" s="1">
        <v>3</v>
      </c>
      <c r="S8" s="1">
        <v>3.1</v>
      </c>
      <c r="T8">
        <v>0</v>
      </c>
      <c r="U8">
        <v>0</v>
      </c>
      <c r="V8">
        <v>1</v>
      </c>
      <c r="W8">
        <v>0</v>
      </c>
      <c r="X8" s="1">
        <v>0.5</v>
      </c>
      <c r="Y8">
        <f>X8*0.36</f>
        <v>0.18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43</v>
      </c>
    </row>
    <row r="9" spans="1:34">
      <c r="A9">
        <v>7</v>
      </c>
      <c r="B9" t="s">
        <v>44</v>
      </c>
      <c r="C9">
        <v>0.899</v>
      </c>
      <c r="D9">
        <v>145</v>
      </c>
      <c r="E9">
        <v>0.2</v>
      </c>
      <c r="F9">
        <v>2.699</v>
      </c>
      <c r="G9">
        <v>14.367</v>
      </c>
      <c r="H9">
        <v>20.525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4.85</v>
      </c>
      <c r="Q9">
        <f t="shared" si="4"/>
        <v>69.67995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  <c r="X9" s="1">
        <v>0</v>
      </c>
      <c r="Y9">
        <f t="shared" ref="Y9:Y72" si="5">X9*0.36</f>
        <v>0</v>
      </c>
      <c r="Z9">
        <v>5.6</v>
      </c>
      <c r="AA9">
        <v>4.2</v>
      </c>
      <c r="AB9">
        <v>135</v>
      </c>
      <c r="AC9">
        <v>1</v>
      </c>
      <c r="AD9">
        <v>28</v>
      </c>
      <c r="AE9">
        <v>1.5</v>
      </c>
      <c r="AF9">
        <v>0.28</v>
      </c>
      <c r="AG9">
        <v>0.18</v>
      </c>
      <c r="AH9" t="s">
        <v>35</v>
      </c>
    </row>
    <row r="10" spans="1:34">
      <c r="A10">
        <v>8</v>
      </c>
      <c r="B10" t="s">
        <v>45</v>
      </c>
      <c r="C10">
        <v>1.197</v>
      </c>
      <c r="D10">
        <v>2877</v>
      </c>
      <c r="E10">
        <v>2.45</v>
      </c>
      <c r="F10">
        <v>2.448</v>
      </c>
      <c r="G10">
        <f t="shared" ref="G10:G21" si="6">R10*S10</f>
        <v>35.28</v>
      </c>
      <c r="H10">
        <f t="shared" ref="H10:H21" si="7">R10*2+S10*2</f>
        <v>23.8</v>
      </c>
      <c r="I10">
        <f>H10*P10-N10-O10</f>
        <v>99.93</v>
      </c>
      <c r="J10">
        <f t="shared" ref="J10:J57" si="8">O10/G10</f>
        <v>0.439342403628118</v>
      </c>
      <c r="K10">
        <f t="shared" ref="K10:K36" si="9">O10/(I10*0.312)</f>
        <v>0.497142871805135</v>
      </c>
      <c r="L10">
        <v>0</v>
      </c>
      <c r="M10">
        <v>1</v>
      </c>
      <c r="N10">
        <v>0</v>
      </c>
      <c r="O10">
        <v>15.5</v>
      </c>
      <c r="P10">
        <v>4.85</v>
      </c>
      <c r="Q10">
        <f t="shared" si="4"/>
        <v>171.108</v>
      </c>
      <c r="R10" s="1">
        <v>6.3</v>
      </c>
      <c r="S10" s="1">
        <v>5.6</v>
      </c>
      <c r="T10">
        <v>0</v>
      </c>
      <c r="U10">
        <v>1</v>
      </c>
      <c r="V10">
        <v>0</v>
      </c>
      <c r="W10">
        <v>0</v>
      </c>
      <c r="X10" s="1">
        <v>1.166</v>
      </c>
      <c r="Y10">
        <f t="shared" si="5"/>
        <v>0.41976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46</v>
      </c>
    </row>
    <row r="11" spans="1:34">
      <c r="A11">
        <v>9</v>
      </c>
      <c r="B11" t="s">
        <v>47</v>
      </c>
      <c r="C11">
        <v>1.181</v>
      </c>
      <c r="D11">
        <v>2921</v>
      </c>
      <c r="E11">
        <v>3.341</v>
      </c>
      <c r="F11">
        <v>2.65</v>
      </c>
      <c r="G11">
        <f t="shared" si="6"/>
        <v>408.534</v>
      </c>
      <c r="H11">
        <f t="shared" si="7"/>
        <v>80.96</v>
      </c>
      <c r="I11">
        <v>60</v>
      </c>
      <c r="J11">
        <f t="shared" si="8"/>
        <v>0.537898926405146</v>
      </c>
      <c r="K11">
        <f t="shared" si="9"/>
        <v>11.7387820512821</v>
      </c>
      <c r="L11">
        <v>4</v>
      </c>
      <c r="M11">
        <v>2</v>
      </c>
      <c r="N11">
        <v>9.261</v>
      </c>
      <c r="O11">
        <v>219.75</v>
      </c>
      <c r="P11">
        <v>4.85</v>
      </c>
      <c r="Q11">
        <f t="shared" si="4"/>
        <v>1981.3899</v>
      </c>
      <c r="R11" s="1">
        <v>19.18</v>
      </c>
      <c r="S11" s="1">
        <v>21.3</v>
      </c>
      <c r="T11">
        <v>1</v>
      </c>
      <c r="U11">
        <v>0</v>
      </c>
      <c r="V11">
        <v>0</v>
      </c>
      <c r="W11">
        <v>0</v>
      </c>
      <c r="X11" s="1">
        <v>9.166</v>
      </c>
      <c r="Y11">
        <f t="shared" si="5"/>
        <v>3.29976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48</v>
      </c>
    </row>
    <row r="12" spans="1:34">
      <c r="A12">
        <v>10</v>
      </c>
      <c r="B12" t="s">
        <v>49</v>
      </c>
      <c r="C12">
        <v>0.703</v>
      </c>
      <c r="D12">
        <v>427</v>
      </c>
      <c r="E12">
        <v>2.143</v>
      </c>
      <c r="F12">
        <v>3.183</v>
      </c>
      <c r="G12">
        <f t="shared" si="6"/>
        <v>15.6</v>
      </c>
      <c r="H12">
        <f t="shared" si="7"/>
        <v>15.8</v>
      </c>
      <c r="I12">
        <v>30</v>
      </c>
      <c r="J12">
        <f t="shared" si="8"/>
        <v>0.382692307692308</v>
      </c>
      <c r="K12">
        <f t="shared" si="9"/>
        <v>0.637820512820513</v>
      </c>
      <c r="L12">
        <v>1</v>
      </c>
      <c r="M12">
        <v>1</v>
      </c>
      <c r="N12">
        <v>3.78</v>
      </c>
      <c r="O12">
        <v>5.97</v>
      </c>
      <c r="P12">
        <v>4.85</v>
      </c>
      <c r="Q12">
        <f t="shared" si="4"/>
        <v>75.66</v>
      </c>
      <c r="R12" s="1">
        <v>3.9</v>
      </c>
      <c r="S12" s="1">
        <v>4</v>
      </c>
      <c r="T12">
        <v>1</v>
      </c>
      <c r="U12">
        <v>0</v>
      </c>
      <c r="V12">
        <v>0</v>
      </c>
      <c r="W12">
        <v>0</v>
      </c>
      <c r="X12" s="1">
        <v>0.333</v>
      </c>
      <c r="Y12">
        <f t="shared" si="5"/>
        <v>0.11988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46</v>
      </c>
    </row>
    <row r="13" spans="1:34">
      <c r="A13">
        <v>11</v>
      </c>
      <c r="B13" t="s">
        <v>50</v>
      </c>
      <c r="C13">
        <v>1.127</v>
      </c>
      <c r="D13">
        <v>3115</v>
      </c>
      <c r="E13">
        <v>9.343</v>
      </c>
      <c r="F13">
        <v>2.857</v>
      </c>
      <c r="G13">
        <f t="shared" si="6"/>
        <v>64.4</v>
      </c>
      <c r="H13">
        <f t="shared" si="7"/>
        <v>51.6</v>
      </c>
      <c r="I13">
        <f t="shared" ref="I13:I57" si="10">H13*P13-N13-O13</f>
        <v>228.188</v>
      </c>
      <c r="J13">
        <f t="shared" si="8"/>
        <v>0.0949068322981367</v>
      </c>
      <c r="K13">
        <f t="shared" si="9"/>
        <v>0.0858491401377092</v>
      </c>
      <c r="L13">
        <v>8</v>
      </c>
      <c r="M13">
        <v>7</v>
      </c>
      <c r="N13">
        <v>15.96</v>
      </c>
      <c r="O13">
        <v>6.112</v>
      </c>
      <c r="P13">
        <v>4.85</v>
      </c>
      <c r="Q13">
        <f t="shared" si="4"/>
        <v>312.34</v>
      </c>
      <c r="R13" s="1">
        <v>2.8</v>
      </c>
      <c r="S13" s="1">
        <v>23</v>
      </c>
      <c r="T13">
        <v>1</v>
      </c>
      <c r="U13">
        <v>1</v>
      </c>
      <c r="V13">
        <v>0</v>
      </c>
      <c r="W13">
        <v>0</v>
      </c>
      <c r="X13" s="1">
        <v>1.8333</v>
      </c>
      <c r="Y13">
        <f t="shared" si="5"/>
        <v>0.659988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46</v>
      </c>
    </row>
    <row r="14" spans="1:34">
      <c r="A14">
        <v>12</v>
      </c>
      <c r="B14" t="s">
        <v>51</v>
      </c>
      <c r="C14">
        <v>0.996</v>
      </c>
      <c r="D14">
        <v>2421</v>
      </c>
      <c r="E14">
        <v>4.734</v>
      </c>
      <c r="F14">
        <v>2.894</v>
      </c>
      <c r="G14">
        <f t="shared" si="6"/>
        <v>66.816</v>
      </c>
      <c r="H14">
        <f t="shared" si="7"/>
        <v>60.48</v>
      </c>
      <c r="I14">
        <f t="shared" si="10"/>
        <v>262.278</v>
      </c>
      <c r="J14">
        <f t="shared" si="8"/>
        <v>0.134698275862069</v>
      </c>
      <c r="K14">
        <f t="shared" si="9"/>
        <v>0.109983124189424</v>
      </c>
      <c r="L14">
        <v>9</v>
      </c>
      <c r="M14">
        <v>10</v>
      </c>
      <c r="N14">
        <v>22.05</v>
      </c>
      <c r="O14">
        <v>9</v>
      </c>
      <c r="P14">
        <v>4.85</v>
      </c>
      <c r="Q14">
        <f t="shared" si="4"/>
        <v>324.0576</v>
      </c>
      <c r="R14" s="1">
        <v>27.84</v>
      </c>
      <c r="S14" s="1">
        <v>2.4</v>
      </c>
      <c r="T14">
        <v>1</v>
      </c>
      <c r="U14">
        <v>1</v>
      </c>
      <c r="V14">
        <v>0</v>
      </c>
      <c r="W14">
        <v>0</v>
      </c>
      <c r="X14" s="1">
        <v>3.4998</v>
      </c>
      <c r="Y14">
        <f t="shared" si="5"/>
        <v>1.259928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46</v>
      </c>
    </row>
    <row r="15" spans="1:34">
      <c r="A15">
        <v>13</v>
      </c>
      <c r="B15" t="s">
        <v>52</v>
      </c>
      <c r="C15">
        <v>0.853</v>
      </c>
      <c r="D15">
        <v>1793</v>
      </c>
      <c r="E15">
        <v>4.226</v>
      </c>
      <c r="F15">
        <v>3.057</v>
      </c>
      <c r="G15">
        <f t="shared" si="6"/>
        <v>43.2</v>
      </c>
      <c r="H15">
        <f t="shared" si="7"/>
        <v>40.8</v>
      </c>
      <c r="I15">
        <f t="shared" si="10"/>
        <v>163.68</v>
      </c>
      <c r="J15">
        <f t="shared" si="8"/>
        <v>0.5</v>
      </c>
      <c r="K15">
        <f t="shared" si="9"/>
        <v>0.422964132641552</v>
      </c>
      <c r="L15">
        <v>6</v>
      </c>
      <c r="M15">
        <v>8</v>
      </c>
      <c r="N15">
        <v>12.6</v>
      </c>
      <c r="O15">
        <v>21.6</v>
      </c>
      <c r="P15">
        <v>4.85</v>
      </c>
      <c r="Q15">
        <f t="shared" si="4"/>
        <v>209.52</v>
      </c>
      <c r="R15" s="1">
        <v>18</v>
      </c>
      <c r="S15" s="1">
        <v>2.4</v>
      </c>
      <c r="T15">
        <v>1</v>
      </c>
      <c r="U15">
        <v>0</v>
      </c>
      <c r="V15">
        <v>0</v>
      </c>
      <c r="W15">
        <v>0</v>
      </c>
      <c r="X15" s="1">
        <v>1</v>
      </c>
      <c r="Y15">
        <f t="shared" si="5"/>
        <v>0.36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46</v>
      </c>
    </row>
    <row r="16" spans="1:34">
      <c r="A16">
        <v>14</v>
      </c>
      <c r="B16" t="s">
        <v>53</v>
      </c>
      <c r="C16">
        <v>0.71</v>
      </c>
      <c r="D16">
        <v>559</v>
      </c>
      <c r="E16">
        <v>2.643</v>
      </c>
      <c r="F16">
        <v>3.214</v>
      </c>
      <c r="G16">
        <f t="shared" si="6"/>
        <v>130.5</v>
      </c>
      <c r="H16">
        <f t="shared" si="7"/>
        <v>47</v>
      </c>
      <c r="I16">
        <f t="shared" si="10"/>
        <v>196.33</v>
      </c>
      <c r="J16">
        <f t="shared" si="8"/>
        <v>0.142528735632184</v>
      </c>
      <c r="K16">
        <f t="shared" si="9"/>
        <v>0.303648880025389</v>
      </c>
      <c r="L16">
        <v>2</v>
      </c>
      <c r="M16">
        <v>5</v>
      </c>
      <c r="N16">
        <v>13.02</v>
      </c>
      <c r="O16">
        <v>18.6</v>
      </c>
      <c r="P16">
        <v>4.85</v>
      </c>
      <c r="Q16">
        <f t="shared" si="4"/>
        <v>632.925</v>
      </c>
      <c r="R16" s="1">
        <v>14.5</v>
      </c>
      <c r="S16" s="1">
        <v>9</v>
      </c>
      <c r="T16">
        <v>1</v>
      </c>
      <c r="U16">
        <v>1</v>
      </c>
      <c r="V16">
        <v>0</v>
      </c>
      <c r="W16">
        <v>0</v>
      </c>
      <c r="X16" s="1">
        <v>4.6666</v>
      </c>
      <c r="Y16">
        <f t="shared" si="5"/>
        <v>1.679976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48</v>
      </c>
    </row>
    <row r="17" spans="1:34">
      <c r="A17">
        <v>15</v>
      </c>
      <c r="B17" t="s">
        <v>54</v>
      </c>
      <c r="C17">
        <v>1.127</v>
      </c>
      <c r="D17">
        <v>3029</v>
      </c>
      <c r="E17">
        <v>7.917</v>
      </c>
      <c r="F17">
        <v>2.934</v>
      </c>
      <c r="G17">
        <f t="shared" si="6"/>
        <v>58.5</v>
      </c>
      <c r="H17">
        <f t="shared" si="7"/>
        <v>45</v>
      </c>
      <c r="I17">
        <f t="shared" si="10"/>
        <v>191.55</v>
      </c>
      <c r="J17">
        <f t="shared" si="8"/>
        <v>0.133333333333333</v>
      </c>
      <c r="K17">
        <f t="shared" si="9"/>
        <v>0.13051422605064</v>
      </c>
      <c r="L17">
        <v>9</v>
      </c>
      <c r="M17">
        <v>8</v>
      </c>
      <c r="N17">
        <v>18.9</v>
      </c>
      <c r="O17">
        <v>7.8</v>
      </c>
      <c r="P17">
        <v>4.85</v>
      </c>
      <c r="Q17">
        <f t="shared" si="4"/>
        <v>283.725</v>
      </c>
      <c r="R17" s="1">
        <v>19.5</v>
      </c>
      <c r="S17" s="1">
        <v>3</v>
      </c>
      <c r="T17">
        <v>1</v>
      </c>
      <c r="U17">
        <v>0</v>
      </c>
      <c r="V17">
        <v>0</v>
      </c>
      <c r="W17">
        <v>0</v>
      </c>
      <c r="X17" s="1">
        <v>1.3333</v>
      </c>
      <c r="Y17">
        <f t="shared" si="5"/>
        <v>0.479988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46</v>
      </c>
    </row>
    <row r="18" spans="1:34">
      <c r="A18">
        <v>16</v>
      </c>
      <c r="B18" t="s">
        <v>55</v>
      </c>
      <c r="C18">
        <v>1.008</v>
      </c>
      <c r="D18">
        <v>2401</v>
      </c>
      <c r="E18">
        <v>3.85</v>
      </c>
      <c r="F18">
        <v>3.051</v>
      </c>
      <c r="G18">
        <f t="shared" si="6"/>
        <v>40.5</v>
      </c>
      <c r="H18">
        <f t="shared" si="7"/>
        <v>33</v>
      </c>
      <c r="I18">
        <f t="shared" si="10"/>
        <v>136.65</v>
      </c>
      <c r="J18">
        <f t="shared" si="8"/>
        <v>0.266666666666667</v>
      </c>
      <c r="K18">
        <f t="shared" si="9"/>
        <v>0.253314194038673</v>
      </c>
      <c r="L18">
        <v>6</v>
      </c>
      <c r="M18">
        <v>12</v>
      </c>
      <c r="N18">
        <v>12.6</v>
      </c>
      <c r="O18">
        <v>10.8</v>
      </c>
      <c r="P18">
        <v>4.85</v>
      </c>
      <c r="Q18">
        <f t="shared" si="4"/>
        <v>196.425</v>
      </c>
      <c r="R18" s="1">
        <v>13.5</v>
      </c>
      <c r="S18" s="1">
        <v>3</v>
      </c>
      <c r="T18">
        <v>1</v>
      </c>
      <c r="U18">
        <v>0</v>
      </c>
      <c r="V18">
        <v>0</v>
      </c>
      <c r="W18">
        <v>0</v>
      </c>
      <c r="X18" s="1">
        <v>0.5733</v>
      </c>
      <c r="Y18">
        <f t="shared" si="5"/>
        <v>0.206388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46</v>
      </c>
    </row>
    <row r="19" spans="1:34">
      <c r="A19">
        <v>17</v>
      </c>
      <c r="B19" t="s">
        <v>56</v>
      </c>
      <c r="C19">
        <v>0.884</v>
      </c>
      <c r="D19">
        <v>2073</v>
      </c>
      <c r="E19">
        <v>1.738</v>
      </c>
      <c r="F19">
        <v>3.128</v>
      </c>
      <c r="G19">
        <v>54</v>
      </c>
      <c r="H19">
        <f t="shared" si="7"/>
        <v>27</v>
      </c>
      <c r="I19">
        <f t="shared" si="10"/>
        <v>82.17</v>
      </c>
      <c r="J19">
        <f t="shared" si="8"/>
        <v>0.716666666666667</v>
      </c>
      <c r="K19">
        <f t="shared" si="9"/>
        <v>1.50953464206476</v>
      </c>
      <c r="L19">
        <v>2</v>
      </c>
      <c r="M19">
        <v>1</v>
      </c>
      <c r="N19">
        <v>10.08</v>
      </c>
      <c r="O19">
        <v>38.7</v>
      </c>
      <c r="P19">
        <v>4.85</v>
      </c>
      <c r="Q19">
        <f t="shared" si="4"/>
        <v>261.9</v>
      </c>
      <c r="R19" s="1">
        <v>9</v>
      </c>
      <c r="S19" s="1">
        <v>4.5</v>
      </c>
      <c r="T19">
        <v>1</v>
      </c>
      <c r="U19">
        <v>0</v>
      </c>
      <c r="V19">
        <v>0</v>
      </c>
      <c r="W19">
        <v>0</v>
      </c>
      <c r="X19" s="1">
        <v>0.9166</v>
      </c>
      <c r="Y19">
        <f t="shared" si="5"/>
        <v>0.329976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48</v>
      </c>
    </row>
    <row r="20" spans="1:34">
      <c r="A20">
        <v>18</v>
      </c>
      <c r="B20" t="s">
        <v>57</v>
      </c>
      <c r="C20">
        <v>0.772</v>
      </c>
      <c r="D20">
        <v>1831</v>
      </c>
      <c r="E20">
        <v>12.75</v>
      </c>
      <c r="F20">
        <v>3.344</v>
      </c>
      <c r="G20">
        <f t="shared" si="6"/>
        <v>64.5</v>
      </c>
      <c r="H20">
        <f t="shared" si="7"/>
        <v>49</v>
      </c>
      <c r="I20">
        <f t="shared" si="10"/>
        <v>207.05</v>
      </c>
      <c r="J20">
        <f t="shared" si="8"/>
        <v>0.0837209302325581</v>
      </c>
      <c r="K20">
        <f t="shared" si="9"/>
        <v>0.0835918488659373</v>
      </c>
      <c r="L20">
        <v>12</v>
      </c>
      <c r="M20">
        <v>8</v>
      </c>
      <c r="N20">
        <v>25.2</v>
      </c>
      <c r="O20">
        <v>5.4</v>
      </c>
      <c r="P20">
        <v>4.85</v>
      </c>
      <c r="Q20">
        <f t="shared" si="4"/>
        <v>312.825</v>
      </c>
      <c r="R20" s="1">
        <v>21.5</v>
      </c>
      <c r="S20" s="1">
        <v>3</v>
      </c>
      <c r="T20">
        <v>1</v>
      </c>
      <c r="U20">
        <v>1</v>
      </c>
      <c r="V20">
        <v>0</v>
      </c>
      <c r="W20">
        <v>0</v>
      </c>
      <c r="X20" s="1">
        <v>2.916</v>
      </c>
      <c r="Y20">
        <f t="shared" si="5"/>
        <v>1.04976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46</v>
      </c>
    </row>
    <row r="21" spans="1:34">
      <c r="A21">
        <v>19</v>
      </c>
      <c r="B21" t="s">
        <v>58</v>
      </c>
      <c r="C21">
        <v>0.905</v>
      </c>
      <c r="D21">
        <v>287</v>
      </c>
      <c r="E21">
        <v>1.25</v>
      </c>
      <c r="F21">
        <v>2.77</v>
      </c>
      <c r="G21">
        <f t="shared" si="6"/>
        <v>27</v>
      </c>
      <c r="H21">
        <f t="shared" si="7"/>
        <v>24</v>
      </c>
      <c r="I21">
        <f t="shared" si="10"/>
        <v>102.42</v>
      </c>
      <c r="J21">
        <f t="shared" si="8"/>
        <v>0.222222222222222</v>
      </c>
      <c r="K21">
        <f t="shared" si="9"/>
        <v>0.187763808150451</v>
      </c>
      <c r="L21">
        <v>4</v>
      </c>
      <c r="M21">
        <v>10</v>
      </c>
      <c r="N21">
        <v>7.98</v>
      </c>
      <c r="O21">
        <v>6</v>
      </c>
      <c r="P21">
        <v>4.85</v>
      </c>
      <c r="Q21">
        <f t="shared" si="4"/>
        <v>130.95</v>
      </c>
      <c r="R21" s="1">
        <v>9</v>
      </c>
      <c r="S21" s="1">
        <v>3</v>
      </c>
      <c r="T21">
        <v>1</v>
      </c>
      <c r="U21">
        <v>0</v>
      </c>
      <c r="V21">
        <v>0</v>
      </c>
      <c r="W21">
        <v>0</v>
      </c>
      <c r="X21" s="1">
        <v>1.6666</v>
      </c>
      <c r="Y21">
        <f t="shared" si="5"/>
        <v>0.599976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46</v>
      </c>
    </row>
    <row r="22" spans="1:34">
      <c r="A22">
        <v>20</v>
      </c>
      <c r="B22" t="s">
        <v>59</v>
      </c>
      <c r="C22">
        <v>1.181</v>
      </c>
      <c r="D22">
        <v>2919</v>
      </c>
      <c r="E22">
        <v>1.85</v>
      </c>
      <c r="F22">
        <v>2.683</v>
      </c>
      <c r="G22">
        <f t="shared" ref="G22:G74" si="11">R22*S22</f>
        <v>18</v>
      </c>
      <c r="H22">
        <f t="shared" ref="H22:H74" si="12">R22*2+S22*2</f>
        <v>18</v>
      </c>
      <c r="I22">
        <f t="shared" si="10"/>
        <v>77.61</v>
      </c>
      <c r="J22">
        <f t="shared" si="8"/>
        <v>0.2</v>
      </c>
      <c r="K22">
        <f t="shared" si="9"/>
        <v>0.148672355862151</v>
      </c>
      <c r="L22">
        <v>2</v>
      </c>
      <c r="M22">
        <v>1</v>
      </c>
      <c r="N22">
        <v>6.09</v>
      </c>
      <c r="O22">
        <v>3.6</v>
      </c>
      <c r="P22">
        <v>4.85</v>
      </c>
      <c r="Q22">
        <f t="shared" si="4"/>
        <v>87.3</v>
      </c>
      <c r="R22" s="1">
        <v>3</v>
      </c>
      <c r="S22" s="1">
        <v>6</v>
      </c>
      <c r="T22">
        <v>1</v>
      </c>
      <c r="U22">
        <v>0</v>
      </c>
      <c r="V22">
        <v>0</v>
      </c>
      <c r="W22">
        <v>0</v>
      </c>
      <c r="X22" s="1">
        <v>2.1666</v>
      </c>
      <c r="Y22">
        <f t="shared" si="5"/>
        <v>0.779976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46</v>
      </c>
    </row>
    <row r="23" spans="1:34">
      <c r="A23">
        <v>21</v>
      </c>
      <c r="B23" t="s">
        <v>60</v>
      </c>
      <c r="C23">
        <v>0.899</v>
      </c>
      <c r="D23">
        <v>145</v>
      </c>
      <c r="E23">
        <v>0.2</v>
      </c>
      <c r="F23">
        <v>2.699</v>
      </c>
      <c r="G23">
        <f t="shared" si="11"/>
        <v>108</v>
      </c>
      <c r="H23">
        <f t="shared" si="12"/>
        <v>62</v>
      </c>
      <c r="I23">
        <f t="shared" si="10"/>
        <v>130.7</v>
      </c>
      <c r="J23">
        <f t="shared" si="8"/>
        <v>1.46907407407407</v>
      </c>
      <c r="K23">
        <f t="shared" si="9"/>
        <v>3.89078531771722</v>
      </c>
      <c r="L23">
        <v>1</v>
      </c>
      <c r="M23">
        <v>2</v>
      </c>
      <c r="N23">
        <v>11.34</v>
      </c>
      <c r="O23">
        <v>158.66</v>
      </c>
      <c r="P23">
        <v>4.85</v>
      </c>
      <c r="Q23">
        <f t="shared" si="4"/>
        <v>523.8</v>
      </c>
      <c r="R23" s="1">
        <v>4</v>
      </c>
      <c r="S23" s="1">
        <v>27</v>
      </c>
      <c r="T23">
        <v>0</v>
      </c>
      <c r="U23">
        <v>1</v>
      </c>
      <c r="V23">
        <v>0</v>
      </c>
      <c r="W23">
        <v>0</v>
      </c>
      <c r="X23" s="1">
        <v>4</v>
      </c>
      <c r="Y23">
        <f t="shared" si="5"/>
        <v>1.44</v>
      </c>
      <c r="Z23">
        <v>0</v>
      </c>
      <c r="AA23">
        <v>0</v>
      </c>
      <c r="AB23">
        <v>0</v>
      </c>
      <c r="AC23">
        <v>1</v>
      </c>
      <c r="AD23">
        <v>5</v>
      </c>
      <c r="AE23">
        <v>24</v>
      </c>
      <c r="AF23">
        <v>0.28</v>
      </c>
      <c r="AG23">
        <v>0.09</v>
      </c>
      <c r="AH23" t="s">
        <v>61</v>
      </c>
    </row>
    <row r="24" spans="1:34">
      <c r="A24">
        <v>22</v>
      </c>
      <c r="B24" t="s">
        <v>62</v>
      </c>
      <c r="C24">
        <v>0.899</v>
      </c>
      <c r="D24">
        <v>145</v>
      </c>
      <c r="E24">
        <v>0.2</v>
      </c>
      <c r="F24">
        <v>2.699</v>
      </c>
      <c r="G24">
        <f t="shared" si="11"/>
        <v>25.2</v>
      </c>
      <c r="H24">
        <f t="shared" si="12"/>
        <v>23.6</v>
      </c>
      <c r="I24">
        <f t="shared" si="10"/>
        <v>65.68</v>
      </c>
      <c r="J24">
        <f t="shared" si="8"/>
        <v>1.78571428571429</v>
      </c>
      <c r="K24">
        <f t="shared" si="9"/>
        <v>2.19596177269746</v>
      </c>
      <c r="L24">
        <v>1</v>
      </c>
      <c r="M24">
        <v>1</v>
      </c>
      <c r="N24">
        <v>3.78</v>
      </c>
      <c r="O24">
        <v>45</v>
      </c>
      <c r="P24">
        <v>4.85</v>
      </c>
      <c r="Q24">
        <f t="shared" si="4"/>
        <v>122.22</v>
      </c>
      <c r="R24" s="1">
        <v>2.8</v>
      </c>
      <c r="S24" s="1">
        <v>9</v>
      </c>
      <c r="T24">
        <v>0</v>
      </c>
      <c r="U24">
        <v>1</v>
      </c>
      <c r="V24">
        <v>0</v>
      </c>
      <c r="W24">
        <v>0</v>
      </c>
      <c r="X24" s="1">
        <v>0</v>
      </c>
      <c r="Y24">
        <f t="shared" si="5"/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9</v>
      </c>
      <c r="AF24">
        <v>0.28</v>
      </c>
      <c r="AG24">
        <v>0.15</v>
      </c>
      <c r="AH24" t="s">
        <v>61</v>
      </c>
    </row>
    <row r="25" spans="1:34">
      <c r="A25">
        <v>23</v>
      </c>
      <c r="B25" t="s">
        <v>63</v>
      </c>
      <c r="C25">
        <v>0.716</v>
      </c>
      <c r="D25">
        <v>145</v>
      </c>
      <c r="E25">
        <v>0.25</v>
      </c>
      <c r="F25">
        <v>3.172</v>
      </c>
      <c r="G25">
        <f t="shared" si="11"/>
        <v>27</v>
      </c>
      <c r="H25">
        <f t="shared" si="12"/>
        <v>24</v>
      </c>
      <c r="I25">
        <f t="shared" si="10"/>
        <v>75.9</v>
      </c>
      <c r="J25">
        <f t="shared" si="8"/>
        <v>1.22</v>
      </c>
      <c r="K25">
        <f t="shared" si="9"/>
        <v>1.39100030404378</v>
      </c>
      <c r="L25">
        <v>1</v>
      </c>
      <c r="M25">
        <v>1</v>
      </c>
      <c r="N25">
        <v>7.56</v>
      </c>
      <c r="O25">
        <v>32.94</v>
      </c>
      <c r="P25">
        <v>4.85</v>
      </c>
      <c r="Q25">
        <f t="shared" si="4"/>
        <v>130.95</v>
      </c>
      <c r="R25" s="1">
        <v>9</v>
      </c>
      <c r="S25" s="1">
        <v>3</v>
      </c>
      <c r="T25">
        <v>0</v>
      </c>
      <c r="U25">
        <v>1</v>
      </c>
      <c r="V25">
        <v>0</v>
      </c>
      <c r="W25">
        <v>0</v>
      </c>
      <c r="X25" s="1">
        <v>1</v>
      </c>
      <c r="Y25">
        <f t="shared" si="5"/>
        <v>0.36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9</v>
      </c>
      <c r="AF25">
        <v>0.28</v>
      </c>
      <c r="AG25">
        <v>0.15</v>
      </c>
      <c r="AH25" t="s">
        <v>61</v>
      </c>
    </row>
    <row r="26" spans="1:34">
      <c r="A26">
        <v>24</v>
      </c>
      <c r="B26" t="s">
        <v>64</v>
      </c>
      <c r="C26">
        <v>0.597</v>
      </c>
      <c r="D26">
        <v>145</v>
      </c>
      <c r="E26">
        <v>0.25</v>
      </c>
      <c r="F26">
        <v>3.259</v>
      </c>
      <c r="G26">
        <f t="shared" si="11"/>
        <v>40.5</v>
      </c>
      <c r="H26">
        <f t="shared" si="12"/>
        <v>27</v>
      </c>
      <c r="I26">
        <f t="shared" si="10"/>
        <v>85.95</v>
      </c>
      <c r="J26">
        <f t="shared" si="8"/>
        <v>0.877777777777778</v>
      </c>
      <c r="K26">
        <f t="shared" si="9"/>
        <v>1.32568129950329</v>
      </c>
      <c r="L26">
        <v>1</v>
      </c>
      <c r="M26">
        <v>1</v>
      </c>
      <c r="N26">
        <v>9.45</v>
      </c>
      <c r="O26">
        <v>35.55</v>
      </c>
      <c r="P26">
        <v>4.85</v>
      </c>
      <c r="Q26">
        <f t="shared" si="4"/>
        <v>196.425</v>
      </c>
      <c r="R26" s="1">
        <v>9</v>
      </c>
      <c r="S26" s="1">
        <v>4.5</v>
      </c>
      <c r="T26">
        <v>0</v>
      </c>
      <c r="U26">
        <v>1</v>
      </c>
      <c r="V26">
        <v>0</v>
      </c>
      <c r="W26">
        <v>0</v>
      </c>
      <c r="X26" s="1">
        <v>1</v>
      </c>
      <c r="Y26">
        <f t="shared" si="5"/>
        <v>0.36</v>
      </c>
      <c r="Z26">
        <v>0</v>
      </c>
      <c r="AA26">
        <v>0</v>
      </c>
      <c r="AB26">
        <v>0</v>
      </c>
      <c r="AC26">
        <v>1</v>
      </c>
      <c r="AD26">
        <v>3</v>
      </c>
      <c r="AE26">
        <v>9</v>
      </c>
      <c r="AF26">
        <v>0.28</v>
      </c>
      <c r="AG26">
        <v>0.15</v>
      </c>
      <c r="AH26" t="s">
        <v>61</v>
      </c>
    </row>
    <row r="27" spans="1:34">
      <c r="A27">
        <v>25</v>
      </c>
      <c r="B27" t="s">
        <v>65</v>
      </c>
      <c r="C27">
        <v>0.519</v>
      </c>
      <c r="D27">
        <v>145</v>
      </c>
      <c r="E27">
        <v>0.333</v>
      </c>
      <c r="F27">
        <v>3.331</v>
      </c>
      <c r="G27">
        <f t="shared" si="11"/>
        <v>48</v>
      </c>
      <c r="H27">
        <f t="shared" si="12"/>
        <v>32</v>
      </c>
      <c r="I27">
        <f t="shared" si="10"/>
        <v>80.95</v>
      </c>
      <c r="J27">
        <f t="shared" si="8"/>
        <v>1.415625</v>
      </c>
      <c r="K27">
        <f t="shared" si="9"/>
        <v>2.6904071839217</v>
      </c>
      <c r="L27">
        <v>1</v>
      </c>
      <c r="M27">
        <v>2</v>
      </c>
      <c r="N27">
        <v>6.3</v>
      </c>
      <c r="O27">
        <v>67.95</v>
      </c>
      <c r="P27">
        <v>4.85</v>
      </c>
      <c r="Q27">
        <f t="shared" si="4"/>
        <v>232.8</v>
      </c>
      <c r="R27" s="1">
        <v>4</v>
      </c>
      <c r="S27" s="1">
        <v>12</v>
      </c>
      <c r="T27">
        <v>0</v>
      </c>
      <c r="U27">
        <v>1</v>
      </c>
      <c r="V27">
        <v>0</v>
      </c>
      <c r="W27">
        <v>0</v>
      </c>
      <c r="X27" s="1">
        <v>2.3333</v>
      </c>
      <c r="Y27">
        <f t="shared" si="5"/>
        <v>0.839988</v>
      </c>
      <c r="Z27">
        <v>0</v>
      </c>
      <c r="AA27">
        <v>0</v>
      </c>
      <c r="AB27">
        <v>0</v>
      </c>
      <c r="AC27">
        <v>1</v>
      </c>
      <c r="AD27">
        <v>3</v>
      </c>
      <c r="AE27">
        <v>9</v>
      </c>
      <c r="AF27">
        <v>0.28</v>
      </c>
      <c r="AG27">
        <v>0.15</v>
      </c>
      <c r="AH27" t="s">
        <v>61</v>
      </c>
    </row>
    <row r="28" spans="1:34">
      <c r="A28">
        <v>26</v>
      </c>
      <c r="B28" t="s">
        <v>66</v>
      </c>
      <c r="C28">
        <v>0.645</v>
      </c>
      <c r="D28">
        <v>171</v>
      </c>
      <c r="E28">
        <v>0.571</v>
      </c>
      <c r="F28">
        <v>3.399</v>
      </c>
      <c r="G28">
        <f t="shared" si="11"/>
        <v>10.8</v>
      </c>
      <c r="H28">
        <f t="shared" si="12"/>
        <v>13.8</v>
      </c>
      <c r="I28">
        <f t="shared" si="10"/>
        <v>46.68</v>
      </c>
      <c r="J28">
        <f t="shared" si="8"/>
        <v>1.525</v>
      </c>
      <c r="K28">
        <f t="shared" si="9"/>
        <v>1.13085821633379</v>
      </c>
      <c r="L28">
        <v>1</v>
      </c>
      <c r="M28">
        <v>1</v>
      </c>
      <c r="N28">
        <v>3.78</v>
      </c>
      <c r="O28">
        <v>16.47</v>
      </c>
      <c r="P28">
        <v>4.85</v>
      </c>
      <c r="Q28">
        <f t="shared" si="4"/>
        <v>52.38</v>
      </c>
      <c r="R28" s="1">
        <v>4.5</v>
      </c>
      <c r="S28" s="1">
        <v>2.4</v>
      </c>
      <c r="T28">
        <v>0</v>
      </c>
      <c r="U28">
        <v>1</v>
      </c>
      <c r="V28">
        <v>0</v>
      </c>
      <c r="W28">
        <v>0</v>
      </c>
      <c r="X28" s="1">
        <v>1.3333</v>
      </c>
      <c r="Y28">
        <f t="shared" si="5"/>
        <v>0.479988</v>
      </c>
      <c r="Z28">
        <v>0</v>
      </c>
      <c r="AA28">
        <v>0</v>
      </c>
      <c r="AB28">
        <v>0</v>
      </c>
      <c r="AC28">
        <v>1</v>
      </c>
      <c r="AD28">
        <v>3</v>
      </c>
      <c r="AE28">
        <v>4.5</v>
      </c>
      <c r="AF28">
        <v>0.28</v>
      </c>
      <c r="AG28">
        <v>0.15</v>
      </c>
      <c r="AH28" t="s">
        <v>61</v>
      </c>
    </row>
    <row r="29" spans="1:34">
      <c r="A29">
        <v>27</v>
      </c>
      <c r="B29" t="s">
        <v>67</v>
      </c>
      <c r="C29">
        <v>0.722</v>
      </c>
      <c r="D29">
        <v>259</v>
      </c>
      <c r="E29">
        <v>0.75</v>
      </c>
      <c r="F29">
        <v>3.254</v>
      </c>
      <c r="G29">
        <f t="shared" si="11"/>
        <v>13.5</v>
      </c>
      <c r="H29">
        <f t="shared" si="12"/>
        <v>15</v>
      </c>
      <c r="I29">
        <f t="shared" si="10"/>
        <v>59.25</v>
      </c>
      <c r="J29">
        <f t="shared" si="8"/>
        <v>0.766666666666667</v>
      </c>
      <c r="K29">
        <f t="shared" si="9"/>
        <v>0.559883154819864</v>
      </c>
      <c r="L29">
        <v>1</v>
      </c>
      <c r="M29">
        <v>1</v>
      </c>
      <c r="N29">
        <v>3.15</v>
      </c>
      <c r="O29">
        <v>10.35</v>
      </c>
      <c r="P29">
        <v>4.85</v>
      </c>
      <c r="Q29">
        <f t="shared" si="4"/>
        <v>65.475</v>
      </c>
      <c r="R29" s="1">
        <v>3</v>
      </c>
      <c r="S29" s="1">
        <v>4.5</v>
      </c>
      <c r="T29">
        <v>0</v>
      </c>
      <c r="U29">
        <v>1</v>
      </c>
      <c r="V29">
        <v>0</v>
      </c>
      <c r="W29">
        <v>0</v>
      </c>
      <c r="X29" s="1">
        <v>0.5</v>
      </c>
      <c r="Y29">
        <f t="shared" si="5"/>
        <v>0.18</v>
      </c>
      <c r="Z29">
        <v>0</v>
      </c>
      <c r="AA29">
        <v>0</v>
      </c>
      <c r="AB29">
        <v>0</v>
      </c>
      <c r="AC29">
        <v>1</v>
      </c>
      <c r="AD29">
        <v>3</v>
      </c>
      <c r="AE29">
        <v>2.4</v>
      </c>
      <c r="AF29">
        <v>0.28</v>
      </c>
      <c r="AG29">
        <v>0.15</v>
      </c>
      <c r="AH29" t="s">
        <v>61</v>
      </c>
    </row>
    <row r="30" spans="1:34">
      <c r="A30">
        <v>28</v>
      </c>
      <c r="B30" t="s">
        <v>68</v>
      </c>
      <c r="C30">
        <v>0.627</v>
      </c>
      <c r="D30">
        <v>147</v>
      </c>
      <c r="E30">
        <v>1</v>
      </c>
      <c r="F30">
        <v>3.399</v>
      </c>
      <c r="G30">
        <f t="shared" si="11"/>
        <v>57.6</v>
      </c>
      <c r="H30">
        <f t="shared" si="12"/>
        <v>52.8</v>
      </c>
      <c r="I30">
        <f t="shared" si="10"/>
        <v>148.08</v>
      </c>
      <c r="J30">
        <f t="shared" si="8"/>
        <v>1.875</v>
      </c>
      <c r="K30">
        <f t="shared" si="9"/>
        <v>2.33761376386984</v>
      </c>
      <c r="L30">
        <v>0</v>
      </c>
      <c r="M30">
        <v>1</v>
      </c>
      <c r="N30">
        <v>0</v>
      </c>
      <c r="O30">
        <v>108</v>
      </c>
      <c r="P30">
        <v>4.85</v>
      </c>
      <c r="Q30">
        <f t="shared" si="4"/>
        <v>279.36</v>
      </c>
      <c r="R30" s="1">
        <v>24</v>
      </c>
      <c r="S30" s="1">
        <v>2.4</v>
      </c>
      <c r="T30">
        <v>0</v>
      </c>
      <c r="U30">
        <v>1</v>
      </c>
      <c r="V30">
        <v>0</v>
      </c>
      <c r="W30">
        <v>0</v>
      </c>
      <c r="X30" s="1">
        <v>2.5</v>
      </c>
      <c r="Y30">
        <f t="shared" si="5"/>
        <v>0.9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61</v>
      </c>
    </row>
    <row r="31" spans="1:34">
      <c r="A31">
        <v>29</v>
      </c>
      <c r="B31" t="s">
        <v>69</v>
      </c>
      <c r="C31">
        <v>0.592</v>
      </c>
      <c r="D31">
        <v>145</v>
      </c>
      <c r="E31">
        <v>0.333</v>
      </c>
      <c r="F31">
        <v>3.221</v>
      </c>
      <c r="G31">
        <f t="shared" si="11"/>
        <v>30</v>
      </c>
      <c r="H31">
        <f t="shared" si="12"/>
        <v>26</v>
      </c>
      <c r="I31">
        <f t="shared" si="10"/>
        <v>112.6</v>
      </c>
      <c r="J31">
        <f t="shared" si="8"/>
        <v>0.345</v>
      </c>
      <c r="K31">
        <f t="shared" si="9"/>
        <v>0.294609919387894</v>
      </c>
      <c r="L31">
        <v>1</v>
      </c>
      <c r="M31">
        <v>1</v>
      </c>
      <c r="N31">
        <v>3.15</v>
      </c>
      <c r="O31">
        <v>10.35</v>
      </c>
      <c r="P31">
        <v>4.85</v>
      </c>
      <c r="Q31">
        <f t="shared" si="4"/>
        <v>145.5</v>
      </c>
      <c r="R31" s="1">
        <v>3</v>
      </c>
      <c r="S31" s="1">
        <v>10</v>
      </c>
      <c r="T31">
        <v>0</v>
      </c>
      <c r="U31">
        <v>1</v>
      </c>
      <c r="V31">
        <v>0</v>
      </c>
      <c r="W31">
        <v>0</v>
      </c>
      <c r="X31" s="1">
        <v>2.25</v>
      </c>
      <c r="Y31">
        <f t="shared" si="5"/>
        <v>0.81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4.5</v>
      </c>
      <c r="AF31">
        <v>0.28</v>
      </c>
      <c r="AG31">
        <v>0.15</v>
      </c>
      <c r="AH31" t="s">
        <v>61</v>
      </c>
    </row>
    <row r="32" spans="1:34">
      <c r="A32">
        <v>30</v>
      </c>
      <c r="B32" t="s">
        <v>70</v>
      </c>
      <c r="C32">
        <v>0.867</v>
      </c>
      <c r="D32">
        <v>145</v>
      </c>
      <c r="E32">
        <v>0.091</v>
      </c>
      <c r="F32">
        <v>2.923</v>
      </c>
      <c r="G32">
        <f t="shared" si="11"/>
        <v>22.5</v>
      </c>
      <c r="H32">
        <f t="shared" si="12"/>
        <v>19</v>
      </c>
      <c r="I32">
        <f t="shared" si="10"/>
        <v>78.65</v>
      </c>
      <c r="J32">
        <f t="shared" si="8"/>
        <v>0.46</v>
      </c>
      <c r="K32">
        <f t="shared" si="9"/>
        <v>0.421781016186611</v>
      </c>
      <c r="L32">
        <v>1</v>
      </c>
      <c r="M32">
        <v>1</v>
      </c>
      <c r="N32">
        <v>3.15</v>
      </c>
      <c r="O32">
        <v>10.35</v>
      </c>
      <c r="P32">
        <v>4.85</v>
      </c>
      <c r="Q32">
        <f t="shared" si="4"/>
        <v>109.125</v>
      </c>
      <c r="R32" s="1">
        <v>4.5</v>
      </c>
      <c r="S32" s="1">
        <v>5</v>
      </c>
      <c r="T32">
        <v>0</v>
      </c>
      <c r="U32">
        <v>1</v>
      </c>
      <c r="V32">
        <v>0</v>
      </c>
      <c r="W32">
        <v>0</v>
      </c>
      <c r="X32" s="1">
        <v>2.1666</v>
      </c>
      <c r="Y32">
        <f t="shared" si="5"/>
        <v>0.779976</v>
      </c>
      <c r="Z32">
        <v>0</v>
      </c>
      <c r="AA32">
        <v>0</v>
      </c>
      <c r="AB32">
        <v>0</v>
      </c>
      <c r="AC32">
        <v>1</v>
      </c>
      <c r="AD32">
        <v>3</v>
      </c>
      <c r="AE32">
        <v>4.5</v>
      </c>
      <c r="AF32">
        <v>0.28</v>
      </c>
      <c r="AG32">
        <v>0.15</v>
      </c>
      <c r="AH32" t="s">
        <v>61</v>
      </c>
    </row>
    <row r="33" spans="1:34">
      <c r="A33">
        <v>31</v>
      </c>
      <c r="B33" t="s">
        <v>71</v>
      </c>
      <c r="C33">
        <v>0.603</v>
      </c>
      <c r="D33">
        <v>289</v>
      </c>
      <c r="E33">
        <v>2</v>
      </c>
      <c r="F33">
        <v>3.293</v>
      </c>
      <c r="G33">
        <f t="shared" si="11"/>
        <v>234</v>
      </c>
      <c r="H33">
        <f t="shared" si="12"/>
        <v>62</v>
      </c>
      <c r="I33">
        <f t="shared" si="10"/>
        <v>240.45</v>
      </c>
      <c r="J33">
        <f t="shared" si="8"/>
        <v>0.208119658119658</v>
      </c>
      <c r="K33">
        <f t="shared" si="9"/>
        <v>0.649156762693881</v>
      </c>
      <c r="L33">
        <v>3</v>
      </c>
      <c r="M33">
        <v>1</v>
      </c>
      <c r="N33">
        <v>11.55</v>
      </c>
      <c r="O33">
        <v>48.7</v>
      </c>
      <c r="P33">
        <v>4.85</v>
      </c>
      <c r="Q33">
        <f t="shared" si="4"/>
        <v>1134.9</v>
      </c>
      <c r="R33" s="1">
        <v>18</v>
      </c>
      <c r="S33" s="1">
        <v>13</v>
      </c>
      <c r="T33">
        <v>1</v>
      </c>
      <c r="U33">
        <v>0</v>
      </c>
      <c r="V33">
        <v>0</v>
      </c>
      <c r="W33">
        <v>0</v>
      </c>
      <c r="X33" s="1">
        <v>3.916</v>
      </c>
      <c r="Y33">
        <f t="shared" si="5"/>
        <v>1.40976</v>
      </c>
      <c r="Z33">
        <v>0</v>
      </c>
      <c r="AA33">
        <v>0</v>
      </c>
      <c r="AB33">
        <v>0</v>
      </c>
      <c r="AC33">
        <v>1</v>
      </c>
      <c r="AD33">
        <v>10</v>
      </c>
      <c r="AE33">
        <v>12.5</v>
      </c>
      <c r="AF33">
        <v>0.9</v>
      </c>
      <c r="AG33">
        <v>0.06</v>
      </c>
      <c r="AH33" t="s">
        <v>72</v>
      </c>
    </row>
    <row r="34" spans="1:34">
      <c r="A34">
        <v>32</v>
      </c>
      <c r="B34" t="s">
        <v>73</v>
      </c>
      <c r="C34">
        <v>0.867</v>
      </c>
      <c r="D34">
        <v>145</v>
      </c>
      <c r="E34">
        <v>0.091</v>
      </c>
      <c r="F34">
        <v>2.923</v>
      </c>
      <c r="G34">
        <f t="shared" si="11"/>
        <v>18</v>
      </c>
      <c r="H34">
        <f t="shared" si="12"/>
        <v>18</v>
      </c>
      <c r="I34">
        <f t="shared" si="10"/>
        <v>73.5</v>
      </c>
      <c r="J34">
        <f t="shared" si="8"/>
        <v>0.65</v>
      </c>
      <c r="K34">
        <f t="shared" si="9"/>
        <v>0.510204081632653</v>
      </c>
      <c r="L34">
        <v>1</v>
      </c>
      <c r="M34">
        <v>1</v>
      </c>
      <c r="N34">
        <v>2.1</v>
      </c>
      <c r="O34">
        <v>11.7</v>
      </c>
      <c r="P34">
        <v>4.85</v>
      </c>
      <c r="Q34">
        <f t="shared" ref="Q34:Q65" si="13">G34*P34</f>
        <v>87.3</v>
      </c>
      <c r="R34" s="1">
        <v>6</v>
      </c>
      <c r="S34" s="1">
        <v>3</v>
      </c>
      <c r="T34">
        <v>0</v>
      </c>
      <c r="U34">
        <v>1</v>
      </c>
      <c r="V34">
        <v>0</v>
      </c>
      <c r="W34">
        <v>0</v>
      </c>
      <c r="X34" s="1">
        <v>0.3333</v>
      </c>
      <c r="Y34">
        <f t="shared" si="5"/>
        <v>0.119988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74</v>
      </c>
    </row>
    <row r="35" spans="1:34">
      <c r="A35">
        <v>33</v>
      </c>
      <c r="B35" t="s">
        <v>75</v>
      </c>
      <c r="C35">
        <v>0.867</v>
      </c>
      <c r="D35">
        <v>145</v>
      </c>
      <c r="E35">
        <v>0.091</v>
      </c>
      <c r="F35">
        <v>2.923</v>
      </c>
      <c r="G35">
        <f t="shared" si="11"/>
        <v>41.4</v>
      </c>
      <c r="H35">
        <f t="shared" si="12"/>
        <v>25.8</v>
      </c>
      <c r="I35">
        <f t="shared" si="10"/>
        <v>95.82</v>
      </c>
      <c r="J35">
        <f t="shared" si="8"/>
        <v>0.652173913043478</v>
      </c>
      <c r="K35">
        <f t="shared" si="9"/>
        <v>0.903135687105631</v>
      </c>
      <c r="L35">
        <v>1</v>
      </c>
      <c r="M35">
        <v>1</v>
      </c>
      <c r="N35">
        <v>2.31</v>
      </c>
      <c r="O35">
        <v>27</v>
      </c>
      <c r="P35">
        <v>4.85</v>
      </c>
      <c r="Q35">
        <f t="shared" si="13"/>
        <v>200.79</v>
      </c>
      <c r="R35" s="1">
        <v>6.9</v>
      </c>
      <c r="S35" s="1">
        <v>6</v>
      </c>
      <c r="T35">
        <v>0</v>
      </c>
      <c r="U35">
        <v>1</v>
      </c>
      <c r="V35">
        <v>0</v>
      </c>
      <c r="W35">
        <v>0</v>
      </c>
      <c r="X35" s="1">
        <v>1.6666</v>
      </c>
      <c r="Y35">
        <f t="shared" si="5"/>
        <v>0.599976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76</v>
      </c>
    </row>
    <row r="36" spans="1:34">
      <c r="A36">
        <v>34</v>
      </c>
      <c r="B36" t="s">
        <v>77</v>
      </c>
      <c r="C36">
        <v>0.867</v>
      </c>
      <c r="D36">
        <v>145</v>
      </c>
      <c r="E36">
        <v>0.091</v>
      </c>
      <c r="F36">
        <v>2.923</v>
      </c>
      <c r="G36">
        <f t="shared" si="11"/>
        <v>55.2</v>
      </c>
      <c r="H36">
        <f t="shared" si="12"/>
        <v>29.8</v>
      </c>
      <c r="I36">
        <f t="shared" si="10"/>
        <v>104.11</v>
      </c>
      <c r="J36">
        <f t="shared" si="8"/>
        <v>0.684782608695652</v>
      </c>
      <c r="K36">
        <f t="shared" si="9"/>
        <v>1.16370998130675</v>
      </c>
      <c r="L36">
        <v>2</v>
      </c>
      <c r="M36">
        <v>4</v>
      </c>
      <c r="N36">
        <v>2.62</v>
      </c>
      <c r="O36">
        <v>37.8</v>
      </c>
      <c r="P36">
        <v>4.85</v>
      </c>
      <c r="Q36">
        <f t="shared" si="13"/>
        <v>267.72</v>
      </c>
      <c r="R36" s="1">
        <v>6.9</v>
      </c>
      <c r="S36" s="1">
        <v>8</v>
      </c>
      <c r="T36">
        <v>0</v>
      </c>
      <c r="U36">
        <v>1</v>
      </c>
      <c r="V36">
        <v>0</v>
      </c>
      <c r="W36">
        <v>0</v>
      </c>
      <c r="X36" s="1">
        <v>1.1666</v>
      </c>
      <c r="Y36">
        <f t="shared" si="5"/>
        <v>0.419976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78</v>
      </c>
    </row>
    <row r="37" spans="1:34">
      <c r="A37">
        <v>35</v>
      </c>
      <c r="B37" t="s">
        <v>79</v>
      </c>
      <c r="C37">
        <v>0.867</v>
      </c>
      <c r="D37">
        <v>145</v>
      </c>
      <c r="E37">
        <v>0.091</v>
      </c>
      <c r="F37">
        <v>2.923</v>
      </c>
      <c r="G37">
        <f t="shared" si="11"/>
        <v>62.1</v>
      </c>
      <c r="H37">
        <f t="shared" si="12"/>
        <v>31.8</v>
      </c>
      <c r="I37">
        <f t="shared" si="10"/>
        <v>76.77</v>
      </c>
      <c r="J37">
        <f t="shared" si="8"/>
        <v>1.21014492753623</v>
      </c>
      <c r="K37">
        <v>1</v>
      </c>
      <c r="L37">
        <v>1</v>
      </c>
      <c r="M37">
        <v>5</v>
      </c>
      <c r="N37">
        <v>2.31</v>
      </c>
      <c r="O37">
        <v>75.15</v>
      </c>
      <c r="P37">
        <v>4.85</v>
      </c>
      <c r="Q37">
        <f t="shared" si="13"/>
        <v>301.185</v>
      </c>
      <c r="R37" s="1">
        <v>6.9</v>
      </c>
      <c r="S37" s="1">
        <v>9</v>
      </c>
      <c r="T37">
        <v>0</v>
      </c>
      <c r="U37">
        <v>1</v>
      </c>
      <c r="V37">
        <v>0</v>
      </c>
      <c r="W37">
        <v>0</v>
      </c>
      <c r="X37" s="1">
        <v>0.8333</v>
      </c>
      <c r="Y37">
        <f t="shared" si="5"/>
        <v>0.299988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78</v>
      </c>
    </row>
    <row r="38" spans="1:34">
      <c r="A38">
        <v>36</v>
      </c>
      <c r="B38" t="s">
        <v>80</v>
      </c>
      <c r="C38">
        <v>0.867</v>
      </c>
      <c r="D38">
        <v>145</v>
      </c>
      <c r="E38">
        <v>0.091</v>
      </c>
      <c r="F38">
        <v>2.923</v>
      </c>
      <c r="G38">
        <f t="shared" si="11"/>
        <v>5.6</v>
      </c>
      <c r="H38">
        <f t="shared" si="12"/>
        <v>9.6</v>
      </c>
      <c r="I38">
        <f t="shared" si="10"/>
        <v>44.46</v>
      </c>
      <c r="J38">
        <f t="shared" si="8"/>
        <v>0</v>
      </c>
      <c r="K38">
        <f>O38/(I38*0.312)</f>
        <v>0</v>
      </c>
      <c r="L38">
        <v>1</v>
      </c>
      <c r="M38">
        <v>0</v>
      </c>
      <c r="N38">
        <v>2.1</v>
      </c>
      <c r="O38">
        <v>0</v>
      </c>
      <c r="P38">
        <v>4.85</v>
      </c>
      <c r="Q38">
        <f t="shared" si="13"/>
        <v>27.16</v>
      </c>
      <c r="R38" s="1">
        <v>2</v>
      </c>
      <c r="S38" s="1">
        <v>2.8</v>
      </c>
      <c r="T38">
        <v>0</v>
      </c>
      <c r="U38">
        <v>1</v>
      </c>
      <c r="V38">
        <v>0</v>
      </c>
      <c r="W38">
        <v>0</v>
      </c>
      <c r="X38" s="1">
        <v>0.3333</v>
      </c>
      <c r="Y38">
        <f t="shared" si="5"/>
        <v>0.119988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81</v>
      </c>
    </row>
    <row r="39" spans="1:34">
      <c r="A39">
        <v>37</v>
      </c>
      <c r="B39" t="s">
        <v>82</v>
      </c>
      <c r="C39">
        <v>0.867</v>
      </c>
      <c r="D39">
        <v>145</v>
      </c>
      <c r="E39">
        <v>0.091</v>
      </c>
      <c r="F39">
        <v>2.923</v>
      </c>
      <c r="G39">
        <f t="shared" si="11"/>
        <v>5.6</v>
      </c>
      <c r="H39">
        <f t="shared" si="12"/>
        <v>9.6</v>
      </c>
      <c r="I39">
        <f t="shared" si="10"/>
        <v>44.46</v>
      </c>
      <c r="J39">
        <f t="shared" si="8"/>
        <v>0</v>
      </c>
      <c r="K39">
        <f>O39/(I39*0.312)</f>
        <v>0</v>
      </c>
      <c r="L39">
        <v>1</v>
      </c>
      <c r="M39">
        <v>0</v>
      </c>
      <c r="N39">
        <v>2.1</v>
      </c>
      <c r="O39">
        <v>0</v>
      </c>
      <c r="P39">
        <v>4.85</v>
      </c>
      <c r="Q39">
        <f t="shared" si="13"/>
        <v>27.16</v>
      </c>
      <c r="R39" s="1">
        <v>2</v>
      </c>
      <c r="S39" s="1">
        <v>2.8</v>
      </c>
      <c r="T39">
        <v>0</v>
      </c>
      <c r="U39">
        <v>1</v>
      </c>
      <c r="V39">
        <v>0</v>
      </c>
      <c r="W39">
        <v>0</v>
      </c>
      <c r="X39" s="1">
        <v>0.3333</v>
      </c>
      <c r="Y39">
        <f t="shared" si="5"/>
        <v>0.119988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81</v>
      </c>
    </row>
    <row r="40" spans="1:34">
      <c r="A40">
        <v>38</v>
      </c>
      <c r="B40" t="s">
        <v>83</v>
      </c>
      <c r="C40">
        <v>0.867</v>
      </c>
      <c r="D40">
        <v>145</v>
      </c>
      <c r="E40">
        <v>0.091</v>
      </c>
      <c r="F40">
        <v>2.923</v>
      </c>
      <c r="G40">
        <f t="shared" si="11"/>
        <v>5.6</v>
      </c>
      <c r="H40">
        <f t="shared" si="12"/>
        <v>9.6</v>
      </c>
      <c r="I40">
        <f t="shared" si="10"/>
        <v>44.46</v>
      </c>
      <c r="J40">
        <f t="shared" si="8"/>
        <v>0</v>
      </c>
      <c r="K40">
        <f>O40/(I40*0.312)</f>
        <v>0</v>
      </c>
      <c r="L40">
        <v>1</v>
      </c>
      <c r="M40">
        <v>0</v>
      </c>
      <c r="N40">
        <v>2.1</v>
      </c>
      <c r="O40">
        <v>0</v>
      </c>
      <c r="P40">
        <v>4.85</v>
      </c>
      <c r="Q40">
        <f t="shared" si="13"/>
        <v>27.16</v>
      </c>
      <c r="R40" s="1">
        <v>2</v>
      </c>
      <c r="S40" s="1">
        <v>2.8</v>
      </c>
      <c r="T40">
        <v>0</v>
      </c>
      <c r="U40">
        <v>1</v>
      </c>
      <c r="V40">
        <v>0</v>
      </c>
      <c r="W40">
        <v>0</v>
      </c>
      <c r="X40" s="1">
        <v>0.3333</v>
      </c>
      <c r="Y40">
        <f t="shared" si="5"/>
        <v>0.119988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81</v>
      </c>
    </row>
    <row r="41" spans="1:34">
      <c r="A41">
        <v>39</v>
      </c>
      <c r="B41" t="s">
        <v>84</v>
      </c>
      <c r="C41">
        <v>0.867</v>
      </c>
      <c r="D41">
        <v>145</v>
      </c>
      <c r="E41">
        <v>0.091</v>
      </c>
      <c r="F41">
        <v>2.923</v>
      </c>
      <c r="G41">
        <f t="shared" si="11"/>
        <v>143</v>
      </c>
      <c r="H41">
        <f t="shared" si="12"/>
        <v>48</v>
      </c>
      <c r="I41">
        <f t="shared" si="10"/>
        <v>214.38</v>
      </c>
      <c r="J41">
        <f t="shared" si="8"/>
        <v>0.0906293706293706</v>
      </c>
      <c r="K41">
        <f>O41/(I41*0.312)</f>
        <v>0.193760899050572</v>
      </c>
      <c r="L41">
        <v>2</v>
      </c>
      <c r="M41">
        <v>8</v>
      </c>
      <c r="N41">
        <v>5.46</v>
      </c>
      <c r="O41">
        <v>12.96</v>
      </c>
      <c r="P41">
        <v>4.85</v>
      </c>
      <c r="Q41">
        <f t="shared" si="13"/>
        <v>693.55</v>
      </c>
      <c r="R41" s="1">
        <v>13</v>
      </c>
      <c r="S41" s="1">
        <v>11</v>
      </c>
      <c r="T41">
        <v>1</v>
      </c>
      <c r="U41">
        <v>0</v>
      </c>
      <c r="V41">
        <v>0</v>
      </c>
      <c r="W41">
        <v>0</v>
      </c>
      <c r="X41" s="1">
        <v>3.1666</v>
      </c>
      <c r="Y41">
        <f t="shared" si="5"/>
        <v>1.139976</v>
      </c>
      <c r="Z41">
        <v>0</v>
      </c>
      <c r="AA41">
        <v>0</v>
      </c>
      <c r="AB41">
        <v>0</v>
      </c>
      <c r="AC41">
        <v>1</v>
      </c>
      <c r="AD41">
        <v>4</v>
      </c>
      <c r="AE41">
        <v>1.8</v>
      </c>
      <c r="AF41">
        <v>0.28</v>
      </c>
      <c r="AG41">
        <v>0.15</v>
      </c>
      <c r="AH41" t="s">
        <v>72</v>
      </c>
    </row>
    <row r="42" spans="1:34">
      <c r="A42">
        <v>40</v>
      </c>
      <c r="B42" t="s">
        <v>85</v>
      </c>
      <c r="C42">
        <v>0.788</v>
      </c>
      <c r="D42">
        <v>145</v>
      </c>
      <c r="E42">
        <v>0.143</v>
      </c>
      <c r="F42">
        <v>2.951</v>
      </c>
      <c r="G42">
        <f t="shared" si="11"/>
        <v>32.25</v>
      </c>
      <c r="H42">
        <f t="shared" si="12"/>
        <v>23.6</v>
      </c>
      <c r="I42">
        <f t="shared" si="10"/>
        <v>93.01</v>
      </c>
      <c r="J42">
        <f t="shared" si="8"/>
        <v>0.6</v>
      </c>
      <c r="K42">
        <v>0.9</v>
      </c>
      <c r="L42">
        <v>1</v>
      </c>
      <c r="M42">
        <v>3</v>
      </c>
      <c r="N42">
        <v>2.1</v>
      </c>
      <c r="O42">
        <v>19.35</v>
      </c>
      <c r="P42">
        <v>4.85</v>
      </c>
      <c r="Q42">
        <f t="shared" si="13"/>
        <v>156.4125</v>
      </c>
      <c r="R42" s="1">
        <v>4.3</v>
      </c>
      <c r="S42" s="1">
        <v>7.5</v>
      </c>
      <c r="T42">
        <v>0</v>
      </c>
      <c r="U42">
        <v>1</v>
      </c>
      <c r="V42">
        <v>0</v>
      </c>
      <c r="W42">
        <v>0</v>
      </c>
      <c r="X42" s="1">
        <v>1.6666</v>
      </c>
      <c r="Y42">
        <f t="shared" si="5"/>
        <v>0.599976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78</v>
      </c>
    </row>
    <row r="43" spans="1:34">
      <c r="A43">
        <v>41</v>
      </c>
      <c r="B43" t="s">
        <v>86</v>
      </c>
      <c r="C43">
        <v>0.788</v>
      </c>
      <c r="D43">
        <v>145</v>
      </c>
      <c r="E43">
        <v>0.143</v>
      </c>
      <c r="F43">
        <v>2.951</v>
      </c>
      <c r="G43">
        <f t="shared" si="11"/>
        <v>69</v>
      </c>
      <c r="H43">
        <f t="shared" si="12"/>
        <v>33.4</v>
      </c>
      <c r="I43">
        <f t="shared" si="10"/>
        <v>144.29</v>
      </c>
      <c r="J43">
        <f t="shared" si="8"/>
        <v>0.195652173913043</v>
      </c>
      <c r="K43">
        <v>0.239</v>
      </c>
      <c r="L43">
        <v>2</v>
      </c>
      <c r="M43">
        <v>10</v>
      </c>
      <c r="N43">
        <v>4.2</v>
      </c>
      <c r="O43">
        <v>13.5</v>
      </c>
      <c r="P43">
        <v>4.85</v>
      </c>
      <c r="Q43">
        <f t="shared" si="13"/>
        <v>334.65</v>
      </c>
      <c r="R43" s="1">
        <v>9.2</v>
      </c>
      <c r="S43" s="1">
        <v>7.5</v>
      </c>
      <c r="T43">
        <v>0</v>
      </c>
      <c r="U43">
        <v>1</v>
      </c>
      <c r="V43">
        <v>0</v>
      </c>
      <c r="W43">
        <v>0</v>
      </c>
      <c r="X43" s="1">
        <v>1.6666</v>
      </c>
      <c r="Y43">
        <f t="shared" si="5"/>
        <v>0.599976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78</v>
      </c>
    </row>
    <row r="44" spans="1:34">
      <c r="A44">
        <v>42</v>
      </c>
      <c r="B44" t="s">
        <v>87</v>
      </c>
      <c r="C44">
        <v>0.695</v>
      </c>
      <c r="D44">
        <v>145</v>
      </c>
      <c r="E44">
        <v>0.143</v>
      </c>
      <c r="F44">
        <v>3.114</v>
      </c>
      <c r="G44">
        <f t="shared" si="11"/>
        <v>69</v>
      </c>
      <c r="H44">
        <f t="shared" si="12"/>
        <v>33.4</v>
      </c>
      <c r="I44">
        <f t="shared" si="10"/>
        <v>118.19</v>
      </c>
      <c r="J44">
        <f t="shared" si="8"/>
        <v>0.573913043478261</v>
      </c>
      <c r="K44">
        <v>0.9</v>
      </c>
      <c r="L44">
        <v>2</v>
      </c>
      <c r="M44">
        <v>5</v>
      </c>
      <c r="N44">
        <v>4.2</v>
      </c>
      <c r="O44">
        <v>39.6</v>
      </c>
      <c r="P44">
        <v>4.85</v>
      </c>
      <c r="Q44">
        <f t="shared" si="13"/>
        <v>334.65</v>
      </c>
      <c r="R44" s="1">
        <v>9.2</v>
      </c>
      <c r="S44" s="1">
        <v>7.5</v>
      </c>
      <c r="T44">
        <v>0</v>
      </c>
      <c r="U44">
        <v>1</v>
      </c>
      <c r="V44">
        <v>0</v>
      </c>
      <c r="W44">
        <v>0</v>
      </c>
      <c r="X44" s="1">
        <v>1.6666</v>
      </c>
      <c r="Y44">
        <f t="shared" si="5"/>
        <v>0.599976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78</v>
      </c>
    </row>
    <row r="45" spans="1:34">
      <c r="A45">
        <v>43</v>
      </c>
      <c r="B45" t="s">
        <v>88</v>
      </c>
      <c r="C45">
        <v>0.695</v>
      </c>
      <c r="D45">
        <v>145</v>
      </c>
      <c r="E45">
        <v>0.143</v>
      </c>
      <c r="F45">
        <v>3.114</v>
      </c>
      <c r="G45">
        <f t="shared" si="11"/>
        <v>69</v>
      </c>
      <c r="H45">
        <f t="shared" si="12"/>
        <v>33.4</v>
      </c>
      <c r="I45">
        <f t="shared" si="10"/>
        <v>144.29</v>
      </c>
      <c r="J45">
        <f t="shared" si="8"/>
        <v>0.195652173913043</v>
      </c>
      <c r="K45">
        <v>0.239</v>
      </c>
      <c r="L45">
        <v>2</v>
      </c>
      <c r="M45">
        <v>10</v>
      </c>
      <c r="N45">
        <v>4.2</v>
      </c>
      <c r="O45">
        <v>13.5</v>
      </c>
      <c r="P45">
        <v>4.85</v>
      </c>
      <c r="Q45">
        <f t="shared" si="13"/>
        <v>334.65</v>
      </c>
      <c r="R45" s="1">
        <v>9.2</v>
      </c>
      <c r="S45" s="1">
        <v>7.5</v>
      </c>
      <c r="T45">
        <v>0</v>
      </c>
      <c r="U45">
        <v>1</v>
      </c>
      <c r="V45">
        <v>0</v>
      </c>
      <c r="W45">
        <v>0</v>
      </c>
      <c r="X45" s="1">
        <v>1.6666</v>
      </c>
      <c r="Y45">
        <f t="shared" si="5"/>
        <v>0.599976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78</v>
      </c>
    </row>
    <row r="46" spans="1:34">
      <c r="A46">
        <v>44</v>
      </c>
      <c r="B46" t="s">
        <v>89</v>
      </c>
      <c r="C46">
        <v>0.792</v>
      </c>
      <c r="D46">
        <v>287</v>
      </c>
      <c r="E46">
        <v>1.143</v>
      </c>
      <c r="F46">
        <v>2.999</v>
      </c>
      <c r="G46">
        <f t="shared" si="11"/>
        <v>108</v>
      </c>
      <c r="H46">
        <f t="shared" si="12"/>
        <v>43</v>
      </c>
      <c r="I46">
        <f t="shared" si="10"/>
        <v>191.09</v>
      </c>
      <c r="J46">
        <f t="shared" si="8"/>
        <v>0.0916666666666667</v>
      </c>
      <c r="K46">
        <v>0.2283</v>
      </c>
      <c r="L46">
        <v>2</v>
      </c>
      <c r="M46">
        <v>6</v>
      </c>
      <c r="N46">
        <v>7.56</v>
      </c>
      <c r="O46">
        <v>9.9</v>
      </c>
      <c r="P46">
        <v>4.85</v>
      </c>
      <c r="Q46">
        <f t="shared" si="13"/>
        <v>523.8</v>
      </c>
      <c r="R46" s="1">
        <v>13.5</v>
      </c>
      <c r="S46" s="1">
        <v>8</v>
      </c>
      <c r="T46">
        <v>1</v>
      </c>
      <c r="U46">
        <v>0</v>
      </c>
      <c r="V46">
        <v>0</v>
      </c>
      <c r="W46">
        <v>0</v>
      </c>
      <c r="X46" s="1">
        <v>3</v>
      </c>
      <c r="Y46">
        <f t="shared" si="5"/>
        <v>1.08</v>
      </c>
      <c r="Z46">
        <v>0</v>
      </c>
      <c r="AA46">
        <v>0</v>
      </c>
      <c r="AB46">
        <v>0</v>
      </c>
      <c r="AC46">
        <v>2</v>
      </c>
      <c r="AD46">
        <v>6</v>
      </c>
      <c r="AE46">
        <v>4.5</v>
      </c>
      <c r="AF46">
        <v>0.28</v>
      </c>
      <c r="AG46">
        <v>0.15</v>
      </c>
      <c r="AH46" t="s">
        <v>81</v>
      </c>
    </row>
    <row r="47" spans="1:34">
      <c r="A47">
        <v>45</v>
      </c>
      <c r="B47" t="s">
        <v>90</v>
      </c>
      <c r="C47">
        <v>0.788</v>
      </c>
      <c r="D47">
        <v>145</v>
      </c>
      <c r="E47">
        <v>0.143</v>
      </c>
      <c r="F47">
        <v>2.951</v>
      </c>
      <c r="G47">
        <f t="shared" si="11"/>
        <v>38.4</v>
      </c>
      <c r="H47">
        <f t="shared" si="12"/>
        <v>25.6</v>
      </c>
      <c r="I47">
        <f t="shared" si="10"/>
        <v>116.9</v>
      </c>
      <c r="J47">
        <f t="shared" si="8"/>
        <v>0.12890625</v>
      </c>
      <c r="K47">
        <v>0.206</v>
      </c>
      <c r="L47">
        <v>1</v>
      </c>
      <c r="M47">
        <v>3</v>
      </c>
      <c r="N47">
        <v>2.31</v>
      </c>
      <c r="O47">
        <v>4.95</v>
      </c>
      <c r="P47">
        <v>4.85</v>
      </c>
      <c r="Q47">
        <f t="shared" si="13"/>
        <v>186.24</v>
      </c>
      <c r="R47" s="1">
        <v>4.8</v>
      </c>
      <c r="S47" s="1">
        <v>8</v>
      </c>
      <c r="T47">
        <v>0</v>
      </c>
      <c r="U47">
        <v>1</v>
      </c>
      <c r="V47">
        <v>0</v>
      </c>
      <c r="W47">
        <v>0</v>
      </c>
      <c r="X47" s="1">
        <v>0.8333</v>
      </c>
      <c r="Y47">
        <f t="shared" si="5"/>
        <v>0.299988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78</v>
      </c>
    </row>
    <row r="48" spans="1:34">
      <c r="A48">
        <v>46</v>
      </c>
      <c r="B48" t="s">
        <v>91</v>
      </c>
      <c r="C48">
        <v>0.654</v>
      </c>
      <c r="D48">
        <v>145</v>
      </c>
      <c r="E48">
        <v>0.5</v>
      </c>
      <c r="F48">
        <v>3.026</v>
      </c>
      <c r="G48">
        <f t="shared" si="11"/>
        <v>27</v>
      </c>
      <c r="H48">
        <f t="shared" si="12"/>
        <v>21</v>
      </c>
      <c r="I48">
        <f t="shared" si="10"/>
        <v>71.07</v>
      </c>
      <c r="J48">
        <f t="shared" si="8"/>
        <v>1</v>
      </c>
      <c r="K48">
        <f>O48/(I48*0.312)</f>
        <v>1.21765106990941</v>
      </c>
      <c r="L48">
        <v>1</v>
      </c>
      <c r="M48">
        <v>2</v>
      </c>
      <c r="N48">
        <v>3.78</v>
      </c>
      <c r="O48">
        <v>27</v>
      </c>
      <c r="P48">
        <v>4.85</v>
      </c>
      <c r="Q48">
        <f t="shared" si="13"/>
        <v>130.95</v>
      </c>
      <c r="R48" s="1">
        <v>4.5</v>
      </c>
      <c r="S48" s="1">
        <v>6</v>
      </c>
      <c r="T48">
        <v>0</v>
      </c>
      <c r="U48">
        <v>1</v>
      </c>
      <c r="V48">
        <v>0</v>
      </c>
      <c r="W48">
        <v>0</v>
      </c>
      <c r="X48" s="1">
        <v>1.1666</v>
      </c>
      <c r="Y48">
        <f t="shared" si="5"/>
        <v>0.419976</v>
      </c>
      <c r="Z48">
        <v>0</v>
      </c>
      <c r="AA48">
        <v>0</v>
      </c>
      <c r="AB48">
        <v>0</v>
      </c>
      <c r="AC48">
        <v>1</v>
      </c>
      <c r="AD48">
        <v>3</v>
      </c>
      <c r="AE48">
        <v>3</v>
      </c>
      <c r="AF48">
        <v>0.28</v>
      </c>
      <c r="AG48">
        <v>0.15</v>
      </c>
      <c r="AH48" t="s">
        <v>61</v>
      </c>
    </row>
    <row r="49" spans="1:34">
      <c r="A49">
        <v>47</v>
      </c>
      <c r="B49" t="s">
        <v>92</v>
      </c>
      <c r="C49">
        <v>0.899</v>
      </c>
      <c r="D49">
        <v>145</v>
      </c>
      <c r="E49">
        <v>0.25</v>
      </c>
      <c r="F49">
        <v>2.727</v>
      </c>
      <c r="G49">
        <f t="shared" si="11"/>
        <v>54</v>
      </c>
      <c r="H49">
        <f t="shared" si="12"/>
        <v>30</v>
      </c>
      <c r="I49">
        <f t="shared" si="10"/>
        <v>138.69</v>
      </c>
      <c r="J49">
        <f t="shared" si="8"/>
        <v>0.0833333333333333</v>
      </c>
      <c r="K49">
        <f>O49/(I49*0.312)</f>
        <v>0.103995074793258</v>
      </c>
      <c r="L49">
        <v>1</v>
      </c>
      <c r="M49">
        <v>0</v>
      </c>
      <c r="N49">
        <v>2.31</v>
      </c>
      <c r="O49">
        <v>4.5</v>
      </c>
      <c r="P49">
        <v>4.85</v>
      </c>
      <c r="Q49">
        <f t="shared" si="13"/>
        <v>261.9</v>
      </c>
      <c r="R49" s="1">
        <v>9</v>
      </c>
      <c r="S49" s="1">
        <v>6</v>
      </c>
      <c r="T49">
        <v>0</v>
      </c>
      <c r="U49">
        <v>1</v>
      </c>
      <c r="V49">
        <v>0</v>
      </c>
      <c r="W49">
        <v>0</v>
      </c>
      <c r="X49" s="1">
        <v>2.1666</v>
      </c>
      <c r="Y49">
        <f t="shared" si="5"/>
        <v>0.779976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93</v>
      </c>
    </row>
    <row r="50" spans="1:34">
      <c r="A50">
        <v>48</v>
      </c>
      <c r="B50" t="s">
        <v>94</v>
      </c>
      <c r="C50">
        <v>0.867</v>
      </c>
      <c r="D50">
        <v>145</v>
      </c>
      <c r="E50">
        <v>0.1</v>
      </c>
      <c r="F50">
        <v>2.998</v>
      </c>
      <c r="G50">
        <f t="shared" si="11"/>
        <v>18</v>
      </c>
      <c r="H50">
        <f t="shared" si="12"/>
        <v>18</v>
      </c>
      <c r="I50">
        <f t="shared" si="10"/>
        <v>82.965</v>
      </c>
      <c r="J50">
        <f t="shared" si="8"/>
        <v>0.1125</v>
      </c>
      <c r="K50">
        <v>0.135</v>
      </c>
      <c r="L50">
        <v>1</v>
      </c>
      <c r="M50">
        <v>1</v>
      </c>
      <c r="N50">
        <v>2.31</v>
      </c>
      <c r="O50">
        <v>2.025</v>
      </c>
      <c r="P50">
        <v>4.85</v>
      </c>
      <c r="Q50">
        <f t="shared" si="13"/>
        <v>87.3</v>
      </c>
      <c r="R50" s="1">
        <v>3</v>
      </c>
      <c r="S50" s="1">
        <v>6</v>
      </c>
      <c r="T50">
        <v>0</v>
      </c>
      <c r="U50">
        <v>1</v>
      </c>
      <c r="V50">
        <v>0</v>
      </c>
      <c r="W50">
        <v>0</v>
      </c>
      <c r="X50" s="1">
        <v>0.5</v>
      </c>
      <c r="Y50">
        <f t="shared" si="5"/>
        <v>0.18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95</v>
      </c>
    </row>
    <row r="51" spans="1:34">
      <c r="A51">
        <v>49</v>
      </c>
      <c r="B51" t="s">
        <v>96</v>
      </c>
      <c r="C51">
        <v>0.867</v>
      </c>
      <c r="D51">
        <v>145</v>
      </c>
      <c r="E51">
        <v>0.1</v>
      </c>
      <c r="F51">
        <v>2.998</v>
      </c>
      <c r="G51">
        <f t="shared" si="11"/>
        <v>18</v>
      </c>
      <c r="H51">
        <f t="shared" si="12"/>
        <v>18</v>
      </c>
      <c r="I51">
        <f t="shared" si="10"/>
        <v>82.965</v>
      </c>
      <c r="J51">
        <f t="shared" si="8"/>
        <v>0.1125</v>
      </c>
      <c r="K51">
        <v>0.135</v>
      </c>
      <c r="L51">
        <v>1</v>
      </c>
      <c r="M51">
        <v>1</v>
      </c>
      <c r="N51">
        <v>2.31</v>
      </c>
      <c r="O51">
        <v>2.025</v>
      </c>
      <c r="P51">
        <v>4.85</v>
      </c>
      <c r="Q51">
        <f t="shared" si="13"/>
        <v>87.3</v>
      </c>
      <c r="R51" s="1">
        <v>3</v>
      </c>
      <c r="S51" s="1">
        <v>6</v>
      </c>
      <c r="T51">
        <v>0</v>
      </c>
      <c r="U51">
        <v>1</v>
      </c>
      <c r="V51">
        <v>0</v>
      </c>
      <c r="W51">
        <v>0</v>
      </c>
      <c r="X51" s="1">
        <v>0.8333</v>
      </c>
      <c r="Y51">
        <f t="shared" si="5"/>
        <v>0.299988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95</v>
      </c>
    </row>
    <row r="52" spans="1:34">
      <c r="A52">
        <v>50</v>
      </c>
      <c r="B52" t="s">
        <v>97</v>
      </c>
      <c r="C52">
        <v>0.867</v>
      </c>
      <c r="D52">
        <v>145</v>
      </c>
      <c r="E52">
        <v>0.1</v>
      </c>
      <c r="F52">
        <v>2.998</v>
      </c>
      <c r="G52">
        <f t="shared" si="11"/>
        <v>18</v>
      </c>
      <c r="H52">
        <f t="shared" si="12"/>
        <v>18</v>
      </c>
      <c r="I52">
        <f t="shared" si="10"/>
        <v>82.965</v>
      </c>
      <c r="J52">
        <f t="shared" si="8"/>
        <v>0.1125</v>
      </c>
      <c r="K52">
        <v>0.135</v>
      </c>
      <c r="L52">
        <v>1</v>
      </c>
      <c r="M52">
        <v>1</v>
      </c>
      <c r="N52">
        <v>2.31</v>
      </c>
      <c r="O52">
        <v>2.025</v>
      </c>
      <c r="P52">
        <v>4.85</v>
      </c>
      <c r="Q52">
        <f t="shared" si="13"/>
        <v>87.3</v>
      </c>
      <c r="R52" s="1">
        <v>3</v>
      </c>
      <c r="S52" s="1">
        <v>6</v>
      </c>
      <c r="T52">
        <v>0</v>
      </c>
      <c r="U52">
        <v>1</v>
      </c>
      <c r="V52">
        <v>0</v>
      </c>
      <c r="W52">
        <v>0</v>
      </c>
      <c r="X52" s="1">
        <v>0.8333</v>
      </c>
      <c r="Y52">
        <f t="shared" si="5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</row>
    <row r="53" spans="1:34">
      <c r="A53">
        <v>51</v>
      </c>
      <c r="B53" t="s">
        <v>98</v>
      </c>
      <c r="C53">
        <v>0.867</v>
      </c>
      <c r="D53">
        <v>145</v>
      </c>
      <c r="E53">
        <v>0.1</v>
      </c>
      <c r="F53">
        <v>2.998</v>
      </c>
      <c r="G53">
        <f t="shared" si="11"/>
        <v>18</v>
      </c>
      <c r="H53">
        <f t="shared" si="12"/>
        <v>18</v>
      </c>
      <c r="I53">
        <f t="shared" si="10"/>
        <v>80.94</v>
      </c>
      <c r="J53">
        <f t="shared" si="8"/>
        <v>0.225</v>
      </c>
      <c r="K53">
        <v>0.27</v>
      </c>
      <c r="L53">
        <v>1</v>
      </c>
      <c r="M53">
        <v>2</v>
      </c>
      <c r="N53">
        <v>2.31</v>
      </c>
      <c r="O53">
        <v>4.05</v>
      </c>
      <c r="P53">
        <v>4.85</v>
      </c>
      <c r="Q53">
        <f t="shared" si="13"/>
        <v>87.3</v>
      </c>
      <c r="R53" s="1">
        <v>3</v>
      </c>
      <c r="S53" s="1">
        <v>6</v>
      </c>
      <c r="T53">
        <v>0</v>
      </c>
      <c r="U53">
        <v>1</v>
      </c>
      <c r="V53">
        <v>0</v>
      </c>
      <c r="W53">
        <v>0</v>
      </c>
      <c r="X53" s="1">
        <v>0</v>
      </c>
      <c r="Y53">
        <f t="shared" si="5"/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95</v>
      </c>
    </row>
    <row r="54" spans="1:34">
      <c r="A54">
        <v>52</v>
      </c>
      <c r="B54" t="s">
        <v>99</v>
      </c>
      <c r="C54">
        <v>0.867</v>
      </c>
      <c r="D54">
        <v>145</v>
      </c>
      <c r="E54">
        <v>0.1</v>
      </c>
      <c r="F54">
        <v>2.998</v>
      </c>
      <c r="G54">
        <f t="shared" si="11"/>
        <v>18</v>
      </c>
      <c r="H54">
        <f t="shared" si="12"/>
        <v>18</v>
      </c>
      <c r="I54">
        <f t="shared" si="10"/>
        <v>82.965</v>
      </c>
      <c r="J54">
        <f t="shared" si="8"/>
        <v>0.1125</v>
      </c>
      <c r="K54">
        <v>0.135</v>
      </c>
      <c r="L54">
        <v>1</v>
      </c>
      <c r="M54">
        <v>1</v>
      </c>
      <c r="N54">
        <v>2.31</v>
      </c>
      <c r="O54">
        <v>2.025</v>
      </c>
      <c r="P54">
        <v>4.85</v>
      </c>
      <c r="Q54">
        <f t="shared" si="13"/>
        <v>87.3</v>
      </c>
      <c r="R54" s="1">
        <v>3</v>
      </c>
      <c r="S54" s="1">
        <v>6</v>
      </c>
      <c r="T54">
        <v>0</v>
      </c>
      <c r="U54">
        <v>1</v>
      </c>
      <c r="V54">
        <v>0</v>
      </c>
      <c r="W54">
        <v>0</v>
      </c>
      <c r="X54" s="1">
        <v>0.5</v>
      </c>
      <c r="Y54">
        <f t="shared" si="5"/>
        <v>0.18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95</v>
      </c>
    </row>
    <row r="55" spans="1:34">
      <c r="A55">
        <v>53</v>
      </c>
      <c r="B55" t="s">
        <v>100</v>
      </c>
      <c r="C55">
        <v>0.934</v>
      </c>
      <c r="D55">
        <v>145</v>
      </c>
      <c r="E55">
        <v>0.267</v>
      </c>
      <c r="F55">
        <v>2.989</v>
      </c>
      <c r="G55">
        <f t="shared" si="11"/>
        <v>54</v>
      </c>
      <c r="H55">
        <f t="shared" si="12"/>
        <v>30</v>
      </c>
      <c r="I55">
        <f t="shared" si="10"/>
        <v>132.78</v>
      </c>
      <c r="J55">
        <f t="shared" si="8"/>
        <v>0.15</v>
      </c>
      <c r="K55">
        <f>O55/(I55*0.312)</f>
        <v>0.195522958740311</v>
      </c>
      <c r="L55">
        <v>2</v>
      </c>
      <c r="M55">
        <v>4</v>
      </c>
      <c r="N55">
        <v>4.62</v>
      </c>
      <c r="O55">
        <v>8.1</v>
      </c>
      <c r="P55">
        <v>4.85</v>
      </c>
      <c r="Q55">
        <f t="shared" si="13"/>
        <v>261.9</v>
      </c>
      <c r="R55" s="1">
        <v>9</v>
      </c>
      <c r="S55" s="1">
        <v>6</v>
      </c>
      <c r="T55">
        <v>0</v>
      </c>
      <c r="U55">
        <v>1</v>
      </c>
      <c r="V55">
        <v>0</v>
      </c>
      <c r="W55">
        <v>0</v>
      </c>
      <c r="X55" s="1">
        <v>1</v>
      </c>
      <c r="Y55">
        <f t="shared" si="5"/>
        <v>0.36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95</v>
      </c>
    </row>
    <row r="56" spans="1:34">
      <c r="A56">
        <v>54</v>
      </c>
      <c r="B56" t="s">
        <v>101</v>
      </c>
      <c r="C56">
        <v>0.795</v>
      </c>
      <c r="D56">
        <v>145</v>
      </c>
      <c r="E56">
        <v>0.167</v>
      </c>
      <c r="F56">
        <v>3.104</v>
      </c>
      <c r="G56">
        <f t="shared" si="11"/>
        <v>54</v>
      </c>
      <c r="H56">
        <f t="shared" si="12"/>
        <v>30</v>
      </c>
      <c r="I56">
        <f t="shared" si="10"/>
        <v>132.78</v>
      </c>
      <c r="J56">
        <f t="shared" si="8"/>
        <v>0.15</v>
      </c>
      <c r="K56">
        <f>O56/(I56*0.312)</f>
        <v>0.195522958740311</v>
      </c>
      <c r="L56">
        <v>2</v>
      </c>
      <c r="M56">
        <v>4</v>
      </c>
      <c r="N56">
        <v>4.62</v>
      </c>
      <c r="O56">
        <v>8.1</v>
      </c>
      <c r="P56">
        <v>4.85</v>
      </c>
      <c r="Q56">
        <f t="shared" si="13"/>
        <v>261.9</v>
      </c>
      <c r="R56" s="1">
        <v>9</v>
      </c>
      <c r="S56" s="1">
        <v>6</v>
      </c>
      <c r="T56">
        <v>0</v>
      </c>
      <c r="U56">
        <v>1</v>
      </c>
      <c r="V56">
        <v>0</v>
      </c>
      <c r="W56">
        <v>0</v>
      </c>
      <c r="X56" s="1">
        <v>1</v>
      </c>
      <c r="Y56">
        <f t="shared" si="5"/>
        <v>0.36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102</v>
      </c>
    </row>
    <row r="57" spans="1:34">
      <c r="A57">
        <v>55</v>
      </c>
      <c r="B57" t="s">
        <v>103</v>
      </c>
      <c r="C57">
        <v>0.867</v>
      </c>
      <c r="D57">
        <v>145</v>
      </c>
      <c r="E57">
        <v>0.1</v>
      </c>
      <c r="F57">
        <v>2.998</v>
      </c>
      <c r="G57">
        <f t="shared" si="11"/>
        <v>40.5</v>
      </c>
      <c r="H57">
        <f t="shared" si="12"/>
        <v>27</v>
      </c>
      <c r="I57">
        <f t="shared" si="10"/>
        <v>82.23</v>
      </c>
      <c r="J57">
        <f t="shared" si="8"/>
        <v>1.08888888888889</v>
      </c>
      <c r="K57">
        <v>0.85</v>
      </c>
      <c r="L57">
        <v>2</v>
      </c>
      <c r="M57">
        <v>4</v>
      </c>
      <c r="N57">
        <v>4.62</v>
      </c>
      <c r="O57">
        <v>44.1</v>
      </c>
      <c r="P57">
        <v>4.85</v>
      </c>
      <c r="Q57">
        <f t="shared" si="13"/>
        <v>196.425</v>
      </c>
      <c r="R57" s="1">
        <v>9</v>
      </c>
      <c r="S57" s="1">
        <v>4.5</v>
      </c>
      <c r="T57">
        <v>0</v>
      </c>
      <c r="U57">
        <v>1</v>
      </c>
      <c r="V57">
        <v>0</v>
      </c>
      <c r="W57">
        <v>0</v>
      </c>
      <c r="X57" s="1">
        <v>0.6666</v>
      </c>
      <c r="Y57">
        <f t="shared" si="5"/>
        <v>0.239976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95</v>
      </c>
    </row>
    <row r="58" spans="1:34">
      <c r="A58">
        <v>56</v>
      </c>
      <c r="B58" t="s">
        <v>104</v>
      </c>
      <c r="C58">
        <v>0.867</v>
      </c>
      <c r="D58">
        <v>145</v>
      </c>
      <c r="E58">
        <v>0.1</v>
      </c>
      <c r="F58">
        <v>2.998</v>
      </c>
      <c r="G58">
        <f t="shared" si="11"/>
        <v>20.25</v>
      </c>
      <c r="H58">
        <f t="shared" si="12"/>
        <v>18</v>
      </c>
      <c r="I58">
        <f>H58*P58-N58-O57</f>
        <v>40.89</v>
      </c>
      <c r="J58">
        <f>O57/G58</f>
        <v>2.17777777777778</v>
      </c>
      <c r="K58">
        <v>0.85</v>
      </c>
      <c r="L58">
        <v>1</v>
      </c>
      <c r="M58">
        <v>2</v>
      </c>
      <c r="N58">
        <v>2.31</v>
      </c>
      <c r="O58">
        <v>22.05</v>
      </c>
      <c r="P58">
        <v>4.85</v>
      </c>
      <c r="Q58">
        <f t="shared" si="13"/>
        <v>98.2125</v>
      </c>
      <c r="R58" s="1">
        <v>4.5</v>
      </c>
      <c r="S58" s="1">
        <v>4.5</v>
      </c>
      <c r="T58">
        <v>0</v>
      </c>
      <c r="U58">
        <v>1</v>
      </c>
      <c r="V58">
        <v>0</v>
      </c>
      <c r="W58">
        <v>0</v>
      </c>
      <c r="X58" s="1">
        <v>0.3333</v>
      </c>
      <c r="Y58">
        <f t="shared" si="5"/>
        <v>0.119988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102</v>
      </c>
    </row>
    <row r="59" spans="1:34">
      <c r="A59">
        <v>57</v>
      </c>
      <c r="B59" t="s">
        <v>105</v>
      </c>
      <c r="C59">
        <v>0.795</v>
      </c>
      <c r="D59">
        <v>145</v>
      </c>
      <c r="E59">
        <v>0.167</v>
      </c>
      <c r="F59">
        <v>3.104</v>
      </c>
      <c r="G59">
        <f t="shared" si="11"/>
        <v>20.25</v>
      </c>
      <c r="H59">
        <f t="shared" si="12"/>
        <v>18</v>
      </c>
      <c r="I59">
        <f>H59*P59-N59-O58</f>
        <v>62.94</v>
      </c>
      <c r="J59">
        <f>O58/G59</f>
        <v>1.08888888888889</v>
      </c>
      <c r="K59">
        <v>0.85</v>
      </c>
      <c r="L59">
        <v>1</v>
      </c>
      <c r="M59">
        <v>2</v>
      </c>
      <c r="N59">
        <v>2.31</v>
      </c>
      <c r="O59">
        <v>22.05</v>
      </c>
      <c r="P59">
        <v>4.85</v>
      </c>
      <c r="Q59">
        <f t="shared" si="13"/>
        <v>98.2125</v>
      </c>
      <c r="R59" s="1">
        <v>4.5</v>
      </c>
      <c r="S59" s="1">
        <v>4.5</v>
      </c>
      <c r="T59">
        <v>0</v>
      </c>
      <c r="U59">
        <v>1</v>
      </c>
      <c r="V59">
        <v>0</v>
      </c>
      <c r="W59">
        <v>0</v>
      </c>
      <c r="X59" s="1">
        <v>0.3333</v>
      </c>
      <c r="Y59">
        <f t="shared" si="5"/>
        <v>0.119988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102</v>
      </c>
    </row>
    <row r="60" spans="1:34">
      <c r="A60">
        <v>58</v>
      </c>
      <c r="B60" t="s">
        <v>106</v>
      </c>
      <c r="C60">
        <v>0.795</v>
      </c>
      <c r="D60">
        <v>145</v>
      </c>
      <c r="E60">
        <v>0.167</v>
      </c>
      <c r="F60">
        <v>3.104</v>
      </c>
      <c r="G60">
        <f t="shared" si="11"/>
        <v>40.5</v>
      </c>
      <c r="H60">
        <f t="shared" si="12"/>
        <v>27</v>
      </c>
      <c r="I60">
        <f t="shared" ref="I60:I74" si="14">H60*P60-N60-O60</f>
        <v>82.23</v>
      </c>
      <c r="J60">
        <f t="shared" ref="J60:J74" si="15">O60/G60</f>
        <v>1.08888888888889</v>
      </c>
      <c r="K60">
        <v>0.85</v>
      </c>
      <c r="L60">
        <v>2</v>
      </c>
      <c r="M60">
        <v>4</v>
      </c>
      <c r="N60">
        <v>4.62</v>
      </c>
      <c r="O60">
        <v>44.1</v>
      </c>
      <c r="P60">
        <v>4.85</v>
      </c>
      <c r="Q60">
        <f t="shared" si="13"/>
        <v>196.425</v>
      </c>
      <c r="R60" s="1">
        <v>9</v>
      </c>
      <c r="S60" s="1">
        <v>4.5</v>
      </c>
      <c r="T60">
        <v>0</v>
      </c>
      <c r="U60">
        <v>1</v>
      </c>
      <c r="V60">
        <v>0</v>
      </c>
      <c r="W60">
        <v>0</v>
      </c>
      <c r="X60" s="1">
        <v>0.3333</v>
      </c>
      <c r="Y60">
        <f t="shared" si="5"/>
        <v>0.119988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95</v>
      </c>
    </row>
    <row r="61" spans="1:34">
      <c r="A61">
        <v>59</v>
      </c>
      <c r="B61" t="s">
        <v>107</v>
      </c>
      <c r="C61">
        <v>0.64</v>
      </c>
      <c r="D61">
        <v>145</v>
      </c>
      <c r="E61">
        <v>0.071</v>
      </c>
      <c r="F61">
        <v>3.415</v>
      </c>
      <c r="G61">
        <f t="shared" si="11"/>
        <v>27</v>
      </c>
      <c r="H61">
        <f t="shared" si="12"/>
        <v>21</v>
      </c>
      <c r="I61">
        <f t="shared" si="14"/>
        <v>69.84</v>
      </c>
      <c r="J61">
        <f t="shared" si="15"/>
        <v>1.1</v>
      </c>
      <c r="K61">
        <v>0.85</v>
      </c>
      <c r="L61">
        <v>1</v>
      </c>
      <c r="M61">
        <v>4</v>
      </c>
      <c r="N61">
        <v>2.31</v>
      </c>
      <c r="O61">
        <v>29.7</v>
      </c>
      <c r="P61">
        <v>4.85</v>
      </c>
      <c r="Q61">
        <f t="shared" si="13"/>
        <v>130.95</v>
      </c>
      <c r="R61" s="1">
        <v>6</v>
      </c>
      <c r="S61" s="1">
        <v>4.5</v>
      </c>
      <c r="T61">
        <v>0</v>
      </c>
      <c r="U61">
        <v>1</v>
      </c>
      <c r="V61">
        <v>0</v>
      </c>
      <c r="W61">
        <v>0</v>
      </c>
      <c r="X61" s="1">
        <v>0.3333</v>
      </c>
      <c r="Y61">
        <f t="shared" si="5"/>
        <v>0.119988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95</v>
      </c>
    </row>
    <row r="62" spans="1:34">
      <c r="A62">
        <v>60</v>
      </c>
      <c r="B62" t="s">
        <v>108</v>
      </c>
      <c r="C62">
        <v>0.64</v>
      </c>
      <c r="D62">
        <v>145</v>
      </c>
      <c r="E62">
        <v>0.071</v>
      </c>
      <c r="F62">
        <v>3.415</v>
      </c>
      <c r="G62">
        <f t="shared" si="11"/>
        <v>20.25</v>
      </c>
      <c r="H62">
        <f t="shared" si="12"/>
        <v>18</v>
      </c>
      <c r="I62">
        <f t="shared" si="14"/>
        <v>62.94</v>
      </c>
      <c r="J62">
        <f t="shared" si="15"/>
        <v>1.08888888888889</v>
      </c>
      <c r="K62">
        <v>0.85</v>
      </c>
      <c r="L62">
        <v>1</v>
      </c>
      <c r="M62">
        <v>3</v>
      </c>
      <c r="N62">
        <v>2.31</v>
      </c>
      <c r="O62">
        <v>22.05</v>
      </c>
      <c r="P62">
        <v>4.85</v>
      </c>
      <c r="Q62">
        <f t="shared" si="13"/>
        <v>98.2125</v>
      </c>
      <c r="R62" s="1">
        <v>4.5</v>
      </c>
      <c r="S62" s="1">
        <v>4.5</v>
      </c>
      <c r="T62">
        <v>0</v>
      </c>
      <c r="U62">
        <v>1</v>
      </c>
      <c r="V62">
        <v>0</v>
      </c>
      <c r="W62">
        <v>0</v>
      </c>
      <c r="X62" s="1">
        <v>0.3333</v>
      </c>
      <c r="Y62">
        <f t="shared" si="5"/>
        <v>0.119988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95</v>
      </c>
    </row>
    <row r="63" spans="1:34">
      <c r="A63">
        <v>61</v>
      </c>
      <c r="B63" t="s">
        <v>109</v>
      </c>
      <c r="C63">
        <v>0.64</v>
      </c>
      <c r="D63">
        <v>145</v>
      </c>
      <c r="E63">
        <v>0.071</v>
      </c>
      <c r="F63">
        <v>3.415</v>
      </c>
      <c r="G63">
        <f t="shared" si="11"/>
        <v>20.25</v>
      </c>
      <c r="H63">
        <f t="shared" si="12"/>
        <v>18</v>
      </c>
      <c r="I63">
        <f t="shared" si="14"/>
        <v>62.94</v>
      </c>
      <c r="J63">
        <f t="shared" si="15"/>
        <v>1.08888888888889</v>
      </c>
      <c r="K63">
        <v>0.85</v>
      </c>
      <c r="L63">
        <v>1</v>
      </c>
      <c r="M63">
        <v>3</v>
      </c>
      <c r="N63">
        <v>2.31</v>
      </c>
      <c r="O63">
        <v>22.05</v>
      </c>
      <c r="P63">
        <v>4.85</v>
      </c>
      <c r="Q63">
        <f t="shared" si="13"/>
        <v>98.2125</v>
      </c>
      <c r="R63" s="1">
        <v>4.5</v>
      </c>
      <c r="S63" s="1">
        <v>4.5</v>
      </c>
      <c r="T63">
        <v>0</v>
      </c>
      <c r="U63">
        <v>1</v>
      </c>
      <c r="V63">
        <v>0</v>
      </c>
      <c r="W63">
        <v>0</v>
      </c>
      <c r="X63" s="1">
        <v>0.3333</v>
      </c>
      <c r="Y63">
        <f t="shared" si="5"/>
        <v>0.119988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95</v>
      </c>
    </row>
    <row r="64" spans="1:34">
      <c r="A64">
        <v>62</v>
      </c>
      <c r="B64" t="s">
        <v>110</v>
      </c>
      <c r="C64">
        <v>0.64</v>
      </c>
      <c r="D64">
        <v>145</v>
      </c>
      <c r="E64">
        <v>0.071</v>
      </c>
      <c r="F64">
        <v>3.415</v>
      </c>
      <c r="G64">
        <f t="shared" si="11"/>
        <v>20.25</v>
      </c>
      <c r="H64">
        <f t="shared" si="12"/>
        <v>18</v>
      </c>
      <c r="I64">
        <f t="shared" si="14"/>
        <v>62.94</v>
      </c>
      <c r="J64">
        <f t="shared" si="15"/>
        <v>1.08888888888889</v>
      </c>
      <c r="K64">
        <v>0.85</v>
      </c>
      <c r="L64">
        <v>1</v>
      </c>
      <c r="M64">
        <v>3</v>
      </c>
      <c r="N64">
        <v>2.31</v>
      </c>
      <c r="O64">
        <v>22.05</v>
      </c>
      <c r="P64">
        <v>4.85</v>
      </c>
      <c r="Q64">
        <f t="shared" si="13"/>
        <v>98.2125</v>
      </c>
      <c r="R64" s="1">
        <v>4.5</v>
      </c>
      <c r="S64" s="1">
        <v>4.5</v>
      </c>
      <c r="T64">
        <v>0</v>
      </c>
      <c r="U64">
        <v>1</v>
      </c>
      <c r="V64">
        <v>0</v>
      </c>
      <c r="W64">
        <v>0</v>
      </c>
      <c r="X64" s="1">
        <v>0.3333</v>
      </c>
      <c r="Y64">
        <f t="shared" si="5"/>
        <v>0.119988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95</v>
      </c>
    </row>
    <row r="65" spans="1:34">
      <c r="A65">
        <v>63</v>
      </c>
      <c r="B65" t="s">
        <v>111</v>
      </c>
      <c r="C65">
        <v>0.64</v>
      </c>
      <c r="D65">
        <v>145</v>
      </c>
      <c r="E65">
        <v>0.071</v>
      </c>
      <c r="F65">
        <v>3.415</v>
      </c>
      <c r="G65">
        <f t="shared" si="11"/>
        <v>20.25</v>
      </c>
      <c r="H65">
        <f t="shared" si="12"/>
        <v>18</v>
      </c>
      <c r="I65">
        <f t="shared" si="14"/>
        <v>42.69</v>
      </c>
      <c r="J65">
        <f t="shared" si="15"/>
        <v>2.08888888888889</v>
      </c>
      <c r="K65">
        <v>0.85</v>
      </c>
      <c r="L65">
        <v>1</v>
      </c>
      <c r="M65">
        <v>3</v>
      </c>
      <c r="N65">
        <v>2.31</v>
      </c>
      <c r="O65">
        <v>42.3</v>
      </c>
      <c r="P65">
        <v>4.85</v>
      </c>
      <c r="Q65">
        <f t="shared" si="13"/>
        <v>98.2125</v>
      </c>
      <c r="R65" s="1">
        <v>4.5</v>
      </c>
      <c r="S65" s="1">
        <v>4.5</v>
      </c>
      <c r="T65">
        <v>0</v>
      </c>
      <c r="U65">
        <v>1</v>
      </c>
      <c r="V65">
        <v>0</v>
      </c>
      <c r="W65">
        <v>0</v>
      </c>
      <c r="X65" s="1">
        <v>0.25</v>
      </c>
      <c r="Y65">
        <f t="shared" si="5"/>
        <v>0.09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95</v>
      </c>
    </row>
    <row r="66" spans="1:34">
      <c r="A66">
        <v>64</v>
      </c>
      <c r="B66" t="s">
        <v>112</v>
      </c>
      <c r="C66">
        <v>0.64</v>
      </c>
      <c r="D66">
        <v>145</v>
      </c>
      <c r="E66">
        <v>0.071</v>
      </c>
      <c r="F66">
        <v>3.415</v>
      </c>
      <c r="G66">
        <f t="shared" si="11"/>
        <v>27</v>
      </c>
      <c r="H66">
        <f t="shared" si="12"/>
        <v>24</v>
      </c>
      <c r="I66">
        <f t="shared" si="14"/>
        <v>112.065</v>
      </c>
      <c r="J66">
        <f t="shared" si="15"/>
        <v>0.075</v>
      </c>
      <c r="K66">
        <f t="shared" ref="K66:K74" si="16">O66/(I66*0.312)</f>
        <v>0.0579162505276814</v>
      </c>
      <c r="L66">
        <v>1</v>
      </c>
      <c r="M66">
        <v>1</v>
      </c>
      <c r="N66">
        <v>2.31</v>
      </c>
      <c r="O66">
        <v>2.025</v>
      </c>
      <c r="P66">
        <v>4.85</v>
      </c>
      <c r="Q66">
        <f t="shared" ref="Q66:Q74" si="17">G66*P66</f>
        <v>130.95</v>
      </c>
      <c r="R66" s="1">
        <v>3</v>
      </c>
      <c r="S66" s="1">
        <v>9</v>
      </c>
      <c r="T66">
        <v>0</v>
      </c>
      <c r="U66">
        <v>1</v>
      </c>
      <c r="V66">
        <v>0</v>
      </c>
      <c r="W66">
        <v>0</v>
      </c>
      <c r="X66" s="1">
        <v>0.8333</v>
      </c>
      <c r="Y66">
        <f t="shared" si="5"/>
        <v>0.299988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113</v>
      </c>
    </row>
    <row r="67" spans="1:34">
      <c r="A67">
        <v>65</v>
      </c>
      <c r="B67" t="s">
        <v>114</v>
      </c>
      <c r="C67">
        <v>0.64</v>
      </c>
      <c r="D67">
        <v>145</v>
      </c>
      <c r="E67">
        <v>0.071</v>
      </c>
      <c r="F67">
        <v>3.415</v>
      </c>
      <c r="G67">
        <f t="shared" si="11"/>
        <v>27</v>
      </c>
      <c r="H67">
        <f t="shared" si="12"/>
        <v>24</v>
      </c>
      <c r="I67">
        <f t="shared" si="14"/>
        <v>110.04</v>
      </c>
      <c r="J67">
        <f t="shared" si="15"/>
        <v>0.15</v>
      </c>
      <c r="K67">
        <f t="shared" si="16"/>
        <v>0.117964096971731</v>
      </c>
      <c r="L67">
        <v>1</v>
      </c>
      <c r="M67">
        <v>2</v>
      </c>
      <c r="N67">
        <v>2.31</v>
      </c>
      <c r="O67">
        <v>4.05</v>
      </c>
      <c r="P67">
        <v>4.85</v>
      </c>
      <c r="Q67">
        <f t="shared" si="17"/>
        <v>130.95</v>
      </c>
      <c r="R67" s="1">
        <v>3</v>
      </c>
      <c r="S67" s="1">
        <v>9</v>
      </c>
      <c r="T67">
        <v>0</v>
      </c>
      <c r="U67">
        <v>1</v>
      </c>
      <c r="V67">
        <v>0</v>
      </c>
      <c r="W67">
        <v>0</v>
      </c>
      <c r="X67" s="1">
        <v>0</v>
      </c>
      <c r="Y67">
        <f t="shared" si="5"/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95</v>
      </c>
    </row>
    <row r="68" spans="1:34">
      <c r="A68">
        <v>66</v>
      </c>
      <c r="B68" t="s">
        <v>115</v>
      </c>
      <c r="C68">
        <v>0.64</v>
      </c>
      <c r="D68">
        <v>145</v>
      </c>
      <c r="E68">
        <v>0.071</v>
      </c>
      <c r="F68">
        <v>3.415</v>
      </c>
      <c r="G68">
        <f t="shared" si="11"/>
        <v>27</v>
      </c>
      <c r="H68">
        <f t="shared" si="12"/>
        <v>24</v>
      </c>
      <c r="I68">
        <f t="shared" si="14"/>
        <v>112.065</v>
      </c>
      <c r="J68">
        <f t="shared" si="15"/>
        <v>0.075</v>
      </c>
      <c r="K68">
        <f t="shared" si="16"/>
        <v>0.0579162505276814</v>
      </c>
      <c r="L68">
        <v>1</v>
      </c>
      <c r="M68">
        <v>1</v>
      </c>
      <c r="N68">
        <v>2.31</v>
      </c>
      <c r="O68">
        <v>2.025</v>
      </c>
      <c r="P68">
        <v>4.85</v>
      </c>
      <c r="Q68">
        <f t="shared" si="17"/>
        <v>130.95</v>
      </c>
      <c r="R68" s="1">
        <v>3</v>
      </c>
      <c r="S68" s="1">
        <v>9</v>
      </c>
      <c r="T68">
        <v>0</v>
      </c>
      <c r="U68">
        <v>1</v>
      </c>
      <c r="V68">
        <v>0</v>
      </c>
      <c r="W68">
        <v>0</v>
      </c>
      <c r="X68" s="1">
        <v>0.8333</v>
      </c>
      <c r="Y68">
        <f t="shared" si="5"/>
        <v>0.299988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95</v>
      </c>
    </row>
    <row r="69" spans="1:34">
      <c r="A69">
        <v>67</v>
      </c>
      <c r="B69" t="s">
        <v>116</v>
      </c>
      <c r="C69">
        <v>0.64</v>
      </c>
      <c r="D69">
        <v>145</v>
      </c>
      <c r="E69">
        <v>0.071</v>
      </c>
      <c r="F69">
        <v>3.415</v>
      </c>
      <c r="G69">
        <f t="shared" si="11"/>
        <v>27</v>
      </c>
      <c r="H69">
        <f t="shared" si="12"/>
        <v>24</v>
      </c>
      <c r="I69">
        <f t="shared" si="14"/>
        <v>112.065</v>
      </c>
      <c r="J69">
        <f t="shared" si="15"/>
        <v>0.075</v>
      </c>
      <c r="K69">
        <f t="shared" si="16"/>
        <v>0.0579162505276814</v>
      </c>
      <c r="L69">
        <v>1</v>
      </c>
      <c r="M69">
        <v>1</v>
      </c>
      <c r="N69">
        <v>2.31</v>
      </c>
      <c r="O69">
        <v>2.025</v>
      </c>
      <c r="P69">
        <v>4.85</v>
      </c>
      <c r="Q69">
        <f t="shared" si="17"/>
        <v>130.95</v>
      </c>
      <c r="R69" s="1">
        <v>3</v>
      </c>
      <c r="S69" s="1">
        <v>9</v>
      </c>
      <c r="T69">
        <v>0</v>
      </c>
      <c r="U69">
        <v>1</v>
      </c>
      <c r="V69">
        <v>0</v>
      </c>
      <c r="W69">
        <v>0</v>
      </c>
      <c r="X69" s="1">
        <v>0.8333</v>
      </c>
      <c r="Y69">
        <f t="shared" si="5"/>
        <v>0.299988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95</v>
      </c>
    </row>
    <row r="70" spans="1:34">
      <c r="A70">
        <v>68</v>
      </c>
      <c r="B70" t="s">
        <v>117</v>
      </c>
      <c r="C70">
        <v>0.64</v>
      </c>
      <c r="D70">
        <v>145</v>
      </c>
      <c r="E70">
        <v>0.071</v>
      </c>
      <c r="F70">
        <v>3.415</v>
      </c>
      <c r="G70">
        <f t="shared" si="11"/>
        <v>27</v>
      </c>
      <c r="H70">
        <f t="shared" si="12"/>
        <v>24</v>
      </c>
      <c r="I70">
        <f t="shared" si="14"/>
        <v>110.04</v>
      </c>
      <c r="J70">
        <f t="shared" si="15"/>
        <v>0.15</v>
      </c>
      <c r="K70">
        <f t="shared" si="16"/>
        <v>0.117964096971731</v>
      </c>
      <c r="L70">
        <v>1</v>
      </c>
      <c r="M70">
        <v>2</v>
      </c>
      <c r="N70">
        <v>2.31</v>
      </c>
      <c r="O70">
        <v>4.05</v>
      </c>
      <c r="P70">
        <v>4.85</v>
      </c>
      <c r="Q70">
        <f t="shared" si="17"/>
        <v>130.95</v>
      </c>
      <c r="R70" s="1">
        <v>3</v>
      </c>
      <c r="S70" s="1">
        <v>9</v>
      </c>
      <c r="T70">
        <v>0</v>
      </c>
      <c r="U70">
        <v>1</v>
      </c>
      <c r="V70">
        <v>0</v>
      </c>
      <c r="W70">
        <v>0</v>
      </c>
      <c r="X70" s="1">
        <v>0</v>
      </c>
      <c r="Y70">
        <f t="shared" si="5"/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95</v>
      </c>
    </row>
    <row r="71" spans="1:34">
      <c r="A71">
        <v>69</v>
      </c>
      <c r="B71" t="s">
        <v>118</v>
      </c>
      <c r="C71">
        <v>0.64</v>
      </c>
      <c r="D71">
        <v>145</v>
      </c>
      <c r="E71">
        <v>0.071</v>
      </c>
      <c r="F71">
        <v>3.415</v>
      </c>
      <c r="G71">
        <f t="shared" si="11"/>
        <v>27</v>
      </c>
      <c r="H71">
        <f t="shared" si="12"/>
        <v>24</v>
      </c>
      <c r="I71">
        <f t="shared" si="14"/>
        <v>112.065</v>
      </c>
      <c r="J71">
        <f t="shared" si="15"/>
        <v>0.075</v>
      </c>
      <c r="K71">
        <f t="shared" si="16"/>
        <v>0.0579162505276814</v>
      </c>
      <c r="L71">
        <v>1</v>
      </c>
      <c r="M71">
        <v>1</v>
      </c>
      <c r="N71">
        <v>2.31</v>
      </c>
      <c r="O71">
        <v>2.025</v>
      </c>
      <c r="P71">
        <v>4.85</v>
      </c>
      <c r="Q71">
        <f t="shared" si="17"/>
        <v>130.95</v>
      </c>
      <c r="R71" s="1">
        <v>3</v>
      </c>
      <c r="S71" s="1">
        <v>9</v>
      </c>
      <c r="T71">
        <v>0</v>
      </c>
      <c r="U71">
        <v>1</v>
      </c>
      <c r="V71">
        <v>0</v>
      </c>
      <c r="W71">
        <v>0</v>
      </c>
      <c r="X71" s="1">
        <v>0.8333</v>
      </c>
      <c r="Y71">
        <f t="shared" si="5"/>
        <v>0.299988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95</v>
      </c>
    </row>
    <row r="72" spans="1:34">
      <c r="A72">
        <v>70</v>
      </c>
      <c r="B72" t="s">
        <v>119</v>
      </c>
      <c r="C72">
        <v>0.604</v>
      </c>
      <c r="D72">
        <v>157</v>
      </c>
      <c r="E72">
        <v>0.583</v>
      </c>
      <c r="F72">
        <v>3.31</v>
      </c>
      <c r="G72">
        <f t="shared" si="11"/>
        <v>36</v>
      </c>
      <c r="H72">
        <f t="shared" si="12"/>
        <v>26</v>
      </c>
      <c r="I72">
        <f t="shared" si="14"/>
        <v>122.95</v>
      </c>
      <c r="J72">
        <f t="shared" si="15"/>
        <v>0</v>
      </c>
      <c r="K72">
        <f t="shared" si="16"/>
        <v>0</v>
      </c>
      <c r="L72">
        <v>1</v>
      </c>
      <c r="M72">
        <v>0</v>
      </c>
      <c r="N72">
        <v>3.15</v>
      </c>
      <c r="O72">
        <v>0</v>
      </c>
      <c r="P72">
        <v>4.85</v>
      </c>
      <c r="Q72">
        <f t="shared" si="17"/>
        <v>174.6</v>
      </c>
      <c r="R72" s="1">
        <v>9</v>
      </c>
      <c r="S72" s="1">
        <v>4</v>
      </c>
      <c r="T72">
        <v>0</v>
      </c>
      <c r="U72">
        <v>1</v>
      </c>
      <c r="V72">
        <v>0</v>
      </c>
      <c r="W72">
        <v>0</v>
      </c>
      <c r="X72" s="1">
        <v>0.6666</v>
      </c>
      <c r="Y72">
        <f t="shared" si="5"/>
        <v>0.239976</v>
      </c>
      <c r="Z72">
        <v>0</v>
      </c>
      <c r="AA72">
        <v>0</v>
      </c>
      <c r="AB72">
        <v>0</v>
      </c>
      <c r="AC72">
        <v>1</v>
      </c>
      <c r="AD72">
        <v>6</v>
      </c>
      <c r="AE72">
        <v>2.7</v>
      </c>
      <c r="AF72">
        <v>0.28</v>
      </c>
      <c r="AG72">
        <v>0.1</v>
      </c>
      <c r="AH72" t="s">
        <v>120</v>
      </c>
    </row>
    <row r="73" spans="1:34">
      <c r="A73">
        <v>71</v>
      </c>
      <c r="B73" t="s">
        <v>121</v>
      </c>
      <c r="C73">
        <v>0.704</v>
      </c>
      <c r="D73">
        <v>409</v>
      </c>
      <c r="E73">
        <v>0.476</v>
      </c>
      <c r="F73">
        <v>3.173</v>
      </c>
      <c r="G73">
        <f t="shared" si="11"/>
        <v>18.9</v>
      </c>
      <c r="H73">
        <f t="shared" si="12"/>
        <v>17.4</v>
      </c>
      <c r="I73">
        <f t="shared" si="14"/>
        <v>79.77</v>
      </c>
      <c r="J73">
        <f t="shared" si="15"/>
        <v>0</v>
      </c>
      <c r="K73">
        <f t="shared" si="16"/>
        <v>0</v>
      </c>
      <c r="L73">
        <v>2</v>
      </c>
      <c r="M73">
        <v>0</v>
      </c>
      <c r="N73">
        <v>4.62</v>
      </c>
      <c r="O73">
        <v>0</v>
      </c>
      <c r="P73">
        <v>4.85</v>
      </c>
      <c r="Q73">
        <f t="shared" si="17"/>
        <v>91.665</v>
      </c>
      <c r="R73" s="1">
        <v>4.5</v>
      </c>
      <c r="S73" s="1">
        <v>4.2</v>
      </c>
      <c r="T73">
        <v>0</v>
      </c>
      <c r="U73">
        <v>1</v>
      </c>
      <c r="V73">
        <v>0</v>
      </c>
      <c r="W73">
        <v>0</v>
      </c>
      <c r="X73" s="1">
        <v>0.25</v>
      </c>
      <c r="Y73">
        <f>X73*0.36</f>
        <v>0.09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81</v>
      </c>
    </row>
    <row r="74" spans="1:34">
      <c r="A74">
        <v>72</v>
      </c>
      <c r="B74" t="s">
        <v>122</v>
      </c>
      <c r="C74">
        <v>0.695</v>
      </c>
      <c r="D74">
        <v>145</v>
      </c>
      <c r="E74">
        <v>0.143</v>
      </c>
      <c r="F74">
        <v>3.114</v>
      </c>
      <c r="G74">
        <f t="shared" si="11"/>
        <v>18.9</v>
      </c>
      <c r="H74">
        <f t="shared" si="12"/>
        <v>17.4</v>
      </c>
      <c r="I74">
        <f t="shared" si="14"/>
        <v>82.08</v>
      </c>
      <c r="J74">
        <f t="shared" si="15"/>
        <v>0</v>
      </c>
      <c r="K74">
        <f t="shared" si="16"/>
        <v>0</v>
      </c>
      <c r="L74">
        <v>1</v>
      </c>
      <c r="M74">
        <v>0</v>
      </c>
      <c r="N74">
        <v>2.31</v>
      </c>
      <c r="O74">
        <v>0</v>
      </c>
      <c r="P74">
        <v>4.85</v>
      </c>
      <c r="Q74">
        <f t="shared" si="17"/>
        <v>91.665</v>
      </c>
      <c r="R74" s="1">
        <v>4.5</v>
      </c>
      <c r="S74" s="1">
        <v>4.2</v>
      </c>
      <c r="T74">
        <v>0</v>
      </c>
      <c r="U74">
        <v>1</v>
      </c>
      <c r="V74">
        <v>0</v>
      </c>
      <c r="W74">
        <v>0</v>
      </c>
      <c r="X74" s="1">
        <v>0.25</v>
      </c>
      <c r="Y74">
        <f>X74*0.36</f>
        <v>0.09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81</v>
      </c>
    </row>
  </sheetData>
  <sortState ref="A2:F74">
    <sortCondition ref="A2:A7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74"/>
  <sheetViews>
    <sheetView zoomScale="85" zoomScaleNormal="85" workbookViewId="0">
      <selection activeCell="AG1" sqref="AG1"/>
    </sheetView>
  </sheetViews>
  <sheetFormatPr defaultColWidth="9" defaultRowHeight="14"/>
  <cols>
    <col min="1" max="1" width="5.5" customWidth="1"/>
    <col min="2" max="2" width="7" customWidth="1"/>
    <col min="3" max="3" width="6.5" customWidth="1"/>
    <col min="4" max="4" width="6.75" customWidth="1"/>
    <col min="5" max="5" width="6.625" customWidth="1"/>
    <col min="6" max="6" width="6.5" customWidth="1"/>
    <col min="7" max="8" width="7.875" customWidth="1"/>
    <col min="12" max="12" width="5.125" customWidth="1"/>
    <col min="13" max="13" width="5" customWidth="1"/>
    <col min="14" max="14" width="8.5" customWidth="1"/>
    <col min="16" max="16" width="6.625" customWidth="1"/>
    <col min="18" max="18" width="6" customWidth="1"/>
    <col min="19" max="19" width="6.5" customWidth="1"/>
    <col min="20" max="20" width="5.25" customWidth="1"/>
    <col min="21" max="21" width="4.5" customWidth="1"/>
    <col min="22" max="22" width="5.5" customWidth="1"/>
    <col min="29" max="29" width="6.25" customWidth="1"/>
    <col min="30" max="33" width="5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1.236</v>
      </c>
      <c r="D2">
        <v>153</v>
      </c>
      <c r="E2">
        <v>0.167</v>
      </c>
      <c r="F2">
        <v>0.167</v>
      </c>
      <c r="G2">
        <f t="shared" ref="G2" si="0">R2*S2</f>
        <v>36</v>
      </c>
      <c r="H2">
        <f t="shared" ref="H2" si="1">R2*2+S2*2</f>
        <v>26</v>
      </c>
      <c r="I2">
        <f>H2*P2-N2-O2</f>
        <v>96.32</v>
      </c>
      <c r="J2">
        <f>O2/G2</f>
        <v>0</v>
      </c>
      <c r="K2">
        <f>O2/(I2*0.312)</f>
        <v>0</v>
      </c>
      <c r="L2">
        <v>1</v>
      </c>
      <c r="M2">
        <v>0</v>
      </c>
      <c r="N2">
        <v>3.78</v>
      </c>
      <c r="O2" s="1">
        <v>0</v>
      </c>
      <c r="P2">
        <v>3.85</v>
      </c>
      <c r="Q2">
        <f t="shared" ref="Q2:Q33" si="2">G2*P2</f>
        <v>138.6</v>
      </c>
      <c r="R2" s="1">
        <v>4</v>
      </c>
      <c r="S2" s="1">
        <v>9</v>
      </c>
      <c r="T2">
        <v>0</v>
      </c>
      <c r="U2">
        <v>1</v>
      </c>
      <c r="V2">
        <v>0</v>
      </c>
      <c r="W2">
        <v>0</v>
      </c>
      <c r="X2" s="1">
        <v>1.6666</v>
      </c>
      <c r="Y2">
        <f t="shared" ref="Y2:Y65" si="3">X2*0.36</f>
        <v>0.599976</v>
      </c>
      <c r="Z2">
        <v>0</v>
      </c>
      <c r="AA2">
        <v>0</v>
      </c>
      <c r="AB2">
        <v>0</v>
      </c>
      <c r="AC2">
        <v>1</v>
      </c>
      <c r="AD2">
        <v>23</v>
      </c>
      <c r="AE2">
        <v>1.8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36</v>
      </c>
      <c r="C3">
        <v>1.171</v>
      </c>
      <c r="D3">
        <v>167</v>
      </c>
      <c r="E3">
        <v>0.056</v>
      </c>
      <c r="F3">
        <v>0.056</v>
      </c>
      <c r="G3">
        <f t="shared" ref="G3:G60" si="4">R3*S3</f>
        <v>40.5</v>
      </c>
      <c r="H3">
        <f t="shared" ref="H3:H60" si="5">R3*2+S3*2</f>
        <v>27</v>
      </c>
      <c r="I3">
        <f>H3*P3-N3-O3</f>
        <v>71.295</v>
      </c>
      <c r="J3">
        <f>O3/G3</f>
        <v>0.712962962962963</v>
      </c>
      <c r="K3">
        <v>0.9</v>
      </c>
      <c r="L3">
        <v>1</v>
      </c>
      <c r="M3">
        <v>1</v>
      </c>
      <c r="N3">
        <v>3.78</v>
      </c>
      <c r="O3" s="1">
        <v>28.875</v>
      </c>
      <c r="P3">
        <v>3.85</v>
      </c>
      <c r="Q3">
        <f t="shared" si="2"/>
        <v>155.925</v>
      </c>
      <c r="R3" s="1">
        <v>4.5</v>
      </c>
      <c r="S3" s="1">
        <v>9</v>
      </c>
      <c r="T3">
        <v>0</v>
      </c>
      <c r="U3">
        <v>1</v>
      </c>
      <c r="V3">
        <v>0</v>
      </c>
      <c r="W3">
        <v>0</v>
      </c>
      <c r="X3" s="1">
        <v>2.3333</v>
      </c>
      <c r="Y3">
        <f t="shared" si="3"/>
        <v>0.839988</v>
      </c>
      <c r="Z3">
        <v>0</v>
      </c>
      <c r="AA3">
        <v>0</v>
      </c>
      <c r="AB3">
        <v>0</v>
      </c>
      <c r="AC3">
        <v>1</v>
      </c>
      <c r="AD3">
        <v>23</v>
      </c>
      <c r="AE3">
        <v>2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37</v>
      </c>
      <c r="C4">
        <v>1.008</v>
      </c>
      <c r="D4">
        <v>181</v>
      </c>
      <c r="E4">
        <v>0.111</v>
      </c>
      <c r="F4">
        <v>0.111</v>
      </c>
      <c r="G4">
        <f t="shared" si="4"/>
        <v>36</v>
      </c>
      <c r="H4">
        <f t="shared" si="5"/>
        <v>26</v>
      </c>
      <c r="I4">
        <f>H4*P4-N4-O4</f>
        <v>86.88</v>
      </c>
      <c r="J4">
        <f>O4/G4</f>
        <v>0.262222222222222</v>
      </c>
      <c r="K4">
        <f>O4/(I4*0.312)</f>
        <v>0.348255182509326</v>
      </c>
      <c r="L4">
        <v>1</v>
      </c>
      <c r="M4">
        <v>1</v>
      </c>
      <c r="N4">
        <v>3.78</v>
      </c>
      <c r="O4" s="1">
        <v>9.44</v>
      </c>
      <c r="P4">
        <v>3.85</v>
      </c>
      <c r="Q4">
        <f t="shared" si="2"/>
        <v>138.6</v>
      </c>
      <c r="R4" s="1">
        <v>4</v>
      </c>
      <c r="S4" s="1">
        <v>9</v>
      </c>
      <c r="T4">
        <v>0</v>
      </c>
      <c r="U4">
        <v>1</v>
      </c>
      <c r="V4">
        <v>0</v>
      </c>
      <c r="W4">
        <v>0</v>
      </c>
      <c r="X4" s="1">
        <v>1.3333</v>
      </c>
      <c r="Y4">
        <f t="shared" si="3"/>
        <v>0.479988</v>
      </c>
      <c r="Z4">
        <v>0</v>
      </c>
      <c r="AA4">
        <v>0</v>
      </c>
      <c r="AB4">
        <v>0</v>
      </c>
      <c r="AC4">
        <v>1</v>
      </c>
      <c r="AD4">
        <v>23</v>
      </c>
      <c r="AE4">
        <v>1.8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38</v>
      </c>
      <c r="C5">
        <v>0.967</v>
      </c>
      <c r="D5">
        <v>179</v>
      </c>
      <c r="E5">
        <v>0.091</v>
      </c>
      <c r="F5">
        <v>0.091</v>
      </c>
      <c r="G5">
        <f t="shared" si="4"/>
        <v>40.5</v>
      </c>
      <c r="H5">
        <f t="shared" si="5"/>
        <v>27</v>
      </c>
      <c r="I5">
        <f>H5*P5-N5-O5</f>
        <v>82.17</v>
      </c>
      <c r="J5">
        <f>O5/G5</f>
        <v>0.444444444444444</v>
      </c>
      <c r="K5">
        <v>0.9</v>
      </c>
      <c r="L5">
        <v>1</v>
      </c>
      <c r="M5">
        <v>1</v>
      </c>
      <c r="N5">
        <v>3.78</v>
      </c>
      <c r="O5" s="1">
        <v>18</v>
      </c>
      <c r="P5">
        <v>3.85</v>
      </c>
      <c r="Q5">
        <f t="shared" si="2"/>
        <v>155.925</v>
      </c>
      <c r="R5" s="1">
        <v>4.5</v>
      </c>
      <c r="S5" s="1">
        <v>9</v>
      </c>
      <c r="T5">
        <v>0</v>
      </c>
      <c r="U5">
        <v>1</v>
      </c>
      <c r="V5">
        <v>0</v>
      </c>
      <c r="W5">
        <v>0</v>
      </c>
      <c r="X5" s="1">
        <v>2.3333</v>
      </c>
      <c r="Y5">
        <f t="shared" si="3"/>
        <v>0.839988</v>
      </c>
      <c r="Z5">
        <v>0</v>
      </c>
      <c r="AA5">
        <v>0</v>
      </c>
      <c r="AB5">
        <v>0</v>
      </c>
      <c r="AC5">
        <v>1</v>
      </c>
      <c r="AD5">
        <v>23</v>
      </c>
      <c r="AE5">
        <v>2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44</v>
      </c>
      <c r="C6">
        <v>1.197</v>
      </c>
      <c r="D6">
        <v>151</v>
      </c>
      <c r="E6">
        <v>0.167</v>
      </c>
      <c r="F6">
        <v>0.167</v>
      </c>
      <c r="G6">
        <v>14.367</v>
      </c>
      <c r="H6">
        <v>20.525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v>0</v>
      </c>
      <c r="P6">
        <v>4.85</v>
      </c>
      <c r="Q6">
        <f t="shared" si="2"/>
        <v>69.67995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  <c r="X6" s="1">
        <v>0</v>
      </c>
      <c r="Y6">
        <f t="shared" si="3"/>
        <v>0</v>
      </c>
      <c r="Z6">
        <v>5.6</v>
      </c>
      <c r="AA6">
        <v>4.2</v>
      </c>
      <c r="AB6">
        <v>135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35</v>
      </c>
    </row>
    <row r="7" spans="1:34">
      <c r="A7">
        <v>5</v>
      </c>
      <c r="B7" t="s">
        <v>42</v>
      </c>
      <c r="C7">
        <v>1.236</v>
      </c>
      <c r="D7">
        <v>153</v>
      </c>
      <c r="E7">
        <v>0.167</v>
      </c>
      <c r="F7">
        <v>0.167</v>
      </c>
      <c r="G7">
        <f t="shared" ref="G7:G9" si="6">R7*S7</f>
        <v>9.3</v>
      </c>
      <c r="H7">
        <f t="shared" ref="H7:H9" si="7">R7*2+S7*2</f>
        <v>12.2</v>
      </c>
      <c r="I7">
        <f t="shared" ref="I7:I38" si="8">H7*P7-N7-O7</f>
        <v>54.97</v>
      </c>
      <c r="J7">
        <v>0</v>
      </c>
      <c r="K7">
        <f>O7/(I7*0.312)</f>
        <v>0</v>
      </c>
      <c r="L7">
        <v>1</v>
      </c>
      <c r="M7">
        <v>0</v>
      </c>
      <c r="N7">
        <v>4.2</v>
      </c>
      <c r="O7" s="1">
        <v>0</v>
      </c>
      <c r="P7">
        <v>4.85</v>
      </c>
      <c r="Q7">
        <f t="shared" si="2"/>
        <v>45.105</v>
      </c>
      <c r="R7" s="1">
        <v>3</v>
      </c>
      <c r="S7" s="1">
        <v>3.1</v>
      </c>
      <c r="T7">
        <v>0</v>
      </c>
      <c r="U7">
        <v>0</v>
      </c>
      <c r="V7">
        <v>1</v>
      </c>
      <c r="W7">
        <v>0</v>
      </c>
      <c r="X7" s="1">
        <v>0.5</v>
      </c>
      <c r="Y7">
        <f t="shared" si="3"/>
        <v>0.18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43</v>
      </c>
    </row>
    <row r="8" spans="1:34">
      <c r="A8">
        <v>6</v>
      </c>
      <c r="B8" t="s">
        <v>39</v>
      </c>
      <c r="C8">
        <v>0.937</v>
      </c>
      <c r="D8">
        <v>153</v>
      </c>
      <c r="E8">
        <v>0.5</v>
      </c>
      <c r="F8">
        <v>0.5</v>
      </c>
      <c r="G8">
        <f t="shared" si="6"/>
        <v>54</v>
      </c>
      <c r="H8">
        <f t="shared" si="7"/>
        <v>30</v>
      </c>
      <c r="I8">
        <f t="shared" si="8"/>
        <v>135.495</v>
      </c>
      <c r="J8">
        <f t="shared" ref="J8:J39" si="9">O8/G8</f>
        <v>0.0375</v>
      </c>
      <c r="K8">
        <f>O8/(I8*0.312)</f>
        <v>0.0479012850318065</v>
      </c>
      <c r="L8">
        <v>4</v>
      </c>
      <c r="M8">
        <v>2</v>
      </c>
      <c r="N8">
        <v>7.98</v>
      </c>
      <c r="O8" s="1">
        <v>2.025</v>
      </c>
      <c r="P8">
        <v>4.85</v>
      </c>
      <c r="Q8">
        <f t="shared" si="2"/>
        <v>261.9</v>
      </c>
      <c r="R8" s="1">
        <v>9</v>
      </c>
      <c r="S8" s="1">
        <v>6</v>
      </c>
      <c r="T8">
        <v>0</v>
      </c>
      <c r="U8">
        <v>1</v>
      </c>
      <c r="V8">
        <v>0</v>
      </c>
      <c r="W8">
        <v>0</v>
      </c>
      <c r="X8" s="1">
        <v>3</v>
      </c>
      <c r="Y8">
        <v>1.08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40</v>
      </c>
    </row>
    <row r="9" spans="1:34">
      <c r="A9">
        <v>7</v>
      </c>
      <c r="B9" t="s">
        <v>41</v>
      </c>
      <c r="C9">
        <v>0.964</v>
      </c>
      <c r="D9">
        <v>161</v>
      </c>
      <c r="E9">
        <v>0.333</v>
      </c>
      <c r="F9">
        <v>0.333</v>
      </c>
      <c r="G9">
        <f t="shared" si="6"/>
        <v>54</v>
      </c>
      <c r="H9">
        <f t="shared" si="7"/>
        <v>30</v>
      </c>
      <c r="I9">
        <f t="shared" si="8"/>
        <v>137.595</v>
      </c>
      <c r="J9">
        <f t="shared" si="9"/>
        <v>0.0375</v>
      </c>
      <c r="K9">
        <f>O9/(I9*0.312)</f>
        <v>0.0471702068780451</v>
      </c>
      <c r="L9">
        <v>3</v>
      </c>
      <c r="M9">
        <v>2</v>
      </c>
      <c r="N9">
        <v>5.88</v>
      </c>
      <c r="O9" s="1">
        <v>2.025</v>
      </c>
      <c r="P9">
        <v>4.85</v>
      </c>
      <c r="Q9">
        <f t="shared" si="2"/>
        <v>261.9</v>
      </c>
      <c r="R9" s="1">
        <v>9</v>
      </c>
      <c r="S9" s="1">
        <v>6</v>
      </c>
      <c r="T9">
        <v>0</v>
      </c>
      <c r="U9">
        <v>1</v>
      </c>
      <c r="V9">
        <v>0</v>
      </c>
      <c r="W9">
        <v>0</v>
      </c>
      <c r="X9" s="1">
        <v>2</v>
      </c>
      <c r="Y9">
        <v>0.72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40</v>
      </c>
    </row>
    <row r="10" spans="1:34">
      <c r="A10">
        <v>8</v>
      </c>
      <c r="B10" t="s">
        <v>123</v>
      </c>
      <c r="C10">
        <v>1.197</v>
      </c>
      <c r="D10">
        <v>151</v>
      </c>
      <c r="E10">
        <v>0.167</v>
      </c>
      <c r="F10">
        <v>0.167</v>
      </c>
      <c r="G10">
        <f t="shared" si="4"/>
        <v>44.85</v>
      </c>
      <c r="H10">
        <f t="shared" si="5"/>
        <v>26.8</v>
      </c>
      <c r="I10">
        <f t="shared" si="8"/>
        <v>55.87</v>
      </c>
      <c r="J10">
        <f t="shared" si="9"/>
        <v>1.00334448160535</v>
      </c>
      <c r="K10">
        <v>0.8</v>
      </c>
      <c r="L10">
        <v>1</v>
      </c>
      <c r="M10">
        <v>4</v>
      </c>
      <c r="N10">
        <v>2.31</v>
      </c>
      <c r="O10" s="1">
        <v>45</v>
      </c>
      <c r="P10">
        <v>3.85</v>
      </c>
      <c r="Q10">
        <f t="shared" si="2"/>
        <v>172.6725</v>
      </c>
      <c r="R10" s="1">
        <v>6.9</v>
      </c>
      <c r="S10" s="1">
        <v>6.5</v>
      </c>
      <c r="T10">
        <v>0</v>
      </c>
      <c r="U10">
        <v>1</v>
      </c>
      <c r="V10">
        <v>0</v>
      </c>
      <c r="W10">
        <v>0</v>
      </c>
      <c r="X10" s="1">
        <v>2.1666</v>
      </c>
      <c r="Y10">
        <f t="shared" si="3"/>
        <v>0.779976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78</v>
      </c>
    </row>
    <row r="11" spans="1:34">
      <c r="A11">
        <v>9</v>
      </c>
      <c r="B11" t="s">
        <v>124</v>
      </c>
      <c r="C11">
        <v>1.197</v>
      </c>
      <c r="D11">
        <v>151</v>
      </c>
      <c r="E11">
        <v>0.167</v>
      </c>
      <c r="F11">
        <v>0.167</v>
      </c>
      <c r="G11">
        <f t="shared" si="4"/>
        <v>31.05</v>
      </c>
      <c r="H11">
        <f t="shared" si="5"/>
        <v>22.8</v>
      </c>
      <c r="I11">
        <f t="shared" si="8"/>
        <v>69.47</v>
      </c>
      <c r="J11">
        <f t="shared" si="9"/>
        <v>0.515297906602254</v>
      </c>
      <c r="K11">
        <f>O11/(I11*0.312)</f>
        <v>0.738189884584012</v>
      </c>
      <c r="L11">
        <v>1</v>
      </c>
      <c r="M11">
        <v>3</v>
      </c>
      <c r="N11">
        <v>2.31</v>
      </c>
      <c r="O11" s="1">
        <v>16</v>
      </c>
      <c r="P11">
        <v>3.85</v>
      </c>
      <c r="Q11">
        <f t="shared" si="2"/>
        <v>119.5425</v>
      </c>
      <c r="R11" s="1">
        <v>6.9</v>
      </c>
      <c r="S11" s="1">
        <v>4.5</v>
      </c>
      <c r="T11">
        <v>0</v>
      </c>
      <c r="U11">
        <v>1</v>
      </c>
      <c r="V11">
        <v>0</v>
      </c>
      <c r="W11">
        <v>0</v>
      </c>
      <c r="X11" s="1">
        <v>0.8333</v>
      </c>
      <c r="Y11">
        <f t="shared" si="3"/>
        <v>0.299988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78</v>
      </c>
    </row>
    <row r="12" spans="1:34">
      <c r="A12">
        <v>10</v>
      </c>
      <c r="B12" t="s">
        <v>125</v>
      </c>
      <c r="C12">
        <v>1.376</v>
      </c>
      <c r="D12">
        <v>149</v>
      </c>
      <c r="E12">
        <v>0.267</v>
      </c>
      <c r="F12">
        <v>0.267</v>
      </c>
      <c r="G12">
        <f t="shared" si="4"/>
        <v>113.85</v>
      </c>
      <c r="H12">
        <f t="shared" si="5"/>
        <v>46.8</v>
      </c>
      <c r="I12">
        <f t="shared" si="8"/>
        <v>117.87</v>
      </c>
      <c r="J12">
        <f t="shared" si="9"/>
        <v>0.527009222661396</v>
      </c>
      <c r="K12">
        <v>0.9</v>
      </c>
      <c r="L12">
        <v>1</v>
      </c>
      <c r="M12">
        <v>9</v>
      </c>
      <c r="N12">
        <v>2.31</v>
      </c>
      <c r="O12" s="1">
        <v>60</v>
      </c>
      <c r="P12">
        <v>3.85</v>
      </c>
      <c r="Q12">
        <f t="shared" si="2"/>
        <v>438.3225</v>
      </c>
      <c r="R12" s="1">
        <v>6.9</v>
      </c>
      <c r="S12" s="1">
        <v>16.5</v>
      </c>
      <c r="T12">
        <v>0</v>
      </c>
      <c r="U12">
        <v>1</v>
      </c>
      <c r="V12">
        <v>0</v>
      </c>
      <c r="W12">
        <v>0</v>
      </c>
      <c r="X12" s="1">
        <v>3.8333</v>
      </c>
      <c r="Y12">
        <f t="shared" si="3"/>
        <v>1.379988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126</v>
      </c>
    </row>
    <row r="13" spans="1:34">
      <c r="A13">
        <v>11</v>
      </c>
      <c r="B13" t="s">
        <v>127</v>
      </c>
      <c r="C13">
        <v>1.127</v>
      </c>
      <c r="D13">
        <v>151</v>
      </c>
      <c r="E13">
        <v>0.1</v>
      </c>
      <c r="F13">
        <v>0.1</v>
      </c>
      <c r="G13">
        <f t="shared" si="4"/>
        <v>20.48</v>
      </c>
      <c r="H13">
        <f t="shared" si="5"/>
        <v>19.2</v>
      </c>
      <c r="I13">
        <f t="shared" si="8"/>
        <v>62.61</v>
      </c>
      <c r="J13">
        <f t="shared" si="9"/>
        <v>0.439453125</v>
      </c>
      <c r="K13">
        <f>O13/(I13*0.312)</f>
        <v>0.460727580995909</v>
      </c>
      <c r="L13">
        <v>1</v>
      </c>
      <c r="M13">
        <v>1</v>
      </c>
      <c r="N13">
        <v>2.31</v>
      </c>
      <c r="O13" s="1">
        <v>9</v>
      </c>
      <c r="P13">
        <v>3.85</v>
      </c>
      <c r="Q13">
        <f t="shared" si="2"/>
        <v>78.848</v>
      </c>
      <c r="R13" s="1">
        <v>6.4</v>
      </c>
      <c r="S13" s="1">
        <v>3.2</v>
      </c>
      <c r="T13">
        <v>0</v>
      </c>
      <c r="U13">
        <v>1</v>
      </c>
      <c r="V13">
        <v>0</v>
      </c>
      <c r="W13">
        <v>0</v>
      </c>
      <c r="X13" s="1">
        <v>0.5</v>
      </c>
      <c r="Y13">
        <f t="shared" si="3"/>
        <v>0.18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95</v>
      </c>
    </row>
    <row r="14" spans="1:34">
      <c r="A14">
        <v>12</v>
      </c>
      <c r="B14" t="s">
        <v>128</v>
      </c>
      <c r="C14">
        <v>1.127</v>
      </c>
      <c r="D14">
        <v>151</v>
      </c>
      <c r="E14">
        <v>0.1</v>
      </c>
      <c r="F14">
        <v>0.1</v>
      </c>
      <c r="G14">
        <f t="shared" si="4"/>
        <v>235.2</v>
      </c>
      <c r="H14">
        <f t="shared" si="5"/>
        <v>63.2</v>
      </c>
      <c r="I14">
        <f t="shared" si="8"/>
        <v>198.44</v>
      </c>
      <c r="J14">
        <f t="shared" si="9"/>
        <v>0.171173469387755</v>
      </c>
      <c r="K14">
        <f>O14/(I14*0.312)</f>
        <v>0.650264369776565</v>
      </c>
      <c r="L14">
        <v>2</v>
      </c>
      <c r="M14">
        <v>16</v>
      </c>
      <c r="N14">
        <v>4.62</v>
      </c>
      <c r="O14" s="1">
        <v>40.26</v>
      </c>
      <c r="P14">
        <v>3.85</v>
      </c>
      <c r="Q14">
        <f t="shared" si="2"/>
        <v>905.52</v>
      </c>
      <c r="R14" s="1">
        <v>12</v>
      </c>
      <c r="S14" s="1">
        <v>19.6</v>
      </c>
      <c r="T14">
        <v>0</v>
      </c>
      <c r="U14">
        <v>1</v>
      </c>
      <c r="V14">
        <v>0</v>
      </c>
      <c r="W14">
        <v>0</v>
      </c>
      <c r="X14" s="1">
        <v>6.3333</v>
      </c>
      <c r="Y14">
        <f t="shared" si="3"/>
        <v>2.279988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126</v>
      </c>
    </row>
    <row r="15" spans="1:34">
      <c r="A15">
        <v>13</v>
      </c>
      <c r="B15" t="s">
        <v>129</v>
      </c>
      <c r="C15">
        <v>1.127</v>
      </c>
      <c r="D15">
        <v>151</v>
      </c>
      <c r="E15">
        <v>0.1</v>
      </c>
      <c r="F15">
        <v>0.1</v>
      </c>
      <c r="G15">
        <f t="shared" si="4"/>
        <v>6</v>
      </c>
      <c r="H15">
        <f t="shared" si="5"/>
        <v>10</v>
      </c>
      <c r="I15">
        <f t="shared" si="8"/>
        <v>36.4</v>
      </c>
      <c r="J15">
        <f t="shared" si="9"/>
        <v>0</v>
      </c>
      <c r="K15">
        <f>O15/(I15*0.312)</f>
        <v>0</v>
      </c>
      <c r="L15">
        <v>1</v>
      </c>
      <c r="M15">
        <v>0</v>
      </c>
      <c r="N15">
        <v>2.1</v>
      </c>
      <c r="O15" s="1">
        <v>0</v>
      </c>
      <c r="P15">
        <v>3.85</v>
      </c>
      <c r="Q15">
        <f t="shared" si="2"/>
        <v>23.1</v>
      </c>
      <c r="R15" s="1">
        <v>2</v>
      </c>
      <c r="S15" s="1">
        <v>3</v>
      </c>
      <c r="T15">
        <v>0</v>
      </c>
      <c r="U15">
        <v>1</v>
      </c>
      <c r="V15">
        <v>0</v>
      </c>
      <c r="W15">
        <v>0</v>
      </c>
      <c r="X15" s="1">
        <v>0.3333</v>
      </c>
      <c r="Y15">
        <f t="shared" si="3"/>
        <v>0.119988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81</v>
      </c>
    </row>
    <row r="16" spans="1:34">
      <c r="A16">
        <v>14</v>
      </c>
      <c r="B16" t="s">
        <v>130</v>
      </c>
      <c r="C16">
        <v>1.127</v>
      </c>
      <c r="D16">
        <v>151</v>
      </c>
      <c r="E16">
        <v>0.1</v>
      </c>
      <c r="F16">
        <v>0.1</v>
      </c>
      <c r="G16">
        <f t="shared" si="4"/>
        <v>5.2</v>
      </c>
      <c r="H16">
        <f t="shared" si="5"/>
        <v>9.2</v>
      </c>
      <c r="I16">
        <f t="shared" si="8"/>
        <v>33.32</v>
      </c>
      <c r="J16">
        <f t="shared" si="9"/>
        <v>0</v>
      </c>
      <c r="K16">
        <f>O16/(I16*0.312)</f>
        <v>0</v>
      </c>
      <c r="L16">
        <v>1</v>
      </c>
      <c r="M16">
        <v>0</v>
      </c>
      <c r="N16">
        <v>2.1</v>
      </c>
      <c r="O16" s="1">
        <v>0</v>
      </c>
      <c r="P16">
        <v>3.85</v>
      </c>
      <c r="Q16">
        <f t="shared" si="2"/>
        <v>20.02</v>
      </c>
      <c r="R16" s="1">
        <v>2</v>
      </c>
      <c r="S16" s="1">
        <v>2.6</v>
      </c>
      <c r="T16">
        <v>1</v>
      </c>
      <c r="U16">
        <v>0</v>
      </c>
      <c r="V16">
        <v>0</v>
      </c>
      <c r="W16">
        <v>0</v>
      </c>
      <c r="X16" s="1">
        <v>0.3333</v>
      </c>
      <c r="Y16">
        <f t="shared" si="3"/>
        <v>0.119988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81</v>
      </c>
    </row>
    <row r="17" spans="1:34">
      <c r="A17">
        <v>15</v>
      </c>
      <c r="B17" t="s">
        <v>131</v>
      </c>
      <c r="C17">
        <v>1.127</v>
      </c>
      <c r="D17">
        <v>151</v>
      </c>
      <c r="E17">
        <v>0.1</v>
      </c>
      <c r="F17">
        <v>0.1</v>
      </c>
      <c r="G17">
        <f t="shared" si="4"/>
        <v>6</v>
      </c>
      <c r="H17">
        <f t="shared" si="5"/>
        <v>10</v>
      </c>
      <c r="I17">
        <f t="shared" si="8"/>
        <v>36.4</v>
      </c>
      <c r="J17">
        <f t="shared" si="9"/>
        <v>0</v>
      </c>
      <c r="K17">
        <f>O17/(I17*0.312)</f>
        <v>0</v>
      </c>
      <c r="L17">
        <v>1</v>
      </c>
      <c r="M17">
        <v>0</v>
      </c>
      <c r="N17">
        <v>2.1</v>
      </c>
      <c r="O17" s="1">
        <v>0</v>
      </c>
      <c r="P17">
        <v>3.85</v>
      </c>
      <c r="Q17">
        <f t="shared" si="2"/>
        <v>23.1</v>
      </c>
      <c r="R17" s="1">
        <v>2</v>
      </c>
      <c r="S17" s="1">
        <v>3</v>
      </c>
      <c r="T17">
        <v>1</v>
      </c>
      <c r="U17">
        <v>0</v>
      </c>
      <c r="V17">
        <v>0</v>
      </c>
      <c r="W17">
        <v>0</v>
      </c>
      <c r="X17" s="1">
        <v>0.3333</v>
      </c>
      <c r="Y17">
        <f t="shared" si="3"/>
        <v>0.119988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81</v>
      </c>
    </row>
    <row r="18" spans="1:34">
      <c r="A18">
        <v>16</v>
      </c>
      <c r="B18" t="s">
        <v>132</v>
      </c>
      <c r="C18">
        <v>1.242</v>
      </c>
      <c r="D18">
        <v>149</v>
      </c>
      <c r="E18">
        <v>0.211</v>
      </c>
      <c r="F18">
        <v>0.211</v>
      </c>
      <c r="G18">
        <f t="shared" si="4"/>
        <v>162</v>
      </c>
      <c r="H18">
        <f t="shared" si="5"/>
        <v>54</v>
      </c>
      <c r="I18">
        <f t="shared" si="8"/>
        <v>136.8</v>
      </c>
      <c r="J18">
        <f t="shared" si="9"/>
        <v>0.4</v>
      </c>
      <c r="K18">
        <v>0.9</v>
      </c>
      <c r="L18">
        <v>2</v>
      </c>
      <c r="M18">
        <v>1</v>
      </c>
      <c r="N18">
        <v>6.3</v>
      </c>
      <c r="O18" s="1">
        <v>64.8</v>
      </c>
      <c r="P18">
        <v>3.85</v>
      </c>
      <c r="Q18">
        <f t="shared" si="2"/>
        <v>623.7</v>
      </c>
      <c r="R18" s="1">
        <v>18</v>
      </c>
      <c r="S18" s="1">
        <v>9</v>
      </c>
      <c r="T18">
        <v>1</v>
      </c>
      <c r="U18">
        <v>0</v>
      </c>
      <c r="V18">
        <v>0</v>
      </c>
      <c r="W18">
        <v>0</v>
      </c>
      <c r="X18" s="1">
        <v>3.5</v>
      </c>
      <c r="Y18">
        <f t="shared" si="3"/>
        <v>1.26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133</v>
      </c>
    </row>
    <row r="19" spans="1:34">
      <c r="A19">
        <v>17</v>
      </c>
      <c r="B19" t="s">
        <v>134</v>
      </c>
      <c r="C19">
        <v>1.008</v>
      </c>
      <c r="D19">
        <v>181</v>
      </c>
      <c r="E19">
        <v>0.111</v>
      </c>
      <c r="F19">
        <v>0.111</v>
      </c>
      <c r="G19">
        <f t="shared" si="4"/>
        <v>72</v>
      </c>
      <c r="H19">
        <f t="shared" si="5"/>
        <v>34</v>
      </c>
      <c r="I19">
        <f t="shared" si="8"/>
        <v>114.43</v>
      </c>
      <c r="J19">
        <f t="shared" si="9"/>
        <v>0.164583333333333</v>
      </c>
      <c r="K19">
        <f t="shared" ref="K19:K32" si="10">O19/(I19*0.312)</f>
        <v>0.331912690996847</v>
      </c>
      <c r="L19">
        <v>2</v>
      </c>
      <c r="M19">
        <v>9</v>
      </c>
      <c r="N19">
        <v>4.62</v>
      </c>
      <c r="O19" s="1">
        <v>11.85</v>
      </c>
      <c r="P19">
        <v>3.85</v>
      </c>
      <c r="Q19">
        <f t="shared" si="2"/>
        <v>277.2</v>
      </c>
      <c r="R19" s="1">
        <v>9</v>
      </c>
      <c r="S19" s="1">
        <v>8</v>
      </c>
      <c r="T19">
        <v>0</v>
      </c>
      <c r="U19">
        <v>1</v>
      </c>
      <c r="V19">
        <v>0</v>
      </c>
      <c r="W19">
        <v>0</v>
      </c>
      <c r="X19" s="1">
        <v>2.3333</v>
      </c>
      <c r="Y19">
        <f t="shared" si="3"/>
        <v>0.839988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135</v>
      </c>
    </row>
    <row r="20" spans="1:34">
      <c r="A20">
        <v>18</v>
      </c>
      <c r="B20" t="s">
        <v>136</v>
      </c>
      <c r="C20">
        <v>1.008</v>
      </c>
      <c r="D20">
        <v>181</v>
      </c>
      <c r="E20">
        <v>0.111</v>
      </c>
      <c r="F20">
        <v>0.111</v>
      </c>
      <c r="G20">
        <f t="shared" si="4"/>
        <v>27</v>
      </c>
      <c r="H20">
        <f t="shared" si="5"/>
        <v>21</v>
      </c>
      <c r="I20">
        <f t="shared" si="8"/>
        <v>62.54</v>
      </c>
      <c r="J20">
        <f t="shared" si="9"/>
        <v>0.592592592592593</v>
      </c>
      <c r="K20">
        <f t="shared" si="10"/>
        <v>0.819988028174788</v>
      </c>
      <c r="L20">
        <v>1</v>
      </c>
      <c r="M20">
        <v>11</v>
      </c>
      <c r="N20">
        <v>2.31</v>
      </c>
      <c r="O20" s="1">
        <v>16</v>
      </c>
      <c r="P20">
        <v>3.85</v>
      </c>
      <c r="Q20">
        <f t="shared" si="2"/>
        <v>103.95</v>
      </c>
      <c r="R20" s="1">
        <v>4.5</v>
      </c>
      <c r="S20" s="1">
        <v>6</v>
      </c>
      <c r="T20">
        <v>0</v>
      </c>
      <c r="U20">
        <v>1</v>
      </c>
      <c r="V20">
        <v>0</v>
      </c>
      <c r="W20">
        <v>0</v>
      </c>
      <c r="X20" s="1">
        <v>1.3333</v>
      </c>
      <c r="Y20">
        <f t="shared" si="3"/>
        <v>0.479988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93</v>
      </c>
    </row>
    <row r="21" spans="1:34">
      <c r="A21">
        <v>19</v>
      </c>
      <c r="B21" t="s">
        <v>137</v>
      </c>
      <c r="C21">
        <v>1.008</v>
      </c>
      <c r="D21">
        <v>181</v>
      </c>
      <c r="E21">
        <v>0.111</v>
      </c>
      <c r="F21">
        <v>0.111</v>
      </c>
      <c r="G21">
        <f t="shared" si="4"/>
        <v>72</v>
      </c>
      <c r="H21">
        <f t="shared" si="5"/>
        <v>34</v>
      </c>
      <c r="I21">
        <f t="shared" si="8"/>
        <v>112.78</v>
      </c>
      <c r="J21">
        <f t="shared" si="9"/>
        <v>0.1875</v>
      </c>
      <c r="K21">
        <f t="shared" si="10"/>
        <v>0.383660496269115</v>
      </c>
      <c r="L21">
        <v>2</v>
      </c>
      <c r="M21">
        <v>10</v>
      </c>
      <c r="N21">
        <v>4.62</v>
      </c>
      <c r="O21" s="1">
        <v>13.5</v>
      </c>
      <c r="P21">
        <v>3.85</v>
      </c>
      <c r="Q21">
        <f t="shared" si="2"/>
        <v>277.2</v>
      </c>
      <c r="R21" s="1">
        <v>9</v>
      </c>
      <c r="S21" s="1">
        <v>8</v>
      </c>
      <c r="T21">
        <v>0</v>
      </c>
      <c r="U21">
        <v>1</v>
      </c>
      <c r="V21">
        <v>0</v>
      </c>
      <c r="W21">
        <v>0</v>
      </c>
      <c r="X21" s="1">
        <v>1.5</v>
      </c>
      <c r="Y21">
        <f t="shared" si="3"/>
        <v>0.54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135</v>
      </c>
    </row>
    <row r="22" spans="1:34">
      <c r="A22">
        <v>20</v>
      </c>
      <c r="B22" t="s">
        <v>138</v>
      </c>
      <c r="C22">
        <v>1.015</v>
      </c>
      <c r="D22">
        <v>355</v>
      </c>
      <c r="E22">
        <v>0.611</v>
      </c>
      <c r="F22">
        <v>0.611</v>
      </c>
      <c r="G22">
        <f t="shared" si="4"/>
        <v>27</v>
      </c>
      <c r="H22">
        <f t="shared" si="5"/>
        <v>21</v>
      </c>
      <c r="I22">
        <f t="shared" si="8"/>
        <v>62.54</v>
      </c>
      <c r="J22">
        <f t="shared" si="9"/>
        <v>0.592592592592593</v>
      </c>
      <c r="K22">
        <f t="shared" si="10"/>
        <v>0.819988028174788</v>
      </c>
      <c r="L22">
        <v>1</v>
      </c>
      <c r="M22">
        <v>3</v>
      </c>
      <c r="N22">
        <v>2.31</v>
      </c>
      <c r="O22" s="1">
        <v>16</v>
      </c>
      <c r="P22">
        <v>3.85</v>
      </c>
      <c r="Q22">
        <f t="shared" si="2"/>
        <v>103.95</v>
      </c>
      <c r="R22" s="1">
        <v>4.5</v>
      </c>
      <c r="S22" s="1">
        <v>6</v>
      </c>
      <c r="T22">
        <v>1</v>
      </c>
      <c r="U22">
        <v>1</v>
      </c>
      <c r="V22">
        <v>0</v>
      </c>
      <c r="W22">
        <v>0</v>
      </c>
      <c r="X22" s="1">
        <v>0.6666</v>
      </c>
      <c r="Y22">
        <f t="shared" si="3"/>
        <v>0.239976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78</v>
      </c>
    </row>
    <row r="23" spans="1:34">
      <c r="A23">
        <v>21</v>
      </c>
      <c r="B23" t="s">
        <v>139</v>
      </c>
      <c r="C23">
        <v>1.015</v>
      </c>
      <c r="D23">
        <v>355</v>
      </c>
      <c r="E23">
        <v>0.611</v>
      </c>
      <c r="F23">
        <v>0.611</v>
      </c>
      <c r="G23">
        <f t="shared" si="4"/>
        <v>27</v>
      </c>
      <c r="H23">
        <f t="shared" si="5"/>
        <v>21</v>
      </c>
      <c r="I23">
        <f t="shared" si="8"/>
        <v>62.54</v>
      </c>
      <c r="J23">
        <f t="shared" si="9"/>
        <v>0.592592592592593</v>
      </c>
      <c r="K23">
        <f t="shared" si="10"/>
        <v>0.819988028174788</v>
      </c>
      <c r="L23">
        <v>1</v>
      </c>
      <c r="M23">
        <v>3</v>
      </c>
      <c r="N23">
        <v>2.31</v>
      </c>
      <c r="O23" s="1">
        <v>16</v>
      </c>
      <c r="P23">
        <v>3.85</v>
      </c>
      <c r="Q23">
        <f t="shared" si="2"/>
        <v>103.95</v>
      </c>
      <c r="R23" s="1">
        <v>4.5</v>
      </c>
      <c r="S23" s="1">
        <v>6</v>
      </c>
      <c r="T23">
        <v>1</v>
      </c>
      <c r="U23">
        <v>1</v>
      </c>
      <c r="V23">
        <v>0</v>
      </c>
      <c r="W23">
        <v>0</v>
      </c>
      <c r="X23" s="1">
        <v>0.3333</v>
      </c>
      <c r="Y23">
        <f t="shared" si="3"/>
        <v>0.119988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78</v>
      </c>
    </row>
    <row r="24" spans="1:34">
      <c r="A24">
        <v>22</v>
      </c>
      <c r="B24" t="s">
        <v>140</v>
      </c>
      <c r="C24">
        <v>0.967</v>
      </c>
      <c r="D24">
        <v>179</v>
      </c>
      <c r="E24">
        <v>0.091</v>
      </c>
      <c r="F24">
        <v>0.091</v>
      </c>
      <c r="G24">
        <f t="shared" si="4"/>
        <v>78.3</v>
      </c>
      <c r="H24">
        <f t="shared" si="5"/>
        <v>35.4</v>
      </c>
      <c r="I24">
        <f t="shared" si="8"/>
        <v>126.02</v>
      </c>
      <c r="J24">
        <f t="shared" si="9"/>
        <v>0.0721583652618135</v>
      </c>
      <c r="K24">
        <f t="shared" si="10"/>
        <v>0.143699209323713</v>
      </c>
      <c r="L24">
        <v>2</v>
      </c>
      <c r="M24">
        <v>10</v>
      </c>
      <c r="N24">
        <v>4.62</v>
      </c>
      <c r="O24" s="1">
        <v>5.65</v>
      </c>
      <c r="P24">
        <v>3.85</v>
      </c>
      <c r="Q24">
        <f t="shared" si="2"/>
        <v>301.455</v>
      </c>
      <c r="R24" s="1">
        <v>9</v>
      </c>
      <c r="S24" s="1">
        <v>8.7</v>
      </c>
      <c r="T24">
        <v>0</v>
      </c>
      <c r="U24">
        <v>1</v>
      </c>
      <c r="V24">
        <v>0</v>
      </c>
      <c r="W24">
        <v>0</v>
      </c>
      <c r="X24" s="1">
        <v>1.6666</v>
      </c>
      <c r="Y24">
        <f t="shared" si="3"/>
        <v>0.599976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78</v>
      </c>
    </row>
    <row r="25" spans="1:34">
      <c r="A25">
        <v>23</v>
      </c>
      <c r="B25" t="s">
        <v>141</v>
      </c>
      <c r="C25">
        <v>0.967</v>
      </c>
      <c r="D25">
        <v>179</v>
      </c>
      <c r="E25">
        <v>0.091</v>
      </c>
      <c r="F25">
        <v>0.091</v>
      </c>
      <c r="G25">
        <f t="shared" si="4"/>
        <v>78.3</v>
      </c>
      <c r="H25">
        <f t="shared" si="5"/>
        <v>35.4</v>
      </c>
      <c r="I25">
        <f t="shared" si="8"/>
        <v>126.02</v>
      </c>
      <c r="J25">
        <f t="shared" si="9"/>
        <v>0.0721583652618135</v>
      </c>
      <c r="K25">
        <f t="shared" si="10"/>
        <v>0.143699209323713</v>
      </c>
      <c r="L25">
        <v>2</v>
      </c>
      <c r="M25">
        <v>10</v>
      </c>
      <c r="N25">
        <v>4.62</v>
      </c>
      <c r="O25" s="1">
        <v>5.65</v>
      </c>
      <c r="P25">
        <v>3.85</v>
      </c>
      <c r="Q25">
        <f t="shared" si="2"/>
        <v>301.455</v>
      </c>
      <c r="R25" s="1">
        <v>9</v>
      </c>
      <c r="S25" s="1">
        <v>8.7</v>
      </c>
      <c r="T25">
        <v>0</v>
      </c>
      <c r="U25">
        <v>1</v>
      </c>
      <c r="V25">
        <v>0</v>
      </c>
      <c r="W25">
        <v>0</v>
      </c>
      <c r="X25" s="1">
        <v>2.1666</v>
      </c>
      <c r="Y25">
        <f t="shared" si="3"/>
        <v>0.779976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78</v>
      </c>
    </row>
    <row r="26" spans="1:34">
      <c r="A26">
        <v>24</v>
      </c>
      <c r="B26" t="s">
        <v>142</v>
      </c>
      <c r="C26">
        <v>0.967</v>
      </c>
      <c r="D26">
        <v>179</v>
      </c>
      <c r="E26">
        <v>0.091</v>
      </c>
      <c r="F26">
        <v>0.091</v>
      </c>
      <c r="G26">
        <f t="shared" si="4"/>
        <v>27</v>
      </c>
      <c r="H26">
        <f t="shared" si="5"/>
        <v>21</v>
      </c>
      <c r="I26">
        <f t="shared" si="8"/>
        <v>60.54</v>
      </c>
      <c r="J26">
        <f t="shared" si="9"/>
        <v>0.666666666666667</v>
      </c>
      <c r="K26">
        <f t="shared" si="10"/>
        <v>0.952961805290844</v>
      </c>
      <c r="L26">
        <v>1</v>
      </c>
      <c r="M26">
        <v>3</v>
      </c>
      <c r="N26">
        <v>2.31</v>
      </c>
      <c r="O26" s="1">
        <v>18</v>
      </c>
      <c r="P26">
        <v>3.85</v>
      </c>
      <c r="Q26">
        <f t="shared" si="2"/>
        <v>103.95</v>
      </c>
      <c r="R26" s="1">
        <v>4.5</v>
      </c>
      <c r="S26" s="1">
        <v>6</v>
      </c>
      <c r="T26">
        <v>0</v>
      </c>
      <c r="U26">
        <v>1</v>
      </c>
      <c r="V26">
        <v>0</v>
      </c>
      <c r="W26">
        <v>0</v>
      </c>
      <c r="X26" s="1">
        <v>0.3333</v>
      </c>
      <c r="Y26">
        <f t="shared" si="3"/>
        <v>0.119988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78</v>
      </c>
    </row>
    <row r="27" spans="1:34">
      <c r="A27">
        <v>25</v>
      </c>
      <c r="B27" t="s">
        <v>143</v>
      </c>
      <c r="C27">
        <v>0.967</v>
      </c>
      <c r="D27">
        <v>179</v>
      </c>
      <c r="E27">
        <v>0.091</v>
      </c>
      <c r="F27">
        <v>0.091</v>
      </c>
      <c r="G27">
        <f t="shared" si="4"/>
        <v>27</v>
      </c>
      <c r="H27">
        <f t="shared" si="5"/>
        <v>21</v>
      </c>
      <c r="I27">
        <f t="shared" si="8"/>
        <v>60.54</v>
      </c>
      <c r="J27">
        <f t="shared" si="9"/>
        <v>0.666666666666667</v>
      </c>
      <c r="K27">
        <f t="shared" si="10"/>
        <v>0.952961805290844</v>
      </c>
      <c r="L27">
        <v>1</v>
      </c>
      <c r="M27">
        <v>3</v>
      </c>
      <c r="N27">
        <v>2.31</v>
      </c>
      <c r="O27" s="1">
        <v>18</v>
      </c>
      <c r="P27">
        <v>3.85</v>
      </c>
      <c r="Q27">
        <f t="shared" si="2"/>
        <v>103.95</v>
      </c>
      <c r="R27" s="1">
        <v>4.5</v>
      </c>
      <c r="S27" s="1">
        <v>6</v>
      </c>
      <c r="T27">
        <v>0</v>
      </c>
      <c r="U27">
        <v>1</v>
      </c>
      <c r="V27">
        <v>0</v>
      </c>
      <c r="W27">
        <v>0</v>
      </c>
      <c r="X27" s="1">
        <v>0.3333</v>
      </c>
      <c r="Y27">
        <f t="shared" si="3"/>
        <v>0.119988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78</v>
      </c>
    </row>
    <row r="28" spans="1:34">
      <c r="A28">
        <v>26</v>
      </c>
      <c r="B28" t="s">
        <v>144</v>
      </c>
      <c r="C28">
        <v>0.967</v>
      </c>
      <c r="D28">
        <v>179</v>
      </c>
      <c r="E28">
        <v>0.091</v>
      </c>
      <c r="F28">
        <v>0.091</v>
      </c>
      <c r="G28">
        <f t="shared" si="4"/>
        <v>40.5</v>
      </c>
      <c r="H28">
        <f t="shared" si="5"/>
        <v>27</v>
      </c>
      <c r="I28">
        <f t="shared" si="8"/>
        <v>93.24</v>
      </c>
      <c r="J28">
        <f t="shared" si="9"/>
        <v>0.207407407407407</v>
      </c>
      <c r="K28">
        <f t="shared" si="10"/>
        <v>0.288750288750289</v>
      </c>
      <c r="L28">
        <v>1</v>
      </c>
      <c r="M28">
        <v>6</v>
      </c>
      <c r="N28">
        <v>2.31</v>
      </c>
      <c r="O28" s="1">
        <v>8.4</v>
      </c>
      <c r="P28">
        <v>3.85</v>
      </c>
      <c r="Q28">
        <f t="shared" si="2"/>
        <v>155.925</v>
      </c>
      <c r="R28" s="1">
        <v>4.5</v>
      </c>
      <c r="S28" s="1">
        <v>9</v>
      </c>
      <c r="T28">
        <v>0</v>
      </c>
      <c r="U28">
        <v>1</v>
      </c>
      <c r="V28">
        <v>0</v>
      </c>
      <c r="W28">
        <v>0</v>
      </c>
      <c r="X28" s="1">
        <v>2.8333</v>
      </c>
      <c r="Y28">
        <f t="shared" si="3"/>
        <v>1.019988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78</v>
      </c>
    </row>
    <row r="29" spans="1:34">
      <c r="A29">
        <v>27</v>
      </c>
      <c r="B29" t="s">
        <v>145</v>
      </c>
      <c r="C29">
        <v>0.967</v>
      </c>
      <c r="D29">
        <v>179</v>
      </c>
      <c r="E29">
        <v>0.091</v>
      </c>
      <c r="F29">
        <v>0.091</v>
      </c>
      <c r="G29">
        <f t="shared" si="4"/>
        <v>18.9</v>
      </c>
      <c r="H29">
        <f t="shared" si="5"/>
        <v>17.4</v>
      </c>
      <c r="I29">
        <f t="shared" si="8"/>
        <v>64.89</v>
      </c>
      <c r="J29">
        <f t="shared" si="9"/>
        <v>0</v>
      </c>
      <c r="K29">
        <f t="shared" si="10"/>
        <v>0</v>
      </c>
      <c r="L29">
        <v>1</v>
      </c>
      <c r="M29">
        <v>0</v>
      </c>
      <c r="N29">
        <v>2.1</v>
      </c>
      <c r="O29" s="1">
        <v>0</v>
      </c>
      <c r="P29">
        <v>3.85</v>
      </c>
      <c r="Q29">
        <f t="shared" si="2"/>
        <v>72.765</v>
      </c>
      <c r="R29" s="1">
        <v>4.5</v>
      </c>
      <c r="S29" s="1">
        <v>4.2</v>
      </c>
      <c r="T29">
        <v>0</v>
      </c>
      <c r="U29">
        <v>1</v>
      </c>
      <c r="V29">
        <v>0</v>
      </c>
      <c r="W29">
        <v>0</v>
      </c>
      <c r="X29" s="1">
        <v>0.25</v>
      </c>
      <c r="Y29">
        <f t="shared" si="3"/>
        <v>0.09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81</v>
      </c>
    </row>
    <row r="30" spans="1:34">
      <c r="A30">
        <v>28</v>
      </c>
      <c r="B30" t="s">
        <v>146</v>
      </c>
      <c r="C30">
        <v>0.967</v>
      </c>
      <c r="D30">
        <v>179</v>
      </c>
      <c r="E30">
        <v>0.091</v>
      </c>
      <c r="F30">
        <v>0.091</v>
      </c>
      <c r="G30">
        <f t="shared" si="4"/>
        <v>18.9</v>
      </c>
      <c r="H30">
        <f t="shared" si="5"/>
        <v>17.4</v>
      </c>
      <c r="I30">
        <f t="shared" si="8"/>
        <v>61.68</v>
      </c>
      <c r="J30">
        <f t="shared" si="9"/>
        <v>0.158730158730159</v>
      </c>
      <c r="K30">
        <f t="shared" si="10"/>
        <v>0.155891449665769</v>
      </c>
      <c r="L30">
        <v>1</v>
      </c>
      <c r="M30">
        <v>1</v>
      </c>
      <c r="N30">
        <v>2.31</v>
      </c>
      <c r="O30" s="1">
        <v>3</v>
      </c>
      <c r="P30">
        <v>3.85</v>
      </c>
      <c r="Q30">
        <f t="shared" si="2"/>
        <v>72.765</v>
      </c>
      <c r="R30" s="1">
        <v>4.5</v>
      </c>
      <c r="S30" s="1">
        <v>4.2</v>
      </c>
      <c r="T30">
        <v>0</v>
      </c>
      <c r="U30">
        <v>1</v>
      </c>
      <c r="V30">
        <v>0</v>
      </c>
      <c r="W30">
        <v>0</v>
      </c>
      <c r="X30" s="1">
        <v>0.3333</v>
      </c>
      <c r="Y30">
        <f t="shared" si="3"/>
        <v>0.119988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81</v>
      </c>
    </row>
    <row r="31" spans="1:34">
      <c r="A31">
        <v>29</v>
      </c>
      <c r="B31" t="s">
        <v>147</v>
      </c>
      <c r="C31">
        <v>0.967</v>
      </c>
      <c r="D31">
        <v>179</v>
      </c>
      <c r="E31">
        <v>0.091</v>
      </c>
      <c r="F31">
        <v>0.091</v>
      </c>
      <c r="G31">
        <f t="shared" si="4"/>
        <v>37.8</v>
      </c>
      <c r="H31">
        <f t="shared" si="5"/>
        <v>26.4</v>
      </c>
      <c r="I31">
        <f t="shared" si="8"/>
        <v>91.02</v>
      </c>
      <c r="J31">
        <f t="shared" si="9"/>
        <v>0.158730158730159</v>
      </c>
      <c r="K31">
        <f t="shared" si="10"/>
        <v>0.211280699085577</v>
      </c>
      <c r="L31">
        <v>2</v>
      </c>
      <c r="M31">
        <v>2</v>
      </c>
      <c r="N31">
        <v>4.62</v>
      </c>
      <c r="O31" s="1">
        <v>6</v>
      </c>
      <c r="P31">
        <v>3.85</v>
      </c>
      <c r="Q31">
        <f t="shared" si="2"/>
        <v>145.53</v>
      </c>
      <c r="R31" s="1">
        <v>9</v>
      </c>
      <c r="S31" s="1">
        <v>4.2</v>
      </c>
      <c r="T31">
        <v>0</v>
      </c>
      <c r="U31">
        <v>1</v>
      </c>
      <c r="V31">
        <v>0</v>
      </c>
      <c r="W31">
        <v>0</v>
      </c>
      <c r="X31" s="1">
        <v>0.6666</v>
      </c>
      <c r="Y31">
        <f t="shared" si="3"/>
        <v>0.239976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81</v>
      </c>
    </row>
    <row r="32" spans="1:34">
      <c r="A32">
        <v>30</v>
      </c>
      <c r="B32" t="s">
        <v>148</v>
      </c>
      <c r="C32">
        <v>1.236</v>
      </c>
      <c r="D32">
        <v>153</v>
      </c>
      <c r="E32">
        <v>0.167</v>
      </c>
      <c r="F32">
        <v>0.167</v>
      </c>
      <c r="G32">
        <f t="shared" si="4"/>
        <v>54</v>
      </c>
      <c r="H32">
        <f t="shared" si="5"/>
        <v>30</v>
      </c>
      <c r="I32">
        <f t="shared" si="8"/>
        <v>99.39</v>
      </c>
      <c r="J32">
        <f t="shared" si="9"/>
        <v>0.255555555555556</v>
      </c>
      <c r="K32">
        <f t="shared" si="10"/>
        <v>0.445022328511613</v>
      </c>
      <c r="L32">
        <v>1</v>
      </c>
      <c r="M32">
        <v>6</v>
      </c>
      <c r="N32">
        <v>2.31</v>
      </c>
      <c r="O32" s="1">
        <v>13.8</v>
      </c>
      <c r="P32">
        <v>3.85</v>
      </c>
      <c r="Q32">
        <f t="shared" si="2"/>
        <v>207.9</v>
      </c>
      <c r="R32" s="1">
        <v>9</v>
      </c>
      <c r="S32" s="1">
        <v>6</v>
      </c>
      <c r="T32">
        <v>0</v>
      </c>
      <c r="U32">
        <v>1</v>
      </c>
      <c r="V32">
        <v>0</v>
      </c>
      <c r="W32">
        <v>0</v>
      </c>
      <c r="X32" s="1">
        <v>2.3333</v>
      </c>
      <c r="Y32">
        <f t="shared" si="3"/>
        <v>0.839988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126</v>
      </c>
    </row>
    <row r="33" spans="1:34">
      <c r="A33">
        <v>31</v>
      </c>
      <c r="B33" t="s">
        <v>149</v>
      </c>
      <c r="C33">
        <v>1.242</v>
      </c>
      <c r="D33">
        <v>331</v>
      </c>
      <c r="E33">
        <v>0.562</v>
      </c>
      <c r="F33">
        <v>0.562</v>
      </c>
      <c r="G33">
        <f t="shared" si="4"/>
        <v>27</v>
      </c>
      <c r="H33">
        <f t="shared" si="5"/>
        <v>21</v>
      </c>
      <c r="I33">
        <f t="shared" si="8"/>
        <v>39.34</v>
      </c>
      <c r="J33">
        <f t="shared" si="9"/>
        <v>0.674074074074074</v>
      </c>
      <c r="K33">
        <v>0.65</v>
      </c>
      <c r="L33">
        <v>2</v>
      </c>
      <c r="M33">
        <v>4</v>
      </c>
      <c r="N33">
        <v>23.31</v>
      </c>
      <c r="O33" s="1">
        <v>18.2</v>
      </c>
      <c r="P33">
        <v>3.85</v>
      </c>
      <c r="Q33">
        <f t="shared" si="2"/>
        <v>103.95</v>
      </c>
      <c r="R33" s="1">
        <v>6</v>
      </c>
      <c r="S33" s="1">
        <v>4.5</v>
      </c>
      <c r="T33">
        <v>1</v>
      </c>
      <c r="U33">
        <v>1</v>
      </c>
      <c r="V33">
        <v>0</v>
      </c>
      <c r="W33">
        <v>0</v>
      </c>
      <c r="X33" s="1">
        <v>0.6666</v>
      </c>
      <c r="Y33">
        <f t="shared" si="3"/>
        <v>0.239976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133</v>
      </c>
    </row>
    <row r="34" spans="1:34">
      <c r="A34">
        <v>32</v>
      </c>
      <c r="B34" t="s">
        <v>150</v>
      </c>
      <c r="C34">
        <v>1.242</v>
      </c>
      <c r="D34">
        <v>331</v>
      </c>
      <c r="E34">
        <v>0.562</v>
      </c>
      <c r="F34">
        <v>0.562</v>
      </c>
      <c r="G34">
        <f t="shared" si="4"/>
        <v>40.5</v>
      </c>
      <c r="H34">
        <f t="shared" si="5"/>
        <v>27</v>
      </c>
      <c r="I34">
        <f t="shared" si="8"/>
        <v>48.68</v>
      </c>
      <c r="J34">
        <f t="shared" si="9"/>
        <v>0.446913580246914</v>
      </c>
      <c r="K34">
        <v>0.65</v>
      </c>
      <c r="L34">
        <v>3</v>
      </c>
      <c r="M34">
        <v>5</v>
      </c>
      <c r="N34">
        <v>37.17</v>
      </c>
      <c r="O34" s="1">
        <v>18.1</v>
      </c>
      <c r="P34">
        <v>3.85</v>
      </c>
      <c r="Q34">
        <f t="shared" ref="Q34:Q65" si="11">G34*P34</f>
        <v>155.925</v>
      </c>
      <c r="R34" s="1">
        <v>9</v>
      </c>
      <c r="S34" s="1">
        <v>4.5</v>
      </c>
      <c r="T34">
        <v>1</v>
      </c>
      <c r="U34">
        <v>1</v>
      </c>
      <c r="V34">
        <v>0</v>
      </c>
      <c r="W34">
        <v>0</v>
      </c>
      <c r="X34" s="1">
        <v>0.6666</v>
      </c>
      <c r="Y34">
        <f t="shared" si="3"/>
        <v>0.239976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133</v>
      </c>
    </row>
    <row r="35" spans="1:34">
      <c r="A35">
        <v>33</v>
      </c>
      <c r="B35" t="s">
        <v>151</v>
      </c>
      <c r="C35">
        <v>1.23</v>
      </c>
      <c r="D35">
        <v>169</v>
      </c>
      <c r="E35">
        <v>0.062</v>
      </c>
      <c r="F35">
        <v>0.062</v>
      </c>
      <c r="G35">
        <f t="shared" si="4"/>
        <v>18</v>
      </c>
      <c r="H35">
        <f t="shared" si="5"/>
        <v>18</v>
      </c>
      <c r="I35">
        <f t="shared" si="8"/>
        <v>64.965</v>
      </c>
      <c r="J35">
        <f t="shared" si="9"/>
        <v>0.1125</v>
      </c>
      <c r="K35">
        <f t="shared" ref="K35:K74" si="12">O35/(I35*0.312)</f>
        <v>0.0999058664724793</v>
      </c>
      <c r="L35">
        <v>1</v>
      </c>
      <c r="M35">
        <v>1</v>
      </c>
      <c r="N35">
        <v>2.31</v>
      </c>
      <c r="O35" s="1">
        <v>2.025</v>
      </c>
      <c r="P35">
        <v>3.85</v>
      </c>
      <c r="Q35">
        <f t="shared" si="11"/>
        <v>69.3</v>
      </c>
      <c r="R35" s="1">
        <v>3</v>
      </c>
      <c r="S35" s="1">
        <v>6</v>
      </c>
      <c r="T35">
        <v>0</v>
      </c>
      <c r="U35">
        <v>1</v>
      </c>
      <c r="V35">
        <v>0</v>
      </c>
      <c r="W35">
        <v>0</v>
      </c>
      <c r="X35" s="1">
        <v>0.8333</v>
      </c>
      <c r="Y35">
        <f t="shared" si="3"/>
        <v>0.299988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95</v>
      </c>
    </row>
    <row r="36" spans="1:34">
      <c r="A36">
        <v>34</v>
      </c>
      <c r="B36" t="s">
        <v>152</v>
      </c>
      <c r="C36">
        <v>1.23</v>
      </c>
      <c r="D36">
        <v>169</v>
      </c>
      <c r="E36">
        <v>0.062</v>
      </c>
      <c r="F36">
        <v>0.062</v>
      </c>
      <c r="G36">
        <f t="shared" si="4"/>
        <v>18</v>
      </c>
      <c r="H36">
        <f t="shared" si="5"/>
        <v>18</v>
      </c>
      <c r="I36">
        <f t="shared" si="8"/>
        <v>62.94</v>
      </c>
      <c r="J36">
        <f t="shared" si="9"/>
        <v>0.225</v>
      </c>
      <c r="K36">
        <f t="shared" si="12"/>
        <v>0.206240375449146</v>
      </c>
      <c r="L36">
        <v>1</v>
      </c>
      <c r="M36">
        <v>2</v>
      </c>
      <c r="N36">
        <v>2.31</v>
      </c>
      <c r="O36" s="1">
        <v>4.05</v>
      </c>
      <c r="P36">
        <v>3.85</v>
      </c>
      <c r="Q36">
        <f t="shared" si="11"/>
        <v>69.3</v>
      </c>
      <c r="R36" s="1">
        <v>3</v>
      </c>
      <c r="S36" s="1">
        <v>6</v>
      </c>
      <c r="T36">
        <v>0</v>
      </c>
      <c r="U36">
        <v>1</v>
      </c>
      <c r="V36">
        <v>0</v>
      </c>
      <c r="W36">
        <v>0</v>
      </c>
      <c r="X36" s="1">
        <v>0</v>
      </c>
      <c r="Y36">
        <f t="shared" si="3"/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95</v>
      </c>
    </row>
    <row r="37" spans="1:34">
      <c r="A37">
        <v>35</v>
      </c>
      <c r="B37" t="s">
        <v>153</v>
      </c>
      <c r="C37">
        <v>1.23</v>
      </c>
      <c r="D37">
        <v>169</v>
      </c>
      <c r="E37">
        <v>0.062</v>
      </c>
      <c r="F37">
        <v>0.062</v>
      </c>
      <c r="G37">
        <f t="shared" si="4"/>
        <v>18</v>
      </c>
      <c r="H37">
        <f t="shared" si="5"/>
        <v>18</v>
      </c>
      <c r="I37">
        <f t="shared" si="8"/>
        <v>64.965</v>
      </c>
      <c r="J37">
        <f t="shared" si="9"/>
        <v>0.1125</v>
      </c>
      <c r="K37">
        <f t="shared" si="12"/>
        <v>0.0999058664724793</v>
      </c>
      <c r="L37">
        <v>1</v>
      </c>
      <c r="M37">
        <v>1</v>
      </c>
      <c r="N37">
        <v>2.31</v>
      </c>
      <c r="O37" s="1">
        <v>2.025</v>
      </c>
      <c r="P37">
        <v>3.85</v>
      </c>
      <c r="Q37">
        <f t="shared" si="11"/>
        <v>69.3</v>
      </c>
      <c r="R37" s="1">
        <v>3</v>
      </c>
      <c r="S37" s="1">
        <v>6</v>
      </c>
      <c r="T37">
        <v>0</v>
      </c>
      <c r="U37">
        <v>1</v>
      </c>
      <c r="V37">
        <v>0</v>
      </c>
      <c r="W37">
        <v>0</v>
      </c>
      <c r="X37" s="1">
        <v>0.8333</v>
      </c>
      <c r="Y37">
        <f t="shared" si="3"/>
        <v>0.299988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</row>
    <row r="38" spans="1:34">
      <c r="A38">
        <v>36</v>
      </c>
      <c r="B38" t="s">
        <v>154</v>
      </c>
      <c r="C38">
        <v>1.23</v>
      </c>
      <c r="D38">
        <v>169</v>
      </c>
      <c r="E38">
        <v>0.062</v>
      </c>
      <c r="F38">
        <v>0.062</v>
      </c>
      <c r="G38">
        <f t="shared" si="4"/>
        <v>18</v>
      </c>
      <c r="H38">
        <f t="shared" si="5"/>
        <v>18</v>
      </c>
      <c r="I38">
        <f t="shared" si="8"/>
        <v>64.965</v>
      </c>
      <c r="J38">
        <f t="shared" si="9"/>
        <v>0.1125</v>
      </c>
      <c r="K38">
        <f t="shared" si="12"/>
        <v>0.0999058664724793</v>
      </c>
      <c r="L38">
        <v>1</v>
      </c>
      <c r="M38">
        <v>1</v>
      </c>
      <c r="N38">
        <v>2.31</v>
      </c>
      <c r="O38" s="1">
        <v>2.025</v>
      </c>
      <c r="P38">
        <v>3.85</v>
      </c>
      <c r="Q38">
        <f t="shared" si="11"/>
        <v>69.3</v>
      </c>
      <c r="R38" s="1">
        <v>3</v>
      </c>
      <c r="S38" s="1">
        <v>6</v>
      </c>
      <c r="T38">
        <v>0</v>
      </c>
      <c r="U38">
        <v>1</v>
      </c>
      <c r="V38">
        <v>0</v>
      </c>
      <c r="W38">
        <v>0</v>
      </c>
      <c r="X38" s="1">
        <v>0.8333</v>
      </c>
      <c r="Y38">
        <f t="shared" si="3"/>
        <v>0.299988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95</v>
      </c>
    </row>
    <row r="39" spans="1:34">
      <c r="A39">
        <v>37</v>
      </c>
      <c r="B39" t="s">
        <v>155</v>
      </c>
      <c r="C39">
        <v>1.23</v>
      </c>
      <c r="D39">
        <v>169</v>
      </c>
      <c r="E39">
        <v>0.062</v>
      </c>
      <c r="F39">
        <v>0.062</v>
      </c>
      <c r="G39">
        <f t="shared" si="4"/>
        <v>18</v>
      </c>
      <c r="H39">
        <f t="shared" si="5"/>
        <v>18</v>
      </c>
      <c r="I39">
        <f t="shared" ref="I39:I70" si="13">H39*P39-N39-O39</f>
        <v>62.94</v>
      </c>
      <c r="J39">
        <f t="shared" si="9"/>
        <v>0.225</v>
      </c>
      <c r="K39">
        <f t="shared" si="12"/>
        <v>0.206240375449146</v>
      </c>
      <c r="L39">
        <v>1</v>
      </c>
      <c r="M39">
        <v>2</v>
      </c>
      <c r="N39">
        <v>2.31</v>
      </c>
      <c r="O39" s="1">
        <v>4.05</v>
      </c>
      <c r="P39">
        <v>3.85</v>
      </c>
      <c r="Q39">
        <f t="shared" si="11"/>
        <v>69.3</v>
      </c>
      <c r="R39" s="1">
        <v>3</v>
      </c>
      <c r="S39" s="1">
        <v>6</v>
      </c>
      <c r="T39">
        <v>0</v>
      </c>
      <c r="U39">
        <v>1</v>
      </c>
      <c r="V39">
        <v>0</v>
      </c>
      <c r="W39">
        <v>0</v>
      </c>
      <c r="X39" s="1">
        <v>0</v>
      </c>
      <c r="Y39">
        <f t="shared" si="3"/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95</v>
      </c>
    </row>
    <row r="40" spans="1:34">
      <c r="A40">
        <v>38</v>
      </c>
      <c r="B40" t="s">
        <v>156</v>
      </c>
      <c r="C40">
        <v>1.428</v>
      </c>
      <c r="D40">
        <v>151</v>
      </c>
      <c r="E40">
        <v>0.118</v>
      </c>
      <c r="F40">
        <v>0.118</v>
      </c>
      <c r="G40">
        <f t="shared" si="4"/>
        <v>18</v>
      </c>
      <c r="H40">
        <f t="shared" si="5"/>
        <v>18</v>
      </c>
      <c r="I40">
        <f t="shared" si="13"/>
        <v>64.965</v>
      </c>
      <c r="J40">
        <f t="shared" ref="J40:J74" si="14">O40/G40</f>
        <v>0.1125</v>
      </c>
      <c r="K40">
        <f t="shared" si="12"/>
        <v>0.0999058664724793</v>
      </c>
      <c r="L40">
        <v>1</v>
      </c>
      <c r="M40">
        <v>1</v>
      </c>
      <c r="N40">
        <v>2.31</v>
      </c>
      <c r="O40" s="1">
        <v>2.025</v>
      </c>
      <c r="P40">
        <v>3.85</v>
      </c>
      <c r="Q40">
        <f t="shared" si="11"/>
        <v>69.3</v>
      </c>
      <c r="R40" s="1">
        <v>3</v>
      </c>
      <c r="S40" s="1">
        <v>6</v>
      </c>
      <c r="T40">
        <v>0</v>
      </c>
      <c r="U40">
        <v>1</v>
      </c>
      <c r="V40">
        <v>0</v>
      </c>
      <c r="W40">
        <v>0</v>
      </c>
      <c r="X40" s="1">
        <v>0.8333</v>
      </c>
      <c r="Y40">
        <f t="shared" si="3"/>
        <v>0.299988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95</v>
      </c>
    </row>
    <row r="41" spans="1:34">
      <c r="A41">
        <v>39</v>
      </c>
      <c r="B41" t="s">
        <v>157</v>
      </c>
      <c r="C41">
        <v>1.171</v>
      </c>
      <c r="D41">
        <v>167</v>
      </c>
      <c r="E41">
        <v>0.056</v>
      </c>
      <c r="F41">
        <v>0.056</v>
      </c>
      <c r="G41">
        <f t="shared" si="4"/>
        <v>18</v>
      </c>
      <c r="H41">
        <f t="shared" si="5"/>
        <v>18</v>
      </c>
      <c r="I41">
        <f t="shared" si="13"/>
        <v>64.965</v>
      </c>
      <c r="J41">
        <f t="shared" si="14"/>
        <v>0.1125</v>
      </c>
      <c r="K41">
        <f t="shared" si="12"/>
        <v>0.0999058664724793</v>
      </c>
      <c r="L41">
        <v>1</v>
      </c>
      <c r="M41">
        <v>1</v>
      </c>
      <c r="N41">
        <v>2.31</v>
      </c>
      <c r="O41" s="1">
        <v>2.025</v>
      </c>
      <c r="P41">
        <v>3.85</v>
      </c>
      <c r="Q41">
        <f t="shared" si="11"/>
        <v>69.3</v>
      </c>
      <c r="R41" s="1">
        <v>3</v>
      </c>
      <c r="S41" s="1">
        <v>6</v>
      </c>
      <c r="T41">
        <v>0</v>
      </c>
      <c r="U41">
        <v>1</v>
      </c>
      <c r="V41">
        <v>0</v>
      </c>
      <c r="W41">
        <v>0</v>
      </c>
      <c r="X41" s="1">
        <v>0.8333</v>
      </c>
      <c r="Y41">
        <f t="shared" si="3"/>
        <v>0.299988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95</v>
      </c>
    </row>
    <row r="42" spans="1:34">
      <c r="A42">
        <v>40</v>
      </c>
      <c r="B42" t="s">
        <v>158</v>
      </c>
      <c r="C42">
        <v>1.171</v>
      </c>
      <c r="D42">
        <v>167</v>
      </c>
      <c r="E42">
        <v>0.056</v>
      </c>
      <c r="F42">
        <v>0.056</v>
      </c>
      <c r="G42">
        <f t="shared" si="4"/>
        <v>18</v>
      </c>
      <c r="H42">
        <f t="shared" si="5"/>
        <v>18</v>
      </c>
      <c r="I42">
        <f t="shared" si="13"/>
        <v>62.94</v>
      </c>
      <c r="J42">
        <f t="shared" si="14"/>
        <v>0.225</v>
      </c>
      <c r="K42">
        <f t="shared" si="12"/>
        <v>0.206240375449146</v>
      </c>
      <c r="L42">
        <v>1</v>
      </c>
      <c r="M42">
        <v>2</v>
      </c>
      <c r="N42">
        <v>2.31</v>
      </c>
      <c r="O42" s="1">
        <v>4.05</v>
      </c>
      <c r="P42">
        <v>3.85</v>
      </c>
      <c r="Q42">
        <f t="shared" si="11"/>
        <v>69.3</v>
      </c>
      <c r="R42" s="1">
        <v>3</v>
      </c>
      <c r="S42" s="1">
        <v>6</v>
      </c>
      <c r="T42">
        <v>0</v>
      </c>
      <c r="U42">
        <v>1</v>
      </c>
      <c r="V42">
        <v>0</v>
      </c>
      <c r="W42">
        <v>0</v>
      </c>
      <c r="X42" s="1">
        <v>0</v>
      </c>
      <c r="Y42">
        <f t="shared" si="3"/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95</v>
      </c>
    </row>
    <row r="43" spans="1:34">
      <c r="A43">
        <v>41</v>
      </c>
      <c r="B43" t="s">
        <v>159</v>
      </c>
      <c r="C43">
        <v>1.171</v>
      </c>
      <c r="D43">
        <v>167</v>
      </c>
      <c r="E43">
        <v>0.056</v>
      </c>
      <c r="F43">
        <v>0.056</v>
      </c>
      <c r="G43">
        <f t="shared" si="4"/>
        <v>18</v>
      </c>
      <c r="H43">
        <f t="shared" si="5"/>
        <v>18</v>
      </c>
      <c r="I43">
        <f t="shared" si="13"/>
        <v>64.965</v>
      </c>
      <c r="J43">
        <f t="shared" si="14"/>
        <v>0.1125</v>
      </c>
      <c r="K43">
        <f t="shared" si="12"/>
        <v>0.0999058664724793</v>
      </c>
      <c r="L43">
        <v>1</v>
      </c>
      <c r="M43">
        <v>1</v>
      </c>
      <c r="N43">
        <v>2.31</v>
      </c>
      <c r="O43" s="1">
        <v>2.025</v>
      </c>
      <c r="P43">
        <v>3.85</v>
      </c>
      <c r="Q43">
        <f t="shared" si="11"/>
        <v>69.3</v>
      </c>
      <c r="R43" s="1">
        <v>3</v>
      </c>
      <c r="S43" s="1">
        <v>6</v>
      </c>
      <c r="T43">
        <v>0</v>
      </c>
      <c r="U43">
        <v>1</v>
      </c>
      <c r="V43">
        <v>0</v>
      </c>
      <c r="W43">
        <v>0</v>
      </c>
      <c r="X43" s="1">
        <v>0.8333</v>
      </c>
      <c r="Y43">
        <f t="shared" si="3"/>
        <v>0.299988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95</v>
      </c>
    </row>
    <row r="44" spans="1:34">
      <c r="A44">
        <v>42</v>
      </c>
      <c r="B44" t="s">
        <v>160</v>
      </c>
      <c r="C44">
        <v>1.171</v>
      </c>
      <c r="D44">
        <v>167</v>
      </c>
      <c r="E44">
        <v>0.056</v>
      </c>
      <c r="F44">
        <v>0.056</v>
      </c>
      <c r="G44">
        <f t="shared" si="4"/>
        <v>18</v>
      </c>
      <c r="H44">
        <f t="shared" si="5"/>
        <v>18</v>
      </c>
      <c r="I44">
        <f t="shared" si="13"/>
        <v>64.965</v>
      </c>
      <c r="J44">
        <f t="shared" si="14"/>
        <v>0.1125</v>
      </c>
      <c r="K44">
        <f t="shared" si="12"/>
        <v>0.0999058664724793</v>
      </c>
      <c r="L44">
        <v>1</v>
      </c>
      <c r="M44">
        <v>1</v>
      </c>
      <c r="N44">
        <v>2.31</v>
      </c>
      <c r="O44" s="1">
        <v>2.025</v>
      </c>
      <c r="P44">
        <v>3.85</v>
      </c>
      <c r="Q44">
        <f t="shared" si="11"/>
        <v>69.3</v>
      </c>
      <c r="R44" s="1">
        <v>3</v>
      </c>
      <c r="S44" s="1">
        <v>6</v>
      </c>
      <c r="T44">
        <v>0</v>
      </c>
      <c r="U44">
        <v>1</v>
      </c>
      <c r="V44">
        <v>0</v>
      </c>
      <c r="W44">
        <v>0</v>
      </c>
      <c r="X44" s="1">
        <v>0.8333</v>
      </c>
      <c r="Y44">
        <f t="shared" si="3"/>
        <v>0.299988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95</v>
      </c>
    </row>
    <row r="45" spans="1:34">
      <c r="A45">
        <v>43</v>
      </c>
      <c r="B45" t="s">
        <v>161</v>
      </c>
      <c r="C45">
        <v>1.171</v>
      </c>
      <c r="D45">
        <v>167</v>
      </c>
      <c r="E45">
        <v>0.056</v>
      </c>
      <c r="F45">
        <v>0.056</v>
      </c>
      <c r="G45">
        <f t="shared" si="4"/>
        <v>18</v>
      </c>
      <c r="H45">
        <f t="shared" si="5"/>
        <v>18</v>
      </c>
      <c r="I45">
        <f t="shared" si="13"/>
        <v>62.94</v>
      </c>
      <c r="J45">
        <f t="shared" si="14"/>
        <v>0.225</v>
      </c>
      <c r="K45">
        <f t="shared" si="12"/>
        <v>0.206240375449146</v>
      </c>
      <c r="L45">
        <v>1</v>
      </c>
      <c r="M45">
        <v>2</v>
      </c>
      <c r="N45">
        <v>2.31</v>
      </c>
      <c r="O45" s="1">
        <v>4.05</v>
      </c>
      <c r="P45">
        <v>3.85</v>
      </c>
      <c r="Q45">
        <f t="shared" si="11"/>
        <v>69.3</v>
      </c>
      <c r="R45" s="1">
        <v>3</v>
      </c>
      <c r="S45" s="1">
        <v>6</v>
      </c>
      <c r="T45">
        <v>0</v>
      </c>
      <c r="U45">
        <v>1</v>
      </c>
      <c r="V45">
        <v>0</v>
      </c>
      <c r="W45">
        <v>0</v>
      </c>
      <c r="X45" s="1">
        <v>0</v>
      </c>
      <c r="Y45">
        <f t="shared" si="3"/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95</v>
      </c>
    </row>
    <row r="46" spans="1:34">
      <c r="A46">
        <v>44</v>
      </c>
      <c r="B46" t="s">
        <v>162</v>
      </c>
      <c r="C46">
        <v>1.171</v>
      </c>
      <c r="D46">
        <v>167</v>
      </c>
      <c r="E46">
        <v>0.056</v>
      </c>
      <c r="F46">
        <v>0.056</v>
      </c>
      <c r="G46">
        <f t="shared" si="4"/>
        <v>18</v>
      </c>
      <c r="H46">
        <f t="shared" si="5"/>
        <v>18</v>
      </c>
      <c r="I46">
        <f t="shared" si="13"/>
        <v>64.965</v>
      </c>
      <c r="J46">
        <f t="shared" si="14"/>
        <v>0.1125</v>
      </c>
      <c r="K46">
        <f t="shared" si="12"/>
        <v>0.0999058664724793</v>
      </c>
      <c r="L46">
        <v>1</v>
      </c>
      <c r="M46">
        <v>1</v>
      </c>
      <c r="N46">
        <v>2.31</v>
      </c>
      <c r="O46" s="1">
        <v>2.025</v>
      </c>
      <c r="P46">
        <v>3.85</v>
      </c>
      <c r="Q46">
        <f t="shared" si="11"/>
        <v>69.3</v>
      </c>
      <c r="R46" s="1">
        <v>3</v>
      </c>
      <c r="S46" s="1">
        <v>6</v>
      </c>
      <c r="T46">
        <v>0</v>
      </c>
      <c r="U46">
        <v>1</v>
      </c>
      <c r="V46">
        <v>0</v>
      </c>
      <c r="W46">
        <v>0</v>
      </c>
      <c r="X46" s="1">
        <v>0.8333</v>
      </c>
      <c r="Y46">
        <f t="shared" si="3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95</v>
      </c>
    </row>
    <row r="47" spans="1:34">
      <c r="A47">
        <v>45</v>
      </c>
      <c r="B47" t="s">
        <v>163</v>
      </c>
      <c r="C47">
        <v>1.171</v>
      </c>
      <c r="D47">
        <v>167</v>
      </c>
      <c r="E47">
        <v>0.056</v>
      </c>
      <c r="F47">
        <v>0.056</v>
      </c>
      <c r="G47">
        <f t="shared" si="4"/>
        <v>18</v>
      </c>
      <c r="H47">
        <f t="shared" si="5"/>
        <v>18</v>
      </c>
      <c r="I47">
        <f t="shared" si="13"/>
        <v>64.965</v>
      </c>
      <c r="J47">
        <f t="shared" si="14"/>
        <v>0.1125</v>
      </c>
      <c r="K47">
        <f t="shared" si="12"/>
        <v>0.0999058664724793</v>
      </c>
      <c r="L47">
        <v>1</v>
      </c>
      <c r="M47">
        <v>1</v>
      </c>
      <c r="N47">
        <v>2.31</v>
      </c>
      <c r="O47" s="1">
        <v>2.025</v>
      </c>
      <c r="P47">
        <v>3.85</v>
      </c>
      <c r="Q47">
        <f t="shared" si="11"/>
        <v>69.3</v>
      </c>
      <c r="R47" s="1">
        <v>3</v>
      </c>
      <c r="S47" s="1">
        <v>6</v>
      </c>
      <c r="T47">
        <v>0</v>
      </c>
      <c r="U47">
        <v>1</v>
      </c>
      <c r="V47">
        <v>0</v>
      </c>
      <c r="W47">
        <v>0</v>
      </c>
      <c r="X47" s="1">
        <v>0.8333</v>
      </c>
      <c r="Y47">
        <f t="shared" si="3"/>
        <v>0.299988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95</v>
      </c>
    </row>
    <row r="48" spans="1:34">
      <c r="A48">
        <v>46</v>
      </c>
      <c r="B48" t="s">
        <v>164</v>
      </c>
      <c r="C48">
        <v>1.171</v>
      </c>
      <c r="D48">
        <v>167</v>
      </c>
      <c r="E48">
        <v>0.056</v>
      </c>
      <c r="F48">
        <v>0.056</v>
      </c>
      <c r="G48">
        <f t="shared" si="4"/>
        <v>18</v>
      </c>
      <c r="H48">
        <f t="shared" si="5"/>
        <v>18</v>
      </c>
      <c r="I48">
        <f t="shared" si="13"/>
        <v>62.94</v>
      </c>
      <c r="J48">
        <f t="shared" si="14"/>
        <v>0.225</v>
      </c>
      <c r="K48">
        <f t="shared" si="12"/>
        <v>0.206240375449146</v>
      </c>
      <c r="L48">
        <v>1</v>
      </c>
      <c r="M48">
        <v>2</v>
      </c>
      <c r="N48">
        <v>2.31</v>
      </c>
      <c r="O48" s="1">
        <v>4.05</v>
      </c>
      <c r="P48">
        <v>3.85</v>
      </c>
      <c r="Q48">
        <f t="shared" si="11"/>
        <v>69.3</v>
      </c>
      <c r="R48" s="1">
        <v>3</v>
      </c>
      <c r="S48" s="1">
        <v>6</v>
      </c>
      <c r="T48">
        <v>0</v>
      </c>
      <c r="U48">
        <v>1</v>
      </c>
      <c r="V48">
        <v>0</v>
      </c>
      <c r="W48">
        <v>0</v>
      </c>
      <c r="X48" s="1">
        <v>0</v>
      </c>
      <c r="Y48">
        <f t="shared" si="3"/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95</v>
      </c>
    </row>
    <row r="49" spans="1:34">
      <c r="A49">
        <v>47</v>
      </c>
      <c r="B49" t="s">
        <v>165</v>
      </c>
      <c r="C49">
        <v>1.171</v>
      </c>
      <c r="D49">
        <v>167</v>
      </c>
      <c r="E49">
        <v>0.056</v>
      </c>
      <c r="F49">
        <v>0.056</v>
      </c>
      <c r="G49">
        <f t="shared" si="4"/>
        <v>18</v>
      </c>
      <c r="H49">
        <f t="shared" si="5"/>
        <v>18</v>
      </c>
      <c r="I49">
        <f t="shared" si="13"/>
        <v>64.965</v>
      </c>
      <c r="J49">
        <f t="shared" si="14"/>
        <v>0.1125</v>
      </c>
      <c r="K49">
        <f t="shared" si="12"/>
        <v>0.0999058664724793</v>
      </c>
      <c r="L49">
        <v>1</v>
      </c>
      <c r="M49">
        <v>1</v>
      </c>
      <c r="N49">
        <v>2.31</v>
      </c>
      <c r="O49" s="1">
        <v>2.025</v>
      </c>
      <c r="P49">
        <v>3.85</v>
      </c>
      <c r="Q49">
        <f t="shared" si="11"/>
        <v>69.3</v>
      </c>
      <c r="R49" s="1">
        <v>3</v>
      </c>
      <c r="S49" s="1">
        <v>6</v>
      </c>
      <c r="T49">
        <v>0</v>
      </c>
      <c r="U49">
        <v>1</v>
      </c>
      <c r="V49">
        <v>0</v>
      </c>
      <c r="W49">
        <v>0</v>
      </c>
      <c r="X49" s="1">
        <v>0.8333</v>
      </c>
      <c r="Y49">
        <f t="shared" si="3"/>
        <v>0.299988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95</v>
      </c>
    </row>
    <row r="50" spans="1:34">
      <c r="A50">
        <v>48</v>
      </c>
      <c r="B50" t="s">
        <v>166</v>
      </c>
      <c r="C50">
        <v>1.23</v>
      </c>
      <c r="D50">
        <v>169</v>
      </c>
      <c r="E50">
        <v>0.062</v>
      </c>
      <c r="F50">
        <v>0.062</v>
      </c>
      <c r="G50">
        <f t="shared" si="4"/>
        <v>27</v>
      </c>
      <c r="H50">
        <f t="shared" si="5"/>
        <v>21</v>
      </c>
      <c r="I50">
        <f t="shared" si="13"/>
        <v>72.69</v>
      </c>
      <c r="J50">
        <f t="shared" si="14"/>
        <v>0.216666666666667</v>
      </c>
      <c r="K50">
        <f t="shared" si="12"/>
        <v>0.257944696657037</v>
      </c>
      <c r="L50">
        <v>1</v>
      </c>
      <c r="M50">
        <v>4</v>
      </c>
      <c r="N50">
        <v>2.31</v>
      </c>
      <c r="O50" s="1">
        <v>5.85</v>
      </c>
      <c r="P50">
        <v>3.85</v>
      </c>
      <c r="Q50">
        <f t="shared" si="11"/>
        <v>103.95</v>
      </c>
      <c r="R50" s="1">
        <v>4.5</v>
      </c>
      <c r="S50" s="1">
        <v>6</v>
      </c>
      <c r="T50">
        <v>0</v>
      </c>
      <c r="U50">
        <v>1</v>
      </c>
      <c r="V50">
        <v>0</v>
      </c>
      <c r="W50">
        <v>0</v>
      </c>
      <c r="X50" s="1">
        <v>0.8333</v>
      </c>
      <c r="Y50">
        <f t="shared" si="3"/>
        <v>0.299988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95</v>
      </c>
    </row>
    <row r="51" spans="1:34">
      <c r="A51">
        <v>49</v>
      </c>
      <c r="B51" t="s">
        <v>167</v>
      </c>
      <c r="C51">
        <v>1.23</v>
      </c>
      <c r="D51">
        <v>169</v>
      </c>
      <c r="E51">
        <v>0.062</v>
      </c>
      <c r="F51">
        <v>0.062</v>
      </c>
      <c r="G51">
        <f t="shared" si="4"/>
        <v>27</v>
      </c>
      <c r="H51">
        <f t="shared" si="5"/>
        <v>21</v>
      </c>
      <c r="I51">
        <f t="shared" si="13"/>
        <v>72.69</v>
      </c>
      <c r="J51">
        <f t="shared" si="14"/>
        <v>0.216666666666667</v>
      </c>
      <c r="K51">
        <f t="shared" si="12"/>
        <v>0.257944696657037</v>
      </c>
      <c r="L51">
        <v>1</v>
      </c>
      <c r="M51">
        <v>4</v>
      </c>
      <c r="N51">
        <v>2.31</v>
      </c>
      <c r="O51" s="1">
        <v>5.85</v>
      </c>
      <c r="P51">
        <v>3.85</v>
      </c>
      <c r="Q51">
        <f t="shared" si="11"/>
        <v>103.95</v>
      </c>
      <c r="R51" s="1">
        <v>4.5</v>
      </c>
      <c r="S51" s="1">
        <v>6</v>
      </c>
      <c r="T51">
        <v>0</v>
      </c>
      <c r="U51">
        <v>1</v>
      </c>
      <c r="V51">
        <v>0</v>
      </c>
      <c r="W51">
        <v>0</v>
      </c>
      <c r="X51" s="1">
        <v>0.8333</v>
      </c>
      <c r="Y51">
        <f t="shared" si="3"/>
        <v>0.299988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95</v>
      </c>
    </row>
    <row r="52" spans="1:34">
      <c r="A52">
        <v>50</v>
      </c>
      <c r="B52" t="s">
        <v>168</v>
      </c>
      <c r="C52">
        <v>1.23</v>
      </c>
      <c r="D52">
        <v>169</v>
      </c>
      <c r="E52">
        <v>0.062</v>
      </c>
      <c r="F52">
        <v>0.062</v>
      </c>
      <c r="G52">
        <f t="shared" si="4"/>
        <v>27</v>
      </c>
      <c r="H52">
        <f t="shared" si="5"/>
        <v>21</v>
      </c>
      <c r="I52">
        <f t="shared" si="13"/>
        <v>72.69</v>
      </c>
      <c r="J52">
        <f t="shared" si="14"/>
        <v>0.216666666666667</v>
      </c>
      <c r="K52">
        <f t="shared" si="12"/>
        <v>0.257944696657037</v>
      </c>
      <c r="L52">
        <v>1</v>
      </c>
      <c r="M52">
        <v>4</v>
      </c>
      <c r="N52">
        <v>2.31</v>
      </c>
      <c r="O52" s="1">
        <v>5.85</v>
      </c>
      <c r="P52">
        <v>3.85</v>
      </c>
      <c r="Q52">
        <f t="shared" si="11"/>
        <v>103.95</v>
      </c>
      <c r="R52" s="1">
        <v>4.5</v>
      </c>
      <c r="S52" s="1">
        <v>6</v>
      </c>
      <c r="T52">
        <v>0</v>
      </c>
      <c r="U52">
        <v>1</v>
      </c>
      <c r="V52">
        <v>0</v>
      </c>
      <c r="W52">
        <v>0</v>
      </c>
      <c r="X52" s="1">
        <v>0.8333</v>
      </c>
      <c r="Y52">
        <f t="shared" si="3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</row>
    <row r="53" spans="1:34">
      <c r="A53">
        <v>51</v>
      </c>
      <c r="B53" t="s">
        <v>169</v>
      </c>
      <c r="C53">
        <v>1.23</v>
      </c>
      <c r="D53">
        <v>169</v>
      </c>
      <c r="E53">
        <v>0.062</v>
      </c>
      <c r="F53">
        <v>0.062</v>
      </c>
      <c r="G53">
        <f t="shared" si="4"/>
        <v>27</v>
      </c>
      <c r="H53">
        <f t="shared" si="5"/>
        <v>21</v>
      </c>
      <c r="I53">
        <f t="shared" si="13"/>
        <v>72.69</v>
      </c>
      <c r="J53">
        <f t="shared" si="14"/>
        <v>0.216666666666667</v>
      </c>
      <c r="K53">
        <f t="shared" si="12"/>
        <v>0.257944696657037</v>
      </c>
      <c r="L53">
        <v>1</v>
      </c>
      <c r="M53">
        <v>4</v>
      </c>
      <c r="N53">
        <v>2.31</v>
      </c>
      <c r="O53" s="1">
        <v>5.85</v>
      </c>
      <c r="P53">
        <v>3.85</v>
      </c>
      <c r="Q53">
        <f t="shared" si="11"/>
        <v>103.95</v>
      </c>
      <c r="R53" s="1">
        <v>4.5</v>
      </c>
      <c r="S53" s="1">
        <v>6</v>
      </c>
      <c r="T53">
        <v>0</v>
      </c>
      <c r="U53">
        <v>1</v>
      </c>
      <c r="V53">
        <v>0</v>
      </c>
      <c r="W53">
        <v>0</v>
      </c>
      <c r="X53" s="1">
        <v>0.8333</v>
      </c>
      <c r="Y53">
        <f t="shared" si="3"/>
        <v>0.299988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95</v>
      </c>
    </row>
    <row r="54" spans="1:34">
      <c r="A54">
        <v>52</v>
      </c>
      <c r="B54" t="s">
        <v>170</v>
      </c>
      <c r="C54">
        <v>1.23</v>
      </c>
      <c r="D54">
        <v>169</v>
      </c>
      <c r="E54">
        <v>0.062</v>
      </c>
      <c r="F54">
        <v>0.062</v>
      </c>
      <c r="G54">
        <f t="shared" si="4"/>
        <v>27</v>
      </c>
      <c r="H54">
        <f t="shared" si="5"/>
        <v>21</v>
      </c>
      <c r="I54">
        <f t="shared" si="13"/>
        <v>72.69</v>
      </c>
      <c r="J54">
        <f t="shared" si="14"/>
        <v>0.216666666666667</v>
      </c>
      <c r="K54">
        <f t="shared" si="12"/>
        <v>0.257944696657037</v>
      </c>
      <c r="L54">
        <v>1</v>
      </c>
      <c r="M54">
        <v>4</v>
      </c>
      <c r="N54">
        <v>2.31</v>
      </c>
      <c r="O54" s="1">
        <v>5.85</v>
      </c>
      <c r="P54">
        <v>3.85</v>
      </c>
      <c r="Q54">
        <f t="shared" si="11"/>
        <v>103.95</v>
      </c>
      <c r="R54" s="1">
        <v>4.5</v>
      </c>
      <c r="S54" s="1">
        <v>6</v>
      </c>
      <c r="T54">
        <v>0</v>
      </c>
      <c r="U54">
        <v>1</v>
      </c>
      <c r="V54">
        <v>0</v>
      </c>
      <c r="W54">
        <v>0</v>
      </c>
      <c r="X54" s="1">
        <v>0.8333</v>
      </c>
      <c r="Y54">
        <f t="shared" si="3"/>
        <v>0.299988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95</v>
      </c>
    </row>
    <row r="55" spans="1:34">
      <c r="A55">
        <v>53</v>
      </c>
      <c r="B55" t="s">
        <v>171</v>
      </c>
      <c r="C55">
        <v>1.428</v>
      </c>
      <c r="D55">
        <v>151</v>
      </c>
      <c r="E55">
        <v>0.118</v>
      </c>
      <c r="F55">
        <v>0.118</v>
      </c>
      <c r="G55">
        <f t="shared" si="4"/>
        <v>27</v>
      </c>
      <c r="H55">
        <f t="shared" si="5"/>
        <v>21</v>
      </c>
      <c r="I55">
        <f t="shared" si="13"/>
        <v>72.69</v>
      </c>
      <c r="J55">
        <f t="shared" si="14"/>
        <v>0.216666666666667</v>
      </c>
      <c r="K55">
        <f t="shared" si="12"/>
        <v>0.257944696657037</v>
      </c>
      <c r="L55">
        <v>1</v>
      </c>
      <c r="M55">
        <v>4</v>
      </c>
      <c r="N55">
        <v>2.31</v>
      </c>
      <c r="O55" s="1">
        <v>5.85</v>
      </c>
      <c r="P55">
        <v>3.85</v>
      </c>
      <c r="Q55">
        <f t="shared" si="11"/>
        <v>103.95</v>
      </c>
      <c r="R55" s="1">
        <v>4.5</v>
      </c>
      <c r="S55" s="1">
        <v>6</v>
      </c>
      <c r="T55">
        <v>0</v>
      </c>
      <c r="U55">
        <v>1</v>
      </c>
      <c r="V55">
        <v>0</v>
      </c>
      <c r="W55">
        <v>0</v>
      </c>
      <c r="X55" s="1">
        <v>0.5833</v>
      </c>
      <c r="Y55">
        <f t="shared" si="3"/>
        <v>0.209988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95</v>
      </c>
    </row>
    <row r="56" spans="1:34">
      <c r="A56">
        <v>54</v>
      </c>
      <c r="B56" t="s">
        <v>172</v>
      </c>
      <c r="C56">
        <v>1.171</v>
      </c>
      <c r="D56">
        <v>167</v>
      </c>
      <c r="E56">
        <v>0.056</v>
      </c>
      <c r="F56">
        <v>0.056</v>
      </c>
      <c r="G56">
        <f t="shared" si="4"/>
        <v>27</v>
      </c>
      <c r="H56">
        <f t="shared" si="5"/>
        <v>21</v>
      </c>
      <c r="I56">
        <f t="shared" si="13"/>
        <v>72.69</v>
      </c>
      <c r="J56">
        <f t="shared" si="14"/>
        <v>0.216666666666667</v>
      </c>
      <c r="K56">
        <f t="shared" si="12"/>
        <v>0.257944696657037</v>
      </c>
      <c r="L56">
        <v>1</v>
      </c>
      <c r="M56">
        <v>4</v>
      </c>
      <c r="N56">
        <v>2.31</v>
      </c>
      <c r="O56" s="1">
        <v>5.85</v>
      </c>
      <c r="P56">
        <v>3.85</v>
      </c>
      <c r="Q56">
        <f t="shared" si="11"/>
        <v>103.95</v>
      </c>
      <c r="R56" s="1">
        <v>4.5</v>
      </c>
      <c r="S56" s="1">
        <v>6</v>
      </c>
      <c r="T56">
        <v>0</v>
      </c>
      <c r="U56">
        <v>1</v>
      </c>
      <c r="V56">
        <v>0</v>
      </c>
      <c r="W56">
        <v>0</v>
      </c>
      <c r="X56" s="1">
        <v>0.5833</v>
      </c>
      <c r="Y56">
        <f t="shared" si="3"/>
        <v>0.209988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95</v>
      </c>
    </row>
    <row r="57" spans="1:34">
      <c r="A57">
        <v>55</v>
      </c>
      <c r="B57" t="s">
        <v>173</v>
      </c>
      <c r="C57">
        <v>1.171</v>
      </c>
      <c r="D57">
        <v>167</v>
      </c>
      <c r="E57">
        <v>0.056</v>
      </c>
      <c r="F57">
        <v>0.056</v>
      </c>
      <c r="G57">
        <f t="shared" si="4"/>
        <v>27</v>
      </c>
      <c r="H57">
        <f t="shared" si="5"/>
        <v>21</v>
      </c>
      <c r="I57">
        <f t="shared" si="13"/>
        <v>72.69</v>
      </c>
      <c r="J57">
        <f t="shared" si="14"/>
        <v>0.216666666666667</v>
      </c>
      <c r="K57">
        <f t="shared" si="12"/>
        <v>0.257944696657037</v>
      </c>
      <c r="L57">
        <v>1</v>
      </c>
      <c r="M57">
        <v>4</v>
      </c>
      <c r="N57">
        <v>2.31</v>
      </c>
      <c r="O57" s="1">
        <v>5.85</v>
      </c>
      <c r="P57">
        <v>3.85</v>
      </c>
      <c r="Q57">
        <f t="shared" si="11"/>
        <v>103.95</v>
      </c>
      <c r="R57" s="1">
        <v>4.5</v>
      </c>
      <c r="S57" s="1">
        <v>6</v>
      </c>
      <c r="T57">
        <v>0</v>
      </c>
      <c r="U57">
        <v>1</v>
      </c>
      <c r="V57">
        <v>0</v>
      </c>
      <c r="W57">
        <v>0</v>
      </c>
      <c r="X57" s="1">
        <v>0.8333</v>
      </c>
      <c r="Y57">
        <f t="shared" si="3"/>
        <v>0.299988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95</v>
      </c>
    </row>
    <row r="58" spans="1:34">
      <c r="A58">
        <v>56</v>
      </c>
      <c r="B58" t="s">
        <v>174</v>
      </c>
      <c r="C58">
        <v>1.171</v>
      </c>
      <c r="D58">
        <v>167</v>
      </c>
      <c r="E58">
        <v>0.056</v>
      </c>
      <c r="F58">
        <v>0.056</v>
      </c>
      <c r="G58">
        <f t="shared" si="4"/>
        <v>27</v>
      </c>
      <c r="H58">
        <f t="shared" si="5"/>
        <v>21</v>
      </c>
      <c r="I58">
        <f t="shared" si="13"/>
        <v>72.69</v>
      </c>
      <c r="J58">
        <f t="shared" si="14"/>
        <v>0.216666666666667</v>
      </c>
      <c r="K58">
        <f t="shared" si="12"/>
        <v>0.257944696657037</v>
      </c>
      <c r="L58">
        <v>1</v>
      </c>
      <c r="M58">
        <v>4</v>
      </c>
      <c r="N58">
        <v>2.31</v>
      </c>
      <c r="O58" s="1">
        <v>5.85</v>
      </c>
      <c r="P58">
        <v>3.85</v>
      </c>
      <c r="Q58">
        <f t="shared" si="11"/>
        <v>103.95</v>
      </c>
      <c r="R58" s="1">
        <v>4.5</v>
      </c>
      <c r="S58" s="1">
        <v>6</v>
      </c>
      <c r="T58">
        <v>0</v>
      </c>
      <c r="U58">
        <v>1</v>
      </c>
      <c r="V58">
        <v>0</v>
      </c>
      <c r="W58">
        <v>0</v>
      </c>
      <c r="X58" s="1">
        <v>0.8333</v>
      </c>
      <c r="Y58">
        <f t="shared" si="3"/>
        <v>0.299988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95</v>
      </c>
    </row>
    <row r="59" spans="1:34">
      <c r="A59">
        <v>57</v>
      </c>
      <c r="B59" t="s">
        <v>175</v>
      </c>
      <c r="C59">
        <v>1.181</v>
      </c>
      <c r="D59">
        <v>331</v>
      </c>
      <c r="E59">
        <v>1.056</v>
      </c>
      <c r="F59">
        <v>1.056</v>
      </c>
      <c r="G59">
        <f t="shared" si="4"/>
        <v>20.25</v>
      </c>
      <c r="H59">
        <f t="shared" si="5"/>
        <v>18</v>
      </c>
      <c r="I59">
        <f t="shared" si="13"/>
        <v>49.455</v>
      </c>
      <c r="J59">
        <f t="shared" si="14"/>
        <v>0.751851851851852</v>
      </c>
      <c r="K59">
        <f t="shared" si="12"/>
        <v>0.986716751047961</v>
      </c>
      <c r="L59">
        <v>2</v>
      </c>
      <c r="M59">
        <v>1</v>
      </c>
      <c r="N59">
        <v>4.62</v>
      </c>
      <c r="O59" s="1">
        <v>15.225</v>
      </c>
      <c r="P59">
        <v>3.85</v>
      </c>
      <c r="Q59">
        <f t="shared" si="11"/>
        <v>77.9625</v>
      </c>
      <c r="R59" s="1">
        <v>4.5</v>
      </c>
      <c r="S59" s="1">
        <v>4.5</v>
      </c>
      <c r="T59">
        <v>0</v>
      </c>
      <c r="U59">
        <v>1</v>
      </c>
      <c r="V59">
        <v>0</v>
      </c>
      <c r="W59">
        <v>0</v>
      </c>
      <c r="X59" s="1">
        <v>0.5</v>
      </c>
      <c r="Y59">
        <f t="shared" si="3"/>
        <v>0.18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95</v>
      </c>
    </row>
    <row r="60" spans="1:34">
      <c r="A60">
        <v>58</v>
      </c>
      <c r="B60" t="s">
        <v>176</v>
      </c>
      <c r="C60">
        <v>1.248</v>
      </c>
      <c r="D60">
        <v>303</v>
      </c>
      <c r="E60">
        <v>1.167</v>
      </c>
      <c r="F60">
        <v>1.167</v>
      </c>
      <c r="G60">
        <f t="shared" si="4"/>
        <v>21.6</v>
      </c>
      <c r="H60">
        <f t="shared" si="5"/>
        <v>22.8</v>
      </c>
      <c r="I60">
        <f t="shared" si="13"/>
        <v>70.56</v>
      </c>
      <c r="J60">
        <f t="shared" si="14"/>
        <v>0.427777777777778</v>
      </c>
      <c r="K60">
        <f t="shared" si="12"/>
        <v>0.41971916971917</v>
      </c>
      <c r="L60">
        <v>4</v>
      </c>
      <c r="M60">
        <v>5</v>
      </c>
      <c r="N60">
        <v>7.98</v>
      </c>
      <c r="O60" s="1">
        <v>9.24</v>
      </c>
      <c r="P60">
        <v>3.85</v>
      </c>
      <c r="Q60">
        <f t="shared" si="11"/>
        <v>83.16</v>
      </c>
      <c r="R60" s="1">
        <v>9</v>
      </c>
      <c r="S60" s="1">
        <v>2.4</v>
      </c>
      <c r="T60">
        <v>1</v>
      </c>
      <c r="U60">
        <v>0</v>
      </c>
      <c r="V60">
        <v>0</v>
      </c>
      <c r="W60">
        <v>0</v>
      </c>
      <c r="X60" s="1">
        <v>1.6666</v>
      </c>
      <c r="Y60">
        <f t="shared" si="3"/>
        <v>0.599976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46</v>
      </c>
    </row>
    <row r="61" spans="1:34">
      <c r="A61">
        <v>59</v>
      </c>
      <c r="B61" t="s">
        <v>177</v>
      </c>
      <c r="C61">
        <v>1.841</v>
      </c>
      <c r="D61">
        <v>2665</v>
      </c>
      <c r="E61">
        <v>3.729</v>
      </c>
      <c r="F61">
        <v>3.729</v>
      </c>
      <c r="G61">
        <f t="shared" ref="G61:G74" si="15">R61*S61</f>
        <v>89.7</v>
      </c>
      <c r="H61">
        <f t="shared" ref="H61:H74" si="16">R61*2+S61*2</f>
        <v>48.2</v>
      </c>
      <c r="I61">
        <f t="shared" si="13"/>
        <v>164.36</v>
      </c>
      <c r="J61">
        <f t="shared" si="14"/>
        <v>0.103010033444816</v>
      </c>
      <c r="K61">
        <f t="shared" si="12"/>
        <v>0.180186083082165</v>
      </c>
      <c r="L61">
        <v>4</v>
      </c>
      <c r="M61">
        <v>1</v>
      </c>
      <c r="N61">
        <v>11.97</v>
      </c>
      <c r="O61" s="1">
        <v>9.24</v>
      </c>
      <c r="P61">
        <v>3.85</v>
      </c>
      <c r="Q61">
        <f t="shared" si="11"/>
        <v>345.345</v>
      </c>
      <c r="R61" s="1">
        <v>4.6</v>
      </c>
      <c r="S61" s="1">
        <v>19.5</v>
      </c>
      <c r="T61">
        <v>1</v>
      </c>
      <c r="U61">
        <v>1</v>
      </c>
      <c r="V61">
        <v>0</v>
      </c>
      <c r="W61">
        <v>0</v>
      </c>
      <c r="X61" s="1">
        <v>2.3333</v>
      </c>
      <c r="Y61">
        <f t="shared" si="3"/>
        <v>0.839988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46</v>
      </c>
    </row>
    <row r="62" spans="1:34">
      <c r="A62">
        <v>60</v>
      </c>
      <c r="B62" t="s">
        <v>178</v>
      </c>
      <c r="C62">
        <v>1.829</v>
      </c>
      <c r="D62">
        <v>3391</v>
      </c>
      <c r="E62">
        <v>12.222</v>
      </c>
      <c r="F62">
        <v>12.222</v>
      </c>
      <c r="G62">
        <f t="shared" si="15"/>
        <v>79.2</v>
      </c>
      <c r="H62">
        <f t="shared" si="16"/>
        <v>70.8</v>
      </c>
      <c r="I62">
        <f t="shared" si="13"/>
        <v>220.83</v>
      </c>
      <c r="J62">
        <f t="shared" si="14"/>
        <v>0.215909090909091</v>
      </c>
      <c r="K62">
        <f t="shared" si="12"/>
        <v>0.24818952274461</v>
      </c>
      <c r="L62">
        <v>15</v>
      </c>
      <c r="M62">
        <v>19</v>
      </c>
      <c r="N62">
        <v>34.65</v>
      </c>
      <c r="O62" s="1">
        <v>17.1</v>
      </c>
      <c r="P62">
        <v>3.85</v>
      </c>
      <c r="Q62">
        <f t="shared" si="11"/>
        <v>304.92</v>
      </c>
      <c r="R62" s="1">
        <v>33</v>
      </c>
      <c r="S62" s="1">
        <v>2.4</v>
      </c>
      <c r="T62">
        <v>1</v>
      </c>
      <c r="U62">
        <v>0</v>
      </c>
      <c r="V62">
        <v>0</v>
      </c>
      <c r="W62">
        <v>0</v>
      </c>
      <c r="X62" s="1">
        <v>2.8333</v>
      </c>
      <c r="Y62">
        <f t="shared" si="3"/>
        <v>1.019988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46</v>
      </c>
    </row>
    <row r="63" spans="1:34">
      <c r="A63">
        <v>61</v>
      </c>
      <c r="B63" t="s">
        <v>179</v>
      </c>
      <c r="C63">
        <v>1.701</v>
      </c>
      <c r="D63">
        <v>2973</v>
      </c>
      <c r="E63">
        <v>15.062</v>
      </c>
      <c r="F63">
        <v>15.062</v>
      </c>
      <c r="G63">
        <f t="shared" si="15"/>
        <v>64.8</v>
      </c>
      <c r="H63">
        <f t="shared" si="16"/>
        <v>58.8</v>
      </c>
      <c r="I63">
        <f t="shared" si="13"/>
        <v>183.33</v>
      </c>
      <c r="J63">
        <f t="shared" si="14"/>
        <v>0.142592592592593</v>
      </c>
      <c r="K63">
        <f t="shared" si="12"/>
        <v>0.161541398654801</v>
      </c>
      <c r="L63">
        <v>14</v>
      </c>
      <c r="M63">
        <v>9</v>
      </c>
      <c r="N63">
        <v>33.81</v>
      </c>
      <c r="O63" s="1">
        <v>9.24</v>
      </c>
      <c r="P63">
        <v>3.85</v>
      </c>
      <c r="Q63">
        <f t="shared" si="11"/>
        <v>249.48</v>
      </c>
      <c r="R63" s="1">
        <v>27</v>
      </c>
      <c r="S63" s="1">
        <v>2.4</v>
      </c>
      <c r="T63">
        <v>1</v>
      </c>
      <c r="U63">
        <v>0</v>
      </c>
      <c r="V63">
        <v>0</v>
      </c>
      <c r="W63">
        <v>0</v>
      </c>
      <c r="X63" s="1">
        <v>4</v>
      </c>
      <c r="Y63">
        <f t="shared" si="3"/>
        <v>1.44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46</v>
      </c>
    </row>
    <row r="64" spans="1:34">
      <c r="A64">
        <v>62</v>
      </c>
      <c r="B64" t="s">
        <v>180</v>
      </c>
      <c r="C64">
        <v>1.443</v>
      </c>
      <c r="D64">
        <v>1353</v>
      </c>
      <c r="E64">
        <v>0.556</v>
      </c>
      <c r="F64">
        <v>0.556</v>
      </c>
      <c r="G64">
        <f t="shared" si="15"/>
        <v>54</v>
      </c>
      <c r="H64">
        <f t="shared" si="16"/>
        <v>30</v>
      </c>
      <c r="I64">
        <f t="shared" si="13"/>
        <v>92.4</v>
      </c>
      <c r="J64">
        <f t="shared" si="14"/>
        <v>0.427777777777778</v>
      </c>
      <c r="K64">
        <f t="shared" si="12"/>
        <v>0.801282051282051</v>
      </c>
      <c r="L64">
        <v>0</v>
      </c>
      <c r="M64">
        <v>0</v>
      </c>
      <c r="N64">
        <v>0</v>
      </c>
      <c r="O64" s="1">
        <v>23.1</v>
      </c>
      <c r="P64">
        <v>3.85</v>
      </c>
      <c r="Q64">
        <f t="shared" si="11"/>
        <v>207.9</v>
      </c>
      <c r="R64" s="1">
        <v>9</v>
      </c>
      <c r="S64" s="1">
        <v>6</v>
      </c>
      <c r="T64">
        <v>0</v>
      </c>
      <c r="U64">
        <v>0</v>
      </c>
      <c r="V64">
        <v>0</v>
      </c>
      <c r="W64">
        <v>0</v>
      </c>
      <c r="X64" s="1">
        <v>1.416</v>
      </c>
      <c r="Y64">
        <f t="shared" si="3"/>
        <v>0.50976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48</v>
      </c>
    </row>
    <row r="65" spans="1:34">
      <c r="A65">
        <v>63</v>
      </c>
      <c r="B65" t="s">
        <v>181</v>
      </c>
      <c r="C65">
        <v>1.342</v>
      </c>
      <c r="D65">
        <v>1319</v>
      </c>
      <c r="E65">
        <v>0.833</v>
      </c>
      <c r="F65">
        <v>0.833</v>
      </c>
      <c r="G65">
        <f t="shared" si="15"/>
        <v>129.94</v>
      </c>
      <c r="H65">
        <f t="shared" si="16"/>
        <v>80.12</v>
      </c>
      <c r="I65">
        <f t="shared" si="13"/>
        <v>27.412</v>
      </c>
      <c r="J65">
        <f t="shared" si="14"/>
        <v>2.16292134831461</v>
      </c>
      <c r="K65">
        <f t="shared" si="12"/>
        <v>32.8615672716796</v>
      </c>
      <c r="L65">
        <v>0</v>
      </c>
      <c r="M65">
        <v>0</v>
      </c>
      <c r="N65">
        <v>0</v>
      </c>
      <c r="O65" s="1">
        <v>281.05</v>
      </c>
      <c r="P65">
        <v>3.85</v>
      </c>
      <c r="Q65">
        <f t="shared" si="11"/>
        <v>500.269</v>
      </c>
      <c r="R65" s="1">
        <v>3.56</v>
      </c>
      <c r="S65" s="1">
        <v>36.5</v>
      </c>
      <c r="T65">
        <v>0</v>
      </c>
      <c r="U65">
        <v>1</v>
      </c>
      <c r="V65">
        <v>0</v>
      </c>
      <c r="W65">
        <v>0</v>
      </c>
      <c r="X65" s="1">
        <v>6.083</v>
      </c>
      <c r="Y65">
        <f t="shared" si="3"/>
        <v>2.18988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46</v>
      </c>
    </row>
    <row r="66" spans="1:34">
      <c r="A66">
        <v>64</v>
      </c>
      <c r="B66" t="s">
        <v>182</v>
      </c>
      <c r="C66">
        <v>1.302</v>
      </c>
      <c r="D66">
        <v>2169</v>
      </c>
      <c r="E66">
        <v>9.444</v>
      </c>
      <c r="F66">
        <v>9.444</v>
      </c>
      <c r="G66">
        <f t="shared" si="15"/>
        <v>64.8</v>
      </c>
      <c r="H66">
        <f t="shared" si="16"/>
        <v>58.8</v>
      </c>
      <c r="I66">
        <f t="shared" si="13"/>
        <v>183.54</v>
      </c>
      <c r="J66">
        <f t="shared" si="14"/>
        <v>0.142592592592593</v>
      </c>
      <c r="K66">
        <f t="shared" si="12"/>
        <v>0.161356568679223</v>
      </c>
      <c r="L66">
        <v>15</v>
      </c>
      <c r="M66">
        <v>11</v>
      </c>
      <c r="N66">
        <v>33.6</v>
      </c>
      <c r="O66" s="1">
        <v>9.24</v>
      </c>
      <c r="P66">
        <v>3.85</v>
      </c>
      <c r="Q66">
        <f t="shared" ref="Q66:Q74" si="17">G66*P66</f>
        <v>249.48</v>
      </c>
      <c r="R66" s="1">
        <v>27</v>
      </c>
      <c r="S66" s="1">
        <v>2.4</v>
      </c>
      <c r="T66">
        <v>1</v>
      </c>
      <c r="U66">
        <v>0</v>
      </c>
      <c r="V66">
        <v>0</v>
      </c>
      <c r="W66">
        <v>0</v>
      </c>
      <c r="X66" s="1">
        <v>2.916</v>
      </c>
      <c r="Y66">
        <f t="shared" ref="Y66:Y74" si="18">X66*0.36</f>
        <v>1.04976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46</v>
      </c>
    </row>
    <row r="67" spans="1:34">
      <c r="A67">
        <v>65</v>
      </c>
      <c r="B67" t="s">
        <v>183</v>
      </c>
      <c r="C67">
        <v>1.296</v>
      </c>
      <c r="D67">
        <v>1385</v>
      </c>
      <c r="E67">
        <v>1.591</v>
      </c>
      <c r="F67">
        <v>1.591</v>
      </c>
      <c r="G67">
        <f t="shared" si="15"/>
        <v>17.16</v>
      </c>
      <c r="H67">
        <f t="shared" si="16"/>
        <v>16.6</v>
      </c>
      <c r="I67">
        <f t="shared" si="13"/>
        <v>45.115</v>
      </c>
      <c r="J67">
        <f t="shared" si="14"/>
        <v>0.875</v>
      </c>
      <c r="K67">
        <f t="shared" si="12"/>
        <v>1.066718386346</v>
      </c>
      <c r="L67">
        <v>1</v>
      </c>
      <c r="M67">
        <v>1</v>
      </c>
      <c r="N67">
        <v>3.78</v>
      </c>
      <c r="O67" s="1">
        <v>15.015</v>
      </c>
      <c r="P67">
        <v>3.85</v>
      </c>
      <c r="Q67">
        <f t="shared" si="17"/>
        <v>66.066</v>
      </c>
      <c r="R67" s="1">
        <v>3.9</v>
      </c>
      <c r="S67" s="1">
        <v>4.4</v>
      </c>
      <c r="T67">
        <v>1</v>
      </c>
      <c r="U67">
        <v>0</v>
      </c>
      <c r="V67">
        <v>0</v>
      </c>
      <c r="W67">
        <v>0</v>
      </c>
      <c r="X67" s="1">
        <v>0.25</v>
      </c>
      <c r="Y67">
        <f t="shared" si="18"/>
        <v>0.09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46</v>
      </c>
    </row>
    <row r="68" spans="1:34">
      <c r="A68">
        <v>66</v>
      </c>
      <c r="B68" t="s">
        <v>184</v>
      </c>
      <c r="C68">
        <v>1.376</v>
      </c>
      <c r="D68">
        <v>2337</v>
      </c>
      <c r="E68">
        <v>5.691</v>
      </c>
      <c r="F68">
        <v>5.691</v>
      </c>
      <c r="G68">
        <f t="shared" si="15"/>
        <v>75.6</v>
      </c>
      <c r="H68">
        <f t="shared" si="16"/>
        <v>67.8</v>
      </c>
      <c r="I68">
        <f t="shared" si="13"/>
        <v>220.59</v>
      </c>
      <c r="J68">
        <f t="shared" si="14"/>
        <v>0.19047619047619</v>
      </c>
      <c r="K68">
        <f t="shared" si="12"/>
        <v>0.209229095398006</v>
      </c>
      <c r="L68">
        <v>10</v>
      </c>
      <c r="M68">
        <v>16</v>
      </c>
      <c r="N68">
        <v>26.04</v>
      </c>
      <c r="O68" s="1">
        <v>14.4</v>
      </c>
      <c r="P68">
        <v>3.85</v>
      </c>
      <c r="Q68">
        <f t="shared" si="17"/>
        <v>291.06</v>
      </c>
      <c r="R68" s="1">
        <v>31.5</v>
      </c>
      <c r="S68" s="1">
        <v>2.4</v>
      </c>
      <c r="T68">
        <v>1</v>
      </c>
      <c r="U68">
        <v>1</v>
      </c>
      <c r="V68">
        <v>0</v>
      </c>
      <c r="W68">
        <v>0</v>
      </c>
      <c r="X68" s="1">
        <v>3.416</v>
      </c>
      <c r="Y68">
        <f t="shared" si="18"/>
        <v>1.22976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46</v>
      </c>
    </row>
    <row r="69" spans="1:34">
      <c r="A69">
        <v>67</v>
      </c>
      <c r="B69" t="s">
        <v>185</v>
      </c>
      <c r="C69">
        <v>1.608</v>
      </c>
      <c r="D69">
        <v>2463</v>
      </c>
      <c r="E69">
        <v>7.278</v>
      </c>
      <c r="F69">
        <v>7.278</v>
      </c>
      <c r="G69">
        <f t="shared" si="15"/>
        <v>55.2</v>
      </c>
      <c r="H69">
        <f t="shared" si="16"/>
        <v>50.8</v>
      </c>
      <c r="I69">
        <f t="shared" si="13"/>
        <v>158.55</v>
      </c>
      <c r="J69">
        <f t="shared" si="14"/>
        <v>0.278985507246377</v>
      </c>
      <c r="K69">
        <f t="shared" si="12"/>
        <v>0.311314880851305</v>
      </c>
      <c r="L69">
        <v>8</v>
      </c>
      <c r="M69">
        <v>13</v>
      </c>
      <c r="N69">
        <v>21.63</v>
      </c>
      <c r="O69" s="1">
        <v>15.4</v>
      </c>
      <c r="P69">
        <v>3.85</v>
      </c>
      <c r="Q69">
        <f t="shared" si="17"/>
        <v>212.52</v>
      </c>
      <c r="R69" s="1">
        <v>2.4</v>
      </c>
      <c r="S69" s="1">
        <v>23</v>
      </c>
      <c r="T69">
        <v>1</v>
      </c>
      <c r="U69">
        <v>1</v>
      </c>
      <c r="V69">
        <v>0</v>
      </c>
      <c r="W69">
        <v>0</v>
      </c>
      <c r="X69" s="1">
        <v>2</v>
      </c>
      <c r="Y69">
        <f t="shared" si="18"/>
        <v>0.72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46</v>
      </c>
    </row>
    <row r="70" spans="1:34">
      <c r="A70">
        <v>68</v>
      </c>
      <c r="B70" t="s">
        <v>186</v>
      </c>
      <c r="C70">
        <v>1.757</v>
      </c>
      <c r="D70">
        <v>2453</v>
      </c>
      <c r="E70">
        <v>3.767</v>
      </c>
      <c r="F70">
        <v>3.767</v>
      </c>
      <c r="G70">
        <f t="shared" si="15"/>
        <v>84</v>
      </c>
      <c r="H70">
        <f t="shared" si="16"/>
        <v>50</v>
      </c>
      <c r="I70">
        <f t="shared" si="13"/>
        <v>159.32</v>
      </c>
      <c r="J70">
        <f t="shared" si="14"/>
        <v>0.275</v>
      </c>
      <c r="K70">
        <f t="shared" si="12"/>
        <v>0.464715425172367</v>
      </c>
      <c r="L70">
        <v>4</v>
      </c>
      <c r="M70">
        <v>9</v>
      </c>
      <c r="N70">
        <v>10.08</v>
      </c>
      <c r="O70" s="1">
        <v>23.1</v>
      </c>
      <c r="P70">
        <v>3.85</v>
      </c>
      <c r="Q70">
        <f t="shared" si="17"/>
        <v>323.4</v>
      </c>
      <c r="R70" s="1">
        <v>4</v>
      </c>
      <c r="S70" s="1">
        <v>21</v>
      </c>
      <c r="T70">
        <v>1</v>
      </c>
      <c r="U70">
        <v>0</v>
      </c>
      <c r="V70">
        <v>0</v>
      </c>
      <c r="W70">
        <v>0</v>
      </c>
      <c r="X70" s="1">
        <v>3</v>
      </c>
      <c r="Y70">
        <f t="shared" si="18"/>
        <v>1.08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46</v>
      </c>
    </row>
    <row r="71" spans="1:34">
      <c r="A71">
        <v>69</v>
      </c>
      <c r="B71" t="s">
        <v>187</v>
      </c>
      <c r="C71">
        <v>0.899</v>
      </c>
      <c r="D71">
        <v>167</v>
      </c>
      <c r="E71">
        <v>0.5</v>
      </c>
      <c r="F71">
        <v>0.5</v>
      </c>
      <c r="G71">
        <f t="shared" si="15"/>
        <v>7.65</v>
      </c>
      <c r="H71">
        <f t="shared" si="16"/>
        <v>12.4</v>
      </c>
      <c r="I71">
        <f t="shared" ref="I71:I74" si="19">H71*P71-N71-O71</f>
        <v>22.54</v>
      </c>
      <c r="J71">
        <f t="shared" si="14"/>
        <v>3.01960784313726</v>
      </c>
      <c r="K71">
        <f t="shared" si="12"/>
        <v>3.28475871954133</v>
      </c>
      <c r="L71">
        <v>1</v>
      </c>
      <c r="M71">
        <v>1</v>
      </c>
      <c r="N71">
        <v>2.1</v>
      </c>
      <c r="O71" s="1">
        <v>23.1</v>
      </c>
      <c r="P71">
        <v>3.85</v>
      </c>
      <c r="Q71">
        <f t="shared" si="17"/>
        <v>29.4525</v>
      </c>
      <c r="R71" s="1">
        <v>4.5</v>
      </c>
      <c r="S71" s="1">
        <v>1.7</v>
      </c>
      <c r="T71">
        <v>0</v>
      </c>
      <c r="U71">
        <v>1</v>
      </c>
      <c r="V71">
        <v>0</v>
      </c>
      <c r="W71">
        <v>0</v>
      </c>
      <c r="X71" s="1">
        <v>1</v>
      </c>
      <c r="Y71">
        <f t="shared" si="18"/>
        <v>0.36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188</v>
      </c>
    </row>
    <row r="72" spans="1:34">
      <c r="A72">
        <v>70</v>
      </c>
      <c r="B72" t="s">
        <v>189</v>
      </c>
      <c r="C72">
        <v>1.127</v>
      </c>
      <c r="D72">
        <v>151</v>
      </c>
      <c r="E72">
        <v>0.1</v>
      </c>
      <c r="F72">
        <v>0.1</v>
      </c>
      <c r="G72">
        <f t="shared" si="15"/>
        <v>11.47</v>
      </c>
      <c r="H72">
        <f t="shared" si="16"/>
        <v>13.6</v>
      </c>
      <c r="I72">
        <f t="shared" si="19"/>
        <v>34.02</v>
      </c>
      <c r="J72">
        <f t="shared" si="14"/>
        <v>1.34263295553618</v>
      </c>
      <c r="K72">
        <f t="shared" si="12"/>
        <v>1.45088108051071</v>
      </c>
      <c r="L72">
        <v>1</v>
      </c>
      <c r="M72">
        <v>1</v>
      </c>
      <c r="N72">
        <v>2.94</v>
      </c>
      <c r="O72" s="1">
        <v>15.4</v>
      </c>
      <c r="P72">
        <v>3.85</v>
      </c>
      <c r="Q72">
        <f t="shared" si="17"/>
        <v>44.1595</v>
      </c>
      <c r="R72" s="1">
        <v>3.7</v>
      </c>
      <c r="S72" s="1">
        <v>3.1</v>
      </c>
      <c r="T72">
        <v>0</v>
      </c>
      <c r="U72">
        <v>1</v>
      </c>
      <c r="V72">
        <v>0</v>
      </c>
      <c r="W72">
        <v>0</v>
      </c>
      <c r="X72" s="1">
        <v>0.8333</v>
      </c>
      <c r="Y72">
        <f t="shared" si="18"/>
        <v>0.299988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188</v>
      </c>
    </row>
    <row r="73" spans="1:34">
      <c r="A73">
        <v>71</v>
      </c>
      <c r="B73" t="s">
        <v>190</v>
      </c>
      <c r="C73">
        <v>0.804</v>
      </c>
      <c r="D73">
        <v>355</v>
      </c>
      <c r="E73">
        <v>1</v>
      </c>
      <c r="F73">
        <v>1</v>
      </c>
      <c r="G73">
        <f t="shared" si="15"/>
        <v>35.56</v>
      </c>
      <c r="H73">
        <f t="shared" si="16"/>
        <v>31</v>
      </c>
      <c r="I73">
        <f t="shared" si="19"/>
        <v>65.1</v>
      </c>
      <c r="J73">
        <f t="shared" si="14"/>
        <v>1.40748031496063</v>
      </c>
      <c r="K73">
        <f t="shared" si="12"/>
        <v>2.46415770609319</v>
      </c>
      <c r="L73">
        <v>1</v>
      </c>
      <c r="M73">
        <v>1</v>
      </c>
      <c r="N73">
        <v>4.2</v>
      </c>
      <c r="O73" s="1">
        <v>50.05</v>
      </c>
      <c r="P73">
        <v>3.85</v>
      </c>
      <c r="Q73">
        <f t="shared" si="17"/>
        <v>136.906</v>
      </c>
      <c r="R73" s="1">
        <v>12.7</v>
      </c>
      <c r="S73" s="1">
        <v>2.8</v>
      </c>
      <c r="T73">
        <v>0</v>
      </c>
      <c r="U73">
        <v>1</v>
      </c>
      <c r="V73">
        <v>0</v>
      </c>
      <c r="W73">
        <v>0</v>
      </c>
      <c r="X73" s="1">
        <v>1.666</v>
      </c>
      <c r="Y73">
        <f t="shared" si="18"/>
        <v>0.59976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188</v>
      </c>
    </row>
    <row r="74" spans="1:34">
      <c r="A74">
        <v>72</v>
      </c>
      <c r="B74" t="s">
        <v>191</v>
      </c>
      <c r="C74">
        <v>0.94</v>
      </c>
      <c r="D74">
        <v>331</v>
      </c>
      <c r="E74">
        <v>1</v>
      </c>
      <c r="F74">
        <v>1</v>
      </c>
      <c r="G74">
        <f t="shared" si="15"/>
        <v>20.4792</v>
      </c>
      <c r="H74">
        <f t="shared" si="16"/>
        <v>32.44</v>
      </c>
      <c r="I74">
        <f t="shared" si="19"/>
        <v>62.944</v>
      </c>
      <c r="J74">
        <f t="shared" si="14"/>
        <v>2.81993437243642</v>
      </c>
      <c r="K74">
        <f t="shared" si="12"/>
        <v>2.94064809745415</v>
      </c>
      <c r="L74">
        <v>1</v>
      </c>
      <c r="M74">
        <v>1</v>
      </c>
      <c r="N74">
        <v>4.2</v>
      </c>
      <c r="O74" s="1">
        <v>57.75</v>
      </c>
      <c r="P74">
        <v>3.85</v>
      </c>
      <c r="Q74">
        <f t="shared" si="17"/>
        <v>78.84492</v>
      </c>
      <c r="R74" s="1">
        <v>14.84</v>
      </c>
      <c r="S74" s="1">
        <v>1.38</v>
      </c>
      <c r="T74">
        <v>0</v>
      </c>
      <c r="U74">
        <v>1</v>
      </c>
      <c r="V74">
        <v>0</v>
      </c>
      <c r="W74">
        <v>0</v>
      </c>
      <c r="X74" s="1">
        <v>1.8333</v>
      </c>
      <c r="Y74">
        <f t="shared" si="18"/>
        <v>0.659988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188</v>
      </c>
    </row>
  </sheetData>
  <sortState ref="A2:F74">
    <sortCondition ref="A2:A74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64"/>
  <sheetViews>
    <sheetView zoomScale="70" zoomScaleNormal="70" workbookViewId="0">
      <selection activeCell="AG1" sqref="AG1"/>
    </sheetView>
  </sheetViews>
  <sheetFormatPr defaultColWidth="9" defaultRowHeight="14"/>
  <cols>
    <col min="1" max="1" width="4.875" customWidth="1"/>
    <col min="2" max="2" width="7.375" customWidth="1"/>
    <col min="3" max="3" width="6" customWidth="1"/>
    <col min="4" max="4" width="6.625" customWidth="1"/>
    <col min="5" max="5" width="7.375" customWidth="1"/>
    <col min="6" max="6" width="6.5" customWidth="1"/>
    <col min="12" max="12" width="4.5" customWidth="1"/>
    <col min="13" max="13" width="5.625" customWidth="1"/>
    <col min="14" max="14" width="6.375" customWidth="1"/>
    <col min="15" max="15" width="8.25" customWidth="1"/>
    <col min="16" max="16" width="6.375" customWidth="1"/>
    <col min="18" max="19" width="5.625" customWidth="1"/>
    <col min="20" max="20" width="4.875" customWidth="1"/>
    <col min="21" max="21" width="4.375" customWidth="1"/>
    <col min="22" max="22" width="4" customWidth="1"/>
    <col min="23" max="23" width="4.75" customWidth="1"/>
    <col min="29" max="29" width="6.25" customWidth="1"/>
    <col min="30" max="33" width="5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36</v>
      </c>
      <c r="C2">
        <v>1.056</v>
      </c>
      <c r="D2">
        <v>127</v>
      </c>
      <c r="E2">
        <v>0.056</v>
      </c>
      <c r="F2">
        <v>2.807</v>
      </c>
      <c r="G2">
        <f>R2*S2</f>
        <v>40.5</v>
      </c>
      <c r="H2">
        <f>R2*2+S2*2</f>
        <v>27</v>
      </c>
      <c r="I2">
        <f t="shared" ref="I2:I33" si="0">H2*P2-N2-O2</f>
        <v>71.295</v>
      </c>
      <c r="J2">
        <f t="shared" ref="J2:J33" si="1">O2/G2</f>
        <v>0.712962962962963</v>
      </c>
      <c r="K2">
        <f t="shared" ref="K2:K33" si="2">O2/(I2*0.312)</f>
        <v>1.29810052490465</v>
      </c>
      <c r="L2">
        <v>1</v>
      </c>
      <c r="M2">
        <v>1</v>
      </c>
      <c r="N2">
        <v>3.78</v>
      </c>
      <c r="O2" s="1">
        <v>28.875</v>
      </c>
      <c r="P2">
        <v>3.85</v>
      </c>
      <c r="Q2">
        <f t="shared" ref="Q2:Q33" si="3">G2*P2</f>
        <v>155.925</v>
      </c>
      <c r="R2" s="1">
        <v>4.5</v>
      </c>
      <c r="S2" s="1">
        <v>9</v>
      </c>
      <c r="T2">
        <v>0</v>
      </c>
      <c r="U2">
        <v>1</v>
      </c>
      <c r="V2">
        <v>0</v>
      </c>
      <c r="W2">
        <v>0</v>
      </c>
      <c r="X2" s="1">
        <v>2.3333</v>
      </c>
      <c r="Y2">
        <f t="shared" ref="Y2:Y64" si="4">X2*0.36</f>
        <v>0.839988</v>
      </c>
      <c r="Z2">
        <v>0</v>
      </c>
      <c r="AA2">
        <v>0</v>
      </c>
      <c r="AB2">
        <v>0</v>
      </c>
      <c r="AC2">
        <v>1</v>
      </c>
      <c r="AD2">
        <v>23</v>
      </c>
      <c r="AE2">
        <v>2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37</v>
      </c>
      <c r="C3">
        <v>0.903</v>
      </c>
      <c r="D3">
        <v>127</v>
      </c>
      <c r="E3">
        <v>0.125</v>
      </c>
      <c r="F3">
        <v>2.597</v>
      </c>
      <c r="G3">
        <f t="shared" ref="G3:G64" si="5">R3*S3</f>
        <v>36</v>
      </c>
      <c r="H3">
        <f t="shared" ref="H3:H64" si="6">R3*2+S3*2</f>
        <v>26</v>
      </c>
      <c r="I3">
        <f t="shared" si="0"/>
        <v>86.88</v>
      </c>
      <c r="J3">
        <f t="shared" si="1"/>
        <v>0.262222222222222</v>
      </c>
      <c r="K3">
        <f t="shared" si="2"/>
        <v>0.348255182509326</v>
      </c>
      <c r="L3">
        <v>1</v>
      </c>
      <c r="M3">
        <v>1</v>
      </c>
      <c r="N3">
        <v>3.78</v>
      </c>
      <c r="O3" s="1">
        <v>9.44</v>
      </c>
      <c r="P3">
        <v>3.85</v>
      </c>
      <c r="Q3">
        <f t="shared" si="3"/>
        <v>138.6</v>
      </c>
      <c r="R3" s="1">
        <v>4</v>
      </c>
      <c r="S3" s="1">
        <v>9</v>
      </c>
      <c r="T3">
        <v>0</v>
      </c>
      <c r="U3">
        <v>1</v>
      </c>
      <c r="V3">
        <v>0</v>
      </c>
      <c r="W3">
        <v>0</v>
      </c>
      <c r="X3" s="1">
        <v>1.3333</v>
      </c>
      <c r="Y3">
        <f t="shared" si="4"/>
        <v>0.479988</v>
      </c>
      <c r="Z3">
        <v>0</v>
      </c>
      <c r="AA3">
        <v>0</v>
      </c>
      <c r="AB3">
        <v>0</v>
      </c>
      <c r="AC3">
        <v>1</v>
      </c>
      <c r="AD3">
        <v>23</v>
      </c>
      <c r="AE3">
        <v>1.8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38</v>
      </c>
      <c r="C4">
        <v>0.758</v>
      </c>
      <c r="D4">
        <v>127</v>
      </c>
      <c r="E4">
        <v>0.143</v>
      </c>
      <c r="F4">
        <v>2.772</v>
      </c>
      <c r="G4">
        <f t="shared" si="5"/>
        <v>40.5</v>
      </c>
      <c r="H4">
        <f t="shared" si="6"/>
        <v>27</v>
      </c>
      <c r="I4">
        <f t="shared" si="0"/>
        <v>82.17</v>
      </c>
      <c r="J4">
        <f t="shared" si="1"/>
        <v>0.444444444444444</v>
      </c>
      <c r="K4">
        <f t="shared" si="2"/>
        <v>0.702109135844076</v>
      </c>
      <c r="L4">
        <v>1</v>
      </c>
      <c r="M4">
        <v>1</v>
      </c>
      <c r="N4">
        <v>3.78</v>
      </c>
      <c r="O4" s="1">
        <v>18</v>
      </c>
      <c r="P4">
        <v>3.85</v>
      </c>
      <c r="Q4">
        <f t="shared" si="3"/>
        <v>155.925</v>
      </c>
      <c r="R4" s="1">
        <v>4.5</v>
      </c>
      <c r="S4" s="1">
        <v>9</v>
      </c>
      <c r="T4">
        <v>0</v>
      </c>
      <c r="U4">
        <v>1</v>
      </c>
      <c r="V4">
        <v>0</v>
      </c>
      <c r="W4">
        <v>0</v>
      </c>
      <c r="X4" s="1">
        <v>2.3333</v>
      </c>
      <c r="Y4">
        <f t="shared" si="4"/>
        <v>0.839988</v>
      </c>
      <c r="Z4">
        <v>0</v>
      </c>
      <c r="AA4">
        <v>0</v>
      </c>
      <c r="AB4">
        <v>0</v>
      </c>
      <c r="AC4">
        <v>1</v>
      </c>
      <c r="AD4">
        <v>23</v>
      </c>
      <c r="AE4">
        <v>2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41</v>
      </c>
      <c r="C5">
        <v>0.632</v>
      </c>
      <c r="D5">
        <v>127</v>
      </c>
      <c r="E5">
        <v>0.333</v>
      </c>
      <c r="F5">
        <v>2.875</v>
      </c>
      <c r="G5">
        <f t="shared" si="5"/>
        <v>54</v>
      </c>
      <c r="H5">
        <f t="shared" si="6"/>
        <v>30</v>
      </c>
      <c r="I5">
        <f t="shared" si="0"/>
        <v>107.595</v>
      </c>
      <c r="J5">
        <f t="shared" si="1"/>
        <v>0.0375</v>
      </c>
      <c r="K5">
        <f t="shared" si="2"/>
        <v>0.0603223627063025</v>
      </c>
      <c r="L5">
        <v>3</v>
      </c>
      <c r="M5">
        <v>2</v>
      </c>
      <c r="N5">
        <v>5.88</v>
      </c>
      <c r="O5" s="1">
        <v>2.025</v>
      </c>
      <c r="P5">
        <v>3.85</v>
      </c>
      <c r="Q5">
        <f t="shared" si="3"/>
        <v>207.9</v>
      </c>
      <c r="R5" s="1">
        <v>9</v>
      </c>
      <c r="S5" s="1">
        <v>6</v>
      </c>
      <c r="T5">
        <v>0</v>
      </c>
      <c r="U5">
        <v>1</v>
      </c>
      <c r="V5">
        <v>0</v>
      </c>
      <c r="W5">
        <v>0</v>
      </c>
      <c r="X5" s="1">
        <v>2</v>
      </c>
      <c r="Y5">
        <f t="shared" si="4"/>
        <v>0.72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40</v>
      </c>
    </row>
    <row r="6" spans="1:34">
      <c r="A6">
        <v>4</v>
      </c>
      <c r="B6" t="s">
        <v>42</v>
      </c>
      <c r="C6">
        <v>1.222</v>
      </c>
      <c r="D6">
        <v>127</v>
      </c>
      <c r="E6">
        <v>0.167</v>
      </c>
      <c r="F6">
        <v>2.263</v>
      </c>
      <c r="G6">
        <f t="shared" si="5"/>
        <v>9.3</v>
      </c>
      <c r="H6">
        <f t="shared" si="6"/>
        <v>12.2</v>
      </c>
      <c r="I6">
        <f t="shared" si="0"/>
        <v>42.77</v>
      </c>
      <c r="J6">
        <f t="shared" si="1"/>
        <v>0</v>
      </c>
      <c r="K6">
        <f t="shared" si="2"/>
        <v>0</v>
      </c>
      <c r="L6">
        <v>1</v>
      </c>
      <c r="M6">
        <v>0</v>
      </c>
      <c r="N6">
        <v>4.2</v>
      </c>
      <c r="O6" s="1">
        <v>0</v>
      </c>
      <c r="P6">
        <v>3.85</v>
      </c>
      <c r="Q6">
        <f t="shared" si="3"/>
        <v>35.805</v>
      </c>
      <c r="R6" s="1">
        <v>3</v>
      </c>
      <c r="S6" s="1">
        <v>3.1</v>
      </c>
      <c r="T6">
        <v>0</v>
      </c>
      <c r="U6">
        <v>0</v>
      </c>
      <c r="V6">
        <v>1</v>
      </c>
      <c r="W6">
        <v>0</v>
      </c>
      <c r="X6" s="1">
        <v>0.5</v>
      </c>
      <c r="Y6">
        <f t="shared" si="4"/>
        <v>0.18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43</v>
      </c>
    </row>
    <row r="7" spans="1:34">
      <c r="A7">
        <v>5</v>
      </c>
      <c r="B7" t="s">
        <v>192</v>
      </c>
      <c r="C7">
        <v>0.769</v>
      </c>
      <c r="D7">
        <v>247</v>
      </c>
      <c r="E7">
        <v>0.7</v>
      </c>
      <c r="F7">
        <v>2.115</v>
      </c>
      <c r="G7">
        <f t="shared" si="5"/>
        <v>191.82</v>
      </c>
      <c r="H7">
        <f t="shared" si="6"/>
        <v>69.4</v>
      </c>
      <c r="I7">
        <f t="shared" si="0"/>
        <v>170.77</v>
      </c>
      <c r="J7">
        <f t="shared" si="1"/>
        <v>0.478573662808883</v>
      </c>
      <c r="K7">
        <f t="shared" si="2"/>
        <v>1.72296521186841</v>
      </c>
      <c r="L7">
        <v>2</v>
      </c>
      <c r="M7">
        <v>15</v>
      </c>
      <c r="N7">
        <v>4.62</v>
      </c>
      <c r="O7" s="1">
        <v>91.8</v>
      </c>
      <c r="P7">
        <v>3.85</v>
      </c>
      <c r="Q7">
        <f t="shared" si="3"/>
        <v>738.507</v>
      </c>
      <c r="R7" s="1">
        <v>6.9</v>
      </c>
      <c r="S7" s="1">
        <v>27.8</v>
      </c>
      <c r="T7">
        <v>0</v>
      </c>
      <c r="U7">
        <v>1</v>
      </c>
      <c r="V7">
        <v>0</v>
      </c>
      <c r="W7">
        <v>0</v>
      </c>
      <c r="X7" s="1">
        <v>6.6666</v>
      </c>
      <c r="Y7">
        <f t="shared" si="4"/>
        <v>2.399976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93</v>
      </c>
    </row>
    <row r="8" spans="1:34">
      <c r="A8">
        <v>6</v>
      </c>
      <c r="B8" t="s">
        <v>193</v>
      </c>
      <c r="C8">
        <v>1.056</v>
      </c>
      <c r="D8">
        <v>127</v>
      </c>
      <c r="E8">
        <v>0.056</v>
      </c>
      <c r="F8">
        <v>2.068</v>
      </c>
      <c r="G8">
        <f t="shared" si="5"/>
        <v>55.2</v>
      </c>
      <c r="H8">
        <f t="shared" si="6"/>
        <v>30.4</v>
      </c>
      <c r="I8">
        <f t="shared" si="0"/>
        <v>105.955</v>
      </c>
      <c r="J8">
        <f t="shared" si="1"/>
        <v>0.158967391304348</v>
      </c>
      <c r="K8">
        <f t="shared" si="2"/>
        <v>0.265442876692936</v>
      </c>
      <c r="L8">
        <v>1</v>
      </c>
      <c r="M8">
        <v>6</v>
      </c>
      <c r="N8">
        <v>2.31</v>
      </c>
      <c r="O8" s="1">
        <v>8.775</v>
      </c>
      <c r="P8">
        <v>3.85</v>
      </c>
      <c r="Q8">
        <f t="shared" si="3"/>
        <v>212.52</v>
      </c>
      <c r="R8" s="1">
        <v>9.2</v>
      </c>
      <c r="S8" s="1">
        <v>6</v>
      </c>
      <c r="T8">
        <v>0</v>
      </c>
      <c r="U8">
        <v>1</v>
      </c>
      <c r="V8">
        <v>0</v>
      </c>
      <c r="W8">
        <v>0</v>
      </c>
      <c r="X8" s="1">
        <v>1</v>
      </c>
      <c r="Y8">
        <f t="shared" si="4"/>
        <v>0.36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78</v>
      </c>
    </row>
    <row r="9" spans="1:34">
      <c r="A9">
        <v>7</v>
      </c>
      <c r="B9" t="s">
        <v>194</v>
      </c>
      <c r="C9">
        <v>1.151</v>
      </c>
      <c r="D9">
        <v>127</v>
      </c>
      <c r="E9">
        <v>0.2</v>
      </c>
      <c r="F9">
        <v>2.068</v>
      </c>
      <c r="G9">
        <f t="shared" si="5"/>
        <v>82.8</v>
      </c>
      <c r="H9">
        <f t="shared" si="6"/>
        <v>36.4</v>
      </c>
      <c r="I9">
        <f t="shared" si="0"/>
        <v>119.77</v>
      </c>
      <c r="J9">
        <f t="shared" si="1"/>
        <v>0.190217391304348</v>
      </c>
      <c r="K9">
        <f t="shared" si="2"/>
        <v>0.421480915344153</v>
      </c>
      <c r="L9">
        <v>2</v>
      </c>
      <c r="M9">
        <v>10</v>
      </c>
      <c r="N9">
        <v>4.62</v>
      </c>
      <c r="O9" s="1">
        <v>15.75</v>
      </c>
      <c r="P9">
        <v>3.85</v>
      </c>
      <c r="Q9">
        <f t="shared" si="3"/>
        <v>318.78</v>
      </c>
      <c r="R9" s="1">
        <v>9.2</v>
      </c>
      <c r="S9" s="1">
        <v>9</v>
      </c>
      <c r="T9">
        <v>0</v>
      </c>
      <c r="U9">
        <v>1</v>
      </c>
      <c r="V9">
        <v>0</v>
      </c>
      <c r="W9">
        <v>0</v>
      </c>
      <c r="X9" s="1">
        <v>1</v>
      </c>
      <c r="Y9">
        <f t="shared" si="4"/>
        <v>0.36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133</v>
      </c>
    </row>
    <row r="10" spans="1:34">
      <c r="A10">
        <v>8</v>
      </c>
      <c r="B10" t="s">
        <v>195</v>
      </c>
      <c r="C10">
        <v>1.046</v>
      </c>
      <c r="D10">
        <v>127</v>
      </c>
      <c r="E10">
        <v>0.125</v>
      </c>
      <c r="F10">
        <v>2.406</v>
      </c>
      <c r="G10">
        <f t="shared" si="5"/>
        <v>55.2</v>
      </c>
      <c r="H10">
        <f t="shared" si="6"/>
        <v>30.4</v>
      </c>
      <c r="I10">
        <f t="shared" si="0"/>
        <v>105.955</v>
      </c>
      <c r="J10">
        <f t="shared" si="1"/>
        <v>0.158967391304348</v>
      </c>
      <c r="K10">
        <f t="shared" si="2"/>
        <v>0.265442876692936</v>
      </c>
      <c r="L10">
        <v>1</v>
      </c>
      <c r="M10">
        <v>6</v>
      </c>
      <c r="N10">
        <v>2.31</v>
      </c>
      <c r="O10" s="1">
        <v>8.775</v>
      </c>
      <c r="P10">
        <v>3.85</v>
      </c>
      <c r="Q10">
        <f t="shared" si="3"/>
        <v>212.52</v>
      </c>
      <c r="R10" s="1">
        <v>9.2</v>
      </c>
      <c r="S10" s="1">
        <v>6</v>
      </c>
      <c r="T10">
        <v>0</v>
      </c>
      <c r="U10">
        <v>1</v>
      </c>
      <c r="V10">
        <v>0</v>
      </c>
      <c r="W10">
        <v>0</v>
      </c>
      <c r="X10" s="1">
        <v>1</v>
      </c>
      <c r="Y10">
        <f t="shared" si="4"/>
        <v>0.36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78</v>
      </c>
    </row>
    <row r="11" spans="1:34">
      <c r="A11">
        <v>9</v>
      </c>
      <c r="B11" t="s">
        <v>196</v>
      </c>
      <c r="C11">
        <v>1.046</v>
      </c>
      <c r="D11">
        <v>127</v>
      </c>
      <c r="E11">
        <v>0.125</v>
      </c>
      <c r="F11">
        <v>2.406</v>
      </c>
      <c r="G11">
        <f t="shared" si="5"/>
        <v>19.2</v>
      </c>
      <c r="H11">
        <f t="shared" si="6"/>
        <v>18.8</v>
      </c>
      <c r="I11">
        <f t="shared" si="0"/>
        <v>63.59</v>
      </c>
      <c r="J11">
        <f t="shared" si="1"/>
        <v>0.3375</v>
      </c>
      <c r="K11">
        <f t="shared" si="2"/>
        <v>0.326611586243604</v>
      </c>
      <c r="L11">
        <v>1</v>
      </c>
      <c r="M11">
        <v>1</v>
      </c>
      <c r="N11">
        <v>2.31</v>
      </c>
      <c r="O11" s="1">
        <v>6.48</v>
      </c>
      <c r="P11">
        <v>3.85</v>
      </c>
      <c r="Q11">
        <f t="shared" si="3"/>
        <v>73.92</v>
      </c>
      <c r="R11" s="1">
        <v>6.4</v>
      </c>
      <c r="S11" s="1">
        <v>3</v>
      </c>
      <c r="T11">
        <v>0</v>
      </c>
      <c r="U11">
        <v>1</v>
      </c>
      <c r="V11">
        <v>0</v>
      </c>
      <c r="W11">
        <v>0</v>
      </c>
      <c r="X11" s="1">
        <v>0.5</v>
      </c>
      <c r="Y11">
        <f t="shared" si="4"/>
        <v>0.18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95</v>
      </c>
    </row>
    <row r="12" spans="1:34">
      <c r="A12">
        <v>10</v>
      </c>
      <c r="B12" t="s">
        <v>197</v>
      </c>
      <c r="C12">
        <v>1.046</v>
      </c>
      <c r="D12">
        <v>127</v>
      </c>
      <c r="E12">
        <v>0.125</v>
      </c>
      <c r="F12">
        <v>2.406</v>
      </c>
      <c r="G12">
        <f t="shared" si="5"/>
        <v>6</v>
      </c>
      <c r="H12">
        <f t="shared" si="6"/>
        <v>10</v>
      </c>
      <c r="I12">
        <f t="shared" si="0"/>
        <v>36.4</v>
      </c>
      <c r="J12">
        <f t="shared" si="1"/>
        <v>0</v>
      </c>
      <c r="K12">
        <f t="shared" si="2"/>
        <v>0</v>
      </c>
      <c r="L12">
        <v>1</v>
      </c>
      <c r="M12">
        <v>0</v>
      </c>
      <c r="N12">
        <v>2.1</v>
      </c>
      <c r="O12" s="1">
        <v>0</v>
      </c>
      <c r="P12">
        <v>3.85</v>
      </c>
      <c r="Q12">
        <f t="shared" si="3"/>
        <v>23.1</v>
      </c>
      <c r="R12" s="1">
        <v>2</v>
      </c>
      <c r="S12" s="1">
        <v>3</v>
      </c>
      <c r="T12">
        <v>0</v>
      </c>
      <c r="U12">
        <v>1</v>
      </c>
      <c r="V12">
        <v>0</v>
      </c>
      <c r="W12">
        <v>0</v>
      </c>
      <c r="X12" s="1">
        <v>0.3333</v>
      </c>
      <c r="Y12">
        <f t="shared" si="4"/>
        <v>0.119988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81</v>
      </c>
    </row>
    <row r="13" spans="1:34">
      <c r="A13">
        <v>11</v>
      </c>
      <c r="B13" t="s">
        <v>198</v>
      </c>
      <c r="C13">
        <v>1.046</v>
      </c>
      <c r="D13">
        <v>127</v>
      </c>
      <c r="E13">
        <v>0.125</v>
      </c>
      <c r="F13">
        <v>2.406</v>
      </c>
      <c r="G13">
        <f t="shared" si="5"/>
        <v>5.2</v>
      </c>
      <c r="H13">
        <f t="shared" si="6"/>
        <v>9.2</v>
      </c>
      <c r="I13">
        <f t="shared" si="0"/>
        <v>33.32</v>
      </c>
      <c r="J13">
        <f t="shared" si="1"/>
        <v>0</v>
      </c>
      <c r="K13">
        <f t="shared" si="2"/>
        <v>0</v>
      </c>
      <c r="L13">
        <v>1</v>
      </c>
      <c r="M13">
        <v>0</v>
      </c>
      <c r="N13">
        <v>2.1</v>
      </c>
      <c r="O13" s="1">
        <v>0</v>
      </c>
      <c r="P13">
        <v>3.85</v>
      </c>
      <c r="Q13">
        <f t="shared" si="3"/>
        <v>20.02</v>
      </c>
      <c r="R13" s="1">
        <v>2</v>
      </c>
      <c r="S13" s="1">
        <v>2.6</v>
      </c>
      <c r="T13">
        <v>1</v>
      </c>
      <c r="U13">
        <v>0</v>
      </c>
      <c r="V13">
        <v>0</v>
      </c>
      <c r="W13">
        <v>0</v>
      </c>
      <c r="X13" s="1">
        <v>0.3333</v>
      </c>
      <c r="Y13">
        <f t="shared" si="4"/>
        <v>0.119988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81</v>
      </c>
    </row>
    <row r="14" spans="1:34">
      <c r="A14">
        <v>12</v>
      </c>
      <c r="B14" t="s">
        <v>199</v>
      </c>
      <c r="C14">
        <v>1.046</v>
      </c>
      <c r="D14">
        <v>127</v>
      </c>
      <c r="E14">
        <v>0.125</v>
      </c>
      <c r="F14">
        <v>2.406</v>
      </c>
      <c r="G14">
        <f t="shared" si="5"/>
        <v>6</v>
      </c>
      <c r="H14">
        <f t="shared" si="6"/>
        <v>10</v>
      </c>
      <c r="I14">
        <f t="shared" si="0"/>
        <v>36.4</v>
      </c>
      <c r="J14">
        <f t="shared" si="1"/>
        <v>0</v>
      </c>
      <c r="K14">
        <f t="shared" si="2"/>
        <v>0</v>
      </c>
      <c r="L14">
        <v>1</v>
      </c>
      <c r="M14">
        <v>0</v>
      </c>
      <c r="N14">
        <v>2.1</v>
      </c>
      <c r="O14" s="1">
        <v>0</v>
      </c>
      <c r="P14">
        <v>3.85</v>
      </c>
      <c r="Q14">
        <f t="shared" si="3"/>
        <v>23.1</v>
      </c>
      <c r="R14" s="1">
        <v>2</v>
      </c>
      <c r="S14" s="1">
        <v>3</v>
      </c>
      <c r="T14">
        <v>1</v>
      </c>
      <c r="U14">
        <v>0</v>
      </c>
      <c r="V14">
        <v>0</v>
      </c>
      <c r="W14">
        <v>0</v>
      </c>
      <c r="X14" s="1">
        <v>0.3333</v>
      </c>
      <c r="Y14">
        <f t="shared" si="4"/>
        <v>0.119988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81</v>
      </c>
    </row>
    <row r="15" spans="1:34">
      <c r="A15">
        <v>13</v>
      </c>
      <c r="B15" t="s">
        <v>200</v>
      </c>
      <c r="C15">
        <v>1.056</v>
      </c>
      <c r="D15">
        <v>247</v>
      </c>
      <c r="E15">
        <v>0.625</v>
      </c>
      <c r="F15">
        <v>2.451</v>
      </c>
      <c r="G15">
        <f t="shared" si="5"/>
        <v>108.6376</v>
      </c>
      <c r="H15">
        <f t="shared" si="6"/>
        <v>42.04</v>
      </c>
      <c r="I15">
        <f t="shared" si="0"/>
        <v>136.604</v>
      </c>
      <c r="J15">
        <f t="shared" si="1"/>
        <v>0.174433161262767</v>
      </c>
      <c r="K15">
        <f t="shared" si="2"/>
        <v>0.444622262065382</v>
      </c>
      <c r="L15">
        <v>2</v>
      </c>
      <c r="M15">
        <v>16</v>
      </c>
      <c r="N15">
        <v>6.3</v>
      </c>
      <c r="O15" s="1">
        <v>18.95</v>
      </c>
      <c r="P15">
        <v>3.85</v>
      </c>
      <c r="Q15">
        <f t="shared" si="3"/>
        <v>418.25476</v>
      </c>
      <c r="R15" s="1">
        <v>11.86</v>
      </c>
      <c r="S15" s="1">
        <v>9.16</v>
      </c>
      <c r="T15">
        <v>0</v>
      </c>
      <c r="U15">
        <v>1</v>
      </c>
      <c r="V15">
        <v>0</v>
      </c>
      <c r="W15">
        <v>0</v>
      </c>
      <c r="X15" s="1">
        <v>6.8333</v>
      </c>
      <c r="Y15">
        <f t="shared" si="4"/>
        <v>2.459988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93</v>
      </c>
    </row>
    <row r="16" spans="1:34">
      <c r="A16">
        <v>14</v>
      </c>
      <c r="B16" t="s">
        <v>201</v>
      </c>
      <c r="C16">
        <v>0.903</v>
      </c>
      <c r="D16">
        <v>127</v>
      </c>
      <c r="E16">
        <v>0.125</v>
      </c>
      <c r="F16">
        <v>2.597</v>
      </c>
      <c r="G16">
        <f t="shared" si="5"/>
        <v>72</v>
      </c>
      <c r="H16">
        <f t="shared" si="6"/>
        <v>34</v>
      </c>
      <c r="I16">
        <f t="shared" si="0"/>
        <v>112.555</v>
      </c>
      <c r="J16">
        <f t="shared" si="1"/>
        <v>0.190625</v>
      </c>
      <c r="K16">
        <f t="shared" si="2"/>
        <v>0.390834566348759</v>
      </c>
      <c r="L16">
        <v>2</v>
      </c>
      <c r="M16">
        <v>9</v>
      </c>
      <c r="N16">
        <v>4.62</v>
      </c>
      <c r="O16" s="1">
        <v>13.725</v>
      </c>
      <c r="P16">
        <v>3.85</v>
      </c>
      <c r="Q16">
        <f t="shared" si="3"/>
        <v>277.2</v>
      </c>
      <c r="R16" s="1">
        <v>9</v>
      </c>
      <c r="S16" s="1">
        <v>8</v>
      </c>
      <c r="T16">
        <v>0</v>
      </c>
      <c r="U16">
        <v>1</v>
      </c>
      <c r="V16">
        <v>0</v>
      </c>
      <c r="W16">
        <v>0</v>
      </c>
      <c r="X16" s="1">
        <v>2.3333</v>
      </c>
      <c r="Y16">
        <f t="shared" si="4"/>
        <v>0.839988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78</v>
      </c>
    </row>
    <row r="17" spans="1:34">
      <c r="A17">
        <v>15</v>
      </c>
      <c r="B17" t="s">
        <v>202</v>
      </c>
      <c r="C17">
        <v>0.903</v>
      </c>
      <c r="D17">
        <v>127</v>
      </c>
      <c r="E17">
        <v>0.125</v>
      </c>
      <c r="F17">
        <v>2.597</v>
      </c>
      <c r="G17">
        <f t="shared" si="5"/>
        <v>72</v>
      </c>
      <c r="H17">
        <f t="shared" si="6"/>
        <v>34</v>
      </c>
      <c r="I17">
        <f t="shared" si="0"/>
        <v>110.53</v>
      </c>
      <c r="J17">
        <f t="shared" si="1"/>
        <v>0.21875</v>
      </c>
      <c r="K17">
        <f t="shared" si="2"/>
        <v>0.456715545379257</v>
      </c>
      <c r="L17">
        <v>2</v>
      </c>
      <c r="M17">
        <v>10</v>
      </c>
      <c r="N17">
        <v>4.62</v>
      </c>
      <c r="O17" s="1">
        <v>15.75</v>
      </c>
      <c r="P17">
        <v>3.85</v>
      </c>
      <c r="Q17">
        <f t="shared" si="3"/>
        <v>277.2</v>
      </c>
      <c r="R17" s="1">
        <v>9</v>
      </c>
      <c r="S17" s="1">
        <v>8</v>
      </c>
      <c r="T17">
        <v>0</v>
      </c>
      <c r="U17">
        <v>1</v>
      </c>
      <c r="V17">
        <v>0</v>
      </c>
      <c r="W17">
        <v>0</v>
      </c>
      <c r="X17" s="1">
        <v>1.5</v>
      </c>
      <c r="Y17">
        <f t="shared" si="4"/>
        <v>0.54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95</v>
      </c>
    </row>
    <row r="18" spans="1:34">
      <c r="A18">
        <v>16</v>
      </c>
      <c r="B18" t="s">
        <v>203</v>
      </c>
      <c r="C18">
        <v>0.903</v>
      </c>
      <c r="D18">
        <v>127</v>
      </c>
      <c r="E18">
        <v>0.125</v>
      </c>
      <c r="F18">
        <v>2.597</v>
      </c>
      <c r="G18">
        <f t="shared" si="5"/>
        <v>27</v>
      </c>
      <c r="H18">
        <f t="shared" si="6"/>
        <v>21</v>
      </c>
      <c r="I18">
        <f t="shared" si="0"/>
        <v>67.14</v>
      </c>
      <c r="J18">
        <f t="shared" si="1"/>
        <v>0.422222222222222</v>
      </c>
      <c r="K18">
        <f t="shared" si="2"/>
        <v>0.544213010700946</v>
      </c>
      <c r="L18">
        <v>1</v>
      </c>
      <c r="M18">
        <v>3</v>
      </c>
      <c r="N18">
        <v>2.31</v>
      </c>
      <c r="O18" s="1">
        <v>11.4</v>
      </c>
      <c r="P18">
        <v>3.85</v>
      </c>
      <c r="Q18">
        <f t="shared" si="3"/>
        <v>103.95</v>
      </c>
      <c r="R18" s="1">
        <v>4.5</v>
      </c>
      <c r="S18" s="1">
        <v>6</v>
      </c>
      <c r="T18">
        <v>0</v>
      </c>
      <c r="U18">
        <v>1</v>
      </c>
      <c r="V18">
        <v>0</v>
      </c>
      <c r="W18">
        <v>0</v>
      </c>
      <c r="X18" s="1">
        <v>1.6666</v>
      </c>
      <c r="Y18">
        <f t="shared" si="4"/>
        <v>0.599976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95</v>
      </c>
    </row>
    <row r="19" spans="1:34">
      <c r="A19">
        <v>17</v>
      </c>
      <c r="B19" t="s">
        <v>204</v>
      </c>
      <c r="C19">
        <v>0.903</v>
      </c>
      <c r="D19">
        <v>127</v>
      </c>
      <c r="E19">
        <v>0.125</v>
      </c>
      <c r="F19">
        <v>2.597</v>
      </c>
      <c r="G19">
        <f t="shared" si="5"/>
        <v>54</v>
      </c>
      <c r="H19">
        <f t="shared" si="6"/>
        <v>30</v>
      </c>
      <c r="I19">
        <f t="shared" si="0"/>
        <v>86.08</v>
      </c>
      <c r="J19">
        <f t="shared" si="1"/>
        <v>0.459259259259259</v>
      </c>
      <c r="K19">
        <f t="shared" si="2"/>
        <v>0.92341054236965</v>
      </c>
      <c r="L19">
        <v>2</v>
      </c>
      <c r="M19">
        <v>5</v>
      </c>
      <c r="N19">
        <v>4.62</v>
      </c>
      <c r="O19" s="1">
        <v>24.8</v>
      </c>
      <c r="P19">
        <v>3.85</v>
      </c>
      <c r="Q19">
        <f t="shared" si="3"/>
        <v>207.9</v>
      </c>
      <c r="R19" s="1">
        <v>9</v>
      </c>
      <c r="S19" s="1">
        <v>6</v>
      </c>
      <c r="T19">
        <v>0</v>
      </c>
      <c r="U19">
        <v>1</v>
      </c>
      <c r="V19">
        <v>0</v>
      </c>
      <c r="W19">
        <v>0</v>
      </c>
      <c r="X19" s="1">
        <v>1.1666</v>
      </c>
      <c r="Y19">
        <f t="shared" si="4"/>
        <v>0.419976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93</v>
      </c>
    </row>
    <row r="20" spans="1:34">
      <c r="A20">
        <v>18</v>
      </c>
      <c r="B20" t="s">
        <v>205</v>
      </c>
      <c r="C20">
        <v>0.934</v>
      </c>
      <c r="D20">
        <v>127</v>
      </c>
      <c r="E20">
        <v>0.268</v>
      </c>
      <c r="F20">
        <v>2.622</v>
      </c>
      <c r="G20">
        <f t="shared" si="5"/>
        <v>78.84</v>
      </c>
      <c r="H20">
        <f t="shared" si="6"/>
        <v>35.52</v>
      </c>
      <c r="I20">
        <f t="shared" si="0"/>
        <v>116.382</v>
      </c>
      <c r="J20">
        <f t="shared" si="1"/>
        <v>0.199771689497717</v>
      </c>
      <c r="K20">
        <f t="shared" si="2"/>
        <v>0.433750659301002</v>
      </c>
      <c r="L20">
        <v>2</v>
      </c>
      <c r="M20">
        <v>10</v>
      </c>
      <c r="N20">
        <v>4.62</v>
      </c>
      <c r="O20" s="1">
        <v>15.75</v>
      </c>
      <c r="P20">
        <v>3.85</v>
      </c>
      <c r="Q20">
        <f t="shared" si="3"/>
        <v>303.534</v>
      </c>
      <c r="R20" s="1">
        <v>9</v>
      </c>
      <c r="S20" s="1">
        <v>8.76</v>
      </c>
      <c r="T20">
        <v>0</v>
      </c>
      <c r="U20">
        <v>1</v>
      </c>
      <c r="V20">
        <v>0</v>
      </c>
      <c r="W20">
        <v>0</v>
      </c>
      <c r="X20" s="1">
        <v>2.1666</v>
      </c>
      <c r="Y20">
        <f t="shared" si="4"/>
        <v>0.779976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95</v>
      </c>
    </row>
    <row r="21" spans="1:34">
      <c r="A21">
        <v>19</v>
      </c>
      <c r="B21" t="s">
        <v>206</v>
      </c>
      <c r="C21">
        <v>0.758</v>
      </c>
      <c r="D21">
        <v>127</v>
      </c>
      <c r="E21">
        <v>0.143</v>
      </c>
      <c r="F21">
        <v>2.772</v>
      </c>
      <c r="G21">
        <f t="shared" si="5"/>
        <v>78.84</v>
      </c>
      <c r="H21">
        <f t="shared" si="6"/>
        <v>35.52</v>
      </c>
      <c r="I21">
        <f t="shared" si="0"/>
        <v>116.382</v>
      </c>
      <c r="J21">
        <f t="shared" si="1"/>
        <v>0.199771689497717</v>
      </c>
      <c r="K21">
        <f t="shared" si="2"/>
        <v>0.433750659301002</v>
      </c>
      <c r="L21">
        <v>2</v>
      </c>
      <c r="M21">
        <v>10</v>
      </c>
      <c r="N21">
        <v>4.62</v>
      </c>
      <c r="O21" s="1">
        <v>15.75</v>
      </c>
      <c r="P21">
        <v>3.85</v>
      </c>
      <c r="Q21">
        <f t="shared" si="3"/>
        <v>303.534</v>
      </c>
      <c r="R21" s="1">
        <v>9</v>
      </c>
      <c r="S21" s="1">
        <v>8.76</v>
      </c>
      <c r="T21">
        <v>0</v>
      </c>
      <c r="U21">
        <v>1</v>
      </c>
      <c r="V21">
        <v>0</v>
      </c>
      <c r="W21">
        <v>0</v>
      </c>
      <c r="X21" s="1">
        <v>2.1666</v>
      </c>
      <c r="Y21">
        <f t="shared" si="4"/>
        <v>0.779976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95</v>
      </c>
    </row>
    <row r="22" spans="1:34">
      <c r="A22">
        <v>20</v>
      </c>
      <c r="B22" t="s">
        <v>207</v>
      </c>
      <c r="C22">
        <v>0.758</v>
      </c>
      <c r="D22">
        <v>127</v>
      </c>
      <c r="E22">
        <v>0.143</v>
      </c>
      <c r="F22">
        <v>2.772</v>
      </c>
      <c r="G22">
        <f t="shared" si="5"/>
        <v>54</v>
      </c>
      <c r="H22">
        <f t="shared" si="6"/>
        <v>30</v>
      </c>
      <c r="I22">
        <f t="shared" si="0"/>
        <v>86.08</v>
      </c>
      <c r="J22">
        <f t="shared" si="1"/>
        <v>0.459259259259259</v>
      </c>
      <c r="K22">
        <f t="shared" si="2"/>
        <v>0.92341054236965</v>
      </c>
      <c r="L22">
        <v>2</v>
      </c>
      <c r="M22">
        <v>5</v>
      </c>
      <c r="N22">
        <v>4.62</v>
      </c>
      <c r="O22" s="1">
        <v>24.8</v>
      </c>
      <c r="P22">
        <v>3.85</v>
      </c>
      <c r="Q22">
        <f t="shared" si="3"/>
        <v>207.9</v>
      </c>
      <c r="R22" s="1">
        <v>9</v>
      </c>
      <c r="S22" s="1">
        <v>6</v>
      </c>
      <c r="T22">
        <v>0</v>
      </c>
      <c r="U22">
        <v>1</v>
      </c>
      <c r="V22">
        <v>0</v>
      </c>
      <c r="W22">
        <v>0</v>
      </c>
      <c r="X22" s="1">
        <v>0.6666</v>
      </c>
      <c r="Y22">
        <f t="shared" si="4"/>
        <v>0.239976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95</v>
      </c>
    </row>
    <row r="23" spans="1:34">
      <c r="A23">
        <v>21</v>
      </c>
      <c r="B23" t="s">
        <v>208</v>
      </c>
      <c r="C23">
        <v>0.758</v>
      </c>
      <c r="D23">
        <v>127</v>
      </c>
      <c r="E23">
        <v>0.143</v>
      </c>
      <c r="F23">
        <v>2.772</v>
      </c>
      <c r="G23">
        <f t="shared" si="5"/>
        <v>36</v>
      </c>
      <c r="H23">
        <f t="shared" si="6"/>
        <v>25</v>
      </c>
      <c r="I23">
        <f t="shared" si="0"/>
        <v>85.84</v>
      </c>
      <c r="J23">
        <f t="shared" si="1"/>
        <v>0.225</v>
      </c>
      <c r="K23">
        <f t="shared" si="2"/>
        <v>0.302441035199656</v>
      </c>
      <c r="L23">
        <v>1</v>
      </c>
      <c r="M23">
        <v>4</v>
      </c>
      <c r="N23">
        <v>2.31</v>
      </c>
      <c r="O23" s="1">
        <v>8.1</v>
      </c>
      <c r="P23">
        <v>3.85</v>
      </c>
      <c r="Q23">
        <f t="shared" si="3"/>
        <v>138.6</v>
      </c>
      <c r="R23" s="1">
        <v>4.5</v>
      </c>
      <c r="S23" s="1">
        <v>8</v>
      </c>
      <c r="T23">
        <v>0</v>
      </c>
      <c r="U23">
        <v>1</v>
      </c>
      <c r="V23">
        <v>0</v>
      </c>
      <c r="W23">
        <v>0</v>
      </c>
      <c r="X23" s="1">
        <v>2.8333</v>
      </c>
      <c r="Y23">
        <f t="shared" si="4"/>
        <v>1.019988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93</v>
      </c>
    </row>
    <row r="24" spans="1:34">
      <c r="A24">
        <v>22</v>
      </c>
      <c r="B24" t="s">
        <v>209</v>
      </c>
      <c r="C24">
        <v>1.222</v>
      </c>
      <c r="D24">
        <v>127</v>
      </c>
      <c r="E24">
        <v>0.167</v>
      </c>
      <c r="F24">
        <v>2.263</v>
      </c>
      <c r="G24">
        <f t="shared" si="5"/>
        <v>54</v>
      </c>
      <c r="H24">
        <f t="shared" si="6"/>
        <v>30</v>
      </c>
      <c r="I24">
        <f t="shared" si="0"/>
        <v>102.39</v>
      </c>
      <c r="J24">
        <f t="shared" si="1"/>
        <v>0.2</v>
      </c>
      <c r="K24">
        <f t="shared" si="2"/>
        <v>0.338073880411999</v>
      </c>
      <c r="L24">
        <v>1</v>
      </c>
      <c r="M24">
        <v>6</v>
      </c>
      <c r="N24">
        <v>2.31</v>
      </c>
      <c r="O24" s="1">
        <v>10.8</v>
      </c>
      <c r="P24">
        <v>3.85</v>
      </c>
      <c r="Q24">
        <f t="shared" si="3"/>
        <v>207.9</v>
      </c>
      <c r="R24" s="1">
        <v>9</v>
      </c>
      <c r="S24" s="1">
        <v>6</v>
      </c>
      <c r="T24">
        <v>0</v>
      </c>
      <c r="U24">
        <v>1</v>
      </c>
      <c r="V24">
        <v>0</v>
      </c>
      <c r="W24">
        <v>0</v>
      </c>
      <c r="X24" s="1">
        <v>2.3333</v>
      </c>
      <c r="Y24">
        <f t="shared" si="4"/>
        <v>0.839988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95</v>
      </c>
    </row>
    <row r="25" spans="1:34">
      <c r="A25">
        <v>23</v>
      </c>
      <c r="B25" t="s">
        <v>210</v>
      </c>
      <c r="C25">
        <v>1.215</v>
      </c>
      <c r="D25">
        <v>127</v>
      </c>
      <c r="E25">
        <v>0.067</v>
      </c>
      <c r="F25">
        <v>2.578</v>
      </c>
      <c r="G25">
        <f t="shared" si="5"/>
        <v>135</v>
      </c>
      <c r="H25">
        <f t="shared" si="6"/>
        <v>48</v>
      </c>
      <c r="I25">
        <f t="shared" si="0"/>
        <v>144.18</v>
      </c>
      <c r="J25">
        <f t="shared" si="1"/>
        <v>0.266666666666667</v>
      </c>
      <c r="K25">
        <f t="shared" si="2"/>
        <v>0.800281699158104</v>
      </c>
      <c r="L25">
        <v>2</v>
      </c>
      <c r="M25">
        <v>8</v>
      </c>
      <c r="N25">
        <v>4.62</v>
      </c>
      <c r="O25" s="1">
        <v>36</v>
      </c>
      <c r="P25">
        <v>3.85</v>
      </c>
      <c r="Q25">
        <f t="shared" si="3"/>
        <v>519.75</v>
      </c>
      <c r="R25" s="1">
        <v>15</v>
      </c>
      <c r="S25" s="1">
        <v>9</v>
      </c>
      <c r="T25">
        <v>0</v>
      </c>
      <c r="U25">
        <v>1</v>
      </c>
      <c r="V25">
        <v>0</v>
      </c>
      <c r="W25">
        <v>0</v>
      </c>
      <c r="X25" s="1">
        <v>2.8333</v>
      </c>
      <c r="Y25">
        <f t="shared" si="4"/>
        <v>1.019988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133</v>
      </c>
    </row>
    <row r="26" spans="1:34">
      <c r="A26">
        <v>24</v>
      </c>
      <c r="B26" t="s">
        <v>211</v>
      </c>
      <c r="C26">
        <v>1.215</v>
      </c>
      <c r="D26">
        <v>127</v>
      </c>
      <c r="E26">
        <v>0.067</v>
      </c>
      <c r="F26">
        <v>2.578</v>
      </c>
      <c r="G26">
        <f t="shared" si="5"/>
        <v>18</v>
      </c>
      <c r="H26">
        <f t="shared" si="6"/>
        <v>18</v>
      </c>
      <c r="I26">
        <f t="shared" si="0"/>
        <v>64.965</v>
      </c>
      <c r="J26">
        <f t="shared" si="1"/>
        <v>0.1125</v>
      </c>
      <c r="K26">
        <f t="shared" si="2"/>
        <v>0.0999058664724793</v>
      </c>
      <c r="L26">
        <v>1</v>
      </c>
      <c r="M26">
        <v>1</v>
      </c>
      <c r="N26">
        <v>2.31</v>
      </c>
      <c r="O26" s="1">
        <v>2.025</v>
      </c>
      <c r="P26">
        <v>3.85</v>
      </c>
      <c r="Q26">
        <f t="shared" si="3"/>
        <v>69.3</v>
      </c>
      <c r="R26" s="1">
        <v>3</v>
      </c>
      <c r="S26" s="1">
        <v>6</v>
      </c>
      <c r="T26">
        <v>0</v>
      </c>
      <c r="U26">
        <v>1</v>
      </c>
      <c r="V26">
        <v>0</v>
      </c>
      <c r="W26">
        <v>0</v>
      </c>
      <c r="X26" s="1">
        <v>0.8333</v>
      </c>
      <c r="Y26">
        <f t="shared" si="4"/>
        <v>0.299988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95</v>
      </c>
    </row>
    <row r="27" spans="1:34">
      <c r="A27">
        <v>25</v>
      </c>
      <c r="B27" t="s">
        <v>212</v>
      </c>
      <c r="C27">
        <v>1.215</v>
      </c>
      <c r="D27">
        <v>127</v>
      </c>
      <c r="E27">
        <v>0.067</v>
      </c>
      <c r="F27">
        <v>2.578</v>
      </c>
      <c r="G27">
        <f t="shared" si="5"/>
        <v>18</v>
      </c>
      <c r="H27">
        <f t="shared" si="6"/>
        <v>18</v>
      </c>
      <c r="I27">
        <f t="shared" si="0"/>
        <v>62.74</v>
      </c>
      <c r="J27">
        <f t="shared" si="1"/>
        <v>0.236111111111111</v>
      </c>
      <c r="K27">
        <f t="shared" si="2"/>
        <v>0.217114996362685</v>
      </c>
      <c r="L27">
        <v>1</v>
      </c>
      <c r="M27">
        <v>2</v>
      </c>
      <c r="N27">
        <v>2.31</v>
      </c>
      <c r="O27" s="1">
        <v>4.25</v>
      </c>
      <c r="P27">
        <v>3.85</v>
      </c>
      <c r="Q27">
        <f t="shared" si="3"/>
        <v>69.3</v>
      </c>
      <c r="R27" s="1">
        <v>3</v>
      </c>
      <c r="S27" s="1">
        <v>6</v>
      </c>
      <c r="T27">
        <v>0</v>
      </c>
      <c r="U27">
        <v>1</v>
      </c>
      <c r="V27">
        <v>0</v>
      </c>
      <c r="W27">
        <v>0</v>
      </c>
      <c r="X27" s="1">
        <v>0</v>
      </c>
      <c r="Y27">
        <f t="shared" si="4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95</v>
      </c>
    </row>
    <row r="28" spans="1:34">
      <c r="A28">
        <v>26</v>
      </c>
      <c r="B28" t="s">
        <v>213</v>
      </c>
      <c r="C28">
        <v>1.215</v>
      </c>
      <c r="D28">
        <v>127</v>
      </c>
      <c r="E28">
        <v>0.067</v>
      </c>
      <c r="F28">
        <v>2.578</v>
      </c>
      <c r="G28">
        <f t="shared" si="5"/>
        <v>18</v>
      </c>
      <c r="H28">
        <f t="shared" si="6"/>
        <v>18</v>
      </c>
      <c r="I28">
        <f t="shared" si="0"/>
        <v>64.965</v>
      </c>
      <c r="J28">
        <f t="shared" si="1"/>
        <v>0.1125</v>
      </c>
      <c r="K28">
        <f t="shared" si="2"/>
        <v>0.0999058664724793</v>
      </c>
      <c r="L28">
        <v>1</v>
      </c>
      <c r="M28">
        <v>1</v>
      </c>
      <c r="N28">
        <v>2.31</v>
      </c>
      <c r="O28" s="1">
        <v>2.025</v>
      </c>
      <c r="P28">
        <v>3.85</v>
      </c>
      <c r="Q28">
        <f t="shared" si="3"/>
        <v>69.3</v>
      </c>
      <c r="R28" s="1">
        <v>3</v>
      </c>
      <c r="S28" s="1">
        <v>6</v>
      </c>
      <c r="T28">
        <v>0</v>
      </c>
      <c r="U28">
        <v>1</v>
      </c>
      <c r="V28">
        <v>0</v>
      </c>
      <c r="W28">
        <v>0</v>
      </c>
      <c r="X28" s="1">
        <v>0.8333</v>
      </c>
      <c r="Y28">
        <f t="shared" si="4"/>
        <v>0.299988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95</v>
      </c>
    </row>
    <row r="29" spans="1:34">
      <c r="A29">
        <v>27</v>
      </c>
      <c r="B29" t="s">
        <v>214</v>
      </c>
      <c r="C29">
        <v>1.215</v>
      </c>
      <c r="D29">
        <v>127</v>
      </c>
      <c r="E29">
        <v>0.067</v>
      </c>
      <c r="F29">
        <v>2.578</v>
      </c>
      <c r="G29">
        <f t="shared" si="5"/>
        <v>18</v>
      </c>
      <c r="H29">
        <f t="shared" si="6"/>
        <v>18</v>
      </c>
      <c r="I29">
        <f t="shared" si="0"/>
        <v>62.94</v>
      </c>
      <c r="J29">
        <f t="shared" si="1"/>
        <v>0.225</v>
      </c>
      <c r="K29">
        <f t="shared" si="2"/>
        <v>0.206240375449146</v>
      </c>
      <c r="L29">
        <v>1</v>
      </c>
      <c r="M29">
        <v>2</v>
      </c>
      <c r="N29">
        <v>2.31</v>
      </c>
      <c r="O29" s="1">
        <v>4.05</v>
      </c>
      <c r="P29">
        <v>3.85</v>
      </c>
      <c r="Q29">
        <f t="shared" si="3"/>
        <v>69.3</v>
      </c>
      <c r="R29" s="1">
        <v>3</v>
      </c>
      <c r="S29" s="1">
        <v>6</v>
      </c>
      <c r="T29">
        <v>0</v>
      </c>
      <c r="U29">
        <v>1</v>
      </c>
      <c r="V29">
        <v>0</v>
      </c>
      <c r="W29">
        <v>0</v>
      </c>
      <c r="X29" s="1">
        <v>0</v>
      </c>
      <c r="Y29">
        <f t="shared" si="4"/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95</v>
      </c>
    </row>
    <row r="30" spans="1:34">
      <c r="A30">
        <v>28</v>
      </c>
      <c r="B30" t="s">
        <v>215</v>
      </c>
      <c r="C30">
        <v>1.343</v>
      </c>
      <c r="D30">
        <v>129</v>
      </c>
      <c r="E30">
        <v>0.122</v>
      </c>
      <c r="F30">
        <v>2.444</v>
      </c>
      <c r="G30">
        <f t="shared" si="5"/>
        <v>18</v>
      </c>
      <c r="H30">
        <f t="shared" si="6"/>
        <v>18</v>
      </c>
      <c r="I30">
        <f t="shared" si="0"/>
        <v>64.965</v>
      </c>
      <c r="J30">
        <f t="shared" si="1"/>
        <v>0.1125</v>
      </c>
      <c r="K30">
        <f t="shared" si="2"/>
        <v>0.0999058664724793</v>
      </c>
      <c r="L30">
        <v>1</v>
      </c>
      <c r="M30">
        <v>1</v>
      </c>
      <c r="N30">
        <v>2.31</v>
      </c>
      <c r="O30" s="1">
        <v>2.025</v>
      </c>
      <c r="P30">
        <v>3.85</v>
      </c>
      <c r="Q30">
        <f t="shared" si="3"/>
        <v>69.3</v>
      </c>
      <c r="R30" s="1">
        <v>3</v>
      </c>
      <c r="S30" s="1">
        <v>6</v>
      </c>
      <c r="T30">
        <v>0</v>
      </c>
      <c r="U30">
        <v>1</v>
      </c>
      <c r="V30">
        <v>0</v>
      </c>
      <c r="W30">
        <v>0</v>
      </c>
      <c r="X30" s="1">
        <v>0.8333</v>
      </c>
      <c r="Y30">
        <f t="shared" si="4"/>
        <v>0.299988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95</v>
      </c>
    </row>
    <row r="31" spans="1:34">
      <c r="A31">
        <v>29</v>
      </c>
      <c r="B31" t="s">
        <v>216</v>
      </c>
      <c r="C31">
        <v>1.056</v>
      </c>
      <c r="D31">
        <v>127</v>
      </c>
      <c r="E31">
        <v>0.056</v>
      </c>
      <c r="F31">
        <v>2.807</v>
      </c>
      <c r="G31">
        <f t="shared" si="5"/>
        <v>18</v>
      </c>
      <c r="H31">
        <f t="shared" si="6"/>
        <v>18</v>
      </c>
      <c r="I31">
        <f t="shared" si="0"/>
        <v>64.965</v>
      </c>
      <c r="J31">
        <f t="shared" si="1"/>
        <v>0.1125</v>
      </c>
      <c r="K31">
        <f t="shared" si="2"/>
        <v>0.0999058664724793</v>
      </c>
      <c r="L31">
        <v>1</v>
      </c>
      <c r="M31">
        <v>1</v>
      </c>
      <c r="N31">
        <v>2.31</v>
      </c>
      <c r="O31" s="1">
        <v>2.025</v>
      </c>
      <c r="P31">
        <v>3.85</v>
      </c>
      <c r="Q31">
        <f t="shared" si="3"/>
        <v>69.3</v>
      </c>
      <c r="R31" s="1">
        <v>3</v>
      </c>
      <c r="S31" s="1">
        <v>6</v>
      </c>
      <c r="T31">
        <v>0</v>
      </c>
      <c r="U31">
        <v>1</v>
      </c>
      <c r="V31">
        <v>0</v>
      </c>
      <c r="W31">
        <v>0</v>
      </c>
      <c r="X31" s="1">
        <v>0.8333</v>
      </c>
      <c r="Y31">
        <f t="shared" si="4"/>
        <v>0.299988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95</v>
      </c>
    </row>
    <row r="32" spans="1:34">
      <c r="A32">
        <v>30</v>
      </c>
      <c r="B32" t="s">
        <v>217</v>
      </c>
      <c r="C32">
        <v>1.056</v>
      </c>
      <c r="D32">
        <v>127</v>
      </c>
      <c r="E32">
        <v>0.056</v>
      </c>
      <c r="F32">
        <v>2.807</v>
      </c>
      <c r="G32">
        <f t="shared" si="5"/>
        <v>18</v>
      </c>
      <c r="H32">
        <f t="shared" si="6"/>
        <v>18</v>
      </c>
      <c r="I32">
        <f t="shared" si="0"/>
        <v>62.94</v>
      </c>
      <c r="J32">
        <f t="shared" si="1"/>
        <v>0.225</v>
      </c>
      <c r="K32">
        <f t="shared" si="2"/>
        <v>0.206240375449146</v>
      </c>
      <c r="L32">
        <v>1</v>
      </c>
      <c r="M32">
        <v>2</v>
      </c>
      <c r="N32">
        <v>2.31</v>
      </c>
      <c r="O32" s="1">
        <v>4.05</v>
      </c>
      <c r="P32">
        <v>3.85</v>
      </c>
      <c r="Q32">
        <f t="shared" si="3"/>
        <v>69.3</v>
      </c>
      <c r="R32" s="1">
        <v>3</v>
      </c>
      <c r="S32" s="1">
        <v>6</v>
      </c>
      <c r="T32">
        <v>0</v>
      </c>
      <c r="U32">
        <v>1</v>
      </c>
      <c r="V32">
        <v>0</v>
      </c>
      <c r="W32">
        <v>0</v>
      </c>
      <c r="X32" s="1">
        <v>0</v>
      </c>
      <c r="Y32">
        <f t="shared" si="4"/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95</v>
      </c>
    </row>
    <row r="33" spans="1:34">
      <c r="A33">
        <v>31</v>
      </c>
      <c r="B33" t="s">
        <v>218</v>
      </c>
      <c r="C33">
        <v>1.056</v>
      </c>
      <c r="D33">
        <v>127</v>
      </c>
      <c r="E33">
        <v>0.056</v>
      </c>
      <c r="F33">
        <v>2.807</v>
      </c>
      <c r="G33">
        <f t="shared" si="5"/>
        <v>18</v>
      </c>
      <c r="H33">
        <f t="shared" si="6"/>
        <v>18</v>
      </c>
      <c r="I33">
        <f t="shared" si="0"/>
        <v>64.965</v>
      </c>
      <c r="J33">
        <f t="shared" si="1"/>
        <v>0.1125</v>
      </c>
      <c r="K33">
        <f t="shared" si="2"/>
        <v>0.0999058664724793</v>
      </c>
      <c r="L33">
        <v>1</v>
      </c>
      <c r="M33">
        <v>1</v>
      </c>
      <c r="N33">
        <v>2.31</v>
      </c>
      <c r="O33" s="1">
        <v>2.025</v>
      </c>
      <c r="P33">
        <v>3.85</v>
      </c>
      <c r="Q33">
        <f t="shared" si="3"/>
        <v>69.3</v>
      </c>
      <c r="R33" s="1">
        <v>3</v>
      </c>
      <c r="S33" s="1">
        <v>6</v>
      </c>
      <c r="T33">
        <v>0</v>
      </c>
      <c r="U33">
        <v>1</v>
      </c>
      <c r="V33">
        <v>0</v>
      </c>
      <c r="W33">
        <v>0</v>
      </c>
      <c r="X33" s="1">
        <v>0.8333</v>
      </c>
      <c r="Y33">
        <f t="shared" si="4"/>
        <v>0.299988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95</v>
      </c>
    </row>
    <row r="34" spans="1:34">
      <c r="A34">
        <v>32</v>
      </c>
      <c r="B34" t="s">
        <v>219</v>
      </c>
      <c r="C34">
        <v>1.056</v>
      </c>
      <c r="D34">
        <v>127</v>
      </c>
      <c r="E34">
        <v>0.056</v>
      </c>
      <c r="F34">
        <v>2.807</v>
      </c>
      <c r="G34">
        <f t="shared" si="5"/>
        <v>18</v>
      </c>
      <c r="H34">
        <f t="shared" si="6"/>
        <v>18</v>
      </c>
      <c r="I34">
        <f t="shared" ref="I34:I64" si="7">H34*P34-N34-O34</f>
        <v>62.94</v>
      </c>
      <c r="J34">
        <f t="shared" ref="J34:J64" si="8">O34/G34</f>
        <v>0.225</v>
      </c>
      <c r="K34">
        <f t="shared" ref="K34:K64" si="9">O34/(I34*0.312)</f>
        <v>0.206240375449146</v>
      </c>
      <c r="L34">
        <v>1</v>
      </c>
      <c r="M34">
        <v>2</v>
      </c>
      <c r="N34">
        <v>2.31</v>
      </c>
      <c r="O34" s="1">
        <v>4.05</v>
      </c>
      <c r="P34">
        <v>3.85</v>
      </c>
      <c r="Q34">
        <f t="shared" ref="Q34:Q64" si="10">G34*P34</f>
        <v>69.3</v>
      </c>
      <c r="R34" s="1">
        <v>3</v>
      </c>
      <c r="S34" s="1">
        <v>6</v>
      </c>
      <c r="T34">
        <v>0</v>
      </c>
      <c r="U34">
        <v>1</v>
      </c>
      <c r="V34">
        <v>0</v>
      </c>
      <c r="W34">
        <v>0</v>
      </c>
      <c r="X34" s="1">
        <v>0</v>
      </c>
      <c r="Y34">
        <f t="shared" si="4"/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95</v>
      </c>
    </row>
    <row r="35" spans="1:34">
      <c r="A35">
        <v>33</v>
      </c>
      <c r="B35" t="s">
        <v>220</v>
      </c>
      <c r="C35">
        <v>1.056</v>
      </c>
      <c r="D35">
        <v>127</v>
      </c>
      <c r="E35">
        <v>0.056</v>
      </c>
      <c r="F35">
        <v>2.807</v>
      </c>
      <c r="G35">
        <f t="shared" si="5"/>
        <v>18</v>
      </c>
      <c r="H35">
        <f t="shared" si="6"/>
        <v>18</v>
      </c>
      <c r="I35">
        <f t="shared" si="7"/>
        <v>64.965</v>
      </c>
      <c r="J35">
        <f t="shared" si="8"/>
        <v>0.1125</v>
      </c>
      <c r="K35">
        <f t="shared" si="9"/>
        <v>0.0999058664724793</v>
      </c>
      <c r="L35">
        <v>1</v>
      </c>
      <c r="M35">
        <v>1</v>
      </c>
      <c r="N35">
        <v>2.31</v>
      </c>
      <c r="O35" s="1">
        <v>2.025</v>
      </c>
      <c r="P35">
        <v>3.85</v>
      </c>
      <c r="Q35">
        <f t="shared" si="10"/>
        <v>69.3</v>
      </c>
      <c r="R35" s="1">
        <v>3</v>
      </c>
      <c r="S35" s="1">
        <v>6</v>
      </c>
      <c r="T35">
        <v>0</v>
      </c>
      <c r="U35">
        <v>1</v>
      </c>
      <c r="V35">
        <v>0</v>
      </c>
      <c r="W35">
        <v>0</v>
      </c>
      <c r="X35" s="1">
        <v>0.8333</v>
      </c>
      <c r="Y35">
        <f t="shared" si="4"/>
        <v>0.299988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95</v>
      </c>
    </row>
    <row r="36" spans="1:34">
      <c r="A36">
        <v>34</v>
      </c>
      <c r="B36" t="s">
        <v>221</v>
      </c>
      <c r="C36">
        <v>1.056</v>
      </c>
      <c r="D36">
        <v>127</v>
      </c>
      <c r="E36">
        <v>0.056</v>
      </c>
      <c r="F36">
        <v>2.807</v>
      </c>
      <c r="G36">
        <f t="shared" si="5"/>
        <v>18</v>
      </c>
      <c r="H36">
        <f t="shared" si="6"/>
        <v>18</v>
      </c>
      <c r="I36">
        <f t="shared" si="7"/>
        <v>64.965</v>
      </c>
      <c r="J36">
        <f t="shared" si="8"/>
        <v>0.1125</v>
      </c>
      <c r="K36">
        <f t="shared" si="9"/>
        <v>0.0999058664724793</v>
      </c>
      <c r="L36">
        <v>1</v>
      </c>
      <c r="M36">
        <v>1</v>
      </c>
      <c r="N36">
        <v>2.31</v>
      </c>
      <c r="O36" s="1">
        <v>2.025</v>
      </c>
      <c r="P36">
        <v>3.85</v>
      </c>
      <c r="Q36">
        <f t="shared" si="10"/>
        <v>69.3</v>
      </c>
      <c r="R36" s="1">
        <v>3</v>
      </c>
      <c r="S36" s="1">
        <v>6</v>
      </c>
      <c r="T36">
        <v>0</v>
      </c>
      <c r="U36">
        <v>1</v>
      </c>
      <c r="V36">
        <v>0</v>
      </c>
      <c r="W36">
        <v>0</v>
      </c>
      <c r="X36" s="1">
        <v>0.8333</v>
      </c>
      <c r="Y36">
        <f t="shared" si="4"/>
        <v>0.299988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95</v>
      </c>
    </row>
    <row r="37" spans="1:34">
      <c r="A37">
        <v>35</v>
      </c>
      <c r="B37" t="s">
        <v>222</v>
      </c>
      <c r="C37">
        <v>1.056</v>
      </c>
      <c r="D37">
        <v>127</v>
      </c>
      <c r="E37">
        <v>0.056</v>
      </c>
      <c r="F37">
        <v>2.807</v>
      </c>
      <c r="G37">
        <f t="shared" si="5"/>
        <v>18</v>
      </c>
      <c r="H37">
        <f t="shared" si="6"/>
        <v>18</v>
      </c>
      <c r="I37">
        <f t="shared" si="7"/>
        <v>62.94</v>
      </c>
      <c r="J37">
        <f t="shared" si="8"/>
        <v>0.225</v>
      </c>
      <c r="K37">
        <f t="shared" si="9"/>
        <v>0.206240375449146</v>
      </c>
      <c r="L37">
        <v>1</v>
      </c>
      <c r="M37">
        <v>2</v>
      </c>
      <c r="N37">
        <v>2.31</v>
      </c>
      <c r="O37" s="1">
        <v>4.05</v>
      </c>
      <c r="P37">
        <v>3.85</v>
      </c>
      <c r="Q37">
        <f t="shared" si="10"/>
        <v>69.3</v>
      </c>
      <c r="R37" s="1">
        <v>3</v>
      </c>
      <c r="S37" s="1">
        <v>6</v>
      </c>
      <c r="T37">
        <v>0</v>
      </c>
      <c r="U37">
        <v>1</v>
      </c>
      <c r="V37">
        <v>0</v>
      </c>
      <c r="W37">
        <v>0</v>
      </c>
      <c r="X37" s="1">
        <v>0</v>
      </c>
      <c r="Y37">
        <f t="shared" si="4"/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</row>
    <row r="38" spans="1:34">
      <c r="A38">
        <v>36</v>
      </c>
      <c r="B38" t="s">
        <v>223</v>
      </c>
      <c r="C38">
        <v>1.215</v>
      </c>
      <c r="D38">
        <v>127</v>
      </c>
      <c r="E38">
        <v>0.067</v>
      </c>
      <c r="F38">
        <v>2.578</v>
      </c>
      <c r="G38">
        <f t="shared" si="5"/>
        <v>27</v>
      </c>
      <c r="H38">
        <f t="shared" si="6"/>
        <v>21</v>
      </c>
      <c r="I38">
        <f t="shared" si="7"/>
        <v>74.49</v>
      </c>
      <c r="J38">
        <f t="shared" si="8"/>
        <v>0.15</v>
      </c>
      <c r="K38">
        <f t="shared" si="9"/>
        <v>0.174261904024288</v>
      </c>
      <c r="L38">
        <v>1</v>
      </c>
      <c r="M38">
        <v>2</v>
      </c>
      <c r="N38">
        <v>2.31</v>
      </c>
      <c r="O38" s="1">
        <v>4.05</v>
      </c>
      <c r="P38">
        <v>3.85</v>
      </c>
      <c r="Q38">
        <f t="shared" si="10"/>
        <v>103.95</v>
      </c>
      <c r="R38" s="1">
        <v>4.5</v>
      </c>
      <c r="S38" s="1">
        <v>6</v>
      </c>
      <c r="T38">
        <v>0</v>
      </c>
      <c r="U38">
        <v>1</v>
      </c>
      <c r="V38">
        <v>0</v>
      </c>
      <c r="W38">
        <v>0</v>
      </c>
      <c r="X38" s="1">
        <v>0.8333</v>
      </c>
      <c r="Y38">
        <f t="shared" si="4"/>
        <v>0.299988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95</v>
      </c>
    </row>
    <row r="39" spans="1:34">
      <c r="A39">
        <v>37</v>
      </c>
      <c r="B39" t="s">
        <v>224</v>
      </c>
      <c r="C39">
        <v>1.215</v>
      </c>
      <c r="D39">
        <v>127</v>
      </c>
      <c r="E39">
        <v>0.067</v>
      </c>
      <c r="F39">
        <v>2.578</v>
      </c>
      <c r="G39">
        <f t="shared" si="5"/>
        <v>27</v>
      </c>
      <c r="H39">
        <f t="shared" si="6"/>
        <v>21</v>
      </c>
      <c r="I39">
        <f t="shared" si="7"/>
        <v>74.49</v>
      </c>
      <c r="J39">
        <f t="shared" si="8"/>
        <v>0.15</v>
      </c>
      <c r="K39">
        <f t="shared" si="9"/>
        <v>0.174261904024288</v>
      </c>
      <c r="L39">
        <v>1</v>
      </c>
      <c r="M39">
        <v>2</v>
      </c>
      <c r="N39">
        <v>2.31</v>
      </c>
      <c r="O39" s="1">
        <v>4.05</v>
      </c>
      <c r="P39">
        <v>3.85</v>
      </c>
      <c r="Q39">
        <f t="shared" si="10"/>
        <v>103.95</v>
      </c>
      <c r="R39" s="1">
        <v>4.5</v>
      </c>
      <c r="S39" s="1">
        <v>6</v>
      </c>
      <c r="T39">
        <v>0</v>
      </c>
      <c r="U39">
        <v>1</v>
      </c>
      <c r="V39">
        <v>0</v>
      </c>
      <c r="W39">
        <v>0</v>
      </c>
      <c r="X39" s="1">
        <v>0.8333</v>
      </c>
      <c r="Y39">
        <f t="shared" si="4"/>
        <v>0.299988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95</v>
      </c>
    </row>
    <row r="40" spans="1:34">
      <c r="A40">
        <v>38</v>
      </c>
      <c r="B40" t="s">
        <v>225</v>
      </c>
      <c r="C40">
        <v>1.215</v>
      </c>
      <c r="D40">
        <v>127</v>
      </c>
      <c r="E40">
        <v>0.067</v>
      </c>
      <c r="F40">
        <v>2.578</v>
      </c>
      <c r="G40">
        <f t="shared" si="5"/>
        <v>27</v>
      </c>
      <c r="H40">
        <f t="shared" si="6"/>
        <v>21</v>
      </c>
      <c r="I40">
        <f t="shared" si="7"/>
        <v>74.49</v>
      </c>
      <c r="J40">
        <f t="shared" si="8"/>
        <v>0.15</v>
      </c>
      <c r="K40">
        <f t="shared" si="9"/>
        <v>0.174261904024288</v>
      </c>
      <c r="L40">
        <v>1</v>
      </c>
      <c r="M40">
        <v>2</v>
      </c>
      <c r="N40">
        <v>2.31</v>
      </c>
      <c r="O40" s="1">
        <v>4.05</v>
      </c>
      <c r="P40">
        <v>3.85</v>
      </c>
      <c r="Q40">
        <f t="shared" si="10"/>
        <v>103.95</v>
      </c>
      <c r="R40" s="1">
        <v>4.5</v>
      </c>
      <c r="S40" s="1">
        <v>6</v>
      </c>
      <c r="T40">
        <v>0</v>
      </c>
      <c r="U40">
        <v>1</v>
      </c>
      <c r="V40">
        <v>0</v>
      </c>
      <c r="W40">
        <v>0</v>
      </c>
      <c r="X40" s="1">
        <v>0.8333</v>
      </c>
      <c r="Y40">
        <f t="shared" si="4"/>
        <v>0.299988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95</v>
      </c>
    </row>
    <row r="41" spans="1:34">
      <c r="A41">
        <v>39</v>
      </c>
      <c r="B41" t="s">
        <v>226</v>
      </c>
      <c r="C41">
        <v>1.343</v>
      </c>
      <c r="D41">
        <v>129</v>
      </c>
      <c r="E41">
        <v>0.122</v>
      </c>
      <c r="F41">
        <v>2.444</v>
      </c>
      <c r="G41">
        <f t="shared" si="5"/>
        <v>27</v>
      </c>
      <c r="H41">
        <f t="shared" si="6"/>
        <v>21</v>
      </c>
      <c r="I41">
        <f t="shared" si="7"/>
        <v>74.49</v>
      </c>
      <c r="J41">
        <f t="shared" si="8"/>
        <v>0.15</v>
      </c>
      <c r="K41">
        <f t="shared" si="9"/>
        <v>0.174261904024288</v>
      </c>
      <c r="L41">
        <v>1</v>
      </c>
      <c r="M41">
        <v>2</v>
      </c>
      <c r="N41">
        <v>2.31</v>
      </c>
      <c r="O41" s="1">
        <v>4.05</v>
      </c>
      <c r="P41">
        <v>3.85</v>
      </c>
      <c r="Q41">
        <f t="shared" si="10"/>
        <v>103.95</v>
      </c>
      <c r="R41" s="1">
        <v>4.5</v>
      </c>
      <c r="S41" s="1">
        <v>6</v>
      </c>
      <c r="T41">
        <v>0</v>
      </c>
      <c r="U41">
        <v>1</v>
      </c>
      <c r="V41">
        <v>0</v>
      </c>
      <c r="W41">
        <v>0</v>
      </c>
      <c r="X41" s="1">
        <v>1.25</v>
      </c>
      <c r="Y41">
        <f t="shared" si="4"/>
        <v>0.45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95</v>
      </c>
    </row>
    <row r="42" spans="1:34">
      <c r="A42">
        <v>40</v>
      </c>
      <c r="B42" t="s">
        <v>227</v>
      </c>
      <c r="C42">
        <v>1.056</v>
      </c>
      <c r="D42">
        <v>127</v>
      </c>
      <c r="E42">
        <v>0.056</v>
      </c>
      <c r="F42">
        <v>2.807</v>
      </c>
      <c r="G42">
        <f t="shared" si="5"/>
        <v>27</v>
      </c>
      <c r="H42">
        <f t="shared" si="6"/>
        <v>21</v>
      </c>
      <c r="I42">
        <f t="shared" si="7"/>
        <v>74.49</v>
      </c>
      <c r="J42">
        <f t="shared" si="8"/>
        <v>0.15</v>
      </c>
      <c r="K42">
        <f t="shared" si="9"/>
        <v>0.174261904024288</v>
      </c>
      <c r="L42">
        <v>1</v>
      </c>
      <c r="M42">
        <v>2</v>
      </c>
      <c r="N42">
        <v>2.31</v>
      </c>
      <c r="O42" s="1">
        <v>4.05</v>
      </c>
      <c r="P42">
        <v>3.85</v>
      </c>
      <c r="Q42">
        <f t="shared" si="10"/>
        <v>103.95</v>
      </c>
      <c r="R42" s="1">
        <v>4.5</v>
      </c>
      <c r="S42" s="1">
        <v>6</v>
      </c>
      <c r="T42">
        <v>0</v>
      </c>
      <c r="U42">
        <v>1</v>
      </c>
      <c r="V42">
        <v>0</v>
      </c>
      <c r="W42">
        <v>0</v>
      </c>
      <c r="X42" s="1">
        <v>1.25</v>
      </c>
      <c r="Y42">
        <f t="shared" si="4"/>
        <v>0.45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95</v>
      </c>
    </row>
    <row r="43" spans="1:34">
      <c r="A43">
        <v>41</v>
      </c>
      <c r="B43" t="s">
        <v>228</v>
      </c>
      <c r="C43">
        <v>1.056</v>
      </c>
      <c r="D43">
        <v>127</v>
      </c>
      <c r="E43">
        <v>0.056</v>
      </c>
      <c r="F43">
        <v>2.807</v>
      </c>
      <c r="G43">
        <f t="shared" si="5"/>
        <v>27</v>
      </c>
      <c r="H43">
        <f t="shared" si="6"/>
        <v>21</v>
      </c>
      <c r="I43">
        <f t="shared" si="7"/>
        <v>74.49</v>
      </c>
      <c r="J43">
        <f t="shared" si="8"/>
        <v>0.15</v>
      </c>
      <c r="K43">
        <f t="shared" si="9"/>
        <v>0.174261904024288</v>
      </c>
      <c r="L43">
        <v>1</v>
      </c>
      <c r="M43">
        <v>2</v>
      </c>
      <c r="N43">
        <v>2.31</v>
      </c>
      <c r="O43" s="1">
        <v>4.05</v>
      </c>
      <c r="P43">
        <v>3.85</v>
      </c>
      <c r="Q43">
        <f t="shared" si="10"/>
        <v>103.95</v>
      </c>
      <c r="R43" s="1">
        <v>4.5</v>
      </c>
      <c r="S43" s="1">
        <v>6</v>
      </c>
      <c r="T43">
        <v>0</v>
      </c>
      <c r="U43">
        <v>1</v>
      </c>
      <c r="V43">
        <v>0</v>
      </c>
      <c r="W43">
        <v>0</v>
      </c>
      <c r="X43" s="1">
        <v>0.8333</v>
      </c>
      <c r="Y43">
        <f t="shared" si="4"/>
        <v>0.299988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95</v>
      </c>
    </row>
    <row r="44" spans="1:34">
      <c r="A44">
        <v>42</v>
      </c>
      <c r="B44" t="s">
        <v>229</v>
      </c>
      <c r="C44">
        <v>1.056</v>
      </c>
      <c r="D44">
        <v>127</v>
      </c>
      <c r="E44">
        <v>0.056</v>
      </c>
      <c r="F44">
        <v>2.807</v>
      </c>
      <c r="G44">
        <f t="shared" si="5"/>
        <v>27</v>
      </c>
      <c r="H44">
        <f t="shared" si="6"/>
        <v>21</v>
      </c>
      <c r="I44">
        <f t="shared" si="7"/>
        <v>74.49</v>
      </c>
      <c r="J44">
        <f t="shared" si="8"/>
        <v>0.15</v>
      </c>
      <c r="K44">
        <f t="shared" si="9"/>
        <v>0.174261904024288</v>
      </c>
      <c r="L44">
        <v>1</v>
      </c>
      <c r="M44">
        <v>2</v>
      </c>
      <c r="N44">
        <v>2.31</v>
      </c>
      <c r="O44" s="1">
        <v>4.05</v>
      </c>
      <c r="P44">
        <v>3.85</v>
      </c>
      <c r="Q44">
        <f t="shared" si="10"/>
        <v>103.95</v>
      </c>
      <c r="R44" s="1">
        <v>4.5</v>
      </c>
      <c r="S44" s="1">
        <v>6</v>
      </c>
      <c r="T44">
        <v>0</v>
      </c>
      <c r="U44">
        <v>1</v>
      </c>
      <c r="V44">
        <v>0</v>
      </c>
      <c r="W44">
        <v>0</v>
      </c>
      <c r="X44" s="1">
        <v>0.8333</v>
      </c>
      <c r="Y44">
        <f t="shared" si="4"/>
        <v>0.299988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95</v>
      </c>
    </row>
    <row r="45" spans="1:34">
      <c r="A45">
        <v>43</v>
      </c>
      <c r="B45" t="s">
        <v>230</v>
      </c>
      <c r="C45">
        <v>0.821</v>
      </c>
      <c r="D45">
        <v>127</v>
      </c>
      <c r="E45">
        <v>0.5</v>
      </c>
      <c r="F45">
        <v>2.856</v>
      </c>
      <c r="G45">
        <f t="shared" si="5"/>
        <v>27</v>
      </c>
      <c r="H45">
        <f t="shared" si="6"/>
        <v>21</v>
      </c>
      <c r="I45">
        <f t="shared" si="7"/>
        <v>70.54</v>
      </c>
      <c r="J45">
        <f t="shared" si="8"/>
        <v>0.296296296296296</v>
      </c>
      <c r="K45">
        <f t="shared" si="9"/>
        <v>0.363496252353638</v>
      </c>
      <c r="L45">
        <v>1</v>
      </c>
      <c r="M45">
        <v>1</v>
      </c>
      <c r="N45">
        <v>2.31</v>
      </c>
      <c r="O45" s="1">
        <v>8</v>
      </c>
      <c r="P45">
        <v>3.85</v>
      </c>
      <c r="Q45">
        <f t="shared" si="10"/>
        <v>103.95</v>
      </c>
      <c r="R45" s="1">
        <v>4.5</v>
      </c>
      <c r="S45" s="1">
        <v>6</v>
      </c>
      <c r="T45">
        <v>1</v>
      </c>
      <c r="U45">
        <v>1</v>
      </c>
      <c r="V45">
        <v>0</v>
      </c>
      <c r="W45">
        <v>0</v>
      </c>
      <c r="X45" s="1">
        <v>0.5</v>
      </c>
      <c r="Y45">
        <f t="shared" si="4"/>
        <v>0.18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95</v>
      </c>
    </row>
    <row r="46" spans="1:34">
      <c r="A46">
        <v>44</v>
      </c>
      <c r="B46" t="s">
        <v>231</v>
      </c>
      <c r="C46">
        <v>1.5</v>
      </c>
      <c r="D46">
        <v>1871</v>
      </c>
      <c r="E46">
        <v>15.567</v>
      </c>
      <c r="F46">
        <v>2.719</v>
      </c>
      <c r="G46">
        <f t="shared" si="5"/>
        <v>75.6</v>
      </c>
      <c r="H46">
        <f t="shared" si="6"/>
        <v>67.8</v>
      </c>
      <c r="I46">
        <f t="shared" si="7"/>
        <v>219.12</v>
      </c>
      <c r="J46">
        <f t="shared" si="8"/>
        <v>0.107142857142857</v>
      </c>
      <c r="K46">
        <f t="shared" si="9"/>
        <v>0.118480916673688</v>
      </c>
      <c r="L46">
        <v>14</v>
      </c>
      <c r="M46">
        <v>9</v>
      </c>
      <c r="N46">
        <v>33.81</v>
      </c>
      <c r="O46" s="1">
        <v>8.1</v>
      </c>
      <c r="P46">
        <v>3.85</v>
      </c>
      <c r="Q46">
        <f t="shared" si="10"/>
        <v>291.06</v>
      </c>
      <c r="R46" s="1">
        <v>31.5</v>
      </c>
      <c r="S46" s="1">
        <v>2.4</v>
      </c>
      <c r="T46">
        <v>1</v>
      </c>
      <c r="U46">
        <v>0</v>
      </c>
      <c r="V46">
        <v>0</v>
      </c>
      <c r="W46">
        <v>0</v>
      </c>
      <c r="X46" s="1">
        <v>4</v>
      </c>
      <c r="Y46">
        <f t="shared" si="4"/>
        <v>1.44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46</v>
      </c>
    </row>
    <row r="47" spans="1:34">
      <c r="A47">
        <v>45</v>
      </c>
      <c r="B47" t="s">
        <v>232</v>
      </c>
      <c r="C47">
        <v>1.844</v>
      </c>
      <c r="D47">
        <v>2637</v>
      </c>
      <c r="E47">
        <v>12.222</v>
      </c>
      <c r="F47">
        <v>2.494</v>
      </c>
      <c r="G47">
        <f t="shared" si="5"/>
        <v>79.2</v>
      </c>
      <c r="H47">
        <f t="shared" si="6"/>
        <v>70.8</v>
      </c>
      <c r="I47">
        <f t="shared" si="7"/>
        <v>231.69</v>
      </c>
      <c r="J47">
        <f t="shared" si="8"/>
        <v>0.107954545454545</v>
      </c>
      <c r="K47">
        <f t="shared" si="9"/>
        <v>0.11827807049871</v>
      </c>
      <c r="L47">
        <v>14</v>
      </c>
      <c r="M47">
        <v>19</v>
      </c>
      <c r="N47">
        <v>32.34</v>
      </c>
      <c r="O47" s="1">
        <v>8.55</v>
      </c>
      <c r="P47">
        <v>3.85</v>
      </c>
      <c r="Q47">
        <f t="shared" si="10"/>
        <v>304.92</v>
      </c>
      <c r="R47" s="1">
        <v>33</v>
      </c>
      <c r="S47" s="1">
        <v>2.4</v>
      </c>
      <c r="T47">
        <v>1</v>
      </c>
      <c r="U47">
        <v>0</v>
      </c>
      <c r="V47">
        <v>0</v>
      </c>
      <c r="W47">
        <v>0</v>
      </c>
      <c r="X47" s="1">
        <v>3</v>
      </c>
      <c r="Y47">
        <f t="shared" si="4"/>
        <v>1.08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46</v>
      </c>
    </row>
    <row r="48" spans="1:34">
      <c r="A48">
        <v>46</v>
      </c>
      <c r="B48" t="s">
        <v>233</v>
      </c>
      <c r="C48">
        <v>1.236</v>
      </c>
      <c r="D48">
        <v>251</v>
      </c>
      <c r="E48">
        <v>1.167</v>
      </c>
      <c r="F48">
        <v>2.321</v>
      </c>
      <c r="G48">
        <f t="shared" si="5"/>
        <v>21.6</v>
      </c>
      <c r="H48">
        <f t="shared" si="6"/>
        <v>22.8</v>
      </c>
      <c r="I48">
        <f t="shared" si="7"/>
        <v>74.4</v>
      </c>
      <c r="J48">
        <f t="shared" si="8"/>
        <v>0.25</v>
      </c>
      <c r="K48">
        <f t="shared" si="9"/>
        <v>0.232630272952854</v>
      </c>
      <c r="L48">
        <v>4</v>
      </c>
      <c r="M48">
        <v>5</v>
      </c>
      <c r="N48">
        <v>7.98</v>
      </c>
      <c r="O48" s="1">
        <v>5.4</v>
      </c>
      <c r="P48">
        <v>3.85</v>
      </c>
      <c r="Q48">
        <f t="shared" si="10"/>
        <v>83.16</v>
      </c>
      <c r="R48" s="1">
        <v>9</v>
      </c>
      <c r="S48" s="1">
        <v>2.4</v>
      </c>
      <c r="T48">
        <v>1</v>
      </c>
      <c r="U48">
        <v>0</v>
      </c>
      <c r="V48">
        <v>0</v>
      </c>
      <c r="W48">
        <v>0</v>
      </c>
      <c r="X48" s="1">
        <v>1.666</v>
      </c>
      <c r="Y48">
        <f t="shared" si="4"/>
        <v>0.59976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46</v>
      </c>
    </row>
    <row r="49" spans="1:34">
      <c r="A49">
        <v>47</v>
      </c>
      <c r="B49" t="s">
        <v>234</v>
      </c>
      <c r="C49">
        <v>1.859</v>
      </c>
      <c r="D49">
        <v>2399</v>
      </c>
      <c r="E49">
        <v>3.767</v>
      </c>
      <c r="F49">
        <v>2.201</v>
      </c>
      <c r="G49">
        <f t="shared" si="5"/>
        <v>97.5</v>
      </c>
      <c r="H49">
        <f t="shared" si="6"/>
        <v>49</v>
      </c>
      <c r="I49">
        <f t="shared" si="7"/>
        <v>160.48</v>
      </c>
      <c r="J49">
        <f t="shared" si="8"/>
        <v>0.166153846153846</v>
      </c>
      <c r="K49">
        <f t="shared" si="9"/>
        <v>0.323548585014188</v>
      </c>
      <c r="L49">
        <v>4</v>
      </c>
      <c r="M49">
        <v>1</v>
      </c>
      <c r="N49">
        <v>11.97</v>
      </c>
      <c r="O49" s="1">
        <v>16.2</v>
      </c>
      <c r="P49">
        <v>3.85</v>
      </c>
      <c r="Q49">
        <f t="shared" si="10"/>
        <v>375.375</v>
      </c>
      <c r="R49" s="1">
        <v>5</v>
      </c>
      <c r="S49" s="1">
        <v>19.5</v>
      </c>
      <c r="T49">
        <v>1</v>
      </c>
      <c r="U49">
        <v>1</v>
      </c>
      <c r="V49">
        <v>1</v>
      </c>
      <c r="W49">
        <v>0</v>
      </c>
      <c r="X49" s="1">
        <v>2.5</v>
      </c>
      <c r="Y49">
        <f t="shared" si="4"/>
        <v>0.9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46</v>
      </c>
    </row>
    <row r="50" spans="1:34">
      <c r="A50">
        <v>48</v>
      </c>
      <c r="B50" t="s">
        <v>235</v>
      </c>
      <c r="C50">
        <v>1.7</v>
      </c>
      <c r="D50">
        <v>2191</v>
      </c>
      <c r="E50">
        <v>2.792</v>
      </c>
      <c r="F50">
        <v>2.01</v>
      </c>
      <c r="G50">
        <f t="shared" si="5"/>
        <v>36</v>
      </c>
      <c r="H50">
        <f t="shared" si="6"/>
        <v>34.8</v>
      </c>
      <c r="I50">
        <f t="shared" si="7"/>
        <v>111.75</v>
      </c>
      <c r="J50">
        <f t="shared" si="8"/>
        <v>0.25</v>
      </c>
      <c r="K50">
        <f t="shared" si="9"/>
        <v>0.258131130614352</v>
      </c>
      <c r="L50">
        <v>6</v>
      </c>
      <c r="M50">
        <v>20</v>
      </c>
      <c r="N50">
        <v>13.23</v>
      </c>
      <c r="O50" s="1">
        <v>9</v>
      </c>
      <c r="P50">
        <v>3.85</v>
      </c>
      <c r="Q50">
        <f t="shared" si="10"/>
        <v>138.6</v>
      </c>
      <c r="R50" s="1">
        <v>2.4</v>
      </c>
      <c r="S50" s="1">
        <v>15</v>
      </c>
      <c r="T50">
        <v>1</v>
      </c>
      <c r="U50">
        <v>0</v>
      </c>
      <c r="V50">
        <v>0</v>
      </c>
      <c r="W50">
        <v>0</v>
      </c>
      <c r="X50" s="1">
        <v>1.1666</v>
      </c>
      <c r="Y50">
        <f t="shared" si="4"/>
        <v>0.419976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46</v>
      </c>
    </row>
    <row r="51" spans="1:34">
      <c r="A51">
        <v>49</v>
      </c>
      <c r="B51" t="s">
        <v>236</v>
      </c>
      <c r="C51">
        <v>1.48</v>
      </c>
      <c r="D51">
        <v>2097</v>
      </c>
      <c r="E51">
        <v>5.825</v>
      </c>
      <c r="F51">
        <v>2.337</v>
      </c>
      <c r="G51">
        <f t="shared" si="5"/>
        <v>69.6</v>
      </c>
      <c r="H51">
        <f t="shared" si="6"/>
        <v>62.8</v>
      </c>
      <c r="I51">
        <f t="shared" si="7"/>
        <v>216.28</v>
      </c>
      <c r="J51">
        <f t="shared" si="8"/>
        <v>0.155172413793103</v>
      </c>
      <c r="K51">
        <f t="shared" si="9"/>
        <v>0.160048939409028</v>
      </c>
      <c r="L51">
        <v>7</v>
      </c>
      <c r="M51">
        <v>12</v>
      </c>
      <c r="N51">
        <v>14.7</v>
      </c>
      <c r="O51" s="1">
        <v>10.8</v>
      </c>
      <c r="P51">
        <v>3.85</v>
      </c>
      <c r="Q51">
        <f t="shared" si="10"/>
        <v>267.96</v>
      </c>
      <c r="R51" s="1">
        <v>2.4</v>
      </c>
      <c r="S51" s="1">
        <v>29</v>
      </c>
      <c r="T51">
        <v>1</v>
      </c>
      <c r="U51">
        <v>1</v>
      </c>
      <c r="V51">
        <v>0</v>
      </c>
      <c r="W51">
        <v>0</v>
      </c>
      <c r="X51" s="1">
        <v>1.6666</v>
      </c>
      <c r="Y51">
        <f t="shared" si="4"/>
        <v>0.599976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46</v>
      </c>
    </row>
    <row r="52" spans="1:34">
      <c r="A52">
        <v>50</v>
      </c>
      <c r="B52" t="s">
        <v>237</v>
      </c>
      <c r="C52">
        <v>1.209</v>
      </c>
      <c r="D52">
        <v>1609</v>
      </c>
      <c r="E52">
        <v>5.768</v>
      </c>
      <c r="F52">
        <v>2.528</v>
      </c>
      <c r="G52">
        <f t="shared" si="5"/>
        <v>75.6</v>
      </c>
      <c r="H52">
        <f t="shared" si="6"/>
        <v>67.8</v>
      </c>
      <c r="I52">
        <f t="shared" si="7"/>
        <v>231.57</v>
      </c>
      <c r="J52">
        <f t="shared" si="8"/>
        <v>0.0952380952380952</v>
      </c>
      <c r="K52">
        <f t="shared" si="9"/>
        <v>0.0996541999262559</v>
      </c>
      <c r="L52">
        <v>9</v>
      </c>
      <c r="M52">
        <v>16</v>
      </c>
      <c r="N52">
        <v>22.26</v>
      </c>
      <c r="O52" s="1">
        <v>7.2</v>
      </c>
      <c r="P52">
        <v>3.85</v>
      </c>
      <c r="Q52">
        <f t="shared" si="10"/>
        <v>291.06</v>
      </c>
      <c r="R52" s="1">
        <v>31.5</v>
      </c>
      <c r="S52" s="1">
        <v>2.4</v>
      </c>
      <c r="T52">
        <v>1</v>
      </c>
      <c r="U52">
        <v>0</v>
      </c>
      <c r="V52">
        <v>0</v>
      </c>
      <c r="W52">
        <v>0</v>
      </c>
      <c r="X52" s="1">
        <v>3.5</v>
      </c>
      <c r="Y52">
        <f t="shared" si="4"/>
        <v>1.26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46</v>
      </c>
    </row>
    <row r="53" spans="1:34">
      <c r="A53">
        <v>51</v>
      </c>
      <c r="B53" t="s">
        <v>238</v>
      </c>
      <c r="C53">
        <v>0.963</v>
      </c>
      <c r="D53">
        <v>947</v>
      </c>
      <c r="E53">
        <v>4.958</v>
      </c>
      <c r="F53">
        <v>2.706</v>
      </c>
      <c r="G53">
        <f t="shared" si="5"/>
        <v>64.8</v>
      </c>
      <c r="H53">
        <f t="shared" si="6"/>
        <v>58.8</v>
      </c>
      <c r="I53">
        <f t="shared" si="7"/>
        <v>197.94</v>
      </c>
      <c r="J53">
        <f t="shared" si="8"/>
        <v>0.166666666666667</v>
      </c>
      <c r="K53">
        <f t="shared" si="9"/>
        <v>0.174878168209481</v>
      </c>
      <c r="L53">
        <v>7</v>
      </c>
      <c r="M53">
        <v>12</v>
      </c>
      <c r="N53">
        <v>17.64</v>
      </c>
      <c r="O53" s="1">
        <v>10.8</v>
      </c>
      <c r="P53">
        <v>3.85</v>
      </c>
      <c r="Q53">
        <f t="shared" si="10"/>
        <v>249.48</v>
      </c>
      <c r="R53" s="1">
        <v>27</v>
      </c>
      <c r="S53" s="1">
        <v>2.4</v>
      </c>
      <c r="T53">
        <v>1</v>
      </c>
      <c r="U53">
        <v>0</v>
      </c>
      <c r="V53">
        <v>0</v>
      </c>
      <c r="W53">
        <v>0</v>
      </c>
      <c r="X53" s="1">
        <v>2.3333</v>
      </c>
      <c r="Y53">
        <f t="shared" si="4"/>
        <v>0.839988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46</v>
      </c>
    </row>
    <row r="54" spans="1:34">
      <c r="A54">
        <v>52</v>
      </c>
      <c r="B54" t="s">
        <v>239</v>
      </c>
      <c r="C54">
        <v>1.222</v>
      </c>
      <c r="D54">
        <v>373</v>
      </c>
      <c r="E54">
        <v>2.143</v>
      </c>
      <c r="F54">
        <v>2.831</v>
      </c>
      <c r="G54">
        <f t="shared" si="5"/>
        <v>135</v>
      </c>
      <c r="H54">
        <f t="shared" si="6"/>
        <v>57</v>
      </c>
      <c r="I54">
        <f t="shared" si="7"/>
        <v>151.83</v>
      </c>
      <c r="J54">
        <f t="shared" si="8"/>
        <v>0.466666666666667</v>
      </c>
      <c r="K54">
        <f t="shared" si="9"/>
        <v>1.32992871582083</v>
      </c>
      <c r="L54">
        <v>1</v>
      </c>
      <c r="M54">
        <v>1</v>
      </c>
      <c r="N54">
        <v>4.62</v>
      </c>
      <c r="O54" s="1">
        <v>63</v>
      </c>
      <c r="P54">
        <v>3.85</v>
      </c>
      <c r="Q54">
        <f t="shared" si="10"/>
        <v>519.75</v>
      </c>
      <c r="R54" s="1">
        <v>22.5</v>
      </c>
      <c r="S54" s="1">
        <v>6</v>
      </c>
      <c r="T54">
        <v>1</v>
      </c>
      <c r="U54">
        <v>0</v>
      </c>
      <c r="V54">
        <v>0</v>
      </c>
      <c r="W54">
        <v>0</v>
      </c>
      <c r="X54" s="1">
        <v>2.3333</v>
      </c>
      <c r="Y54">
        <f t="shared" si="4"/>
        <v>0.839988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48</v>
      </c>
    </row>
    <row r="55" spans="1:34">
      <c r="A55">
        <v>53</v>
      </c>
      <c r="B55" t="s">
        <v>240</v>
      </c>
      <c r="C55">
        <v>1.066</v>
      </c>
      <c r="D55">
        <v>251</v>
      </c>
      <c r="E55">
        <v>1.056</v>
      </c>
      <c r="F55">
        <v>2.888</v>
      </c>
      <c r="G55">
        <f t="shared" si="5"/>
        <v>6.165</v>
      </c>
      <c r="H55">
        <f t="shared" si="6"/>
        <v>11.74</v>
      </c>
      <c r="I55">
        <f t="shared" si="7"/>
        <v>30.499</v>
      </c>
      <c r="J55">
        <f t="shared" si="8"/>
        <v>2.04379562043796</v>
      </c>
      <c r="K55">
        <f t="shared" si="9"/>
        <v>1.32412916438622</v>
      </c>
      <c r="L55">
        <v>1</v>
      </c>
      <c r="M55">
        <v>1</v>
      </c>
      <c r="N55">
        <v>2.1</v>
      </c>
      <c r="O55" s="1">
        <v>12.6</v>
      </c>
      <c r="P55">
        <v>3.85</v>
      </c>
      <c r="Q55">
        <f t="shared" si="10"/>
        <v>23.73525</v>
      </c>
      <c r="R55" s="1">
        <v>4.5</v>
      </c>
      <c r="S55" s="1">
        <v>1.37</v>
      </c>
      <c r="T55">
        <v>0</v>
      </c>
      <c r="U55">
        <v>1</v>
      </c>
      <c r="V55">
        <v>0</v>
      </c>
      <c r="W55">
        <v>0</v>
      </c>
      <c r="X55" s="1">
        <v>1</v>
      </c>
      <c r="Y55">
        <f t="shared" si="4"/>
        <v>0.36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188</v>
      </c>
    </row>
    <row r="56" spans="1:34">
      <c r="A56">
        <v>54</v>
      </c>
      <c r="B56" t="s">
        <v>34</v>
      </c>
      <c r="C56">
        <v>1.222</v>
      </c>
      <c r="D56">
        <v>127</v>
      </c>
      <c r="E56">
        <v>0.167</v>
      </c>
      <c r="F56">
        <v>2.263</v>
      </c>
      <c r="G56">
        <f t="shared" si="5"/>
        <v>36</v>
      </c>
      <c r="H56">
        <f t="shared" si="6"/>
        <v>26</v>
      </c>
      <c r="I56">
        <f t="shared" si="7"/>
        <v>96.32</v>
      </c>
      <c r="J56">
        <f t="shared" si="8"/>
        <v>0</v>
      </c>
      <c r="K56">
        <f t="shared" si="9"/>
        <v>0</v>
      </c>
      <c r="L56">
        <v>1</v>
      </c>
      <c r="M56">
        <v>0</v>
      </c>
      <c r="N56">
        <v>3.78</v>
      </c>
      <c r="O56" s="1">
        <v>0</v>
      </c>
      <c r="P56">
        <v>3.85</v>
      </c>
      <c r="Q56">
        <f t="shared" si="10"/>
        <v>138.6</v>
      </c>
      <c r="R56" s="1">
        <v>4</v>
      </c>
      <c r="S56" s="1">
        <v>9</v>
      </c>
      <c r="T56">
        <v>0</v>
      </c>
      <c r="U56">
        <v>1</v>
      </c>
      <c r="V56">
        <v>0</v>
      </c>
      <c r="W56">
        <v>0</v>
      </c>
      <c r="X56" s="1">
        <v>1.6666</v>
      </c>
      <c r="Y56">
        <f t="shared" si="4"/>
        <v>0.599976</v>
      </c>
      <c r="Z56">
        <v>0</v>
      </c>
      <c r="AA56">
        <v>0</v>
      </c>
      <c r="AB56">
        <v>0</v>
      </c>
      <c r="AC56">
        <v>1</v>
      </c>
      <c r="AD56">
        <v>23</v>
      </c>
      <c r="AE56">
        <v>1.8</v>
      </c>
      <c r="AF56">
        <v>0.28</v>
      </c>
      <c r="AG56">
        <v>0.18</v>
      </c>
      <c r="AH56" t="s">
        <v>35</v>
      </c>
    </row>
    <row r="57" spans="1:34">
      <c r="A57">
        <v>55</v>
      </c>
      <c r="B57" t="s">
        <v>241</v>
      </c>
      <c r="C57">
        <v>0.632</v>
      </c>
      <c r="D57">
        <v>127</v>
      </c>
      <c r="E57">
        <v>0.333</v>
      </c>
      <c r="F57">
        <v>2.875</v>
      </c>
      <c r="G57">
        <f t="shared" si="5"/>
        <v>243</v>
      </c>
      <c r="H57">
        <f t="shared" si="6"/>
        <v>72</v>
      </c>
      <c r="I57">
        <f t="shared" si="7"/>
        <v>206.64</v>
      </c>
      <c r="J57">
        <f t="shared" si="8"/>
        <v>0.259259259259259</v>
      </c>
      <c r="K57">
        <f t="shared" si="9"/>
        <v>0.977173233270794</v>
      </c>
      <c r="L57">
        <v>2</v>
      </c>
      <c r="M57">
        <v>1</v>
      </c>
      <c r="N57">
        <v>7.56</v>
      </c>
      <c r="O57" s="1">
        <v>63</v>
      </c>
      <c r="P57">
        <v>3.85</v>
      </c>
      <c r="Q57">
        <f t="shared" si="10"/>
        <v>935.55</v>
      </c>
      <c r="R57" s="1">
        <v>27</v>
      </c>
      <c r="S57" s="1">
        <v>9</v>
      </c>
      <c r="T57">
        <v>1</v>
      </c>
      <c r="U57">
        <v>0</v>
      </c>
      <c r="V57">
        <v>0</v>
      </c>
      <c r="W57">
        <v>0</v>
      </c>
      <c r="X57" s="1">
        <v>1.5</v>
      </c>
      <c r="Y57">
        <f t="shared" si="4"/>
        <v>0.54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188</v>
      </c>
    </row>
    <row r="58" spans="1:34">
      <c r="A58">
        <v>56</v>
      </c>
      <c r="B58" t="s">
        <v>242</v>
      </c>
      <c r="C58">
        <v>1.215</v>
      </c>
      <c r="D58">
        <v>127</v>
      </c>
      <c r="E58">
        <v>0.067</v>
      </c>
      <c r="F58">
        <v>2.578</v>
      </c>
      <c r="G58">
        <f t="shared" si="5"/>
        <v>18</v>
      </c>
      <c r="H58">
        <f t="shared" si="6"/>
        <v>18</v>
      </c>
      <c r="I58">
        <f t="shared" si="7"/>
        <v>64.965</v>
      </c>
      <c r="J58">
        <f t="shared" si="8"/>
        <v>0.1125</v>
      </c>
      <c r="K58">
        <f t="shared" si="9"/>
        <v>0.0999058664724793</v>
      </c>
      <c r="L58">
        <v>1</v>
      </c>
      <c r="M58">
        <v>1</v>
      </c>
      <c r="N58">
        <v>2.31</v>
      </c>
      <c r="O58" s="1">
        <v>2.025</v>
      </c>
      <c r="P58">
        <v>3.85</v>
      </c>
      <c r="Q58">
        <f t="shared" si="10"/>
        <v>69.3</v>
      </c>
      <c r="R58" s="1">
        <v>3</v>
      </c>
      <c r="S58" s="1">
        <v>6</v>
      </c>
      <c r="T58">
        <v>0</v>
      </c>
      <c r="U58">
        <v>1</v>
      </c>
      <c r="V58">
        <v>0</v>
      </c>
      <c r="W58">
        <v>0</v>
      </c>
      <c r="X58" s="1">
        <v>0.8333</v>
      </c>
      <c r="Y58">
        <f t="shared" si="4"/>
        <v>0.299988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95</v>
      </c>
    </row>
    <row r="59" spans="1:34">
      <c r="A59">
        <v>57</v>
      </c>
      <c r="B59" t="s">
        <v>243</v>
      </c>
      <c r="C59">
        <v>1.215</v>
      </c>
      <c r="D59">
        <v>127</v>
      </c>
      <c r="E59">
        <v>0.067</v>
      </c>
      <c r="F59">
        <v>2.578</v>
      </c>
      <c r="G59">
        <f t="shared" si="5"/>
        <v>27</v>
      </c>
      <c r="H59">
        <f t="shared" si="6"/>
        <v>21</v>
      </c>
      <c r="I59">
        <f t="shared" si="7"/>
        <v>74.49</v>
      </c>
      <c r="J59">
        <f t="shared" si="8"/>
        <v>0.15</v>
      </c>
      <c r="K59">
        <f t="shared" si="9"/>
        <v>0.174261904024288</v>
      </c>
      <c r="L59">
        <v>1</v>
      </c>
      <c r="M59">
        <v>2</v>
      </c>
      <c r="N59">
        <v>2.31</v>
      </c>
      <c r="O59" s="1">
        <v>4.05</v>
      </c>
      <c r="P59">
        <v>3.85</v>
      </c>
      <c r="Q59">
        <f t="shared" si="10"/>
        <v>103.95</v>
      </c>
      <c r="R59" s="1">
        <v>4.5</v>
      </c>
      <c r="S59" s="1">
        <v>6</v>
      </c>
      <c r="T59">
        <v>0</v>
      </c>
      <c r="U59">
        <v>1</v>
      </c>
      <c r="V59">
        <v>0</v>
      </c>
      <c r="W59">
        <v>0</v>
      </c>
      <c r="X59" s="1">
        <v>0.8333</v>
      </c>
      <c r="Y59">
        <f t="shared" si="4"/>
        <v>0.299988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95</v>
      </c>
    </row>
    <row r="60" spans="1:34">
      <c r="A60">
        <v>58</v>
      </c>
      <c r="B60" t="s">
        <v>244</v>
      </c>
      <c r="C60">
        <v>1.215</v>
      </c>
      <c r="D60">
        <v>127</v>
      </c>
      <c r="E60">
        <v>0.067</v>
      </c>
      <c r="F60">
        <v>2.578</v>
      </c>
      <c r="G60">
        <f t="shared" si="5"/>
        <v>27</v>
      </c>
      <c r="H60">
        <f t="shared" si="6"/>
        <v>21</v>
      </c>
      <c r="I60">
        <f t="shared" si="7"/>
        <v>74.49</v>
      </c>
      <c r="J60">
        <f t="shared" si="8"/>
        <v>0.15</v>
      </c>
      <c r="K60">
        <f t="shared" si="9"/>
        <v>0.174261904024288</v>
      </c>
      <c r="L60">
        <v>1</v>
      </c>
      <c r="M60">
        <v>2</v>
      </c>
      <c r="N60">
        <v>2.31</v>
      </c>
      <c r="O60" s="1">
        <v>4.05</v>
      </c>
      <c r="P60">
        <v>3.85</v>
      </c>
      <c r="Q60">
        <f t="shared" si="10"/>
        <v>103.95</v>
      </c>
      <c r="R60" s="1">
        <v>4.5</v>
      </c>
      <c r="S60" s="1">
        <v>6</v>
      </c>
      <c r="T60">
        <v>0</v>
      </c>
      <c r="U60">
        <v>1</v>
      </c>
      <c r="V60">
        <v>0</v>
      </c>
      <c r="W60">
        <v>0</v>
      </c>
      <c r="X60" s="1">
        <v>0.8333</v>
      </c>
      <c r="Y60">
        <f t="shared" si="4"/>
        <v>0.299988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95</v>
      </c>
    </row>
    <row r="61" spans="1:34">
      <c r="A61">
        <v>59</v>
      </c>
      <c r="B61" t="s">
        <v>245</v>
      </c>
      <c r="C61">
        <v>1.056</v>
      </c>
      <c r="D61">
        <v>127</v>
      </c>
      <c r="E61">
        <v>0.056</v>
      </c>
      <c r="F61">
        <v>2.807</v>
      </c>
      <c r="G61">
        <f t="shared" si="5"/>
        <v>18</v>
      </c>
      <c r="H61">
        <f t="shared" si="6"/>
        <v>18</v>
      </c>
      <c r="I61">
        <f t="shared" si="7"/>
        <v>64.965</v>
      </c>
      <c r="J61">
        <f t="shared" si="8"/>
        <v>0.1125</v>
      </c>
      <c r="K61">
        <f t="shared" si="9"/>
        <v>0.0999058664724793</v>
      </c>
      <c r="L61">
        <v>1</v>
      </c>
      <c r="M61">
        <v>1</v>
      </c>
      <c r="N61">
        <v>2.31</v>
      </c>
      <c r="O61" s="1">
        <v>2.025</v>
      </c>
      <c r="P61">
        <v>3.85</v>
      </c>
      <c r="Q61">
        <f t="shared" si="10"/>
        <v>69.3</v>
      </c>
      <c r="R61" s="1">
        <v>3</v>
      </c>
      <c r="S61" s="1">
        <v>6</v>
      </c>
      <c r="T61">
        <v>0</v>
      </c>
      <c r="U61">
        <v>1</v>
      </c>
      <c r="V61">
        <v>0</v>
      </c>
      <c r="W61">
        <v>0</v>
      </c>
      <c r="X61" s="1">
        <v>0.8333</v>
      </c>
      <c r="Y61">
        <f t="shared" si="4"/>
        <v>0.299988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95</v>
      </c>
    </row>
    <row r="62" spans="1:34">
      <c r="A62">
        <v>60</v>
      </c>
      <c r="B62" t="s">
        <v>246</v>
      </c>
      <c r="C62">
        <v>1.056</v>
      </c>
      <c r="D62">
        <v>127</v>
      </c>
      <c r="E62">
        <v>0.056</v>
      </c>
      <c r="F62">
        <v>2.807</v>
      </c>
      <c r="G62">
        <f t="shared" si="5"/>
        <v>18</v>
      </c>
      <c r="H62">
        <f t="shared" si="6"/>
        <v>18</v>
      </c>
      <c r="I62">
        <f t="shared" si="7"/>
        <v>64.965</v>
      </c>
      <c r="J62">
        <f t="shared" si="8"/>
        <v>0.1125</v>
      </c>
      <c r="K62">
        <f t="shared" si="9"/>
        <v>0.0999058664724793</v>
      </c>
      <c r="L62">
        <v>1</v>
      </c>
      <c r="M62">
        <v>1</v>
      </c>
      <c r="N62">
        <v>2.31</v>
      </c>
      <c r="O62" s="1">
        <v>2.025</v>
      </c>
      <c r="P62">
        <v>3.85</v>
      </c>
      <c r="Q62">
        <f t="shared" si="10"/>
        <v>69.3</v>
      </c>
      <c r="R62" s="1">
        <v>3</v>
      </c>
      <c r="S62" s="1">
        <v>6</v>
      </c>
      <c r="T62">
        <v>0</v>
      </c>
      <c r="U62">
        <v>1</v>
      </c>
      <c r="V62">
        <v>0</v>
      </c>
      <c r="W62">
        <v>0</v>
      </c>
      <c r="X62" s="1">
        <v>0.8333</v>
      </c>
      <c r="Y62">
        <f t="shared" si="4"/>
        <v>0.299988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95</v>
      </c>
    </row>
    <row r="63" spans="1:34">
      <c r="A63">
        <v>61</v>
      </c>
      <c r="B63" t="s">
        <v>247</v>
      </c>
      <c r="C63">
        <v>1.844</v>
      </c>
      <c r="D63">
        <v>1.844</v>
      </c>
      <c r="E63">
        <v>1.844</v>
      </c>
      <c r="F63">
        <v>2.807</v>
      </c>
      <c r="G63">
        <f t="shared" si="5"/>
        <v>40.5</v>
      </c>
      <c r="H63">
        <f t="shared" si="6"/>
        <v>27</v>
      </c>
      <c r="I63">
        <f t="shared" si="7"/>
        <v>103.95</v>
      </c>
      <c r="J63">
        <f t="shared" si="8"/>
        <v>0</v>
      </c>
      <c r="K63">
        <f t="shared" si="9"/>
        <v>0</v>
      </c>
      <c r="L63">
        <v>0</v>
      </c>
      <c r="M63">
        <v>0</v>
      </c>
      <c r="N63">
        <v>0</v>
      </c>
      <c r="O63" s="1">
        <v>0</v>
      </c>
      <c r="P63">
        <v>3.85</v>
      </c>
      <c r="Q63">
        <f t="shared" si="10"/>
        <v>155.925</v>
      </c>
      <c r="R63" s="1">
        <v>9</v>
      </c>
      <c r="S63" s="1">
        <v>4.5</v>
      </c>
      <c r="T63">
        <v>0</v>
      </c>
      <c r="U63">
        <v>0</v>
      </c>
      <c r="V63">
        <v>0</v>
      </c>
      <c r="W63">
        <v>0</v>
      </c>
      <c r="X63" s="1">
        <v>0.583</v>
      </c>
      <c r="Y63">
        <f t="shared" si="4"/>
        <v>0.20988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48</v>
      </c>
    </row>
    <row r="64" spans="1:34">
      <c r="A64">
        <v>62</v>
      </c>
      <c r="B64" t="s">
        <v>39</v>
      </c>
      <c r="C64">
        <v>0.918</v>
      </c>
      <c r="D64">
        <v>127</v>
      </c>
      <c r="E64">
        <v>0.5</v>
      </c>
      <c r="F64">
        <v>2.352</v>
      </c>
      <c r="G64">
        <f t="shared" si="5"/>
        <v>54</v>
      </c>
      <c r="H64">
        <f t="shared" si="6"/>
        <v>30</v>
      </c>
      <c r="I64">
        <f t="shared" si="7"/>
        <v>105.495</v>
      </c>
      <c r="J64">
        <f t="shared" si="8"/>
        <v>0.0375</v>
      </c>
      <c r="K64">
        <f t="shared" si="9"/>
        <v>0.0615231491102385</v>
      </c>
      <c r="L64">
        <v>4</v>
      </c>
      <c r="M64">
        <v>2</v>
      </c>
      <c r="N64">
        <v>7.98</v>
      </c>
      <c r="O64" s="1">
        <v>2.025</v>
      </c>
      <c r="P64">
        <v>3.85</v>
      </c>
      <c r="Q64">
        <f t="shared" si="10"/>
        <v>207.9</v>
      </c>
      <c r="R64" s="1">
        <v>9</v>
      </c>
      <c r="S64" s="1">
        <v>6</v>
      </c>
      <c r="T64">
        <v>0</v>
      </c>
      <c r="U64">
        <v>1</v>
      </c>
      <c r="V64">
        <v>0</v>
      </c>
      <c r="W64">
        <v>0</v>
      </c>
      <c r="X64" s="1">
        <v>3</v>
      </c>
      <c r="Y64">
        <f t="shared" si="4"/>
        <v>1.08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40</v>
      </c>
    </row>
  </sheetData>
  <sortState ref="A2:F64">
    <sortCondition ref="A2:A64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77"/>
  <sheetViews>
    <sheetView zoomScale="70" zoomScaleNormal="70" workbookViewId="0">
      <selection activeCell="AG1" sqref="AG1"/>
    </sheetView>
  </sheetViews>
  <sheetFormatPr defaultColWidth="9" defaultRowHeight="14"/>
  <cols>
    <col min="2" max="2" width="8.5" customWidth="1"/>
    <col min="3" max="3" width="7.375" customWidth="1"/>
    <col min="4" max="4" width="6.75" customWidth="1"/>
    <col min="12" max="12" width="4.5" customWidth="1"/>
    <col min="13" max="13" width="5.125" customWidth="1"/>
    <col min="14" max="14" width="10.375" customWidth="1"/>
    <col min="16" max="16" width="5.875" customWidth="1"/>
    <col min="18" max="18" width="7.875" customWidth="1"/>
    <col min="19" max="19" width="6.25" customWidth="1"/>
    <col min="20" max="20" width="4" customWidth="1"/>
    <col min="21" max="21" width="5" customWidth="1"/>
    <col min="22" max="22" width="4.25" customWidth="1"/>
    <col min="23" max="23" width="5.25" customWidth="1"/>
    <col min="26" max="26" width="4.5" customWidth="1"/>
    <col min="27" max="27" width="3.75" customWidth="1"/>
    <col min="28" max="28" width="5.5" customWidth="1"/>
    <col min="29" max="29" width="6.25" customWidth="1"/>
    <col min="30" max="33" width="5.5" customWidth="1"/>
    <col min="35" max="35" width="8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1.116</v>
      </c>
      <c r="D2">
        <v>151</v>
      </c>
      <c r="E2">
        <v>0.167</v>
      </c>
      <c r="F2">
        <v>2.462</v>
      </c>
      <c r="G2">
        <f t="shared" ref="G2" si="0">R2*S2</f>
        <v>36</v>
      </c>
      <c r="H2">
        <f t="shared" ref="H2" si="1">R2*2+S2*2</f>
        <v>26</v>
      </c>
      <c r="I2">
        <f t="shared" ref="I2:I33" si="2">H2*P2-N2-O2</f>
        <v>96.32</v>
      </c>
      <c r="J2">
        <f t="shared" ref="J2:J33" si="3">O2/G2</f>
        <v>0</v>
      </c>
      <c r="K2">
        <f t="shared" ref="K2:K33" si="4">O2/(I2*0.312)</f>
        <v>0</v>
      </c>
      <c r="L2">
        <v>1</v>
      </c>
      <c r="M2">
        <v>0</v>
      </c>
      <c r="N2">
        <v>3.78</v>
      </c>
      <c r="O2" s="1">
        <v>0</v>
      </c>
      <c r="P2">
        <v>3.85</v>
      </c>
      <c r="Q2">
        <f t="shared" ref="Q2:Q33" si="5">G2*P2</f>
        <v>138.6</v>
      </c>
      <c r="R2" s="1">
        <v>4</v>
      </c>
      <c r="S2" s="1">
        <v>9</v>
      </c>
      <c r="T2">
        <v>0</v>
      </c>
      <c r="U2">
        <v>1</v>
      </c>
      <c r="V2">
        <v>0</v>
      </c>
      <c r="W2">
        <v>0</v>
      </c>
      <c r="X2" s="1">
        <v>1.6666</v>
      </c>
      <c r="Y2">
        <f t="shared" ref="Y2:Y65" si="6">X2*0.36</f>
        <v>0.599976</v>
      </c>
      <c r="Z2">
        <v>0</v>
      </c>
      <c r="AA2">
        <v>0</v>
      </c>
      <c r="AB2">
        <v>0</v>
      </c>
      <c r="AC2">
        <v>1</v>
      </c>
      <c r="AD2">
        <v>23</v>
      </c>
      <c r="AE2">
        <v>1.8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36</v>
      </c>
      <c r="C3">
        <v>0.925</v>
      </c>
      <c r="D3">
        <v>151</v>
      </c>
      <c r="E3">
        <v>0.059</v>
      </c>
      <c r="F3">
        <v>2.933</v>
      </c>
      <c r="G3">
        <f t="shared" ref="G3:G66" si="7">R3*S3</f>
        <v>40.5</v>
      </c>
      <c r="H3">
        <f t="shared" ref="H3:H66" si="8">R3*2+S3*2</f>
        <v>27</v>
      </c>
      <c r="I3">
        <f t="shared" si="2"/>
        <v>71.295</v>
      </c>
      <c r="J3">
        <f t="shared" si="3"/>
        <v>0.712962962962963</v>
      </c>
      <c r="K3">
        <f t="shared" si="4"/>
        <v>1.29810052490465</v>
      </c>
      <c r="L3">
        <v>1</v>
      </c>
      <c r="M3">
        <v>1</v>
      </c>
      <c r="N3">
        <v>3.78</v>
      </c>
      <c r="O3" s="1">
        <v>28.875</v>
      </c>
      <c r="P3">
        <v>3.85</v>
      </c>
      <c r="Q3">
        <f t="shared" si="5"/>
        <v>155.925</v>
      </c>
      <c r="R3" s="1">
        <v>4.5</v>
      </c>
      <c r="S3" s="1">
        <v>9</v>
      </c>
      <c r="T3">
        <v>0</v>
      </c>
      <c r="U3">
        <v>1</v>
      </c>
      <c r="V3">
        <v>0</v>
      </c>
      <c r="W3">
        <v>0</v>
      </c>
      <c r="X3" s="1">
        <v>2.3333</v>
      </c>
      <c r="Y3">
        <f t="shared" si="6"/>
        <v>0.839988</v>
      </c>
      <c r="Z3">
        <v>0</v>
      </c>
      <c r="AA3">
        <v>0</v>
      </c>
      <c r="AB3">
        <v>0</v>
      </c>
      <c r="AC3">
        <v>1</v>
      </c>
      <c r="AD3">
        <v>23</v>
      </c>
      <c r="AE3">
        <v>2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37</v>
      </c>
      <c r="C4">
        <v>1.191</v>
      </c>
      <c r="D4">
        <v>151</v>
      </c>
      <c r="E4">
        <v>0.311</v>
      </c>
      <c r="F4">
        <v>2.471</v>
      </c>
      <c r="G4">
        <f t="shared" si="7"/>
        <v>36</v>
      </c>
      <c r="H4">
        <f t="shared" si="8"/>
        <v>26</v>
      </c>
      <c r="I4">
        <f t="shared" si="2"/>
        <v>86.88</v>
      </c>
      <c r="J4">
        <f t="shared" si="3"/>
        <v>0.262222222222222</v>
      </c>
      <c r="K4">
        <f t="shared" si="4"/>
        <v>0.348255182509326</v>
      </c>
      <c r="L4">
        <v>1</v>
      </c>
      <c r="M4">
        <v>1</v>
      </c>
      <c r="N4">
        <v>3.78</v>
      </c>
      <c r="O4" s="1">
        <v>9.44</v>
      </c>
      <c r="P4">
        <v>3.85</v>
      </c>
      <c r="Q4">
        <f t="shared" si="5"/>
        <v>138.6</v>
      </c>
      <c r="R4" s="1">
        <v>4</v>
      </c>
      <c r="S4" s="1">
        <v>9</v>
      </c>
      <c r="T4">
        <v>0</v>
      </c>
      <c r="U4">
        <v>1</v>
      </c>
      <c r="V4">
        <v>0</v>
      </c>
      <c r="W4">
        <v>0</v>
      </c>
      <c r="X4" s="1">
        <v>1.3333</v>
      </c>
      <c r="Y4">
        <f t="shared" si="6"/>
        <v>0.479988</v>
      </c>
      <c r="Z4">
        <v>0</v>
      </c>
      <c r="AA4">
        <v>0</v>
      </c>
      <c r="AB4">
        <v>0</v>
      </c>
      <c r="AC4">
        <v>1</v>
      </c>
      <c r="AD4">
        <v>23</v>
      </c>
      <c r="AE4">
        <v>1.8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38</v>
      </c>
      <c r="C5">
        <v>0.769</v>
      </c>
      <c r="D5">
        <v>151</v>
      </c>
      <c r="E5">
        <v>0.071</v>
      </c>
      <c r="F5">
        <v>2.922</v>
      </c>
      <c r="G5">
        <f t="shared" si="7"/>
        <v>40.5</v>
      </c>
      <c r="H5">
        <f t="shared" si="8"/>
        <v>27</v>
      </c>
      <c r="I5">
        <f t="shared" si="2"/>
        <v>82.17</v>
      </c>
      <c r="J5">
        <f t="shared" si="3"/>
        <v>0.444444444444444</v>
      </c>
      <c r="K5">
        <f t="shared" si="4"/>
        <v>0.702109135844076</v>
      </c>
      <c r="L5">
        <v>1</v>
      </c>
      <c r="M5">
        <v>1</v>
      </c>
      <c r="N5">
        <v>3.78</v>
      </c>
      <c r="O5" s="1">
        <v>18</v>
      </c>
      <c r="P5">
        <v>3.85</v>
      </c>
      <c r="Q5">
        <f t="shared" si="5"/>
        <v>155.925</v>
      </c>
      <c r="R5" s="1">
        <v>4.5</v>
      </c>
      <c r="S5" s="1">
        <v>9</v>
      </c>
      <c r="T5">
        <v>0</v>
      </c>
      <c r="U5">
        <v>1</v>
      </c>
      <c r="V5">
        <v>0</v>
      </c>
      <c r="W5">
        <v>0</v>
      </c>
      <c r="X5" s="1">
        <v>2.3333</v>
      </c>
      <c r="Y5">
        <f t="shared" si="6"/>
        <v>0.839988</v>
      </c>
      <c r="Z5">
        <v>0</v>
      </c>
      <c r="AA5">
        <v>0</v>
      </c>
      <c r="AB5">
        <v>0</v>
      </c>
      <c r="AC5">
        <v>1</v>
      </c>
      <c r="AD5">
        <v>23</v>
      </c>
      <c r="AE5">
        <v>2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42</v>
      </c>
      <c r="C6">
        <v>1.116</v>
      </c>
      <c r="D6">
        <v>151</v>
      </c>
      <c r="E6">
        <v>0.167</v>
      </c>
      <c r="F6">
        <v>2.462</v>
      </c>
      <c r="G6">
        <f t="shared" si="7"/>
        <v>9.3</v>
      </c>
      <c r="H6">
        <f t="shared" si="8"/>
        <v>12.2</v>
      </c>
      <c r="I6">
        <f t="shared" si="2"/>
        <v>42.77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4.2</v>
      </c>
      <c r="O6" s="1">
        <v>0</v>
      </c>
      <c r="P6">
        <v>3.85</v>
      </c>
      <c r="Q6">
        <f t="shared" si="5"/>
        <v>35.805</v>
      </c>
      <c r="R6" s="1">
        <v>3</v>
      </c>
      <c r="S6" s="1">
        <v>3.1</v>
      </c>
      <c r="T6">
        <v>0</v>
      </c>
      <c r="U6">
        <v>0</v>
      </c>
      <c r="V6">
        <v>1</v>
      </c>
      <c r="W6">
        <v>0</v>
      </c>
      <c r="X6" s="1">
        <v>0.5</v>
      </c>
      <c r="Y6">
        <f t="shared" si="6"/>
        <v>0.18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43</v>
      </c>
    </row>
    <row r="7" spans="1:34">
      <c r="A7">
        <v>5</v>
      </c>
      <c r="B7" t="s">
        <v>39</v>
      </c>
      <c r="C7">
        <v>0.868</v>
      </c>
      <c r="D7">
        <v>151</v>
      </c>
      <c r="E7">
        <v>0.5</v>
      </c>
      <c r="F7">
        <v>2.538</v>
      </c>
      <c r="G7">
        <f t="shared" si="7"/>
        <v>54</v>
      </c>
      <c r="H7">
        <f t="shared" si="8"/>
        <v>30</v>
      </c>
      <c r="I7">
        <f t="shared" si="2"/>
        <v>105.495</v>
      </c>
      <c r="J7">
        <f t="shared" si="3"/>
        <v>0.0375</v>
      </c>
      <c r="K7">
        <f t="shared" si="4"/>
        <v>0.0615231491102385</v>
      </c>
      <c r="L7">
        <v>4</v>
      </c>
      <c r="M7">
        <v>2</v>
      </c>
      <c r="N7">
        <v>7.98</v>
      </c>
      <c r="O7" s="1">
        <v>2.025</v>
      </c>
      <c r="P7">
        <v>3.85</v>
      </c>
      <c r="Q7">
        <f t="shared" si="5"/>
        <v>207.9</v>
      </c>
      <c r="R7" s="1">
        <v>9</v>
      </c>
      <c r="S7" s="1">
        <v>6</v>
      </c>
      <c r="T7">
        <v>0</v>
      </c>
      <c r="U7">
        <v>1</v>
      </c>
      <c r="V7">
        <v>0</v>
      </c>
      <c r="W7">
        <v>0</v>
      </c>
      <c r="X7" s="1">
        <v>3</v>
      </c>
      <c r="Y7">
        <f t="shared" si="6"/>
        <v>1.08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40</v>
      </c>
    </row>
    <row r="8" spans="1:34">
      <c r="A8">
        <v>6</v>
      </c>
      <c r="B8" t="s">
        <v>41</v>
      </c>
      <c r="C8">
        <v>0.643</v>
      </c>
      <c r="D8">
        <v>151</v>
      </c>
      <c r="E8">
        <v>0.5</v>
      </c>
      <c r="F8">
        <v>2.977</v>
      </c>
      <c r="G8">
        <f t="shared" si="7"/>
        <v>54</v>
      </c>
      <c r="H8">
        <f t="shared" si="8"/>
        <v>30</v>
      </c>
      <c r="I8">
        <f t="shared" si="2"/>
        <v>107.595</v>
      </c>
      <c r="J8">
        <f t="shared" si="3"/>
        <v>0.0375</v>
      </c>
      <c r="K8">
        <f t="shared" si="4"/>
        <v>0.0603223627063025</v>
      </c>
      <c r="L8">
        <v>3</v>
      </c>
      <c r="M8">
        <v>2</v>
      </c>
      <c r="N8">
        <v>5.88</v>
      </c>
      <c r="O8" s="1">
        <v>2.025</v>
      </c>
      <c r="P8">
        <v>3.85</v>
      </c>
      <c r="Q8">
        <f t="shared" si="5"/>
        <v>207.9</v>
      </c>
      <c r="R8" s="1">
        <v>9</v>
      </c>
      <c r="S8" s="1">
        <v>6</v>
      </c>
      <c r="T8">
        <v>0</v>
      </c>
      <c r="U8">
        <v>1</v>
      </c>
      <c r="V8">
        <v>0</v>
      </c>
      <c r="W8">
        <v>0</v>
      </c>
      <c r="X8" s="1">
        <v>2</v>
      </c>
      <c r="Y8">
        <f t="shared" si="6"/>
        <v>0.72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40</v>
      </c>
    </row>
    <row r="9" spans="1:34">
      <c r="A9">
        <v>7</v>
      </c>
      <c r="B9" t="s">
        <v>248</v>
      </c>
      <c r="C9">
        <v>0.987</v>
      </c>
      <c r="D9">
        <v>151</v>
      </c>
      <c r="E9">
        <v>0.143</v>
      </c>
      <c r="F9">
        <v>2.313</v>
      </c>
      <c r="G9">
        <f t="shared" si="7"/>
        <v>186.3</v>
      </c>
      <c r="H9">
        <f t="shared" si="8"/>
        <v>67.8</v>
      </c>
      <c r="I9">
        <f t="shared" si="2"/>
        <v>203.21</v>
      </c>
      <c r="J9">
        <f t="shared" si="3"/>
        <v>0.285560923242083</v>
      </c>
      <c r="K9">
        <f t="shared" si="4"/>
        <v>0.839096602100391</v>
      </c>
      <c r="L9">
        <v>2</v>
      </c>
      <c r="M9">
        <v>7</v>
      </c>
      <c r="N9">
        <v>4.62</v>
      </c>
      <c r="O9" s="1">
        <v>53.2</v>
      </c>
      <c r="P9">
        <v>3.85</v>
      </c>
      <c r="Q9">
        <f t="shared" si="5"/>
        <v>717.255</v>
      </c>
      <c r="R9" s="1">
        <v>6.9</v>
      </c>
      <c r="S9" s="1">
        <v>27</v>
      </c>
      <c r="T9">
        <v>0</v>
      </c>
      <c r="U9">
        <v>1</v>
      </c>
      <c r="V9">
        <v>0</v>
      </c>
      <c r="W9">
        <v>0</v>
      </c>
      <c r="X9" s="1">
        <v>3.6666</v>
      </c>
      <c r="Y9">
        <f t="shared" si="6"/>
        <v>1.319976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133</v>
      </c>
    </row>
    <row r="10" spans="1:34">
      <c r="A10">
        <v>8</v>
      </c>
      <c r="B10" t="s">
        <v>249</v>
      </c>
      <c r="C10">
        <v>0.925</v>
      </c>
      <c r="D10">
        <v>151</v>
      </c>
      <c r="E10">
        <v>0.059</v>
      </c>
      <c r="F10">
        <v>2.313</v>
      </c>
      <c r="G10">
        <f t="shared" si="7"/>
        <v>54</v>
      </c>
      <c r="H10">
        <f t="shared" si="8"/>
        <v>30</v>
      </c>
      <c r="I10">
        <f t="shared" si="2"/>
        <v>108.24</v>
      </c>
      <c r="J10">
        <f t="shared" si="3"/>
        <v>0.0916666666666667</v>
      </c>
      <c r="K10">
        <f t="shared" si="4"/>
        <v>0.146575984990619</v>
      </c>
      <c r="L10">
        <v>1</v>
      </c>
      <c r="M10">
        <v>6</v>
      </c>
      <c r="N10">
        <v>2.31</v>
      </c>
      <c r="O10" s="1">
        <v>4.95</v>
      </c>
      <c r="P10">
        <v>3.85</v>
      </c>
      <c r="Q10">
        <f t="shared" si="5"/>
        <v>207.9</v>
      </c>
      <c r="R10" s="1">
        <v>9</v>
      </c>
      <c r="S10" s="1">
        <v>6</v>
      </c>
      <c r="T10">
        <v>0</v>
      </c>
      <c r="U10">
        <v>1</v>
      </c>
      <c r="V10">
        <v>0</v>
      </c>
      <c r="W10">
        <v>0</v>
      </c>
      <c r="X10" s="1">
        <v>1</v>
      </c>
      <c r="Y10">
        <f t="shared" si="6"/>
        <v>0.36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78</v>
      </c>
    </row>
    <row r="11" spans="1:34">
      <c r="A11">
        <v>9</v>
      </c>
      <c r="B11" t="s">
        <v>250</v>
      </c>
      <c r="C11">
        <v>1.116</v>
      </c>
      <c r="D11">
        <v>151</v>
      </c>
      <c r="E11">
        <v>0.143</v>
      </c>
      <c r="F11">
        <v>2.313</v>
      </c>
      <c r="G11">
        <f t="shared" si="7"/>
        <v>81</v>
      </c>
      <c r="H11">
        <f t="shared" si="8"/>
        <v>36</v>
      </c>
      <c r="I11">
        <f t="shared" si="2"/>
        <v>124.08</v>
      </c>
      <c r="J11">
        <f t="shared" si="3"/>
        <v>0.122222222222222</v>
      </c>
      <c r="K11">
        <f t="shared" si="4"/>
        <v>0.255728314238953</v>
      </c>
      <c r="L11">
        <v>2</v>
      </c>
      <c r="M11">
        <v>10</v>
      </c>
      <c r="N11">
        <v>4.62</v>
      </c>
      <c r="O11" s="1">
        <v>9.9</v>
      </c>
      <c r="P11">
        <v>3.85</v>
      </c>
      <c r="Q11">
        <f t="shared" si="5"/>
        <v>311.85</v>
      </c>
      <c r="R11" s="1">
        <v>9</v>
      </c>
      <c r="S11" s="1">
        <v>9</v>
      </c>
      <c r="T11">
        <v>0</v>
      </c>
      <c r="U11">
        <v>1</v>
      </c>
      <c r="V11">
        <v>0</v>
      </c>
      <c r="W11">
        <v>0</v>
      </c>
      <c r="X11" s="1">
        <v>1</v>
      </c>
      <c r="Y11">
        <f t="shared" si="6"/>
        <v>0.36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133</v>
      </c>
    </row>
    <row r="12" spans="1:34">
      <c r="A12">
        <v>10</v>
      </c>
      <c r="B12" t="s">
        <v>251</v>
      </c>
      <c r="C12">
        <v>1.277</v>
      </c>
      <c r="D12">
        <v>153</v>
      </c>
      <c r="E12">
        <v>0.254</v>
      </c>
      <c r="F12">
        <v>2.078</v>
      </c>
      <c r="G12">
        <f t="shared" si="7"/>
        <v>82.8</v>
      </c>
      <c r="H12">
        <f t="shared" si="8"/>
        <v>37.8</v>
      </c>
      <c r="I12">
        <f t="shared" si="2"/>
        <v>112.11</v>
      </c>
      <c r="J12">
        <f t="shared" si="3"/>
        <v>0.347826086956522</v>
      </c>
      <c r="K12">
        <f t="shared" si="4"/>
        <v>0.823367160000823</v>
      </c>
      <c r="L12">
        <v>2</v>
      </c>
      <c r="M12">
        <v>7</v>
      </c>
      <c r="N12">
        <v>4.62</v>
      </c>
      <c r="O12" s="1">
        <v>28.8</v>
      </c>
      <c r="P12">
        <v>3.85</v>
      </c>
      <c r="Q12">
        <f t="shared" si="5"/>
        <v>318.78</v>
      </c>
      <c r="R12" s="1">
        <v>6.9</v>
      </c>
      <c r="S12" s="1">
        <v>12</v>
      </c>
      <c r="T12">
        <v>0</v>
      </c>
      <c r="U12">
        <v>1</v>
      </c>
      <c r="V12">
        <v>0</v>
      </c>
      <c r="W12">
        <v>0</v>
      </c>
      <c r="X12" s="1">
        <v>3.1666</v>
      </c>
      <c r="Y12">
        <f t="shared" si="6"/>
        <v>1.139976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133</v>
      </c>
    </row>
    <row r="13" spans="1:34">
      <c r="A13">
        <v>11</v>
      </c>
      <c r="B13" t="s">
        <v>252</v>
      </c>
      <c r="C13">
        <v>1.277</v>
      </c>
      <c r="D13">
        <v>153</v>
      </c>
      <c r="E13">
        <v>0.254</v>
      </c>
      <c r="F13">
        <v>2.078</v>
      </c>
      <c r="G13">
        <f t="shared" si="7"/>
        <v>54</v>
      </c>
      <c r="H13">
        <f t="shared" si="8"/>
        <v>30</v>
      </c>
      <c r="I13">
        <f t="shared" si="2"/>
        <v>108.24</v>
      </c>
      <c r="J13">
        <f t="shared" si="3"/>
        <v>0.0916666666666667</v>
      </c>
      <c r="K13">
        <f t="shared" si="4"/>
        <v>0.146575984990619</v>
      </c>
      <c r="L13">
        <v>1</v>
      </c>
      <c r="M13">
        <v>6</v>
      </c>
      <c r="N13">
        <v>2.31</v>
      </c>
      <c r="O13" s="1">
        <v>4.95</v>
      </c>
      <c r="P13">
        <v>3.85</v>
      </c>
      <c r="Q13">
        <f t="shared" si="5"/>
        <v>207.9</v>
      </c>
      <c r="R13" s="1">
        <v>9</v>
      </c>
      <c r="S13" s="1">
        <v>6</v>
      </c>
      <c r="T13">
        <v>0</v>
      </c>
      <c r="U13">
        <v>1</v>
      </c>
      <c r="V13">
        <v>0</v>
      </c>
      <c r="W13">
        <v>0</v>
      </c>
      <c r="X13" s="1">
        <v>1</v>
      </c>
      <c r="Y13">
        <f t="shared" si="6"/>
        <v>0.36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78</v>
      </c>
    </row>
    <row r="14" spans="1:34">
      <c r="A14">
        <v>12</v>
      </c>
      <c r="B14" t="s">
        <v>253</v>
      </c>
      <c r="C14">
        <v>1.073</v>
      </c>
      <c r="D14">
        <v>151</v>
      </c>
      <c r="E14">
        <v>0.111</v>
      </c>
      <c r="F14">
        <v>2.286</v>
      </c>
      <c r="G14">
        <f t="shared" si="7"/>
        <v>18</v>
      </c>
      <c r="H14">
        <f t="shared" si="8"/>
        <v>18</v>
      </c>
      <c r="I14">
        <f t="shared" si="2"/>
        <v>61.59</v>
      </c>
      <c r="J14">
        <f t="shared" si="3"/>
        <v>0.3</v>
      </c>
      <c r="K14">
        <f t="shared" si="4"/>
        <v>0.281014650230432</v>
      </c>
      <c r="L14">
        <v>1</v>
      </c>
      <c r="M14">
        <v>1</v>
      </c>
      <c r="N14">
        <v>2.31</v>
      </c>
      <c r="O14" s="1">
        <v>5.4</v>
      </c>
      <c r="P14">
        <v>3.85</v>
      </c>
      <c r="Q14">
        <f t="shared" si="5"/>
        <v>69.3</v>
      </c>
      <c r="R14" s="1">
        <v>6</v>
      </c>
      <c r="S14" s="1">
        <v>3</v>
      </c>
      <c r="T14">
        <v>0</v>
      </c>
      <c r="U14">
        <v>1</v>
      </c>
      <c r="V14">
        <v>0</v>
      </c>
      <c r="W14">
        <v>0</v>
      </c>
      <c r="X14" s="1">
        <v>0.5</v>
      </c>
      <c r="Y14">
        <f t="shared" si="6"/>
        <v>0.18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95</v>
      </c>
    </row>
    <row r="15" spans="1:34">
      <c r="A15">
        <v>13</v>
      </c>
      <c r="B15" t="s">
        <v>254</v>
      </c>
      <c r="C15">
        <v>1.073</v>
      </c>
      <c r="D15">
        <v>151</v>
      </c>
      <c r="E15">
        <v>0.111</v>
      </c>
      <c r="F15">
        <v>2.286</v>
      </c>
      <c r="G15">
        <f t="shared" si="7"/>
        <v>5.2</v>
      </c>
      <c r="H15">
        <f t="shared" si="8"/>
        <v>9.2</v>
      </c>
      <c r="I15">
        <f t="shared" si="2"/>
        <v>33.32</v>
      </c>
      <c r="J15">
        <f t="shared" si="3"/>
        <v>0</v>
      </c>
      <c r="K15">
        <f t="shared" si="4"/>
        <v>0</v>
      </c>
      <c r="L15">
        <v>1</v>
      </c>
      <c r="M15">
        <v>0</v>
      </c>
      <c r="N15">
        <v>2.1</v>
      </c>
      <c r="O15" s="1">
        <v>0</v>
      </c>
      <c r="P15">
        <v>3.85</v>
      </c>
      <c r="Q15">
        <f t="shared" si="5"/>
        <v>20.02</v>
      </c>
      <c r="R15" s="1">
        <v>2</v>
      </c>
      <c r="S15" s="1">
        <v>2.6</v>
      </c>
      <c r="T15">
        <v>1</v>
      </c>
      <c r="U15">
        <v>0</v>
      </c>
      <c r="V15">
        <v>0</v>
      </c>
      <c r="W15">
        <v>0</v>
      </c>
      <c r="X15" s="1">
        <v>0.3333</v>
      </c>
      <c r="Y15">
        <f t="shared" si="6"/>
        <v>0.119988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81</v>
      </c>
    </row>
    <row r="16" spans="1:34">
      <c r="A16">
        <v>14</v>
      </c>
      <c r="B16" t="s">
        <v>255</v>
      </c>
      <c r="C16">
        <v>1.073</v>
      </c>
      <c r="D16">
        <v>151</v>
      </c>
      <c r="E16">
        <v>0.111</v>
      </c>
      <c r="F16">
        <v>2.286</v>
      </c>
      <c r="G16">
        <f t="shared" si="7"/>
        <v>6</v>
      </c>
      <c r="H16">
        <f t="shared" si="8"/>
        <v>10</v>
      </c>
      <c r="I16">
        <f t="shared" si="2"/>
        <v>36.4</v>
      </c>
      <c r="J16">
        <f t="shared" si="3"/>
        <v>0</v>
      </c>
      <c r="K16">
        <f t="shared" si="4"/>
        <v>0</v>
      </c>
      <c r="L16">
        <v>1</v>
      </c>
      <c r="M16">
        <v>0</v>
      </c>
      <c r="N16">
        <v>2.1</v>
      </c>
      <c r="O16" s="1">
        <v>0</v>
      </c>
      <c r="P16">
        <v>3.85</v>
      </c>
      <c r="Q16">
        <f t="shared" si="5"/>
        <v>23.1</v>
      </c>
      <c r="R16" s="1">
        <v>2</v>
      </c>
      <c r="S16" s="1">
        <v>3</v>
      </c>
      <c r="T16">
        <v>1</v>
      </c>
      <c r="U16">
        <v>0</v>
      </c>
      <c r="V16">
        <v>0</v>
      </c>
      <c r="W16">
        <v>0</v>
      </c>
      <c r="X16" s="1">
        <v>0.3333</v>
      </c>
      <c r="Y16">
        <f t="shared" si="6"/>
        <v>0.119988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81</v>
      </c>
    </row>
    <row r="17" spans="1:34">
      <c r="A17">
        <v>15</v>
      </c>
      <c r="B17" t="s">
        <v>256</v>
      </c>
      <c r="C17">
        <v>0.793</v>
      </c>
      <c r="D17">
        <v>151</v>
      </c>
      <c r="E17">
        <v>0.333</v>
      </c>
      <c r="F17">
        <v>2.673</v>
      </c>
      <c r="G17">
        <f t="shared" si="7"/>
        <v>96</v>
      </c>
      <c r="H17">
        <f t="shared" si="8"/>
        <v>40</v>
      </c>
      <c r="I17">
        <f t="shared" si="2"/>
        <v>134.58</v>
      </c>
      <c r="J17">
        <f t="shared" si="3"/>
        <v>0.154166666666667</v>
      </c>
      <c r="K17">
        <f t="shared" si="4"/>
        <v>0.352473602585061</v>
      </c>
      <c r="L17">
        <v>2</v>
      </c>
      <c r="M17">
        <v>6</v>
      </c>
      <c r="N17">
        <v>4.62</v>
      </c>
      <c r="O17" s="1">
        <v>14.8</v>
      </c>
      <c r="P17">
        <v>3.85</v>
      </c>
      <c r="Q17">
        <f t="shared" si="5"/>
        <v>369.6</v>
      </c>
      <c r="R17" s="1">
        <v>12</v>
      </c>
      <c r="S17" s="1">
        <v>8</v>
      </c>
      <c r="T17">
        <v>0</v>
      </c>
      <c r="U17">
        <v>1</v>
      </c>
      <c r="V17">
        <v>0</v>
      </c>
      <c r="W17">
        <v>0</v>
      </c>
      <c r="X17" s="1">
        <v>2.6666</v>
      </c>
      <c r="Y17">
        <f t="shared" si="6"/>
        <v>0.959976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133</v>
      </c>
    </row>
    <row r="18" spans="1:34">
      <c r="A18">
        <v>16</v>
      </c>
      <c r="B18" t="s">
        <v>257</v>
      </c>
      <c r="C18">
        <v>0.793</v>
      </c>
      <c r="D18">
        <v>151</v>
      </c>
      <c r="E18">
        <v>0.333</v>
      </c>
      <c r="F18">
        <v>2.673</v>
      </c>
      <c r="G18">
        <f t="shared" si="7"/>
        <v>96</v>
      </c>
      <c r="H18">
        <f t="shared" si="8"/>
        <v>40</v>
      </c>
      <c r="I18">
        <f t="shared" si="2"/>
        <v>131.08</v>
      </c>
      <c r="J18">
        <f t="shared" si="3"/>
        <v>0.190625</v>
      </c>
      <c r="K18">
        <f t="shared" si="4"/>
        <v>0.447466021924368</v>
      </c>
      <c r="L18">
        <v>2</v>
      </c>
      <c r="M18">
        <v>15</v>
      </c>
      <c r="N18">
        <v>4.62</v>
      </c>
      <c r="O18" s="1">
        <v>18.3</v>
      </c>
      <c r="P18">
        <v>3.85</v>
      </c>
      <c r="Q18">
        <f t="shared" si="5"/>
        <v>369.6</v>
      </c>
      <c r="R18" s="1">
        <v>12</v>
      </c>
      <c r="S18" s="1">
        <v>8</v>
      </c>
      <c r="T18">
        <v>0</v>
      </c>
      <c r="U18">
        <v>1</v>
      </c>
      <c r="V18">
        <v>0</v>
      </c>
      <c r="W18">
        <v>0</v>
      </c>
      <c r="X18" s="1">
        <v>2.8333</v>
      </c>
      <c r="Y18">
        <f t="shared" si="6"/>
        <v>1.019988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133</v>
      </c>
    </row>
    <row r="19" spans="1:34">
      <c r="A19">
        <v>17</v>
      </c>
      <c r="B19" t="s">
        <v>258</v>
      </c>
      <c r="C19">
        <v>0.882</v>
      </c>
      <c r="D19">
        <v>151</v>
      </c>
      <c r="E19">
        <v>0.125</v>
      </c>
      <c r="F19">
        <v>2.757</v>
      </c>
      <c r="G19">
        <f t="shared" si="7"/>
        <v>72</v>
      </c>
      <c r="H19">
        <f t="shared" si="8"/>
        <v>34</v>
      </c>
      <c r="I19">
        <f t="shared" si="2"/>
        <v>118.03</v>
      </c>
      <c r="J19">
        <f t="shared" si="3"/>
        <v>0.114583333333333</v>
      </c>
      <c r="K19">
        <f t="shared" si="4"/>
        <v>0.22403039644419</v>
      </c>
      <c r="L19">
        <v>2</v>
      </c>
      <c r="M19">
        <v>9</v>
      </c>
      <c r="N19">
        <v>4.62</v>
      </c>
      <c r="O19" s="1">
        <v>8.25</v>
      </c>
      <c r="P19">
        <v>3.85</v>
      </c>
      <c r="Q19">
        <f t="shared" si="5"/>
        <v>277.2</v>
      </c>
      <c r="R19" s="1">
        <v>9</v>
      </c>
      <c r="S19" s="1">
        <v>8</v>
      </c>
      <c r="T19">
        <v>0</v>
      </c>
      <c r="U19">
        <v>1</v>
      </c>
      <c r="V19">
        <v>0</v>
      </c>
      <c r="W19">
        <v>0</v>
      </c>
      <c r="X19" s="1">
        <v>2.3333</v>
      </c>
      <c r="Y19">
        <f t="shared" si="6"/>
        <v>0.839988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133</v>
      </c>
    </row>
    <row r="20" spans="1:34">
      <c r="A20">
        <v>18</v>
      </c>
      <c r="B20" t="s">
        <v>259</v>
      </c>
      <c r="C20">
        <v>0.882</v>
      </c>
      <c r="D20">
        <v>151</v>
      </c>
      <c r="E20">
        <v>0.125</v>
      </c>
      <c r="F20">
        <v>2.757</v>
      </c>
      <c r="G20">
        <f t="shared" si="7"/>
        <v>54</v>
      </c>
      <c r="H20">
        <f t="shared" si="8"/>
        <v>30</v>
      </c>
      <c r="I20">
        <f t="shared" si="2"/>
        <v>85.68</v>
      </c>
      <c r="J20">
        <f t="shared" si="3"/>
        <v>0.466666666666667</v>
      </c>
      <c r="K20">
        <f t="shared" si="4"/>
        <v>0.942684766214178</v>
      </c>
      <c r="L20">
        <v>2</v>
      </c>
      <c r="M20">
        <v>5</v>
      </c>
      <c r="N20">
        <v>4.62</v>
      </c>
      <c r="O20" s="1">
        <v>25.2</v>
      </c>
      <c r="P20">
        <v>3.85</v>
      </c>
      <c r="Q20">
        <f t="shared" si="5"/>
        <v>207.9</v>
      </c>
      <c r="R20" s="1">
        <v>9</v>
      </c>
      <c r="S20" s="1">
        <v>6</v>
      </c>
      <c r="T20">
        <v>0</v>
      </c>
      <c r="U20">
        <v>1</v>
      </c>
      <c r="V20">
        <v>0</v>
      </c>
      <c r="W20">
        <v>0</v>
      </c>
      <c r="X20" s="1">
        <v>0.6666</v>
      </c>
      <c r="Y20">
        <f t="shared" si="6"/>
        <v>0.239976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133</v>
      </c>
    </row>
    <row r="21" spans="1:34">
      <c r="A21">
        <v>19</v>
      </c>
      <c r="B21" t="s">
        <v>260</v>
      </c>
      <c r="C21">
        <v>0.882</v>
      </c>
      <c r="D21">
        <v>151</v>
      </c>
      <c r="E21">
        <v>0.125</v>
      </c>
      <c r="F21">
        <v>2.757</v>
      </c>
      <c r="G21">
        <f t="shared" si="7"/>
        <v>72</v>
      </c>
      <c r="H21">
        <f t="shared" si="8"/>
        <v>34</v>
      </c>
      <c r="I21">
        <f t="shared" si="2"/>
        <v>118.69</v>
      </c>
      <c r="J21">
        <f t="shared" si="3"/>
        <v>0.1375</v>
      </c>
      <c r="K21">
        <f t="shared" si="4"/>
        <v>0.267341555571398</v>
      </c>
      <c r="L21">
        <v>1</v>
      </c>
      <c r="M21">
        <v>10</v>
      </c>
      <c r="N21">
        <v>2.31</v>
      </c>
      <c r="O21" s="1">
        <v>9.9</v>
      </c>
      <c r="P21">
        <v>3.85</v>
      </c>
      <c r="Q21">
        <f t="shared" si="5"/>
        <v>277.2</v>
      </c>
      <c r="R21" s="1">
        <v>9</v>
      </c>
      <c r="S21" s="1">
        <v>8</v>
      </c>
      <c r="T21">
        <v>0</v>
      </c>
      <c r="U21">
        <v>1</v>
      </c>
      <c r="V21">
        <v>0</v>
      </c>
      <c r="W21">
        <v>0</v>
      </c>
      <c r="X21" s="1">
        <v>1.5</v>
      </c>
      <c r="Y21">
        <f t="shared" si="6"/>
        <v>0.54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133</v>
      </c>
    </row>
    <row r="22" spans="1:34">
      <c r="A22">
        <v>20</v>
      </c>
      <c r="B22" t="s">
        <v>261</v>
      </c>
      <c r="C22">
        <v>0.882</v>
      </c>
      <c r="D22">
        <v>151</v>
      </c>
      <c r="E22">
        <v>0.125</v>
      </c>
      <c r="F22">
        <v>2.757</v>
      </c>
      <c r="G22">
        <f t="shared" si="7"/>
        <v>27</v>
      </c>
      <c r="H22">
        <f t="shared" si="8"/>
        <v>21</v>
      </c>
      <c r="I22">
        <f t="shared" si="2"/>
        <v>63.63</v>
      </c>
      <c r="J22">
        <f t="shared" si="3"/>
        <v>0.466666666666667</v>
      </c>
      <c r="K22">
        <f t="shared" si="4"/>
        <v>0.634678852500635</v>
      </c>
      <c r="L22">
        <v>2</v>
      </c>
      <c r="M22">
        <v>3</v>
      </c>
      <c r="N22">
        <v>4.62</v>
      </c>
      <c r="O22" s="1">
        <v>12.6</v>
      </c>
      <c r="P22">
        <v>3.85</v>
      </c>
      <c r="Q22">
        <f t="shared" si="5"/>
        <v>103.95</v>
      </c>
      <c r="R22" s="1">
        <v>4.5</v>
      </c>
      <c r="S22" s="1">
        <v>6</v>
      </c>
      <c r="T22">
        <v>0</v>
      </c>
      <c r="U22">
        <v>1</v>
      </c>
      <c r="V22">
        <v>0</v>
      </c>
      <c r="W22">
        <v>0</v>
      </c>
      <c r="X22" s="1">
        <v>1.5</v>
      </c>
      <c r="Y22">
        <f t="shared" si="6"/>
        <v>0.54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95</v>
      </c>
    </row>
    <row r="23" spans="1:34">
      <c r="A23">
        <v>21</v>
      </c>
      <c r="B23" t="s">
        <v>262</v>
      </c>
      <c r="C23">
        <v>0.882</v>
      </c>
      <c r="D23">
        <v>151</v>
      </c>
      <c r="E23">
        <v>0.125</v>
      </c>
      <c r="F23">
        <v>2.757</v>
      </c>
      <c r="G23">
        <f t="shared" si="7"/>
        <v>54</v>
      </c>
      <c r="H23">
        <f t="shared" si="8"/>
        <v>30</v>
      </c>
      <c r="I23">
        <f t="shared" si="2"/>
        <v>85.67</v>
      </c>
      <c r="J23">
        <f t="shared" si="3"/>
        <v>0.466666666666667</v>
      </c>
      <c r="K23">
        <f t="shared" si="4"/>
        <v>0.942794802955886</v>
      </c>
      <c r="L23">
        <v>2</v>
      </c>
      <c r="M23">
        <v>5</v>
      </c>
      <c r="N23">
        <v>4.63</v>
      </c>
      <c r="O23" s="1">
        <v>25.2</v>
      </c>
      <c r="P23">
        <v>3.85</v>
      </c>
      <c r="Q23">
        <f t="shared" si="5"/>
        <v>207.9</v>
      </c>
      <c r="R23" s="1">
        <v>9</v>
      </c>
      <c r="S23" s="1">
        <v>6</v>
      </c>
      <c r="T23">
        <v>0</v>
      </c>
      <c r="U23">
        <v>1</v>
      </c>
      <c r="V23">
        <v>0</v>
      </c>
      <c r="W23">
        <v>0</v>
      </c>
      <c r="X23" s="1">
        <v>1.1666</v>
      </c>
      <c r="Y23">
        <f t="shared" si="6"/>
        <v>0.419976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133</v>
      </c>
    </row>
    <row r="24" spans="1:34">
      <c r="A24">
        <v>22</v>
      </c>
      <c r="B24" t="s">
        <v>263</v>
      </c>
      <c r="C24">
        <v>0.922</v>
      </c>
      <c r="D24">
        <v>151</v>
      </c>
      <c r="E24">
        <v>0.196</v>
      </c>
      <c r="F24">
        <v>2.752</v>
      </c>
      <c r="G24">
        <f t="shared" si="7"/>
        <v>81</v>
      </c>
      <c r="H24">
        <f t="shared" si="8"/>
        <v>36</v>
      </c>
      <c r="I24">
        <f t="shared" si="2"/>
        <v>124.06</v>
      </c>
      <c r="J24">
        <f t="shared" si="3"/>
        <v>0.122222222222222</v>
      </c>
      <c r="K24">
        <f t="shared" si="4"/>
        <v>0.255769540792917</v>
      </c>
      <c r="L24">
        <v>2</v>
      </c>
      <c r="M24">
        <v>10</v>
      </c>
      <c r="N24">
        <v>4.64</v>
      </c>
      <c r="O24" s="1">
        <v>9.9</v>
      </c>
      <c r="P24">
        <v>3.85</v>
      </c>
      <c r="Q24">
        <f t="shared" si="5"/>
        <v>311.85</v>
      </c>
      <c r="R24" s="1">
        <v>9</v>
      </c>
      <c r="S24" s="1">
        <v>9</v>
      </c>
      <c r="T24">
        <v>0</v>
      </c>
      <c r="U24">
        <v>1</v>
      </c>
      <c r="V24">
        <v>0</v>
      </c>
      <c r="W24">
        <v>0</v>
      </c>
      <c r="X24" s="1">
        <v>2.1666</v>
      </c>
      <c r="Y24">
        <f t="shared" si="6"/>
        <v>0.779976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133</v>
      </c>
    </row>
    <row r="25" spans="1:34">
      <c r="A25">
        <v>23</v>
      </c>
      <c r="B25" t="s">
        <v>264</v>
      </c>
      <c r="C25">
        <v>0.769</v>
      </c>
      <c r="D25">
        <v>151</v>
      </c>
      <c r="E25">
        <v>0.071</v>
      </c>
      <c r="F25">
        <v>2.922</v>
      </c>
      <c r="G25">
        <f t="shared" si="7"/>
        <v>81</v>
      </c>
      <c r="H25">
        <f t="shared" si="8"/>
        <v>36</v>
      </c>
      <c r="I25">
        <f t="shared" si="2"/>
        <v>124.05</v>
      </c>
      <c r="J25">
        <f t="shared" si="3"/>
        <v>0.122222222222222</v>
      </c>
      <c r="K25">
        <f t="shared" si="4"/>
        <v>0.255790159054972</v>
      </c>
      <c r="L25">
        <v>2</v>
      </c>
      <c r="M25">
        <v>10</v>
      </c>
      <c r="N25">
        <v>4.65</v>
      </c>
      <c r="O25" s="1">
        <v>9.9</v>
      </c>
      <c r="P25">
        <v>3.85</v>
      </c>
      <c r="Q25">
        <f t="shared" si="5"/>
        <v>311.85</v>
      </c>
      <c r="R25" s="1">
        <v>9</v>
      </c>
      <c r="S25" s="1">
        <v>9</v>
      </c>
      <c r="T25">
        <v>0</v>
      </c>
      <c r="U25">
        <v>1</v>
      </c>
      <c r="V25">
        <v>0</v>
      </c>
      <c r="W25">
        <v>0</v>
      </c>
      <c r="X25" s="1">
        <v>1.8333</v>
      </c>
      <c r="Y25">
        <f t="shared" si="6"/>
        <v>0.659988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133</v>
      </c>
    </row>
    <row r="26" spans="1:34">
      <c r="A26">
        <v>24</v>
      </c>
      <c r="B26" t="s">
        <v>265</v>
      </c>
      <c r="C26">
        <v>0.769</v>
      </c>
      <c r="D26">
        <v>151</v>
      </c>
      <c r="E26">
        <v>0.071</v>
      </c>
      <c r="F26">
        <v>2.922</v>
      </c>
      <c r="G26">
        <f t="shared" si="7"/>
        <v>18</v>
      </c>
      <c r="H26">
        <f t="shared" si="8"/>
        <v>18</v>
      </c>
      <c r="I26">
        <f t="shared" si="2"/>
        <v>59.79</v>
      </c>
      <c r="J26">
        <f t="shared" si="3"/>
        <v>0.4</v>
      </c>
      <c r="K26">
        <f t="shared" si="4"/>
        <v>0.385966266548304</v>
      </c>
      <c r="L26">
        <v>1</v>
      </c>
      <c r="M26">
        <v>1</v>
      </c>
      <c r="N26">
        <v>2.31</v>
      </c>
      <c r="O26" s="1">
        <v>7.2</v>
      </c>
      <c r="P26">
        <v>3.85</v>
      </c>
      <c r="Q26">
        <f t="shared" si="5"/>
        <v>69.3</v>
      </c>
      <c r="R26" s="1">
        <v>3</v>
      </c>
      <c r="S26" s="1">
        <v>6</v>
      </c>
      <c r="T26">
        <v>0</v>
      </c>
      <c r="U26">
        <v>1</v>
      </c>
      <c r="V26">
        <v>0</v>
      </c>
      <c r="W26">
        <v>0</v>
      </c>
      <c r="X26" s="1">
        <v>0.5</v>
      </c>
      <c r="Y26">
        <f t="shared" si="6"/>
        <v>0.18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95</v>
      </c>
    </row>
    <row r="27" spans="1:34">
      <c r="A27">
        <v>25</v>
      </c>
      <c r="B27" t="s">
        <v>266</v>
      </c>
      <c r="C27">
        <v>0.769</v>
      </c>
      <c r="D27">
        <v>151</v>
      </c>
      <c r="E27">
        <v>0.071</v>
      </c>
      <c r="F27">
        <v>2.922</v>
      </c>
      <c r="G27">
        <f t="shared" si="7"/>
        <v>18</v>
      </c>
      <c r="H27">
        <f t="shared" si="8"/>
        <v>18</v>
      </c>
      <c r="I27">
        <f t="shared" si="2"/>
        <v>59.79</v>
      </c>
      <c r="J27">
        <f t="shared" si="3"/>
        <v>0.4</v>
      </c>
      <c r="K27">
        <f t="shared" si="4"/>
        <v>0.385966266548304</v>
      </c>
      <c r="L27">
        <v>1</v>
      </c>
      <c r="M27">
        <v>1</v>
      </c>
      <c r="N27">
        <v>2.31</v>
      </c>
      <c r="O27" s="1">
        <v>7.2</v>
      </c>
      <c r="P27">
        <v>3.85</v>
      </c>
      <c r="Q27">
        <f t="shared" si="5"/>
        <v>69.3</v>
      </c>
      <c r="R27" s="1">
        <v>3</v>
      </c>
      <c r="S27" s="1">
        <v>6</v>
      </c>
      <c r="T27">
        <v>0</v>
      </c>
      <c r="U27">
        <v>1</v>
      </c>
      <c r="V27">
        <v>0</v>
      </c>
      <c r="W27">
        <v>0</v>
      </c>
      <c r="X27" s="1">
        <v>0</v>
      </c>
      <c r="Y27">
        <f t="shared" si="6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95</v>
      </c>
    </row>
    <row r="28" spans="1:34">
      <c r="A28">
        <v>26</v>
      </c>
      <c r="B28" t="s">
        <v>267</v>
      </c>
      <c r="C28">
        <v>0.769</v>
      </c>
      <c r="D28">
        <v>151</v>
      </c>
      <c r="E28">
        <v>0.071</v>
      </c>
      <c r="F28">
        <v>2.922</v>
      </c>
      <c r="G28">
        <f t="shared" si="7"/>
        <v>18</v>
      </c>
      <c r="H28">
        <f t="shared" si="8"/>
        <v>18</v>
      </c>
      <c r="I28">
        <f t="shared" si="2"/>
        <v>59.79</v>
      </c>
      <c r="J28">
        <f t="shared" si="3"/>
        <v>0.4</v>
      </c>
      <c r="K28">
        <f t="shared" si="4"/>
        <v>0.385966266548304</v>
      </c>
      <c r="L28">
        <v>1</v>
      </c>
      <c r="M28">
        <v>1</v>
      </c>
      <c r="N28">
        <v>2.31</v>
      </c>
      <c r="O28" s="1">
        <v>7.2</v>
      </c>
      <c r="P28">
        <v>3.85</v>
      </c>
      <c r="Q28">
        <f t="shared" si="5"/>
        <v>69.3</v>
      </c>
      <c r="R28" s="1">
        <v>3</v>
      </c>
      <c r="S28" s="1">
        <v>6</v>
      </c>
      <c r="T28">
        <v>0</v>
      </c>
      <c r="U28">
        <v>1</v>
      </c>
      <c r="V28">
        <v>0</v>
      </c>
      <c r="W28">
        <v>0</v>
      </c>
      <c r="X28" s="1">
        <v>0.5</v>
      </c>
      <c r="Y28">
        <f t="shared" si="6"/>
        <v>0.18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95</v>
      </c>
    </row>
    <row r="29" spans="1:34">
      <c r="A29">
        <v>27</v>
      </c>
      <c r="B29" t="s">
        <v>268</v>
      </c>
      <c r="C29">
        <v>0.769</v>
      </c>
      <c r="D29">
        <v>151</v>
      </c>
      <c r="E29">
        <v>0.071</v>
      </c>
      <c r="F29">
        <v>2.922</v>
      </c>
      <c r="G29">
        <f t="shared" si="7"/>
        <v>18</v>
      </c>
      <c r="H29">
        <f t="shared" si="8"/>
        <v>18</v>
      </c>
      <c r="I29">
        <f t="shared" si="2"/>
        <v>59.79</v>
      </c>
      <c r="J29">
        <f t="shared" si="3"/>
        <v>0.4</v>
      </c>
      <c r="K29">
        <f t="shared" si="4"/>
        <v>0.385966266548304</v>
      </c>
      <c r="L29">
        <v>1</v>
      </c>
      <c r="M29">
        <v>1</v>
      </c>
      <c r="N29">
        <v>2.31</v>
      </c>
      <c r="O29" s="1">
        <v>7.2</v>
      </c>
      <c r="P29">
        <v>3.85</v>
      </c>
      <c r="Q29">
        <f t="shared" si="5"/>
        <v>69.3</v>
      </c>
      <c r="R29" s="1">
        <v>3</v>
      </c>
      <c r="S29" s="1">
        <v>6</v>
      </c>
      <c r="T29">
        <v>0</v>
      </c>
      <c r="U29">
        <v>1</v>
      </c>
      <c r="V29">
        <v>0</v>
      </c>
      <c r="W29">
        <v>0</v>
      </c>
      <c r="X29" s="1">
        <v>0</v>
      </c>
      <c r="Y29">
        <f t="shared" si="6"/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95</v>
      </c>
    </row>
    <row r="30" spans="1:34">
      <c r="A30">
        <v>28</v>
      </c>
      <c r="B30" t="s">
        <v>269</v>
      </c>
      <c r="C30">
        <v>0.769</v>
      </c>
      <c r="D30">
        <v>151</v>
      </c>
      <c r="E30">
        <v>0.071</v>
      </c>
      <c r="F30">
        <v>2.922</v>
      </c>
      <c r="G30">
        <f t="shared" si="7"/>
        <v>18</v>
      </c>
      <c r="H30">
        <f t="shared" si="8"/>
        <v>18</v>
      </c>
      <c r="I30">
        <f t="shared" si="2"/>
        <v>59.79</v>
      </c>
      <c r="J30">
        <f t="shared" si="3"/>
        <v>0.4</v>
      </c>
      <c r="K30">
        <f t="shared" si="4"/>
        <v>0.385966266548304</v>
      </c>
      <c r="L30">
        <v>1</v>
      </c>
      <c r="M30">
        <v>1</v>
      </c>
      <c r="N30">
        <v>2.31</v>
      </c>
      <c r="O30" s="1">
        <v>7.2</v>
      </c>
      <c r="P30">
        <v>3.85</v>
      </c>
      <c r="Q30">
        <f t="shared" si="5"/>
        <v>69.3</v>
      </c>
      <c r="R30" s="1">
        <v>3</v>
      </c>
      <c r="S30" s="1">
        <v>6</v>
      </c>
      <c r="T30">
        <v>0</v>
      </c>
      <c r="U30">
        <v>1</v>
      </c>
      <c r="V30">
        <v>0</v>
      </c>
      <c r="W30">
        <v>0</v>
      </c>
      <c r="X30" s="1">
        <v>0.3333</v>
      </c>
      <c r="Y30">
        <f t="shared" si="6"/>
        <v>0.119988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95</v>
      </c>
    </row>
    <row r="31" spans="1:34">
      <c r="A31">
        <v>29</v>
      </c>
      <c r="B31" t="s">
        <v>270</v>
      </c>
      <c r="C31">
        <v>0.769</v>
      </c>
      <c r="D31">
        <v>151</v>
      </c>
      <c r="E31">
        <v>0.071</v>
      </c>
      <c r="F31">
        <v>2.922</v>
      </c>
      <c r="G31">
        <f t="shared" si="7"/>
        <v>27</v>
      </c>
      <c r="H31">
        <f t="shared" si="8"/>
        <v>21</v>
      </c>
      <c r="I31">
        <f t="shared" si="2"/>
        <v>71.34</v>
      </c>
      <c r="J31">
        <f t="shared" si="3"/>
        <v>0.266666666666667</v>
      </c>
      <c r="K31">
        <f t="shared" si="4"/>
        <v>0.323478035841366</v>
      </c>
      <c r="L31">
        <v>1</v>
      </c>
      <c r="M31">
        <v>3</v>
      </c>
      <c r="N31">
        <v>2.31</v>
      </c>
      <c r="O31" s="1">
        <v>7.2</v>
      </c>
      <c r="P31">
        <v>3.85</v>
      </c>
      <c r="Q31">
        <f t="shared" si="5"/>
        <v>103.95</v>
      </c>
      <c r="R31" s="1">
        <v>4.5</v>
      </c>
      <c r="S31" s="1">
        <v>6</v>
      </c>
      <c r="T31">
        <v>0</v>
      </c>
      <c r="U31">
        <v>1</v>
      </c>
      <c r="V31">
        <v>0</v>
      </c>
      <c r="W31">
        <v>0</v>
      </c>
      <c r="X31" s="1">
        <v>0</v>
      </c>
      <c r="Y31">
        <f t="shared" si="6"/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95</v>
      </c>
    </row>
    <row r="32" spans="1:34">
      <c r="A32">
        <v>30</v>
      </c>
      <c r="B32" t="s">
        <v>271</v>
      </c>
      <c r="C32">
        <v>0.769</v>
      </c>
      <c r="D32">
        <v>151</v>
      </c>
      <c r="E32">
        <v>0.071</v>
      </c>
      <c r="F32">
        <v>2.922</v>
      </c>
      <c r="G32">
        <f t="shared" si="7"/>
        <v>27</v>
      </c>
      <c r="H32">
        <f t="shared" si="8"/>
        <v>21</v>
      </c>
      <c r="I32">
        <f t="shared" si="2"/>
        <v>63.63</v>
      </c>
      <c r="J32">
        <f t="shared" si="3"/>
        <v>0.466666666666667</v>
      </c>
      <c r="K32">
        <f t="shared" si="4"/>
        <v>0.634678852500635</v>
      </c>
      <c r="L32">
        <v>2</v>
      </c>
      <c r="M32">
        <v>3</v>
      </c>
      <c r="N32">
        <v>4.62</v>
      </c>
      <c r="O32" s="1">
        <v>12.6</v>
      </c>
      <c r="P32">
        <v>3.85</v>
      </c>
      <c r="Q32">
        <f t="shared" si="5"/>
        <v>103.95</v>
      </c>
      <c r="R32" s="1">
        <v>4.5</v>
      </c>
      <c r="S32" s="1">
        <v>6</v>
      </c>
      <c r="T32">
        <v>1</v>
      </c>
      <c r="U32">
        <v>1</v>
      </c>
      <c r="V32">
        <v>0</v>
      </c>
      <c r="W32">
        <v>0</v>
      </c>
      <c r="X32" s="1">
        <v>0.3333</v>
      </c>
      <c r="Y32">
        <f t="shared" si="6"/>
        <v>0.119988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95</v>
      </c>
    </row>
    <row r="33" spans="1:34">
      <c r="A33">
        <v>31</v>
      </c>
      <c r="B33" t="s">
        <v>272</v>
      </c>
      <c r="C33">
        <v>0.769</v>
      </c>
      <c r="D33">
        <v>151</v>
      </c>
      <c r="E33">
        <v>0.071</v>
      </c>
      <c r="F33">
        <v>2.922</v>
      </c>
      <c r="G33">
        <f t="shared" si="7"/>
        <v>36</v>
      </c>
      <c r="H33">
        <f t="shared" si="8"/>
        <v>25</v>
      </c>
      <c r="I33">
        <f t="shared" si="2"/>
        <v>79.02</v>
      </c>
      <c r="J33">
        <f t="shared" si="3"/>
        <v>0.35</v>
      </c>
      <c r="K33">
        <f t="shared" si="4"/>
        <v>0.511068278722037</v>
      </c>
      <c r="L33">
        <v>2</v>
      </c>
      <c r="M33">
        <v>6</v>
      </c>
      <c r="N33">
        <v>4.63</v>
      </c>
      <c r="O33" s="1">
        <v>12.6</v>
      </c>
      <c r="P33">
        <v>3.85</v>
      </c>
      <c r="Q33">
        <f t="shared" si="5"/>
        <v>138.6</v>
      </c>
      <c r="R33" s="1">
        <v>4.5</v>
      </c>
      <c r="S33" s="1">
        <v>8</v>
      </c>
      <c r="T33">
        <v>1</v>
      </c>
      <c r="U33">
        <v>1</v>
      </c>
      <c r="V33">
        <v>0</v>
      </c>
      <c r="W33">
        <v>0</v>
      </c>
      <c r="X33" s="1">
        <v>2.8333</v>
      </c>
      <c r="Y33">
        <f t="shared" si="6"/>
        <v>1.019988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81</v>
      </c>
    </row>
    <row r="34" spans="1:34">
      <c r="A34">
        <v>32</v>
      </c>
      <c r="B34" t="s">
        <v>273</v>
      </c>
      <c r="C34">
        <v>0.963</v>
      </c>
      <c r="D34">
        <v>1917</v>
      </c>
      <c r="E34">
        <v>12.125</v>
      </c>
      <c r="F34">
        <v>2.854</v>
      </c>
      <c r="G34">
        <f t="shared" si="7"/>
        <v>64.8</v>
      </c>
      <c r="H34">
        <f t="shared" si="8"/>
        <v>58.8</v>
      </c>
      <c r="I34">
        <f t="shared" ref="I34:I65" si="9">H34*P34-N34-O34</f>
        <v>183.33</v>
      </c>
      <c r="J34">
        <f t="shared" ref="J34:J65" si="10">O34/G34</f>
        <v>0.178240740740741</v>
      </c>
      <c r="K34">
        <f t="shared" ref="K34:K65" si="11">O34/(I34*0.312)</f>
        <v>0.201926748318501</v>
      </c>
      <c r="L34">
        <v>13</v>
      </c>
      <c r="M34">
        <v>15</v>
      </c>
      <c r="N34">
        <v>31.5</v>
      </c>
      <c r="O34" s="1">
        <v>11.55</v>
      </c>
      <c r="P34">
        <v>3.85</v>
      </c>
      <c r="Q34">
        <f t="shared" ref="Q34:Q65" si="12">G34*P34</f>
        <v>249.48</v>
      </c>
      <c r="R34" s="1">
        <v>27</v>
      </c>
      <c r="S34" s="1">
        <v>2.4</v>
      </c>
      <c r="T34">
        <v>1</v>
      </c>
      <c r="U34">
        <v>0</v>
      </c>
      <c r="V34">
        <v>0</v>
      </c>
      <c r="W34">
        <v>0</v>
      </c>
      <c r="X34" s="1">
        <v>2</v>
      </c>
      <c r="Y34">
        <f t="shared" si="6"/>
        <v>0.72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46</v>
      </c>
    </row>
    <row r="35" spans="1:34">
      <c r="A35">
        <v>33</v>
      </c>
      <c r="B35" t="s">
        <v>274</v>
      </c>
      <c r="C35">
        <v>0.773</v>
      </c>
      <c r="D35">
        <v>299</v>
      </c>
      <c r="E35">
        <v>1.071</v>
      </c>
      <c r="F35">
        <v>2.95</v>
      </c>
      <c r="G35">
        <f t="shared" si="7"/>
        <v>27</v>
      </c>
      <c r="H35">
        <f t="shared" si="8"/>
        <v>21</v>
      </c>
      <c r="I35">
        <f t="shared" si="9"/>
        <v>68.25</v>
      </c>
      <c r="J35">
        <f t="shared" si="10"/>
        <v>0.466666666666667</v>
      </c>
      <c r="K35">
        <f t="shared" si="11"/>
        <v>0.591715976331361</v>
      </c>
      <c r="L35">
        <v>0</v>
      </c>
      <c r="M35">
        <v>1</v>
      </c>
      <c r="N35">
        <v>0</v>
      </c>
      <c r="O35" s="1">
        <v>12.6</v>
      </c>
      <c r="P35">
        <v>3.85</v>
      </c>
      <c r="Q35">
        <f t="shared" si="12"/>
        <v>103.95</v>
      </c>
      <c r="R35" s="1">
        <v>4.5</v>
      </c>
      <c r="S35" s="1">
        <v>6</v>
      </c>
      <c r="T35">
        <v>1</v>
      </c>
      <c r="U35">
        <v>0</v>
      </c>
      <c r="V35">
        <v>0</v>
      </c>
      <c r="W35">
        <v>0</v>
      </c>
      <c r="X35" s="1">
        <v>0.5</v>
      </c>
      <c r="Y35">
        <f t="shared" si="6"/>
        <v>0.18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46</v>
      </c>
    </row>
    <row r="36" spans="1:34">
      <c r="A36">
        <v>34</v>
      </c>
      <c r="B36" t="s">
        <v>275</v>
      </c>
      <c r="C36">
        <v>1.147</v>
      </c>
      <c r="D36">
        <v>2521</v>
      </c>
      <c r="E36">
        <v>5.771</v>
      </c>
      <c r="F36">
        <v>2.7</v>
      </c>
      <c r="G36">
        <f t="shared" si="7"/>
        <v>64.8</v>
      </c>
      <c r="H36">
        <f t="shared" si="8"/>
        <v>58.8</v>
      </c>
      <c r="I36">
        <f t="shared" si="9"/>
        <v>194.28</v>
      </c>
      <c r="J36">
        <f t="shared" si="10"/>
        <v>0.138888888888889</v>
      </c>
      <c r="K36">
        <f t="shared" si="11"/>
        <v>0.148477217655723</v>
      </c>
      <c r="L36">
        <v>10</v>
      </c>
      <c r="M36">
        <v>20</v>
      </c>
      <c r="N36">
        <v>23.1</v>
      </c>
      <c r="O36" s="1">
        <v>9</v>
      </c>
      <c r="P36">
        <v>3.85</v>
      </c>
      <c r="Q36">
        <f t="shared" si="12"/>
        <v>249.48</v>
      </c>
      <c r="R36" s="1">
        <v>27</v>
      </c>
      <c r="S36" s="1">
        <v>2.4</v>
      </c>
      <c r="T36">
        <v>1</v>
      </c>
      <c r="U36">
        <v>0</v>
      </c>
      <c r="V36">
        <v>0</v>
      </c>
      <c r="W36">
        <v>0</v>
      </c>
      <c r="X36" s="1">
        <v>2</v>
      </c>
      <c r="Y36">
        <f t="shared" si="6"/>
        <v>0.72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46</v>
      </c>
    </row>
    <row r="37" spans="1:34">
      <c r="A37">
        <v>35</v>
      </c>
      <c r="B37" t="s">
        <v>276</v>
      </c>
      <c r="C37">
        <v>1.331</v>
      </c>
      <c r="D37">
        <v>2825</v>
      </c>
      <c r="E37">
        <v>2.069</v>
      </c>
      <c r="F37">
        <v>2.511</v>
      </c>
      <c r="G37">
        <f t="shared" si="7"/>
        <v>99</v>
      </c>
      <c r="H37">
        <f t="shared" si="8"/>
        <v>40</v>
      </c>
      <c r="I37">
        <f t="shared" si="9"/>
        <v>137.62</v>
      </c>
      <c r="J37">
        <f t="shared" si="10"/>
        <v>0.127272727272727</v>
      </c>
      <c r="K37">
        <f t="shared" si="11"/>
        <v>0.293450191720792</v>
      </c>
      <c r="L37">
        <v>1</v>
      </c>
      <c r="M37">
        <v>0</v>
      </c>
      <c r="N37">
        <v>3.78</v>
      </c>
      <c r="O37" s="1">
        <v>12.6</v>
      </c>
      <c r="P37">
        <v>3.85</v>
      </c>
      <c r="Q37">
        <f t="shared" si="12"/>
        <v>381.15</v>
      </c>
      <c r="R37" s="1">
        <v>9</v>
      </c>
      <c r="S37" s="1">
        <v>11</v>
      </c>
      <c r="T37">
        <v>1</v>
      </c>
      <c r="U37">
        <v>0</v>
      </c>
      <c r="V37">
        <v>0</v>
      </c>
      <c r="W37">
        <v>0</v>
      </c>
      <c r="X37" s="1">
        <v>1.8333</v>
      </c>
      <c r="Y37">
        <f t="shared" si="6"/>
        <v>0.659988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46</v>
      </c>
    </row>
    <row r="38" spans="1:34">
      <c r="A38">
        <v>36</v>
      </c>
      <c r="B38" t="s">
        <v>277</v>
      </c>
      <c r="C38">
        <v>1.001</v>
      </c>
      <c r="D38">
        <v>445</v>
      </c>
      <c r="E38">
        <v>2.2</v>
      </c>
      <c r="F38">
        <v>2.637</v>
      </c>
      <c r="G38">
        <f t="shared" si="7"/>
        <v>21.6</v>
      </c>
      <c r="H38">
        <f t="shared" si="8"/>
        <v>22.8</v>
      </c>
      <c r="I38">
        <f t="shared" si="9"/>
        <v>70.14</v>
      </c>
      <c r="J38">
        <f t="shared" si="10"/>
        <v>0.388888888888889</v>
      </c>
      <c r="K38">
        <f t="shared" si="11"/>
        <v>0.383847689236911</v>
      </c>
      <c r="L38">
        <v>4</v>
      </c>
      <c r="M38">
        <v>9</v>
      </c>
      <c r="N38">
        <v>9.24</v>
      </c>
      <c r="O38" s="1">
        <v>8.4</v>
      </c>
      <c r="P38">
        <v>3.85</v>
      </c>
      <c r="Q38">
        <f t="shared" si="12"/>
        <v>83.16</v>
      </c>
      <c r="R38" s="1">
        <v>9</v>
      </c>
      <c r="S38" s="1">
        <v>2.4</v>
      </c>
      <c r="T38">
        <v>1</v>
      </c>
      <c r="U38">
        <v>0</v>
      </c>
      <c r="V38">
        <v>0</v>
      </c>
      <c r="W38">
        <v>0</v>
      </c>
      <c r="X38" s="1">
        <v>1.6666</v>
      </c>
      <c r="Y38">
        <f t="shared" si="6"/>
        <v>0.599976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46</v>
      </c>
    </row>
    <row r="39" spans="1:34">
      <c r="A39">
        <v>37</v>
      </c>
      <c r="B39" t="s">
        <v>278</v>
      </c>
      <c r="C39">
        <v>1.493</v>
      </c>
      <c r="D39">
        <v>3109</v>
      </c>
      <c r="E39">
        <v>5.843</v>
      </c>
      <c r="F39">
        <v>2.227</v>
      </c>
      <c r="G39">
        <f t="shared" si="7"/>
        <v>43.2</v>
      </c>
      <c r="H39">
        <f t="shared" si="8"/>
        <v>40.8</v>
      </c>
      <c r="I39">
        <f t="shared" si="9"/>
        <v>137.49</v>
      </c>
      <c r="J39">
        <f t="shared" si="10"/>
        <v>0.09375</v>
      </c>
      <c r="K39">
        <f t="shared" si="11"/>
        <v>0.0944124607663774</v>
      </c>
      <c r="L39">
        <v>7</v>
      </c>
      <c r="M39">
        <v>9</v>
      </c>
      <c r="N39">
        <v>15.54</v>
      </c>
      <c r="O39" s="1">
        <v>4.05</v>
      </c>
      <c r="P39">
        <v>3.85</v>
      </c>
      <c r="Q39">
        <f t="shared" si="12"/>
        <v>166.32</v>
      </c>
      <c r="R39" s="1">
        <v>2.4</v>
      </c>
      <c r="S39" s="1">
        <v>18</v>
      </c>
      <c r="T39">
        <v>1</v>
      </c>
      <c r="U39">
        <v>1</v>
      </c>
      <c r="V39">
        <v>0</v>
      </c>
      <c r="W39">
        <v>0</v>
      </c>
      <c r="X39" s="1">
        <v>0.6666</v>
      </c>
      <c r="Y39">
        <f t="shared" si="6"/>
        <v>0.239976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46</v>
      </c>
    </row>
    <row r="40" spans="1:34">
      <c r="A40">
        <v>38</v>
      </c>
      <c r="B40" t="s">
        <v>279</v>
      </c>
      <c r="C40">
        <v>1.577</v>
      </c>
      <c r="D40">
        <v>3175</v>
      </c>
      <c r="E40">
        <v>4.278</v>
      </c>
      <c r="F40">
        <v>2.258</v>
      </c>
      <c r="G40">
        <f t="shared" si="7"/>
        <v>36</v>
      </c>
      <c r="H40">
        <f t="shared" si="8"/>
        <v>34.8</v>
      </c>
      <c r="I40">
        <f t="shared" si="9"/>
        <v>111.96</v>
      </c>
      <c r="J40">
        <f t="shared" si="10"/>
        <v>0.1625</v>
      </c>
      <c r="K40">
        <f t="shared" si="11"/>
        <v>0.167470525187567</v>
      </c>
      <c r="L40">
        <v>7</v>
      </c>
      <c r="M40">
        <v>13</v>
      </c>
      <c r="N40">
        <v>16.17</v>
      </c>
      <c r="O40" s="1">
        <v>5.85</v>
      </c>
      <c r="P40">
        <v>3.85</v>
      </c>
      <c r="Q40">
        <f t="shared" si="12"/>
        <v>138.6</v>
      </c>
      <c r="R40" s="1">
        <v>2.4</v>
      </c>
      <c r="S40" s="1">
        <v>15</v>
      </c>
      <c r="T40">
        <v>1</v>
      </c>
      <c r="U40">
        <v>0</v>
      </c>
      <c r="V40">
        <v>0</v>
      </c>
      <c r="W40">
        <v>0</v>
      </c>
      <c r="X40" s="1">
        <v>1</v>
      </c>
      <c r="Y40">
        <f t="shared" si="6"/>
        <v>0.36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46</v>
      </c>
    </row>
    <row r="41" spans="1:34">
      <c r="A41">
        <v>39</v>
      </c>
      <c r="B41" t="s">
        <v>280</v>
      </c>
      <c r="C41">
        <v>1.577</v>
      </c>
      <c r="D41">
        <v>3301</v>
      </c>
      <c r="E41">
        <v>3.71</v>
      </c>
      <c r="F41">
        <v>2.41</v>
      </c>
      <c r="G41">
        <f t="shared" si="7"/>
        <v>78</v>
      </c>
      <c r="H41">
        <f t="shared" si="8"/>
        <v>47</v>
      </c>
      <c r="I41">
        <f t="shared" si="9"/>
        <v>144.83</v>
      </c>
      <c r="J41">
        <f t="shared" si="10"/>
        <v>0.28</v>
      </c>
      <c r="K41">
        <f t="shared" si="11"/>
        <v>0.483325277912035</v>
      </c>
      <c r="L41">
        <v>5</v>
      </c>
      <c r="M41">
        <v>1</v>
      </c>
      <c r="N41">
        <v>14.28</v>
      </c>
      <c r="O41" s="1">
        <v>21.84</v>
      </c>
      <c r="P41">
        <v>3.85</v>
      </c>
      <c r="Q41">
        <f t="shared" si="12"/>
        <v>300.3</v>
      </c>
      <c r="R41" s="1">
        <v>4</v>
      </c>
      <c r="S41" s="1">
        <v>19.5</v>
      </c>
      <c r="T41">
        <v>1</v>
      </c>
      <c r="U41">
        <v>1</v>
      </c>
      <c r="V41">
        <v>0</v>
      </c>
      <c r="W41">
        <v>0</v>
      </c>
      <c r="X41" s="1">
        <v>2</v>
      </c>
      <c r="Y41">
        <f t="shared" si="6"/>
        <v>0.72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46</v>
      </c>
    </row>
    <row r="42" spans="1:34">
      <c r="A42">
        <v>40</v>
      </c>
      <c r="B42" t="s">
        <v>281</v>
      </c>
      <c r="C42">
        <v>1.124</v>
      </c>
      <c r="D42">
        <v>299</v>
      </c>
      <c r="E42">
        <v>1.167</v>
      </c>
      <c r="F42">
        <v>2.512</v>
      </c>
      <c r="G42">
        <f t="shared" si="7"/>
        <v>21.6</v>
      </c>
      <c r="H42">
        <f t="shared" si="8"/>
        <v>22.8</v>
      </c>
      <c r="I42">
        <f t="shared" si="9"/>
        <v>73.08</v>
      </c>
      <c r="J42">
        <f t="shared" si="10"/>
        <v>0.311111111111111</v>
      </c>
      <c r="K42">
        <f t="shared" si="11"/>
        <v>0.294724432655467</v>
      </c>
      <c r="L42">
        <v>4</v>
      </c>
      <c r="M42">
        <v>6</v>
      </c>
      <c r="N42">
        <v>7.98</v>
      </c>
      <c r="O42" s="1">
        <v>6.72</v>
      </c>
      <c r="P42">
        <v>3.85</v>
      </c>
      <c r="Q42">
        <f t="shared" si="12"/>
        <v>83.16</v>
      </c>
      <c r="R42" s="1">
        <v>9</v>
      </c>
      <c r="S42" s="1">
        <v>2.4</v>
      </c>
      <c r="T42">
        <v>1</v>
      </c>
      <c r="U42">
        <v>0</v>
      </c>
      <c r="V42">
        <v>0</v>
      </c>
      <c r="W42">
        <v>0</v>
      </c>
      <c r="X42" s="1">
        <v>1.6666</v>
      </c>
      <c r="Y42">
        <f t="shared" si="6"/>
        <v>0.599976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46</v>
      </c>
    </row>
    <row r="43" spans="1:34">
      <c r="A43">
        <v>41</v>
      </c>
      <c r="B43" t="s">
        <v>282</v>
      </c>
      <c r="C43">
        <v>1.478</v>
      </c>
      <c r="D43">
        <v>3503</v>
      </c>
      <c r="E43">
        <v>13.225</v>
      </c>
      <c r="F43">
        <v>2.657</v>
      </c>
      <c r="G43">
        <f t="shared" si="7"/>
        <v>84</v>
      </c>
      <c r="H43">
        <f t="shared" si="8"/>
        <v>74.8</v>
      </c>
      <c r="I43">
        <f t="shared" si="9"/>
        <v>249.22</v>
      </c>
      <c r="J43">
        <f t="shared" si="10"/>
        <v>0.0214285714285714</v>
      </c>
      <c r="K43">
        <f t="shared" si="11"/>
        <v>0.0231491484199935</v>
      </c>
      <c r="L43">
        <v>16</v>
      </c>
      <c r="M43">
        <v>5</v>
      </c>
      <c r="N43">
        <v>36.96</v>
      </c>
      <c r="O43" s="1">
        <v>1.8</v>
      </c>
      <c r="P43">
        <v>3.85</v>
      </c>
      <c r="Q43">
        <f t="shared" si="12"/>
        <v>323.4</v>
      </c>
      <c r="R43" s="1">
        <v>35</v>
      </c>
      <c r="S43" s="1">
        <v>2.4</v>
      </c>
      <c r="T43">
        <v>1</v>
      </c>
      <c r="U43">
        <v>0</v>
      </c>
      <c r="V43">
        <v>0</v>
      </c>
      <c r="W43">
        <v>0</v>
      </c>
      <c r="X43" s="1">
        <v>2.8333</v>
      </c>
      <c r="Y43">
        <f t="shared" si="6"/>
        <v>1.019988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46</v>
      </c>
    </row>
    <row r="44" spans="1:34">
      <c r="A44">
        <v>42</v>
      </c>
      <c r="B44" t="s">
        <v>283</v>
      </c>
      <c r="C44">
        <v>1.222</v>
      </c>
      <c r="D44">
        <v>2393</v>
      </c>
      <c r="E44">
        <v>15.567</v>
      </c>
      <c r="F44">
        <v>2.861</v>
      </c>
      <c r="G44">
        <f t="shared" si="7"/>
        <v>75.6</v>
      </c>
      <c r="H44">
        <f t="shared" si="8"/>
        <v>67.8</v>
      </c>
      <c r="I44">
        <f t="shared" si="9"/>
        <v>212.31</v>
      </c>
      <c r="J44">
        <f t="shared" si="10"/>
        <v>0.166666666666667</v>
      </c>
      <c r="K44">
        <f t="shared" si="11"/>
        <v>0.190215323746481</v>
      </c>
      <c r="L44">
        <v>15</v>
      </c>
      <c r="M44">
        <v>0</v>
      </c>
      <c r="N44">
        <v>36.12</v>
      </c>
      <c r="O44" s="1">
        <v>12.6</v>
      </c>
      <c r="P44">
        <v>3.85</v>
      </c>
      <c r="Q44">
        <f t="shared" si="12"/>
        <v>291.06</v>
      </c>
      <c r="R44" s="1">
        <v>31.5</v>
      </c>
      <c r="S44" s="1">
        <v>2.4</v>
      </c>
      <c r="T44">
        <v>1</v>
      </c>
      <c r="U44">
        <v>0</v>
      </c>
      <c r="V44">
        <v>0</v>
      </c>
      <c r="W44">
        <v>0</v>
      </c>
      <c r="X44" s="1">
        <v>4.1666</v>
      </c>
      <c r="Y44">
        <f t="shared" si="6"/>
        <v>1.499976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46</v>
      </c>
    </row>
    <row r="45" spans="1:34">
      <c r="A45">
        <v>43</v>
      </c>
      <c r="B45" t="s">
        <v>284</v>
      </c>
      <c r="C45">
        <v>1.065</v>
      </c>
      <c r="D45">
        <v>1.065</v>
      </c>
      <c r="E45">
        <v>1.065</v>
      </c>
      <c r="F45">
        <v>2.933</v>
      </c>
      <c r="G45">
        <f t="shared" si="7"/>
        <v>40.5</v>
      </c>
      <c r="H45">
        <f t="shared" si="8"/>
        <v>27</v>
      </c>
      <c r="I45">
        <f t="shared" si="9"/>
        <v>78.75</v>
      </c>
      <c r="J45">
        <f t="shared" si="10"/>
        <v>0.622222222222222</v>
      </c>
      <c r="K45">
        <f t="shared" si="11"/>
        <v>1.02564102564103</v>
      </c>
      <c r="L45">
        <v>0</v>
      </c>
      <c r="M45">
        <v>0</v>
      </c>
      <c r="N45">
        <v>0</v>
      </c>
      <c r="O45" s="1">
        <v>25.2</v>
      </c>
      <c r="P45">
        <v>3.85</v>
      </c>
      <c r="Q45">
        <f t="shared" si="12"/>
        <v>155.925</v>
      </c>
      <c r="R45" s="1">
        <v>9</v>
      </c>
      <c r="S45" s="1">
        <v>4.5</v>
      </c>
      <c r="T45">
        <v>0</v>
      </c>
      <c r="U45">
        <v>0</v>
      </c>
      <c r="V45">
        <v>0</v>
      </c>
      <c r="W45">
        <v>0</v>
      </c>
      <c r="X45" s="1">
        <v>0.5833</v>
      </c>
      <c r="Y45">
        <f t="shared" si="6"/>
        <v>0.209988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48</v>
      </c>
    </row>
    <row r="46" spans="1:34">
      <c r="A46">
        <v>44</v>
      </c>
      <c r="B46" t="s">
        <v>285</v>
      </c>
      <c r="C46">
        <v>1.065</v>
      </c>
      <c r="D46">
        <v>1.065</v>
      </c>
      <c r="E46">
        <v>0.2</v>
      </c>
      <c r="F46">
        <v>2.559</v>
      </c>
      <c r="G46">
        <f t="shared" si="7"/>
        <v>67.5</v>
      </c>
      <c r="H46">
        <f t="shared" si="8"/>
        <v>37</v>
      </c>
      <c r="I46">
        <f t="shared" si="9"/>
        <v>90.475</v>
      </c>
      <c r="J46">
        <f t="shared" si="10"/>
        <v>0.77</v>
      </c>
      <c r="K46">
        <f t="shared" si="11"/>
        <v>1.84124386252046</v>
      </c>
      <c r="L46">
        <v>0</v>
      </c>
      <c r="M46">
        <v>0</v>
      </c>
      <c r="N46">
        <v>0</v>
      </c>
      <c r="O46" s="1">
        <v>51.975</v>
      </c>
      <c r="P46">
        <v>3.85</v>
      </c>
      <c r="Q46">
        <f t="shared" si="12"/>
        <v>259.875</v>
      </c>
      <c r="R46" s="1">
        <v>13.5</v>
      </c>
      <c r="S46" s="1">
        <v>5</v>
      </c>
      <c r="T46">
        <v>0</v>
      </c>
      <c r="U46">
        <v>0</v>
      </c>
      <c r="V46">
        <v>0</v>
      </c>
      <c r="W46">
        <v>0</v>
      </c>
      <c r="X46" s="1">
        <v>0.5</v>
      </c>
      <c r="Y46">
        <f t="shared" si="6"/>
        <v>0.18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48</v>
      </c>
    </row>
    <row r="47" spans="1:34">
      <c r="A47">
        <v>45</v>
      </c>
      <c r="B47" t="s">
        <v>286</v>
      </c>
      <c r="C47">
        <v>1.116</v>
      </c>
      <c r="D47">
        <v>151</v>
      </c>
      <c r="E47">
        <v>0.167</v>
      </c>
      <c r="F47">
        <v>2.462</v>
      </c>
      <c r="G47">
        <f t="shared" si="7"/>
        <v>54</v>
      </c>
      <c r="H47">
        <f t="shared" si="8"/>
        <v>30</v>
      </c>
      <c r="I47">
        <f t="shared" si="9"/>
        <v>94.43</v>
      </c>
      <c r="J47">
        <f t="shared" si="10"/>
        <v>0.347407407407407</v>
      </c>
      <c r="K47">
        <f t="shared" si="11"/>
        <v>0.636748968846819</v>
      </c>
      <c r="L47">
        <v>1</v>
      </c>
      <c r="M47">
        <v>6</v>
      </c>
      <c r="N47">
        <v>2.31</v>
      </c>
      <c r="O47" s="1">
        <v>18.76</v>
      </c>
      <c r="P47">
        <v>3.85</v>
      </c>
      <c r="Q47">
        <f t="shared" si="12"/>
        <v>207.9</v>
      </c>
      <c r="R47" s="1">
        <v>9</v>
      </c>
      <c r="S47" s="1">
        <v>6</v>
      </c>
      <c r="T47">
        <v>0</v>
      </c>
      <c r="U47">
        <v>1</v>
      </c>
      <c r="V47">
        <v>0</v>
      </c>
      <c r="W47">
        <v>0</v>
      </c>
      <c r="X47" s="1">
        <v>2.3333</v>
      </c>
      <c r="Y47">
        <f t="shared" si="6"/>
        <v>0.839988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133</v>
      </c>
    </row>
    <row r="48" spans="1:34">
      <c r="A48">
        <v>46</v>
      </c>
      <c r="B48" t="s">
        <v>287</v>
      </c>
      <c r="C48">
        <v>1.065</v>
      </c>
      <c r="D48">
        <v>151</v>
      </c>
      <c r="E48">
        <v>0.067</v>
      </c>
      <c r="F48">
        <v>2.727</v>
      </c>
      <c r="G48">
        <f t="shared" si="7"/>
        <v>54</v>
      </c>
      <c r="H48">
        <f t="shared" si="8"/>
        <v>30</v>
      </c>
      <c r="I48">
        <f t="shared" si="9"/>
        <v>96.39</v>
      </c>
      <c r="J48">
        <f t="shared" si="10"/>
        <v>0.311111111111111</v>
      </c>
      <c r="K48">
        <f t="shared" si="11"/>
        <v>0.558628009608402</v>
      </c>
      <c r="L48">
        <v>1</v>
      </c>
      <c r="M48">
        <v>4</v>
      </c>
      <c r="N48">
        <v>2.31</v>
      </c>
      <c r="O48" s="1">
        <v>16.8</v>
      </c>
      <c r="P48">
        <v>3.85</v>
      </c>
      <c r="Q48">
        <f t="shared" si="12"/>
        <v>207.9</v>
      </c>
      <c r="R48" s="1">
        <v>6</v>
      </c>
      <c r="S48" s="1">
        <v>9</v>
      </c>
      <c r="T48">
        <v>0</v>
      </c>
      <c r="U48">
        <v>1</v>
      </c>
      <c r="V48">
        <v>0</v>
      </c>
      <c r="W48">
        <v>0</v>
      </c>
      <c r="X48" s="1">
        <v>1.3333</v>
      </c>
      <c r="Y48">
        <f t="shared" si="6"/>
        <v>0.479988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95</v>
      </c>
    </row>
    <row r="49" spans="1:34">
      <c r="A49">
        <v>47</v>
      </c>
      <c r="B49" t="s">
        <v>288</v>
      </c>
      <c r="C49">
        <v>1.065</v>
      </c>
      <c r="D49">
        <v>151</v>
      </c>
      <c r="E49">
        <v>0.067</v>
      </c>
      <c r="F49">
        <v>2.727</v>
      </c>
      <c r="G49">
        <f t="shared" si="7"/>
        <v>54</v>
      </c>
      <c r="H49">
        <f t="shared" si="8"/>
        <v>30</v>
      </c>
      <c r="I49">
        <f t="shared" si="9"/>
        <v>104.28</v>
      </c>
      <c r="J49">
        <f t="shared" si="10"/>
        <v>0.122222222222222</v>
      </c>
      <c r="K49">
        <f t="shared" si="11"/>
        <v>0.202856215514443</v>
      </c>
      <c r="L49">
        <v>2</v>
      </c>
      <c r="M49">
        <v>8</v>
      </c>
      <c r="N49">
        <v>4.62</v>
      </c>
      <c r="O49" s="1">
        <v>6.6</v>
      </c>
      <c r="P49">
        <v>3.85</v>
      </c>
      <c r="Q49">
        <f t="shared" si="12"/>
        <v>207.9</v>
      </c>
      <c r="R49" s="1">
        <v>9</v>
      </c>
      <c r="S49" s="1">
        <v>6</v>
      </c>
      <c r="T49">
        <v>0</v>
      </c>
      <c r="U49">
        <v>1</v>
      </c>
      <c r="V49">
        <v>0</v>
      </c>
      <c r="W49">
        <v>0</v>
      </c>
      <c r="X49" s="1">
        <v>1.6666</v>
      </c>
      <c r="Y49">
        <f t="shared" si="6"/>
        <v>0.599976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133</v>
      </c>
    </row>
    <row r="50" spans="1:34">
      <c r="A50">
        <v>48</v>
      </c>
      <c r="B50" t="s">
        <v>289</v>
      </c>
      <c r="C50">
        <v>1.065</v>
      </c>
      <c r="D50">
        <v>151</v>
      </c>
      <c r="E50">
        <v>0.067</v>
      </c>
      <c r="F50">
        <v>2.727</v>
      </c>
      <c r="G50">
        <f t="shared" si="7"/>
        <v>81</v>
      </c>
      <c r="H50">
        <f t="shared" si="8"/>
        <v>36</v>
      </c>
      <c r="I50">
        <f t="shared" si="9"/>
        <v>108.78</v>
      </c>
      <c r="J50">
        <f t="shared" si="10"/>
        <v>0.311111111111111</v>
      </c>
      <c r="K50">
        <f t="shared" si="11"/>
        <v>0.742500742500743</v>
      </c>
      <c r="L50">
        <v>2</v>
      </c>
      <c r="M50">
        <v>5</v>
      </c>
      <c r="N50">
        <v>4.62</v>
      </c>
      <c r="O50" s="1">
        <v>25.2</v>
      </c>
      <c r="P50">
        <v>3.85</v>
      </c>
      <c r="Q50">
        <f t="shared" si="12"/>
        <v>311.85</v>
      </c>
      <c r="R50" s="1">
        <v>9</v>
      </c>
      <c r="S50" s="1">
        <v>9</v>
      </c>
      <c r="T50">
        <v>0</v>
      </c>
      <c r="U50">
        <v>1</v>
      </c>
      <c r="V50">
        <v>0</v>
      </c>
      <c r="W50">
        <v>0</v>
      </c>
      <c r="X50" s="1">
        <v>1.6666</v>
      </c>
      <c r="Y50">
        <f t="shared" si="6"/>
        <v>0.599976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95</v>
      </c>
    </row>
    <row r="51" spans="1:34">
      <c r="A51">
        <v>49</v>
      </c>
      <c r="B51" t="s">
        <v>290</v>
      </c>
      <c r="C51">
        <v>1.065</v>
      </c>
      <c r="D51">
        <v>151</v>
      </c>
      <c r="E51">
        <v>0.067</v>
      </c>
      <c r="F51">
        <v>2.727</v>
      </c>
      <c r="G51">
        <f t="shared" si="7"/>
        <v>54</v>
      </c>
      <c r="H51">
        <f t="shared" si="8"/>
        <v>30</v>
      </c>
      <c r="I51">
        <f t="shared" si="9"/>
        <v>104.28</v>
      </c>
      <c r="J51">
        <f t="shared" si="10"/>
        <v>0.122222222222222</v>
      </c>
      <c r="K51">
        <f t="shared" si="11"/>
        <v>0.202856215514443</v>
      </c>
      <c r="L51">
        <v>2</v>
      </c>
      <c r="M51">
        <v>8</v>
      </c>
      <c r="N51">
        <v>4.62</v>
      </c>
      <c r="O51" s="1">
        <v>6.6</v>
      </c>
      <c r="P51">
        <v>3.85</v>
      </c>
      <c r="Q51">
        <f t="shared" si="12"/>
        <v>207.9</v>
      </c>
      <c r="R51" s="1">
        <v>9</v>
      </c>
      <c r="S51" s="1">
        <v>6</v>
      </c>
      <c r="T51">
        <v>0</v>
      </c>
      <c r="U51">
        <v>1</v>
      </c>
      <c r="V51">
        <v>0</v>
      </c>
      <c r="W51">
        <v>0</v>
      </c>
      <c r="X51" s="1">
        <v>1.6666</v>
      </c>
      <c r="Y51">
        <f t="shared" si="6"/>
        <v>0.599976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133</v>
      </c>
    </row>
    <row r="52" spans="1:34">
      <c r="A52">
        <v>50</v>
      </c>
      <c r="B52" t="s">
        <v>291</v>
      </c>
      <c r="C52">
        <v>1.065</v>
      </c>
      <c r="D52">
        <v>151</v>
      </c>
      <c r="E52">
        <v>0.067</v>
      </c>
      <c r="F52">
        <v>2.727</v>
      </c>
      <c r="G52">
        <f t="shared" si="7"/>
        <v>18</v>
      </c>
      <c r="H52">
        <f t="shared" si="8"/>
        <v>18</v>
      </c>
      <c r="I52">
        <f t="shared" si="9"/>
        <v>65.34</v>
      </c>
      <c r="J52">
        <f t="shared" si="10"/>
        <v>0.0916666666666667</v>
      </c>
      <c r="K52">
        <f t="shared" si="11"/>
        <v>0.080937580937581</v>
      </c>
      <c r="L52">
        <v>1</v>
      </c>
      <c r="M52">
        <v>1</v>
      </c>
      <c r="N52">
        <v>2.31</v>
      </c>
      <c r="O52" s="1">
        <v>1.65</v>
      </c>
      <c r="P52">
        <v>3.85</v>
      </c>
      <c r="Q52">
        <f t="shared" si="12"/>
        <v>69.3</v>
      </c>
      <c r="R52" s="1">
        <v>3</v>
      </c>
      <c r="S52" s="1">
        <v>6</v>
      </c>
      <c r="T52">
        <v>0</v>
      </c>
      <c r="U52">
        <v>1</v>
      </c>
      <c r="V52">
        <v>0</v>
      </c>
      <c r="W52">
        <v>0</v>
      </c>
      <c r="X52" s="1">
        <v>0.8333</v>
      </c>
      <c r="Y52">
        <f t="shared" si="6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</row>
    <row r="53" spans="1:34">
      <c r="A53">
        <v>51</v>
      </c>
      <c r="B53" t="s">
        <v>292</v>
      </c>
      <c r="C53">
        <v>1.065</v>
      </c>
      <c r="D53">
        <v>151</v>
      </c>
      <c r="E53">
        <v>0.067</v>
      </c>
      <c r="F53">
        <v>2.727</v>
      </c>
      <c r="G53">
        <f t="shared" si="7"/>
        <v>18</v>
      </c>
      <c r="H53">
        <f t="shared" si="8"/>
        <v>18</v>
      </c>
      <c r="I53">
        <f t="shared" si="9"/>
        <v>65.34</v>
      </c>
      <c r="J53">
        <f t="shared" si="10"/>
        <v>0.0916666666666667</v>
      </c>
      <c r="K53">
        <f t="shared" si="11"/>
        <v>0.080937580937581</v>
      </c>
      <c r="L53">
        <v>1</v>
      </c>
      <c r="M53">
        <v>1</v>
      </c>
      <c r="N53">
        <v>2.31</v>
      </c>
      <c r="O53" s="1">
        <v>1.65</v>
      </c>
      <c r="P53">
        <v>3.85</v>
      </c>
      <c r="Q53">
        <f t="shared" si="12"/>
        <v>69.3</v>
      </c>
      <c r="R53" s="1">
        <v>3</v>
      </c>
      <c r="S53" s="1">
        <v>6</v>
      </c>
      <c r="T53">
        <v>0</v>
      </c>
      <c r="U53">
        <v>1</v>
      </c>
      <c r="V53">
        <v>0</v>
      </c>
      <c r="W53">
        <v>0</v>
      </c>
      <c r="X53" s="1">
        <v>0.8333</v>
      </c>
      <c r="Y53">
        <f t="shared" si="6"/>
        <v>0.299988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95</v>
      </c>
    </row>
    <row r="54" spans="1:34">
      <c r="A54">
        <v>52</v>
      </c>
      <c r="B54" t="s">
        <v>293</v>
      </c>
      <c r="C54">
        <v>1.065</v>
      </c>
      <c r="D54">
        <v>151</v>
      </c>
      <c r="E54">
        <v>0.067</v>
      </c>
      <c r="F54">
        <v>2.727</v>
      </c>
      <c r="G54">
        <f t="shared" si="7"/>
        <v>18</v>
      </c>
      <c r="H54">
        <f t="shared" si="8"/>
        <v>18</v>
      </c>
      <c r="I54">
        <f t="shared" si="9"/>
        <v>65.34</v>
      </c>
      <c r="J54">
        <f t="shared" si="10"/>
        <v>0.0916666666666667</v>
      </c>
      <c r="K54">
        <f t="shared" si="11"/>
        <v>0.080937580937581</v>
      </c>
      <c r="L54">
        <v>1</v>
      </c>
      <c r="M54">
        <v>1</v>
      </c>
      <c r="N54">
        <v>2.31</v>
      </c>
      <c r="O54" s="1">
        <v>1.65</v>
      </c>
      <c r="P54">
        <v>3.85</v>
      </c>
      <c r="Q54">
        <f t="shared" si="12"/>
        <v>69.3</v>
      </c>
      <c r="R54" s="1">
        <v>3</v>
      </c>
      <c r="S54" s="1">
        <v>6</v>
      </c>
      <c r="T54">
        <v>0</v>
      </c>
      <c r="U54">
        <v>1</v>
      </c>
      <c r="V54">
        <v>0</v>
      </c>
      <c r="W54">
        <v>0</v>
      </c>
      <c r="X54" s="1">
        <v>0.8333</v>
      </c>
      <c r="Y54">
        <f t="shared" si="6"/>
        <v>0.299988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95</v>
      </c>
    </row>
    <row r="55" spans="1:34">
      <c r="A55">
        <v>53</v>
      </c>
      <c r="B55" t="s">
        <v>294</v>
      </c>
      <c r="C55">
        <v>1.065</v>
      </c>
      <c r="D55">
        <v>151</v>
      </c>
      <c r="E55">
        <v>0.067</v>
      </c>
      <c r="F55">
        <v>2.727</v>
      </c>
      <c r="G55">
        <f t="shared" si="7"/>
        <v>18</v>
      </c>
      <c r="H55">
        <f t="shared" si="8"/>
        <v>18</v>
      </c>
      <c r="I55">
        <f t="shared" si="9"/>
        <v>65.34</v>
      </c>
      <c r="J55">
        <f t="shared" si="10"/>
        <v>0.0916666666666667</v>
      </c>
      <c r="K55">
        <f t="shared" si="11"/>
        <v>0.080937580937581</v>
      </c>
      <c r="L55">
        <v>1</v>
      </c>
      <c r="M55">
        <v>1</v>
      </c>
      <c r="N55">
        <v>2.31</v>
      </c>
      <c r="O55" s="1">
        <v>1.65</v>
      </c>
      <c r="P55">
        <v>3.85</v>
      </c>
      <c r="Q55">
        <f t="shared" si="12"/>
        <v>69.3</v>
      </c>
      <c r="R55" s="1">
        <v>3</v>
      </c>
      <c r="S55" s="1">
        <v>6</v>
      </c>
      <c r="T55">
        <v>0</v>
      </c>
      <c r="U55">
        <v>1</v>
      </c>
      <c r="V55">
        <v>0</v>
      </c>
      <c r="W55">
        <v>0</v>
      </c>
      <c r="X55" s="1">
        <v>0.8333</v>
      </c>
      <c r="Y55">
        <f t="shared" si="6"/>
        <v>0.299988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95</v>
      </c>
    </row>
    <row r="56" spans="1:34">
      <c r="A56">
        <v>54</v>
      </c>
      <c r="B56" t="s">
        <v>295</v>
      </c>
      <c r="C56">
        <v>1.065</v>
      </c>
      <c r="D56">
        <v>151</v>
      </c>
      <c r="E56">
        <v>0.067</v>
      </c>
      <c r="F56">
        <v>2.727</v>
      </c>
      <c r="G56">
        <f t="shared" si="7"/>
        <v>18</v>
      </c>
      <c r="H56">
        <f t="shared" si="8"/>
        <v>18</v>
      </c>
      <c r="I56">
        <f t="shared" si="9"/>
        <v>63.69</v>
      </c>
      <c r="J56">
        <f t="shared" si="10"/>
        <v>0.183333333333333</v>
      </c>
      <c r="K56">
        <f t="shared" si="11"/>
        <v>0.16606881891856</v>
      </c>
      <c r="L56">
        <v>1</v>
      </c>
      <c r="M56">
        <v>2</v>
      </c>
      <c r="N56">
        <v>2.31</v>
      </c>
      <c r="O56" s="1">
        <v>3.3</v>
      </c>
      <c r="P56">
        <v>3.85</v>
      </c>
      <c r="Q56">
        <f t="shared" si="12"/>
        <v>69.3</v>
      </c>
      <c r="R56" s="1">
        <v>3</v>
      </c>
      <c r="S56" s="1">
        <v>6</v>
      </c>
      <c r="T56">
        <v>0</v>
      </c>
      <c r="U56">
        <v>1</v>
      </c>
      <c r="V56">
        <v>0</v>
      </c>
      <c r="W56">
        <v>0</v>
      </c>
      <c r="X56" s="1">
        <v>0</v>
      </c>
      <c r="Y56">
        <f t="shared" si="6"/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95</v>
      </c>
    </row>
    <row r="57" spans="1:34">
      <c r="A57">
        <v>55</v>
      </c>
      <c r="B57" t="s">
        <v>296</v>
      </c>
      <c r="C57">
        <v>1.065</v>
      </c>
      <c r="D57">
        <v>151</v>
      </c>
      <c r="E57">
        <v>0.067</v>
      </c>
      <c r="F57">
        <v>2.727</v>
      </c>
      <c r="G57">
        <f t="shared" si="7"/>
        <v>18</v>
      </c>
      <c r="H57">
        <f t="shared" si="8"/>
        <v>18</v>
      </c>
      <c r="I57">
        <f t="shared" si="9"/>
        <v>63.69</v>
      </c>
      <c r="J57">
        <f t="shared" si="10"/>
        <v>0.183333333333333</v>
      </c>
      <c r="K57">
        <f t="shared" si="11"/>
        <v>0.16606881891856</v>
      </c>
      <c r="L57">
        <v>1</v>
      </c>
      <c r="M57">
        <v>2</v>
      </c>
      <c r="N57">
        <v>2.31</v>
      </c>
      <c r="O57" s="1">
        <v>3.3</v>
      </c>
      <c r="P57">
        <v>3.85</v>
      </c>
      <c r="Q57">
        <f t="shared" si="12"/>
        <v>69.3</v>
      </c>
      <c r="R57" s="1">
        <v>3</v>
      </c>
      <c r="S57" s="1">
        <v>6</v>
      </c>
      <c r="T57">
        <v>0</v>
      </c>
      <c r="U57">
        <v>1</v>
      </c>
      <c r="V57">
        <v>0</v>
      </c>
      <c r="W57">
        <v>0</v>
      </c>
      <c r="X57" s="1">
        <v>0</v>
      </c>
      <c r="Y57">
        <f t="shared" si="6"/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95</v>
      </c>
    </row>
    <row r="58" spans="1:34">
      <c r="A58">
        <v>56</v>
      </c>
      <c r="B58" t="s">
        <v>297</v>
      </c>
      <c r="C58">
        <v>1.065</v>
      </c>
      <c r="D58">
        <v>151</v>
      </c>
      <c r="E58">
        <v>0.067</v>
      </c>
      <c r="F58">
        <v>2.727</v>
      </c>
      <c r="G58">
        <f t="shared" si="7"/>
        <v>18</v>
      </c>
      <c r="H58">
        <f t="shared" si="8"/>
        <v>18</v>
      </c>
      <c r="I58">
        <f t="shared" si="9"/>
        <v>65.34</v>
      </c>
      <c r="J58">
        <f t="shared" si="10"/>
        <v>0.0916666666666667</v>
      </c>
      <c r="K58">
        <f t="shared" si="11"/>
        <v>0.080937580937581</v>
      </c>
      <c r="L58">
        <v>1</v>
      </c>
      <c r="M58">
        <v>1</v>
      </c>
      <c r="N58">
        <v>2.31</v>
      </c>
      <c r="O58" s="1">
        <v>1.65</v>
      </c>
      <c r="P58">
        <v>3.85</v>
      </c>
      <c r="Q58">
        <f t="shared" si="12"/>
        <v>69.3</v>
      </c>
      <c r="R58" s="1">
        <v>3</v>
      </c>
      <c r="S58" s="1">
        <v>6</v>
      </c>
      <c r="T58">
        <v>0</v>
      </c>
      <c r="U58">
        <v>1</v>
      </c>
      <c r="V58">
        <v>0</v>
      </c>
      <c r="W58">
        <v>0</v>
      </c>
      <c r="X58" s="1">
        <v>1.25</v>
      </c>
      <c r="Y58">
        <f t="shared" si="6"/>
        <v>0.45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95</v>
      </c>
    </row>
    <row r="59" spans="1:34">
      <c r="A59">
        <v>57</v>
      </c>
      <c r="B59" t="s">
        <v>298</v>
      </c>
      <c r="C59">
        <v>0.925</v>
      </c>
      <c r="D59">
        <v>151</v>
      </c>
      <c r="E59">
        <v>0.059</v>
      </c>
      <c r="F59">
        <v>2.933</v>
      </c>
      <c r="G59">
        <f t="shared" si="7"/>
        <v>18</v>
      </c>
      <c r="H59">
        <f t="shared" si="8"/>
        <v>18</v>
      </c>
      <c r="I59">
        <f t="shared" si="9"/>
        <v>65.34</v>
      </c>
      <c r="J59">
        <f t="shared" si="10"/>
        <v>0.0916666666666667</v>
      </c>
      <c r="K59">
        <f t="shared" si="11"/>
        <v>0.080937580937581</v>
      </c>
      <c r="L59">
        <v>1</v>
      </c>
      <c r="M59">
        <v>1</v>
      </c>
      <c r="N59">
        <v>2.31</v>
      </c>
      <c r="O59" s="1">
        <v>1.65</v>
      </c>
      <c r="P59">
        <v>3.85</v>
      </c>
      <c r="Q59">
        <f t="shared" si="12"/>
        <v>69.3</v>
      </c>
      <c r="R59" s="1">
        <v>3</v>
      </c>
      <c r="S59" s="1">
        <v>6</v>
      </c>
      <c r="T59">
        <v>0</v>
      </c>
      <c r="U59">
        <v>1</v>
      </c>
      <c r="V59">
        <v>0</v>
      </c>
      <c r="W59">
        <v>0</v>
      </c>
      <c r="X59" s="1">
        <v>0.8333</v>
      </c>
      <c r="Y59">
        <f t="shared" si="6"/>
        <v>0.299988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95</v>
      </c>
    </row>
    <row r="60" spans="1:34">
      <c r="A60">
        <v>58</v>
      </c>
      <c r="B60" t="s">
        <v>299</v>
      </c>
      <c r="C60">
        <v>0.925</v>
      </c>
      <c r="D60">
        <v>151</v>
      </c>
      <c r="E60">
        <v>0.059</v>
      </c>
      <c r="F60">
        <v>2.933</v>
      </c>
      <c r="G60">
        <f t="shared" si="7"/>
        <v>18</v>
      </c>
      <c r="H60">
        <f t="shared" si="8"/>
        <v>18</v>
      </c>
      <c r="I60">
        <f t="shared" si="9"/>
        <v>63.69</v>
      </c>
      <c r="J60">
        <f t="shared" si="10"/>
        <v>0.183333333333333</v>
      </c>
      <c r="K60">
        <f t="shared" si="11"/>
        <v>0.16606881891856</v>
      </c>
      <c r="L60">
        <v>1</v>
      </c>
      <c r="M60">
        <v>2</v>
      </c>
      <c r="N60">
        <v>2.31</v>
      </c>
      <c r="O60" s="1">
        <v>3.3</v>
      </c>
      <c r="P60">
        <v>3.85</v>
      </c>
      <c r="Q60">
        <f t="shared" si="12"/>
        <v>69.3</v>
      </c>
      <c r="R60" s="1">
        <v>3</v>
      </c>
      <c r="S60" s="1">
        <v>6</v>
      </c>
      <c r="T60">
        <v>0</v>
      </c>
      <c r="U60">
        <v>1</v>
      </c>
      <c r="V60">
        <v>0</v>
      </c>
      <c r="W60">
        <v>0</v>
      </c>
      <c r="X60" s="1">
        <v>0</v>
      </c>
      <c r="Y60">
        <f t="shared" si="6"/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95</v>
      </c>
    </row>
    <row r="61" spans="1:34">
      <c r="A61">
        <v>59</v>
      </c>
      <c r="B61" t="s">
        <v>300</v>
      </c>
      <c r="C61">
        <v>0.925</v>
      </c>
      <c r="D61">
        <v>151</v>
      </c>
      <c r="E61">
        <v>0.059</v>
      </c>
      <c r="F61">
        <v>2.933</v>
      </c>
      <c r="G61">
        <f t="shared" si="7"/>
        <v>18</v>
      </c>
      <c r="H61">
        <f t="shared" si="8"/>
        <v>18</v>
      </c>
      <c r="I61">
        <f t="shared" si="9"/>
        <v>65.34</v>
      </c>
      <c r="J61">
        <f t="shared" si="10"/>
        <v>0.0916666666666667</v>
      </c>
      <c r="K61">
        <f t="shared" si="11"/>
        <v>0.080937580937581</v>
      </c>
      <c r="L61">
        <v>1</v>
      </c>
      <c r="M61">
        <v>1</v>
      </c>
      <c r="N61">
        <v>2.31</v>
      </c>
      <c r="O61" s="1">
        <v>1.65</v>
      </c>
      <c r="P61">
        <v>3.85</v>
      </c>
      <c r="Q61">
        <f t="shared" si="12"/>
        <v>69.3</v>
      </c>
      <c r="R61" s="1">
        <v>3</v>
      </c>
      <c r="S61" s="1">
        <v>6</v>
      </c>
      <c r="T61">
        <v>0</v>
      </c>
      <c r="U61">
        <v>1</v>
      </c>
      <c r="V61">
        <v>0</v>
      </c>
      <c r="W61">
        <v>0</v>
      </c>
      <c r="X61" s="1">
        <v>0.8333</v>
      </c>
      <c r="Y61">
        <f t="shared" si="6"/>
        <v>0.299988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95</v>
      </c>
    </row>
    <row r="62" spans="1:34">
      <c r="A62">
        <v>60</v>
      </c>
      <c r="B62" t="s">
        <v>301</v>
      </c>
      <c r="C62">
        <v>0.925</v>
      </c>
      <c r="D62">
        <v>151</v>
      </c>
      <c r="E62">
        <v>0.059</v>
      </c>
      <c r="F62">
        <v>2.933</v>
      </c>
      <c r="G62">
        <f t="shared" si="7"/>
        <v>18</v>
      </c>
      <c r="H62">
        <f t="shared" si="8"/>
        <v>18</v>
      </c>
      <c r="I62">
        <f t="shared" si="9"/>
        <v>63.69</v>
      </c>
      <c r="J62">
        <f t="shared" si="10"/>
        <v>0.183333333333333</v>
      </c>
      <c r="K62">
        <f t="shared" si="11"/>
        <v>0.16606881891856</v>
      </c>
      <c r="L62">
        <v>1</v>
      </c>
      <c r="M62">
        <v>2</v>
      </c>
      <c r="N62">
        <v>2.31</v>
      </c>
      <c r="O62" s="1">
        <v>3.3</v>
      </c>
      <c r="P62">
        <v>3.85</v>
      </c>
      <c r="Q62">
        <f t="shared" si="12"/>
        <v>69.3</v>
      </c>
      <c r="R62" s="1">
        <v>3</v>
      </c>
      <c r="S62" s="1">
        <v>6</v>
      </c>
      <c r="T62">
        <v>0</v>
      </c>
      <c r="U62">
        <v>1</v>
      </c>
      <c r="V62">
        <v>0</v>
      </c>
      <c r="W62">
        <v>0</v>
      </c>
      <c r="X62" s="1">
        <v>0</v>
      </c>
      <c r="Y62">
        <f t="shared" si="6"/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95</v>
      </c>
    </row>
    <row r="63" spans="1:34">
      <c r="A63">
        <v>61</v>
      </c>
      <c r="B63" t="s">
        <v>302</v>
      </c>
      <c r="C63">
        <v>0.925</v>
      </c>
      <c r="D63">
        <v>151</v>
      </c>
      <c r="E63">
        <v>0.059</v>
      </c>
      <c r="F63">
        <v>2.933</v>
      </c>
      <c r="G63">
        <f t="shared" si="7"/>
        <v>18</v>
      </c>
      <c r="H63">
        <f t="shared" si="8"/>
        <v>18</v>
      </c>
      <c r="I63">
        <f t="shared" si="9"/>
        <v>65.34</v>
      </c>
      <c r="J63">
        <f t="shared" si="10"/>
        <v>0.0916666666666667</v>
      </c>
      <c r="K63">
        <f t="shared" si="11"/>
        <v>0.080937580937581</v>
      </c>
      <c r="L63">
        <v>1</v>
      </c>
      <c r="M63">
        <v>1</v>
      </c>
      <c r="N63">
        <v>2.31</v>
      </c>
      <c r="O63" s="1">
        <v>1.65</v>
      </c>
      <c r="P63">
        <v>3.85</v>
      </c>
      <c r="Q63">
        <f t="shared" si="12"/>
        <v>69.3</v>
      </c>
      <c r="R63" s="1">
        <v>3</v>
      </c>
      <c r="S63" s="1">
        <v>6</v>
      </c>
      <c r="T63">
        <v>0</v>
      </c>
      <c r="U63">
        <v>1</v>
      </c>
      <c r="V63">
        <v>0</v>
      </c>
      <c r="W63">
        <v>0</v>
      </c>
      <c r="X63" s="1">
        <v>0.8333</v>
      </c>
      <c r="Y63">
        <f t="shared" si="6"/>
        <v>0.299988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95</v>
      </c>
    </row>
    <row r="64" spans="1:34">
      <c r="A64">
        <v>62</v>
      </c>
      <c r="B64" t="s">
        <v>303</v>
      </c>
      <c r="C64">
        <v>0.925</v>
      </c>
      <c r="D64">
        <v>151</v>
      </c>
      <c r="E64">
        <v>0.059</v>
      </c>
      <c r="F64">
        <v>2.933</v>
      </c>
      <c r="G64">
        <f t="shared" si="7"/>
        <v>18</v>
      </c>
      <c r="H64">
        <f t="shared" si="8"/>
        <v>18</v>
      </c>
      <c r="I64">
        <f t="shared" si="9"/>
        <v>65.34</v>
      </c>
      <c r="J64">
        <f t="shared" si="10"/>
        <v>0.0916666666666667</v>
      </c>
      <c r="K64">
        <f t="shared" si="11"/>
        <v>0.080937580937581</v>
      </c>
      <c r="L64">
        <v>1</v>
      </c>
      <c r="M64">
        <v>1</v>
      </c>
      <c r="N64">
        <v>2.31</v>
      </c>
      <c r="O64" s="1">
        <v>1.65</v>
      </c>
      <c r="P64">
        <v>3.85</v>
      </c>
      <c r="Q64">
        <f t="shared" si="12"/>
        <v>69.3</v>
      </c>
      <c r="R64" s="1">
        <v>3</v>
      </c>
      <c r="S64" s="1">
        <v>6</v>
      </c>
      <c r="T64">
        <v>0</v>
      </c>
      <c r="U64">
        <v>1</v>
      </c>
      <c r="V64">
        <v>0</v>
      </c>
      <c r="W64">
        <v>0</v>
      </c>
      <c r="X64" s="1">
        <v>0.8333</v>
      </c>
      <c r="Y64">
        <f t="shared" si="6"/>
        <v>0.299988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95</v>
      </c>
    </row>
    <row r="65" spans="1:34">
      <c r="A65">
        <v>63</v>
      </c>
      <c r="B65" t="s">
        <v>304</v>
      </c>
      <c r="C65">
        <v>0.925</v>
      </c>
      <c r="D65">
        <v>151</v>
      </c>
      <c r="E65">
        <v>0.059</v>
      </c>
      <c r="F65">
        <v>2.933</v>
      </c>
      <c r="G65">
        <f t="shared" si="7"/>
        <v>18</v>
      </c>
      <c r="H65">
        <f t="shared" si="8"/>
        <v>18</v>
      </c>
      <c r="I65">
        <f t="shared" si="9"/>
        <v>63.69</v>
      </c>
      <c r="J65">
        <f t="shared" si="10"/>
        <v>0.183333333333333</v>
      </c>
      <c r="K65">
        <f t="shared" si="11"/>
        <v>0.16606881891856</v>
      </c>
      <c r="L65">
        <v>1</v>
      </c>
      <c r="M65">
        <v>2</v>
      </c>
      <c r="N65">
        <v>2.31</v>
      </c>
      <c r="O65" s="1">
        <v>3.3</v>
      </c>
      <c r="P65">
        <v>3.85</v>
      </c>
      <c r="Q65">
        <f t="shared" si="12"/>
        <v>69.3</v>
      </c>
      <c r="R65" s="1">
        <v>3</v>
      </c>
      <c r="S65" s="1">
        <v>6</v>
      </c>
      <c r="T65">
        <v>0</v>
      </c>
      <c r="U65">
        <v>1</v>
      </c>
      <c r="V65">
        <v>0</v>
      </c>
      <c r="W65">
        <v>0</v>
      </c>
      <c r="X65" s="1">
        <v>0</v>
      </c>
      <c r="Y65">
        <f t="shared" si="6"/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95</v>
      </c>
    </row>
    <row r="66" spans="1:34">
      <c r="A66">
        <v>64</v>
      </c>
      <c r="B66" t="s">
        <v>305</v>
      </c>
      <c r="C66">
        <v>0.925</v>
      </c>
      <c r="D66">
        <v>151</v>
      </c>
      <c r="E66">
        <v>0.059</v>
      </c>
      <c r="F66">
        <v>2.933</v>
      </c>
      <c r="G66">
        <f t="shared" si="7"/>
        <v>18</v>
      </c>
      <c r="H66">
        <f t="shared" si="8"/>
        <v>18</v>
      </c>
      <c r="I66">
        <f t="shared" ref="I66:I77" si="13">H66*P66-N66-O66</f>
        <v>65.34</v>
      </c>
      <c r="J66">
        <f t="shared" ref="J66:J77" si="14">O66/G66</f>
        <v>0.0916666666666667</v>
      </c>
      <c r="K66">
        <f t="shared" ref="K66:K77" si="15">O66/(I66*0.312)</f>
        <v>0.080937580937581</v>
      </c>
      <c r="L66">
        <v>1</v>
      </c>
      <c r="M66">
        <v>1</v>
      </c>
      <c r="N66">
        <v>2.31</v>
      </c>
      <c r="O66" s="1">
        <v>1.65</v>
      </c>
      <c r="P66">
        <v>3.85</v>
      </c>
      <c r="Q66">
        <f t="shared" ref="Q66:Q77" si="16">G66*P66</f>
        <v>69.3</v>
      </c>
      <c r="R66" s="1">
        <v>3</v>
      </c>
      <c r="S66" s="1">
        <v>6</v>
      </c>
      <c r="T66">
        <v>0</v>
      </c>
      <c r="U66">
        <v>1</v>
      </c>
      <c r="V66">
        <v>0</v>
      </c>
      <c r="W66">
        <v>0</v>
      </c>
      <c r="X66" s="1">
        <v>0.8333</v>
      </c>
      <c r="Y66">
        <f t="shared" ref="Y66:Y77" si="17">X66*0.36</f>
        <v>0.299988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95</v>
      </c>
    </row>
    <row r="67" spans="1:34">
      <c r="A67">
        <v>65</v>
      </c>
      <c r="B67" t="s">
        <v>306</v>
      </c>
      <c r="C67">
        <v>0.925</v>
      </c>
      <c r="D67">
        <v>151</v>
      </c>
      <c r="E67">
        <v>0.059</v>
      </c>
      <c r="F67">
        <v>2.933</v>
      </c>
      <c r="G67">
        <f t="shared" ref="G67:G77" si="18">R67*S67</f>
        <v>18</v>
      </c>
      <c r="H67">
        <f t="shared" ref="H67:H77" si="19">R67*2+S67*2</f>
        <v>18</v>
      </c>
      <c r="I67">
        <f t="shared" si="13"/>
        <v>65.34</v>
      </c>
      <c r="J67">
        <f t="shared" si="14"/>
        <v>0.0916666666666667</v>
      </c>
      <c r="K67">
        <f t="shared" si="15"/>
        <v>0.080937580937581</v>
      </c>
      <c r="L67">
        <v>1</v>
      </c>
      <c r="M67">
        <v>1</v>
      </c>
      <c r="N67">
        <v>2.31</v>
      </c>
      <c r="O67" s="1">
        <v>1.65</v>
      </c>
      <c r="P67">
        <v>3.85</v>
      </c>
      <c r="Q67">
        <f t="shared" si="16"/>
        <v>69.3</v>
      </c>
      <c r="R67" s="1">
        <v>3</v>
      </c>
      <c r="S67" s="1">
        <v>6</v>
      </c>
      <c r="T67">
        <v>0</v>
      </c>
      <c r="U67">
        <v>1</v>
      </c>
      <c r="V67">
        <v>0</v>
      </c>
      <c r="W67">
        <v>0</v>
      </c>
      <c r="X67" s="1">
        <v>1.3333</v>
      </c>
      <c r="Y67">
        <f t="shared" si="17"/>
        <v>0.479988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95</v>
      </c>
    </row>
    <row r="68" spans="1:34">
      <c r="A68">
        <v>66</v>
      </c>
      <c r="B68" t="s">
        <v>307</v>
      </c>
      <c r="C68">
        <v>0.925</v>
      </c>
      <c r="D68">
        <v>151</v>
      </c>
      <c r="E68">
        <v>0.059</v>
      </c>
      <c r="F68">
        <v>2.933</v>
      </c>
      <c r="G68">
        <f t="shared" si="18"/>
        <v>18</v>
      </c>
      <c r="H68">
        <f t="shared" si="19"/>
        <v>18</v>
      </c>
      <c r="I68">
        <f t="shared" si="13"/>
        <v>63.69</v>
      </c>
      <c r="J68">
        <f t="shared" si="14"/>
        <v>0.183333333333333</v>
      </c>
      <c r="K68">
        <f t="shared" si="15"/>
        <v>0.16606881891856</v>
      </c>
      <c r="L68">
        <v>1</v>
      </c>
      <c r="M68">
        <v>2</v>
      </c>
      <c r="N68">
        <v>2.31</v>
      </c>
      <c r="O68" s="1">
        <v>3.3</v>
      </c>
      <c r="P68">
        <v>3.85</v>
      </c>
      <c r="Q68">
        <f t="shared" si="16"/>
        <v>69.3</v>
      </c>
      <c r="R68" s="1">
        <v>3</v>
      </c>
      <c r="S68" s="1">
        <v>6</v>
      </c>
      <c r="T68">
        <v>0</v>
      </c>
      <c r="U68">
        <v>1</v>
      </c>
      <c r="V68">
        <v>0</v>
      </c>
      <c r="W68">
        <v>0</v>
      </c>
      <c r="X68" s="1">
        <v>0</v>
      </c>
      <c r="Y68">
        <f t="shared" si="17"/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95</v>
      </c>
    </row>
    <row r="69" spans="1:34">
      <c r="A69">
        <v>67</v>
      </c>
      <c r="B69" t="s">
        <v>308</v>
      </c>
      <c r="C69">
        <v>0.925</v>
      </c>
      <c r="D69">
        <v>151</v>
      </c>
      <c r="E69">
        <v>0.059</v>
      </c>
      <c r="F69">
        <v>2.933</v>
      </c>
      <c r="G69">
        <f t="shared" si="18"/>
        <v>18</v>
      </c>
      <c r="H69">
        <f t="shared" si="19"/>
        <v>18</v>
      </c>
      <c r="I69">
        <f t="shared" si="13"/>
        <v>65.34</v>
      </c>
      <c r="J69">
        <f t="shared" si="14"/>
        <v>0.0916666666666667</v>
      </c>
      <c r="K69">
        <f t="shared" si="15"/>
        <v>0.080937580937581</v>
      </c>
      <c r="L69">
        <v>1</v>
      </c>
      <c r="M69">
        <v>1</v>
      </c>
      <c r="N69">
        <v>2.31</v>
      </c>
      <c r="O69" s="1">
        <v>1.65</v>
      </c>
      <c r="P69">
        <v>3.85</v>
      </c>
      <c r="Q69">
        <f t="shared" si="16"/>
        <v>69.3</v>
      </c>
      <c r="R69" s="1">
        <v>3</v>
      </c>
      <c r="S69" s="1">
        <v>6</v>
      </c>
      <c r="T69">
        <v>0</v>
      </c>
      <c r="U69">
        <v>1</v>
      </c>
      <c r="V69">
        <v>0</v>
      </c>
      <c r="W69">
        <v>0</v>
      </c>
      <c r="X69" s="1">
        <v>0.8333</v>
      </c>
      <c r="Y69">
        <f t="shared" si="17"/>
        <v>0.299988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95</v>
      </c>
    </row>
    <row r="70" spans="1:34">
      <c r="A70">
        <v>68</v>
      </c>
      <c r="B70" t="s">
        <v>309</v>
      </c>
      <c r="C70">
        <v>0.925</v>
      </c>
      <c r="D70">
        <v>151</v>
      </c>
      <c r="E70">
        <v>0.059</v>
      </c>
      <c r="F70">
        <v>2.933</v>
      </c>
      <c r="G70">
        <f t="shared" si="18"/>
        <v>27</v>
      </c>
      <c r="H70">
        <f t="shared" si="19"/>
        <v>21</v>
      </c>
      <c r="I70">
        <f t="shared" si="13"/>
        <v>75.24</v>
      </c>
      <c r="J70">
        <f t="shared" si="14"/>
        <v>0.122222222222222</v>
      </c>
      <c r="K70">
        <f t="shared" si="15"/>
        <v>0.140575798470535</v>
      </c>
      <c r="L70">
        <v>1</v>
      </c>
      <c r="M70">
        <v>2</v>
      </c>
      <c r="N70">
        <v>2.31</v>
      </c>
      <c r="O70" s="1">
        <v>3.3</v>
      </c>
      <c r="P70">
        <v>3.85</v>
      </c>
      <c r="Q70">
        <f t="shared" si="16"/>
        <v>103.95</v>
      </c>
      <c r="R70" s="1">
        <v>4.5</v>
      </c>
      <c r="S70" s="1">
        <v>6</v>
      </c>
      <c r="T70">
        <v>0</v>
      </c>
      <c r="U70">
        <v>1</v>
      </c>
      <c r="V70">
        <v>0</v>
      </c>
      <c r="W70">
        <v>0</v>
      </c>
      <c r="X70" s="1">
        <v>0.8333</v>
      </c>
      <c r="Y70">
        <f t="shared" si="17"/>
        <v>0.299988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95</v>
      </c>
    </row>
    <row r="71" spans="1:34">
      <c r="A71">
        <v>69</v>
      </c>
      <c r="B71" t="s">
        <v>310</v>
      </c>
      <c r="C71">
        <v>0.931</v>
      </c>
      <c r="D71">
        <v>299</v>
      </c>
      <c r="E71">
        <v>1.059</v>
      </c>
      <c r="F71">
        <v>2.977</v>
      </c>
      <c r="G71">
        <f t="shared" si="18"/>
        <v>20.25</v>
      </c>
      <c r="H71">
        <f t="shared" si="19"/>
        <v>18</v>
      </c>
      <c r="I71">
        <f t="shared" si="13"/>
        <v>56.49</v>
      </c>
      <c r="J71">
        <f t="shared" si="14"/>
        <v>0.414814814814815</v>
      </c>
      <c r="K71">
        <f t="shared" si="15"/>
        <v>0.476598989610142</v>
      </c>
      <c r="L71">
        <v>2</v>
      </c>
      <c r="M71">
        <v>1</v>
      </c>
      <c r="N71">
        <v>4.41</v>
      </c>
      <c r="O71" s="1">
        <v>8.4</v>
      </c>
      <c r="P71">
        <v>3.85</v>
      </c>
      <c r="Q71">
        <f t="shared" si="16"/>
        <v>77.9625</v>
      </c>
      <c r="R71" s="1">
        <v>4.5</v>
      </c>
      <c r="S71" s="1">
        <v>4.5</v>
      </c>
      <c r="T71">
        <v>1</v>
      </c>
      <c r="U71">
        <v>1</v>
      </c>
      <c r="V71">
        <v>0</v>
      </c>
      <c r="W71">
        <v>0</v>
      </c>
      <c r="X71" s="1">
        <v>0.3333</v>
      </c>
      <c r="Y71">
        <f t="shared" si="17"/>
        <v>0.119988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95</v>
      </c>
    </row>
    <row r="72" spans="1:34">
      <c r="A72">
        <v>70</v>
      </c>
      <c r="B72" t="s">
        <v>311</v>
      </c>
      <c r="C72">
        <v>0.749</v>
      </c>
      <c r="D72">
        <v>151</v>
      </c>
      <c r="E72">
        <v>0.5</v>
      </c>
      <c r="F72">
        <v>3.003</v>
      </c>
      <c r="G72">
        <f t="shared" si="18"/>
        <v>6.165</v>
      </c>
      <c r="H72">
        <f t="shared" si="19"/>
        <v>11.74</v>
      </c>
      <c r="I72">
        <f t="shared" si="13"/>
        <v>34.699</v>
      </c>
      <c r="J72">
        <f t="shared" si="14"/>
        <v>1.3625304136253</v>
      </c>
      <c r="K72">
        <f t="shared" si="15"/>
        <v>0.775903539671948</v>
      </c>
      <c r="L72">
        <v>1</v>
      </c>
      <c r="M72">
        <v>1</v>
      </c>
      <c r="N72">
        <v>2.1</v>
      </c>
      <c r="O72" s="1">
        <v>8.4</v>
      </c>
      <c r="P72">
        <v>3.85</v>
      </c>
      <c r="Q72">
        <f t="shared" si="16"/>
        <v>23.73525</v>
      </c>
      <c r="R72" s="1">
        <v>4.5</v>
      </c>
      <c r="S72" s="1">
        <v>1.37</v>
      </c>
      <c r="T72">
        <v>0</v>
      </c>
      <c r="U72">
        <v>1</v>
      </c>
      <c r="V72">
        <v>0</v>
      </c>
      <c r="W72">
        <v>0</v>
      </c>
      <c r="X72" s="1">
        <v>1</v>
      </c>
      <c r="Y72">
        <f t="shared" si="17"/>
        <v>0.36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188</v>
      </c>
    </row>
    <row r="73" spans="1:34">
      <c r="A73">
        <v>71</v>
      </c>
      <c r="B73" t="s">
        <v>312</v>
      </c>
      <c r="C73">
        <v>0.925</v>
      </c>
      <c r="D73">
        <v>151</v>
      </c>
      <c r="E73">
        <v>0.059</v>
      </c>
      <c r="F73">
        <v>2.933</v>
      </c>
      <c r="G73">
        <f t="shared" si="18"/>
        <v>18</v>
      </c>
      <c r="H73">
        <f t="shared" si="19"/>
        <v>18</v>
      </c>
      <c r="I73">
        <f t="shared" si="13"/>
        <v>65.34</v>
      </c>
      <c r="J73">
        <f t="shared" si="14"/>
        <v>0.0916666666666667</v>
      </c>
      <c r="K73">
        <f t="shared" si="15"/>
        <v>0.080937580937581</v>
      </c>
      <c r="L73">
        <v>1</v>
      </c>
      <c r="M73">
        <v>1</v>
      </c>
      <c r="N73">
        <v>2.31</v>
      </c>
      <c r="O73" s="1">
        <v>1.65</v>
      </c>
      <c r="P73">
        <v>3.85</v>
      </c>
      <c r="Q73">
        <f t="shared" si="16"/>
        <v>69.3</v>
      </c>
      <c r="R73" s="1">
        <v>3</v>
      </c>
      <c r="S73" s="1">
        <v>6</v>
      </c>
      <c r="T73">
        <v>0</v>
      </c>
      <c r="U73">
        <v>1</v>
      </c>
      <c r="V73">
        <v>0</v>
      </c>
      <c r="W73">
        <v>0</v>
      </c>
      <c r="X73" s="1">
        <v>0.8333</v>
      </c>
      <c r="Y73">
        <f t="shared" si="17"/>
        <v>0.299988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95</v>
      </c>
    </row>
    <row r="74" spans="1:34">
      <c r="A74">
        <v>72</v>
      </c>
      <c r="B74" t="s">
        <v>313</v>
      </c>
      <c r="C74">
        <v>1.065</v>
      </c>
      <c r="D74">
        <v>151</v>
      </c>
      <c r="E74">
        <v>0.067</v>
      </c>
      <c r="F74">
        <v>2.727</v>
      </c>
      <c r="G74">
        <f t="shared" si="18"/>
        <v>18</v>
      </c>
      <c r="H74">
        <f t="shared" si="19"/>
        <v>18</v>
      </c>
      <c r="I74">
        <f t="shared" si="13"/>
        <v>65.34</v>
      </c>
      <c r="J74">
        <f t="shared" si="14"/>
        <v>0.0916666666666667</v>
      </c>
      <c r="K74">
        <f t="shared" si="15"/>
        <v>0.080937580937581</v>
      </c>
      <c r="L74">
        <v>1</v>
      </c>
      <c r="M74">
        <v>1</v>
      </c>
      <c r="N74">
        <v>2.31</v>
      </c>
      <c r="O74" s="1">
        <v>1.65</v>
      </c>
      <c r="P74">
        <v>3.85</v>
      </c>
      <c r="Q74">
        <f t="shared" si="16"/>
        <v>69.3</v>
      </c>
      <c r="R74" s="1">
        <v>3</v>
      </c>
      <c r="S74" s="1">
        <v>6</v>
      </c>
      <c r="T74">
        <v>0</v>
      </c>
      <c r="U74">
        <v>1</v>
      </c>
      <c r="V74">
        <v>0</v>
      </c>
      <c r="W74">
        <v>0</v>
      </c>
      <c r="X74" s="1">
        <v>0.8333</v>
      </c>
      <c r="Y74">
        <f t="shared" si="17"/>
        <v>0.299988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95</v>
      </c>
    </row>
    <row r="75" spans="1:34">
      <c r="A75">
        <v>73</v>
      </c>
      <c r="B75" t="s">
        <v>314</v>
      </c>
      <c r="C75">
        <v>1.065</v>
      </c>
      <c r="D75">
        <v>151</v>
      </c>
      <c r="E75">
        <v>0.067</v>
      </c>
      <c r="F75">
        <v>2.727</v>
      </c>
      <c r="G75">
        <f t="shared" si="18"/>
        <v>18</v>
      </c>
      <c r="H75">
        <f t="shared" si="19"/>
        <v>18</v>
      </c>
      <c r="I75">
        <f t="shared" si="13"/>
        <v>63.69</v>
      </c>
      <c r="J75">
        <f t="shared" si="14"/>
        <v>0.183333333333333</v>
      </c>
      <c r="K75">
        <f t="shared" si="15"/>
        <v>0.16606881891856</v>
      </c>
      <c r="L75">
        <v>1</v>
      </c>
      <c r="M75">
        <v>2</v>
      </c>
      <c r="N75">
        <v>2.31</v>
      </c>
      <c r="O75" s="1">
        <v>3.3</v>
      </c>
      <c r="P75">
        <v>3.85</v>
      </c>
      <c r="Q75">
        <f t="shared" si="16"/>
        <v>69.3</v>
      </c>
      <c r="R75" s="1">
        <v>3</v>
      </c>
      <c r="S75" s="1">
        <v>6</v>
      </c>
      <c r="T75">
        <v>0</v>
      </c>
      <c r="U75">
        <v>1</v>
      </c>
      <c r="V75">
        <v>0</v>
      </c>
      <c r="W75">
        <v>0</v>
      </c>
      <c r="X75" s="1">
        <v>0</v>
      </c>
      <c r="Y75">
        <f t="shared" si="17"/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95</v>
      </c>
    </row>
    <row r="76" spans="1:34">
      <c r="A76">
        <v>74</v>
      </c>
      <c r="B76" t="s">
        <v>315</v>
      </c>
      <c r="C76">
        <v>1.073</v>
      </c>
      <c r="D76">
        <v>151</v>
      </c>
      <c r="E76">
        <v>0.111</v>
      </c>
      <c r="F76">
        <v>2.286</v>
      </c>
      <c r="G76">
        <f t="shared" si="18"/>
        <v>6</v>
      </c>
      <c r="H76">
        <f t="shared" si="19"/>
        <v>10</v>
      </c>
      <c r="I76">
        <f t="shared" si="13"/>
        <v>36.4</v>
      </c>
      <c r="J76">
        <f t="shared" si="14"/>
        <v>0</v>
      </c>
      <c r="K76">
        <f t="shared" si="15"/>
        <v>0</v>
      </c>
      <c r="L76">
        <v>1</v>
      </c>
      <c r="M76">
        <v>0</v>
      </c>
      <c r="N76">
        <v>2.1</v>
      </c>
      <c r="O76" s="1">
        <v>0</v>
      </c>
      <c r="P76">
        <v>3.85</v>
      </c>
      <c r="Q76">
        <f t="shared" si="16"/>
        <v>23.1</v>
      </c>
      <c r="R76" s="1">
        <v>2</v>
      </c>
      <c r="S76" s="1">
        <v>3</v>
      </c>
      <c r="T76">
        <v>0</v>
      </c>
      <c r="U76">
        <v>1</v>
      </c>
      <c r="V76">
        <v>0</v>
      </c>
      <c r="W76">
        <v>0</v>
      </c>
      <c r="X76" s="1">
        <v>0.3333</v>
      </c>
      <c r="Y76">
        <f t="shared" si="17"/>
        <v>0.119988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81</v>
      </c>
    </row>
    <row r="77" spans="1:34">
      <c r="A77">
        <v>75</v>
      </c>
      <c r="B77" t="s">
        <v>316</v>
      </c>
      <c r="C77">
        <v>0.769</v>
      </c>
      <c r="D77">
        <v>151</v>
      </c>
      <c r="E77">
        <v>0.071</v>
      </c>
      <c r="F77">
        <v>2.922</v>
      </c>
      <c r="G77">
        <f t="shared" si="18"/>
        <v>18</v>
      </c>
      <c r="H77">
        <f t="shared" si="19"/>
        <v>18</v>
      </c>
      <c r="I77">
        <f t="shared" si="13"/>
        <v>59.79</v>
      </c>
      <c r="J77">
        <f t="shared" si="14"/>
        <v>0.4</v>
      </c>
      <c r="K77">
        <f t="shared" si="15"/>
        <v>0.385966266548304</v>
      </c>
      <c r="L77">
        <v>1</v>
      </c>
      <c r="M77">
        <v>1</v>
      </c>
      <c r="N77">
        <v>2.31</v>
      </c>
      <c r="O77" s="1">
        <v>7.2</v>
      </c>
      <c r="P77">
        <v>3.85</v>
      </c>
      <c r="Q77">
        <f t="shared" si="16"/>
        <v>69.3</v>
      </c>
      <c r="R77" s="1">
        <v>3</v>
      </c>
      <c r="S77" s="1">
        <v>6</v>
      </c>
      <c r="T77">
        <v>0</v>
      </c>
      <c r="U77">
        <v>1</v>
      </c>
      <c r="V77">
        <v>0</v>
      </c>
      <c r="W77">
        <v>0</v>
      </c>
      <c r="X77" s="1">
        <v>0.5</v>
      </c>
      <c r="Y77">
        <f t="shared" si="17"/>
        <v>0.18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95</v>
      </c>
    </row>
  </sheetData>
  <sortState ref="A2:F77">
    <sortCondition ref="A2:A77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77"/>
  <sheetViews>
    <sheetView tabSelected="1" zoomScale="70" zoomScaleNormal="70" workbookViewId="0">
      <selection activeCell="AJ16" sqref="AJ16"/>
    </sheetView>
  </sheetViews>
  <sheetFormatPr defaultColWidth="9" defaultRowHeight="14"/>
  <cols>
    <col min="20" max="20" width="4.75" customWidth="1"/>
    <col min="21" max="21" width="3.375" customWidth="1"/>
    <col min="22" max="22" width="4" customWidth="1"/>
    <col min="23" max="23" width="5.5" customWidth="1"/>
    <col min="26" max="26" width="4.875" customWidth="1"/>
    <col min="27" max="27" width="4.125" customWidth="1"/>
    <col min="28" max="28" width="5.5" customWidth="1"/>
    <col min="29" max="29" width="6.25" customWidth="1"/>
    <col min="30" max="33" width="5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5</v>
      </c>
      <c r="B2" t="s">
        <v>317</v>
      </c>
      <c r="C2">
        <v>1.116</v>
      </c>
      <c r="D2">
        <v>151</v>
      </c>
      <c r="E2">
        <v>0.143</v>
      </c>
      <c r="F2">
        <v>2.313</v>
      </c>
      <c r="G2">
        <f t="shared" ref="G2:G12" si="0">R2*S2</f>
        <v>186.3</v>
      </c>
      <c r="H2">
        <f t="shared" ref="H2:H12" si="1">R2*2+S2*2</f>
        <v>67.8</v>
      </c>
      <c r="I2">
        <f t="shared" ref="I2:I49" si="2">H2*P2-N2-O2</f>
        <v>203.21</v>
      </c>
      <c r="J2">
        <f t="shared" ref="J2:J49" si="3">O2/G2</f>
        <v>0.285560923242083</v>
      </c>
      <c r="K2">
        <f t="shared" ref="K2:K33" si="4">O2/(I2*0.312)</f>
        <v>0.839096602100391</v>
      </c>
      <c r="L2">
        <v>2</v>
      </c>
      <c r="M2">
        <v>7</v>
      </c>
      <c r="N2">
        <v>4.62</v>
      </c>
      <c r="O2" s="1">
        <v>53.2</v>
      </c>
      <c r="P2">
        <v>3.85</v>
      </c>
      <c r="Q2">
        <f t="shared" ref="Q2:Q49" si="5">G2*P2</f>
        <v>717.255</v>
      </c>
      <c r="R2" s="1">
        <v>6.9</v>
      </c>
      <c r="S2" s="1">
        <v>27</v>
      </c>
      <c r="T2">
        <v>0</v>
      </c>
      <c r="U2">
        <v>1</v>
      </c>
      <c r="V2">
        <v>0</v>
      </c>
      <c r="W2">
        <v>0</v>
      </c>
      <c r="X2" s="1">
        <v>3.6666</v>
      </c>
      <c r="Y2">
        <f t="shared" ref="Y2:Y12" si="6">X2*0.36</f>
        <v>1.319976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133</v>
      </c>
    </row>
    <row r="3" spans="1:34">
      <c r="A3">
        <v>6</v>
      </c>
      <c r="B3" t="s">
        <v>318</v>
      </c>
      <c r="C3">
        <v>0.987</v>
      </c>
      <c r="D3">
        <v>151</v>
      </c>
      <c r="E3">
        <v>0.143</v>
      </c>
      <c r="F3">
        <v>2.313</v>
      </c>
      <c r="G3">
        <f t="shared" si="0"/>
        <v>54</v>
      </c>
      <c r="H3">
        <f t="shared" si="1"/>
        <v>30</v>
      </c>
      <c r="I3">
        <f t="shared" si="2"/>
        <v>108.24</v>
      </c>
      <c r="J3">
        <f t="shared" si="3"/>
        <v>0.0916666666666667</v>
      </c>
      <c r="K3">
        <f t="shared" si="4"/>
        <v>0.146575984990619</v>
      </c>
      <c r="L3">
        <v>1</v>
      </c>
      <c r="M3">
        <v>6</v>
      </c>
      <c r="N3">
        <v>2.31</v>
      </c>
      <c r="O3" s="1">
        <v>4.95</v>
      </c>
      <c r="P3">
        <v>3.85</v>
      </c>
      <c r="Q3">
        <f t="shared" si="5"/>
        <v>207.9</v>
      </c>
      <c r="R3" s="1">
        <v>9</v>
      </c>
      <c r="S3" s="1">
        <v>6</v>
      </c>
      <c r="T3">
        <v>0</v>
      </c>
      <c r="U3">
        <v>1</v>
      </c>
      <c r="V3">
        <v>0</v>
      </c>
      <c r="W3">
        <v>0</v>
      </c>
      <c r="X3" s="1">
        <v>1</v>
      </c>
      <c r="Y3">
        <f t="shared" si="6"/>
        <v>0.36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78</v>
      </c>
    </row>
    <row r="4" spans="1:34">
      <c r="A4">
        <v>7</v>
      </c>
      <c r="B4" t="s">
        <v>319</v>
      </c>
      <c r="C4">
        <v>0.931</v>
      </c>
      <c r="D4">
        <v>151</v>
      </c>
      <c r="E4">
        <v>0.053</v>
      </c>
      <c r="F4">
        <v>2.313</v>
      </c>
      <c r="G4">
        <f t="shared" si="0"/>
        <v>81</v>
      </c>
      <c r="H4">
        <f t="shared" si="1"/>
        <v>36</v>
      </c>
      <c r="I4">
        <f t="shared" si="2"/>
        <v>124.08</v>
      </c>
      <c r="J4">
        <f t="shared" si="3"/>
        <v>0.122222222222222</v>
      </c>
      <c r="K4">
        <f t="shared" si="4"/>
        <v>0.255728314238953</v>
      </c>
      <c r="L4">
        <v>2</v>
      </c>
      <c r="M4">
        <v>10</v>
      </c>
      <c r="N4">
        <v>4.62</v>
      </c>
      <c r="O4" s="1">
        <v>9.9</v>
      </c>
      <c r="P4">
        <v>3.85</v>
      </c>
      <c r="Q4">
        <f t="shared" si="5"/>
        <v>311.85</v>
      </c>
      <c r="R4" s="1">
        <v>9</v>
      </c>
      <c r="S4" s="1">
        <v>9</v>
      </c>
      <c r="T4">
        <v>0</v>
      </c>
      <c r="U4">
        <v>1</v>
      </c>
      <c r="V4">
        <v>0</v>
      </c>
      <c r="W4">
        <v>0</v>
      </c>
      <c r="X4" s="1">
        <v>1</v>
      </c>
      <c r="Y4">
        <f t="shared" si="6"/>
        <v>0.36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133</v>
      </c>
    </row>
    <row r="5" spans="1:34">
      <c r="A5">
        <v>8</v>
      </c>
      <c r="B5" t="s">
        <v>320</v>
      </c>
      <c r="C5">
        <v>1.277</v>
      </c>
      <c r="D5">
        <v>151</v>
      </c>
      <c r="E5">
        <v>0.286</v>
      </c>
      <c r="F5">
        <v>2.099</v>
      </c>
      <c r="G5">
        <f t="shared" si="0"/>
        <v>82.8</v>
      </c>
      <c r="H5">
        <f t="shared" si="1"/>
        <v>37.8</v>
      </c>
      <c r="I5">
        <f t="shared" si="2"/>
        <v>112.11</v>
      </c>
      <c r="J5">
        <f t="shared" si="3"/>
        <v>0.347826086956522</v>
      </c>
      <c r="K5">
        <f t="shared" si="4"/>
        <v>0.823367160000823</v>
      </c>
      <c r="L5">
        <v>2</v>
      </c>
      <c r="M5">
        <v>7</v>
      </c>
      <c r="N5">
        <v>4.62</v>
      </c>
      <c r="O5" s="1">
        <v>28.8</v>
      </c>
      <c r="P5">
        <v>3.85</v>
      </c>
      <c r="Q5">
        <f t="shared" si="5"/>
        <v>318.78</v>
      </c>
      <c r="R5" s="1">
        <v>6.9</v>
      </c>
      <c r="S5" s="1">
        <v>12</v>
      </c>
      <c r="T5">
        <v>0</v>
      </c>
      <c r="U5">
        <v>1</v>
      </c>
      <c r="V5">
        <v>0</v>
      </c>
      <c r="W5">
        <v>0</v>
      </c>
      <c r="X5" s="1">
        <v>3.1666</v>
      </c>
      <c r="Y5">
        <f t="shared" si="6"/>
        <v>1.139976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133</v>
      </c>
    </row>
    <row r="6" spans="1:34">
      <c r="A6">
        <v>9</v>
      </c>
      <c r="B6" t="s">
        <v>321</v>
      </c>
      <c r="C6">
        <v>1.116</v>
      </c>
      <c r="D6">
        <v>151</v>
      </c>
      <c r="E6">
        <v>0.143</v>
      </c>
      <c r="F6">
        <v>2.313</v>
      </c>
      <c r="G6">
        <f t="shared" si="0"/>
        <v>54</v>
      </c>
      <c r="H6">
        <f t="shared" si="1"/>
        <v>30</v>
      </c>
      <c r="I6">
        <f t="shared" si="2"/>
        <v>108.24</v>
      </c>
      <c r="J6">
        <f t="shared" si="3"/>
        <v>0.0916666666666667</v>
      </c>
      <c r="K6">
        <f t="shared" si="4"/>
        <v>0.146575984990619</v>
      </c>
      <c r="L6">
        <v>1</v>
      </c>
      <c r="M6">
        <v>6</v>
      </c>
      <c r="N6">
        <v>2.31</v>
      </c>
      <c r="O6" s="1">
        <v>4.95</v>
      </c>
      <c r="P6">
        <v>3.85</v>
      </c>
      <c r="Q6">
        <f t="shared" si="5"/>
        <v>207.9</v>
      </c>
      <c r="R6" s="1">
        <v>9</v>
      </c>
      <c r="S6" s="1">
        <v>6</v>
      </c>
      <c r="T6">
        <v>0</v>
      </c>
      <c r="U6">
        <v>1</v>
      </c>
      <c r="V6">
        <v>0</v>
      </c>
      <c r="W6">
        <v>0</v>
      </c>
      <c r="X6" s="1">
        <v>1</v>
      </c>
      <c r="Y6">
        <f t="shared" si="6"/>
        <v>0.36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78</v>
      </c>
    </row>
    <row r="7" spans="1:34">
      <c r="A7">
        <v>10</v>
      </c>
      <c r="B7" t="s">
        <v>322</v>
      </c>
      <c r="C7">
        <v>1.069</v>
      </c>
      <c r="D7">
        <v>151</v>
      </c>
      <c r="E7">
        <v>0.143</v>
      </c>
      <c r="F7">
        <v>2.293</v>
      </c>
      <c r="G7">
        <f t="shared" si="0"/>
        <v>18</v>
      </c>
      <c r="H7">
        <f t="shared" si="1"/>
        <v>18</v>
      </c>
      <c r="I7">
        <f t="shared" si="2"/>
        <v>61.59</v>
      </c>
      <c r="J7">
        <f t="shared" si="3"/>
        <v>0.3</v>
      </c>
      <c r="K7">
        <f t="shared" si="4"/>
        <v>0.281014650230432</v>
      </c>
      <c r="L7">
        <v>1</v>
      </c>
      <c r="M7">
        <v>1</v>
      </c>
      <c r="N7">
        <v>2.31</v>
      </c>
      <c r="O7" s="1">
        <v>5.4</v>
      </c>
      <c r="P7">
        <v>3.85</v>
      </c>
      <c r="Q7">
        <f t="shared" si="5"/>
        <v>69.3</v>
      </c>
      <c r="R7" s="1">
        <v>6</v>
      </c>
      <c r="S7" s="1">
        <v>3</v>
      </c>
      <c r="T7">
        <v>0</v>
      </c>
      <c r="U7">
        <v>1</v>
      </c>
      <c r="V7">
        <v>0</v>
      </c>
      <c r="W7">
        <v>0</v>
      </c>
      <c r="X7" s="1">
        <v>0.5</v>
      </c>
      <c r="Y7">
        <f t="shared" si="6"/>
        <v>0.18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95</v>
      </c>
    </row>
    <row r="8" spans="1:34">
      <c r="A8">
        <v>11</v>
      </c>
      <c r="B8" t="s">
        <v>323</v>
      </c>
      <c r="C8">
        <v>1.069</v>
      </c>
      <c r="D8">
        <v>151</v>
      </c>
      <c r="E8">
        <v>0.143</v>
      </c>
      <c r="F8">
        <v>2.293</v>
      </c>
      <c r="G8">
        <f t="shared" si="0"/>
        <v>6</v>
      </c>
      <c r="H8">
        <f t="shared" si="1"/>
        <v>10</v>
      </c>
      <c r="I8">
        <f t="shared" si="2"/>
        <v>36.4</v>
      </c>
      <c r="J8">
        <f t="shared" si="3"/>
        <v>0</v>
      </c>
      <c r="K8">
        <f t="shared" si="4"/>
        <v>0</v>
      </c>
      <c r="L8">
        <v>1</v>
      </c>
      <c r="M8">
        <v>0</v>
      </c>
      <c r="N8">
        <v>2.1</v>
      </c>
      <c r="O8" s="1">
        <v>0</v>
      </c>
      <c r="P8">
        <v>3.85</v>
      </c>
      <c r="Q8">
        <f t="shared" si="5"/>
        <v>23.1</v>
      </c>
      <c r="R8" s="1">
        <v>2</v>
      </c>
      <c r="S8" s="1">
        <v>3</v>
      </c>
      <c r="T8">
        <v>0</v>
      </c>
      <c r="U8">
        <v>1</v>
      </c>
      <c r="V8">
        <v>0</v>
      </c>
      <c r="W8">
        <v>0</v>
      </c>
      <c r="X8" s="1">
        <v>0.3333</v>
      </c>
      <c r="Y8">
        <f t="shared" si="6"/>
        <v>0.119988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81</v>
      </c>
    </row>
    <row r="9" spans="1:34">
      <c r="A9">
        <v>12</v>
      </c>
      <c r="B9" t="s">
        <v>324</v>
      </c>
      <c r="C9">
        <v>1.069</v>
      </c>
      <c r="D9">
        <v>151</v>
      </c>
      <c r="E9">
        <v>0.143</v>
      </c>
      <c r="F9">
        <v>2.293</v>
      </c>
      <c r="G9">
        <f t="shared" si="0"/>
        <v>5.2</v>
      </c>
      <c r="H9">
        <f t="shared" si="1"/>
        <v>9.2</v>
      </c>
      <c r="I9">
        <f t="shared" si="2"/>
        <v>33.32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2.1</v>
      </c>
      <c r="O9" s="1">
        <v>0</v>
      </c>
      <c r="P9">
        <v>3.85</v>
      </c>
      <c r="Q9">
        <f t="shared" si="5"/>
        <v>20.02</v>
      </c>
      <c r="R9" s="1">
        <v>2</v>
      </c>
      <c r="S9" s="1">
        <v>2.6</v>
      </c>
      <c r="T9">
        <v>1</v>
      </c>
      <c r="U9">
        <v>0</v>
      </c>
      <c r="V9">
        <v>0</v>
      </c>
      <c r="W9">
        <v>0</v>
      </c>
      <c r="X9" s="1">
        <v>0.3333</v>
      </c>
      <c r="Y9">
        <f t="shared" si="6"/>
        <v>0.119988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81</v>
      </c>
    </row>
    <row r="10" spans="1:34">
      <c r="A10">
        <v>13</v>
      </c>
      <c r="B10" t="s">
        <v>325</v>
      </c>
      <c r="C10">
        <v>1.069</v>
      </c>
      <c r="D10">
        <v>151</v>
      </c>
      <c r="E10">
        <v>0.143</v>
      </c>
      <c r="F10">
        <v>2.293</v>
      </c>
      <c r="G10">
        <f t="shared" si="0"/>
        <v>6</v>
      </c>
      <c r="H10">
        <f t="shared" si="1"/>
        <v>10</v>
      </c>
      <c r="I10">
        <f t="shared" si="2"/>
        <v>36.4</v>
      </c>
      <c r="J10">
        <f t="shared" si="3"/>
        <v>0</v>
      </c>
      <c r="K10">
        <f t="shared" si="4"/>
        <v>0</v>
      </c>
      <c r="L10">
        <v>1</v>
      </c>
      <c r="M10">
        <v>0</v>
      </c>
      <c r="N10">
        <v>2.1</v>
      </c>
      <c r="O10" s="1">
        <v>0</v>
      </c>
      <c r="P10">
        <v>3.85</v>
      </c>
      <c r="Q10">
        <f t="shared" si="5"/>
        <v>23.1</v>
      </c>
      <c r="R10" s="1">
        <v>2</v>
      </c>
      <c r="S10" s="1">
        <v>3</v>
      </c>
      <c r="T10">
        <v>1</v>
      </c>
      <c r="U10">
        <v>0</v>
      </c>
      <c r="V10">
        <v>0</v>
      </c>
      <c r="W10">
        <v>0</v>
      </c>
      <c r="X10" s="1">
        <v>0.3333</v>
      </c>
      <c r="Y10">
        <f t="shared" si="6"/>
        <v>0.119988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81</v>
      </c>
    </row>
    <row r="11" spans="1:34">
      <c r="A11">
        <v>14</v>
      </c>
      <c r="B11" t="s">
        <v>326</v>
      </c>
      <c r="C11">
        <v>0.793</v>
      </c>
      <c r="D11">
        <v>151</v>
      </c>
      <c r="E11">
        <v>0.333</v>
      </c>
      <c r="F11">
        <v>2.685</v>
      </c>
      <c r="G11">
        <f t="shared" si="0"/>
        <v>96</v>
      </c>
      <c r="H11">
        <f t="shared" si="1"/>
        <v>40</v>
      </c>
      <c r="I11">
        <f t="shared" si="2"/>
        <v>134.58</v>
      </c>
      <c r="J11">
        <f t="shared" si="3"/>
        <v>0.154166666666667</v>
      </c>
      <c r="K11">
        <f t="shared" si="4"/>
        <v>0.352473602585061</v>
      </c>
      <c r="L11">
        <v>2</v>
      </c>
      <c r="M11">
        <v>6</v>
      </c>
      <c r="N11">
        <v>4.62</v>
      </c>
      <c r="O11" s="1">
        <v>14.8</v>
      </c>
      <c r="P11">
        <v>3.85</v>
      </c>
      <c r="Q11">
        <f t="shared" si="5"/>
        <v>369.6</v>
      </c>
      <c r="R11" s="1">
        <v>12</v>
      </c>
      <c r="S11" s="1">
        <v>8</v>
      </c>
      <c r="T11">
        <v>0</v>
      </c>
      <c r="U11">
        <v>1</v>
      </c>
      <c r="V11">
        <v>0</v>
      </c>
      <c r="W11">
        <v>0</v>
      </c>
      <c r="X11" s="1">
        <v>2.6666</v>
      </c>
      <c r="Y11">
        <f t="shared" si="6"/>
        <v>0.959976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133</v>
      </c>
    </row>
    <row r="12" spans="1:34">
      <c r="A12">
        <v>15</v>
      </c>
      <c r="B12" t="s">
        <v>327</v>
      </c>
      <c r="C12">
        <v>0.793</v>
      </c>
      <c r="D12">
        <v>151</v>
      </c>
      <c r="E12">
        <v>0.333</v>
      </c>
      <c r="F12">
        <v>2.685</v>
      </c>
      <c r="G12">
        <f t="shared" si="0"/>
        <v>96</v>
      </c>
      <c r="H12">
        <f t="shared" si="1"/>
        <v>40</v>
      </c>
      <c r="I12">
        <f t="shared" si="2"/>
        <v>131.08</v>
      </c>
      <c r="J12">
        <f t="shared" si="3"/>
        <v>0.190625</v>
      </c>
      <c r="K12">
        <f t="shared" si="4"/>
        <v>0.447466021924368</v>
      </c>
      <c r="L12">
        <v>2</v>
      </c>
      <c r="M12">
        <v>15</v>
      </c>
      <c r="N12">
        <v>4.62</v>
      </c>
      <c r="O12" s="1">
        <v>18.3</v>
      </c>
      <c r="P12">
        <v>3.85</v>
      </c>
      <c r="Q12">
        <f t="shared" si="5"/>
        <v>369.6</v>
      </c>
      <c r="R12" s="1">
        <v>12</v>
      </c>
      <c r="S12" s="1">
        <v>8</v>
      </c>
      <c r="T12">
        <v>0</v>
      </c>
      <c r="U12">
        <v>1</v>
      </c>
      <c r="V12">
        <v>0</v>
      </c>
      <c r="W12">
        <v>0</v>
      </c>
      <c r="X12" s="1">
        <v>2.8333</v>
      </c>
      <c r="Y12">
        <f t="shared" si="6"/>
        <v>1.019988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133</v>
      </c>
    </row>
    <row r="13" spans="1:34">
      <c r="A13">
        <v>16</v>
      </c>
      <c r="B13" t="s">
        <v>328</v>
      </c>
      <c r="C13">
        <v>0.882</v>
      </c>
      <c r="D13">
        <v>151</v>
      </c>
      <c r="E13">
        <v>0.125</v>
      </c>
      <c r="F13">
        <v>2.789</v>
      </c>
      <c r="G13">
        <f t="shared" ref="G13:G22" si="7">R13*S13</f>
        <v>54</v>
      </c>
      <c r="H13">
        <f t="shared" ref="H13:H22" si="8">R13*2+S13*2</f>
        <v>30</v>
      </c>
      <c r="I13">
        <f t="shared" si="2"/>
        <v>85.68</v>
      </c>
      <c r="J13">
        <f t="shared" si="3"/>
        <v>0.466666666666667</v>
      </c>
      <c r="K13">
        <f t="shared" si="4"/>
        <v>0.942684766214178</v>
      </c>
      <c r="L13">
        <v>2</v>
      </c>
      <c r="M13">
        <v>5</v>
      </c>
      <c r="N13">
        <v>4.62</v>
      </c>
      <c r="O13" s="1">
        <v>25.2</v>
      </c>
      <c r="P13">
        <v>3.85</v>
      </c>
      <c r="Q13">
        <f t="shared" si="5"/>
        <v>207.9</v>
      </c>
      <c r="R13" s="1">
        <v>9</v>
      </c>
      <c r="S13" s="1">
        <v>6</v>
      </c>
      <c r="T13">
        <v>0</v>
      </c>
      <c r="U13">
        <v>1</v>
      </c>
      <c r="V13">
        <v>0</v>
      </c>
      <c r="W13">
        <v>0</v>
      </c>
      <c r="X13" s="1">
        <v>0.6666</v>
      </c>
      <c r="Y13">
        <f t="shared" ref="Y13:Y22" si="9">X13*0.36</f>
        <v>0.239976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133</v>
      </c>
    </row>
    <row r="14" spans="1:34">
      <c r="A14">
        <v>75</v>
      </c>
      <c r="B14" t="s">
        <v>329</v>
      </c>
      <c r="C14">
        <v>0.882</v>
      </c>
      <c r="D14">
        <v>151</v>
      </c>
      <c r="E14">
        <v>0.125</v>
      </c>
      <c r="F14">
        <v>2.789</v>
      </c>
      <c r="G14">
        <f t="shared" si="7"/>
        <v>72</v>
      </c>
      <c r="H14">
        <f t="shared" si="8"/>
        <v>34</v>
      </c>
      <c r="I14">
        <f t="shared" si="2"/>
        <v>118.03</v>
      </c>
      <c r="J14">
        <f t="shared" si="3"/>
        <v>0.114583333333333</v>
      </c>
      <c r="K14">
        <f t="shared" si="4"/>
        <v>0.22403039644419</v>
      </c>
      <c r="L14">
        <v>2</v>
      </c>
      <c r="M14">
        <v>9</v>
      </c>
      <c r="N14">
        <v>4.62</v>
      </c>
      <c r="O14" s="1">
        <v>8.25</v>
      </c>
      <c r="P14">
        <v>3.85</v>
      </c>
      <c r="Q14">
        <f t="shared" si="5"/>
        <v>277.2</v>
      </c>
      <c r="R14" s="1">
        <v>9</v>
      </c>
      <c r="S14" s="1">
        <v>8</v>
      </c>
      <c r="T14">
        <v>0</v>
      </c>
      <c r="U14">
        <v>1</v>
      </c>
      <c r="V14">
        <v>0</v>
      </c>
      <c r="W14">
        <v>0</v>
      </c>
      <c r="X14" s="1">
        <v>2.3333</v>
      </c>
      <c r="Y14">
        <f t="shared" si="9"/>
        <v>0.839988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133</v>
      </c>
    </row>
    <row r="15" spans="1:34">
      <c r="A15">
        <v>17</v>
      </c>
      <c r="B15" t="s">
        <v>330</v>
      </c>
      <c r="C15">
        <v>0.882</v>
      </c>
      <c r="D15">
        <v>151</v>
      </c>
      <c r="E15">
        <v>0.125</v>
      </c>
      <c r="F15">
        <v>2.789</v>
      </c>
      <c r="G15">
        <f t="shared" si="7"/>
        <v>72</v>
      </c>
      <c r="H15">
        <f t="shared" si="8"/>
        <v>34</v>
      </c>
      <c r="I15">
        <f t="shared" si="2"/>
        <v>118.69</v>
      </c>
      <c r="J15">
        <f t="shared" si="3"/>
        <v>0.1375</v>
      </c>
      <c r="K15">
        <f t="shared" si="4"/>
        <v>0.267341555571398</v>
      </c>
      <c r="L15">
        <v>1</v>
      </c>
      <c r="M15">
        <v>10</v>
      </c>
      <c r="N15">
        <v>2.31</v>
      </c>
      <c r="O15" s="1">
        <v>9.9</v>
      </c>
      <c r="P15">
        <v>3.85</v>
      </c>
      <c r="Q15">
        <f t="shared" si="5"/>
        <v>277.2</v>
      </c>
      <c r="R15" s="1">
        <v>9</v>
      </c>
      <c r="S15" s="1">
        <v>8</v>
      </c>
      <c r="T15">
        <v>0</v>
      </c>
      <c r="U15">
        <v>1</v>
      </c>
      <c r="V15">
        <v>0</v>
      </c>
      <c r="W15">
        <v>0</v>
      </c>
      <c r="X15" s="1">
        <v>1.5</v>
      </c>
      <c r="Y15">
        <f t="shared" si="9"/>
        <v>0.54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133</v>
      </c>
    </row>
    <row r="16" spans="1:34">
      <c r="A16">
        <v>18</v>
      </c>
      <c r="B16" t="s">
        <v>331</v>
      </c>
      <c r="C16">
        <v>0.882</v>
      </c>
      <c r="D16">
        <v>151</v>
      </c>
      <c r="E16">
        <v>0.125</v>
      </c>
      <c r="F16">
        <v>2.789</v>
      </c>
      <c r="G16">
        <f t="shared" si="7"/>
        <v>27</v>
      </c>
      <c r="H16">
        <f t="shared" si="8"/>
        <v>21</v>
      </c>
      <c r="I16">
        <f t="shared" si="2"/>
        <v>63.63</v>
      </c>
      <c r="J16">
        <f t="shared" si="3"/>
        <v>0.466666666666667</v>
      </c>
      <c r="K16">
        <f t="shared" si="4"/>
        <v>0.634678852500635</v>
      </c>
      <c r="L16">
        <v>2</v>
      </c>
      <c r="M16">
        <v>3</v>
      </c>
      <c r="N16">
        <v>4.62</v>
      </c>
      <c r="O16" s="1">
        <v>12.6</v>
      </c>
      <c r="P16">
        <v>3.85</v>
      </c>
      <c r="Q16">
        <f t="shared" si="5"/>
        <v>103.95</v>
      </c>
      <c r="R16" s="1">
        <v>4.5</v>
      </c>
      <c r="S16" s="1">
        <v>6</v>
      </c>
      <c r="T16">
        <v>0</v>
      </c>
      <c r="U16">
        <v>1</v>
      </c>
      <c r="V16">
        <v>0</v>
      </c>
      <c r="W16">
        <v>0</v>
      </c>
      <c r="X16" s="1">
        <v>1.5</v>
      </c>
      <c r="Y16">
        <f t="shared" si="9"/>
        <v>0.54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95</v>
      </c>
    </row>
    <row r="17" spans="1:34">
      <c r="A17">
        <v>73</v>
      </c>
      <c r="B17" t="s">
        <v>332</v>
      </c>
      <c r="C17">
        <v>0.882</v>
      </c>
      <c r="D17">
        <v>151</v>
      </c>
      <c r="E17">
        <v>0.125</v>
      </c>
      <c r="F17">
        <v>2.789</v>
      </c>
      <c r="G17">
        <f t="shared" si="7"/>
        <v>54</v>
      </c>
      <c r="H17">
        <f t="shared" si="8"/>
        <v>30</v>
      </c>
      <c r="I17">
        <f t="shared" si="2"/>
        <v>85.67</v>
      </c>
      <c r="J17">
        <f t="shared" si="3"/>
        <v>0.466666666666667</v>
      </c>
      <c r="K17">
        <f t="shared" si="4"/>
        <v>0.942794802955886</v>
      </c>
      <c r="L17">
        <v>2</v>
      </c>
      <c r="M17">
        <v>5</v>
      </c>
      <c r="N17">
        <v>4.63</v>
      </c>
      <c r="O17" s="1">
        <v>25.2</v>
      </c>
      <c r="P17">
        <v>3.85</v>
      </c>
      <c r="Q17">
        <f t="shared" si="5"/>
        <v>207.9</v>
      </c>
      <c r="R17" s="1">
        <v>9</v>
      </c>
      <c r="S17" s="1">
        <v>6</v>
      </c>
      <c r="T17">
        <v>0</v>
      </c>
      <c r="U17">
        <v>1</v>
      </c>
      <c r="V17">
        <v>0</v>
      </c>
      <c r="W17">
        <v>0</v>
      </c>
      <c r="X17" s="1">
        <v>1.1666</v>
      </c>
      <c r="Y17">
        <f t="shared" si="9"/>
        <v>0.419976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133</v>
      </c>
    </row>
    <row r="18" spans="1:34">
      <c r="A18">
        <v>19</v>
      </c>
      <c r="B18" t="s">
        <v>333</v>
      </c>
      <c r="C18">
        <v>0.922</v>
      </c>
      <c r="D18">
        <v>151</v>
      </c>
      <c r="E18">
        <v>0.196</v>
      </c>
      <c r="F18">
        <v>2.783</v>
      </c>
      <c r="G18">
        <f t="shared" si="7"/>
        <v>81</v>
      </c>
      <c r="H18">
        <f t="shared" si="8"/>
        <v>36</v>
      </c>
      <c r="I18">
        <f t="shared" si="2"/>
        <v>124.06</v>
      </c>
      <c r="J18">
        <f t="shared" si="3"/>
        <v>0.122222222222222</v>
      </c>
      <c r="K18">
        <f t="shared" si="4"/>
        <v>0.255769540792917</v>
      </c>
      <c r="L18">
        <v>2</v>
      </c>
      <c r="M18">
        <v>10</v>
      </c>
      <c r="N18">
        <v>4.64</v>
      </c>
      <c r="O18" s="1">
        <v>9.9</v>
      </c>
      <c r="P18">
        <v>3.85</v>
      </c>
      <c r="Q18">
        <f t="shared" si="5"/>
        <v>311.85</v>
      </c>
      <c r="R18" s="1">
        <v>9</v>
      </c>
      <c r="S18" s="1">
        <v>9</v>
      </c>
      <c r="T18">
        <v>0</v>
      </c>
      <c r="U18">
        <v>1</v>
      </c>
      <c r="V18">
        <v>0</v>
      </c>
      <c r="W18">
        <v>0</v>
      </c>
      <c r="X18" s="1">
        <v>2.1666</v>
      </c>
      <c r="Y18">
        <f t="shared" si="9"/>
        <v>0.779976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133</v>
      </c>
    </row>
    <row r="19" spans="1:34">
      <c r="A19">
        <v>72</v>
      </c>
      <c r="B19" t="s">
        <v>334</v>
      </c>
      <c r="C19">
        <v>0.769</v>
      </c>
      <c r="D19">
        <v>151</v>
      </c>
      <c r="E19">
        <v>0.071</v>
      </c>
      <c r="F19">
        <v>2.953</v>
      </c>
      <c r="G19">
        <f t="shared" si="7"/>
        <v>81</v>
      </c>
      <c r="H19">
        <f t="shared" si="8"/>
        <v>36</v>
      </c>
      <c r="I19">
        <f t="shared" si="2"/>
        <v>124.05</v>
      </c>
      <c r="J19">
        <f t="shared" si="3"/>
        <v>0.122222222222222</v>
      </c>
      <c r="K19">
        <f t="shared" si="4"/>
        <v>0.255790159054972</v>
      </c>
      <c r="L19">
        <v>2</v>
      </c>
      <c r="M19">
        <v>10</v>
      </c>
      <c r="N19">
        <v>4.65</v>
      </c>
      <c r="O19" s="1">
        <v>9.9</v>
      </c>
      <c r="P19">
        <v>3.85</v>
      </c>
      <c r="Q19">
        <f t="shared" si="5"/>
        <v>311.85</v>
      </c>
      <c r="R19" s="1">
        <v>9</v>
      </c>
      <c r="S19" s="1">
        <v>9</v>
      </c>
      <c r="T19">
        <v>0</v>
      </c>
      <c r="U19">
        <v>1</v>
      </c>
      <c r="V19">
        <v>0</v>
      </c>
      <c r="W19">
        <v>0</v>
      </c>
      <c r="X19" s="1">
        <v>1.8333</v>
      </c>
      <c r="Y19">
        <f t="shared" si="9"/>
        <v>0.659988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133</v>
      </c>
    </row>
    <row r="20" spans="1:34">
      <c r="A20">
        <v>20</v>
      </c>
      <c r="B20" t="s">
        <v>335</v>
      </c>
      <c r="C20">
        <v>0.769</v>
      </c>
      <c r="D20">
        <v>151</v>
      </c>
      <c r="E20">
        <v>0.071</v>
      </c>
      <c r="F20">
        <v>2.953</v>
      </c>
      <c r="G20">
        <f t="shared" si="7"/>
        <v>27</v>
      </c>
      <c r="H20">
        <f t="shared" si="8"/>
        <v>21</v>
      </c>
      <c r="I20">
        <f t="shared" si="2"/>
        <v>71.34</v>
      </c>
      <c r="J20">
        <f t="shared" si="3"/>
        <v>0.266666666666667</v>
      </c>
      <c r="K20">
        <f t="shared" si="4"/>
        <v>0.323478035841366</v>
      </c>
      <c r="L20">
        <v>1</v>
      </c>
      <c r="M20">
        <v>3</v>
      </c>
      <c r="N20">
        <v>2.31</v>
      </c>
      <c r="O20" s="1">
        <v>7.2</v>
      </c>
      <c r="P20">
        <v>3.85</v>
      </c>
      <c r="Q20">
        <f t="shared" si="5"/>
        <v>103.95</v>
      </c>
      <c r="R20" s="1">
        <v>4.5</v>
      </c>
      <c r="S20" s="1">
        <v>6</v>
      </c>
      <c r="T20">
        <v>0</v>
      </c>
      <c r="U20">
        <v>1</v>
      </c>
      <c r="V20">
        <v>0</v>
      </c>
      <c r="W20">
        <v>0</v>
      </c>
      <c r="X20" s="1">
        <v>0</v>
      </c>
      <c r="Y20">
        <f t="shared" si="9"/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95</v>
      </c>
    </row>
    <row r="21" spans="1:34">
      <c r="A21">
        <v>21</v>
      </c>
      <c r="B21" t="s">
        <v>336</v>
      </c>
      <c r="C21">
        <v>0.769</v>
      </c>
      <c r="D21">
        <v>151</v>
      </c>
      <c r="E21">
        <v>0.071</v>
      </c>
      <c r="F21">
        <v>2.953</v>
      </c>
      <c r="G21">
        <f t="shared" si="7"/>
        <v>27</v>
      </c>
      <c r="H21">
        <f t="shared" si="8"/>
        <v>21</v>
      </c>
      <c r="I21">
        <f t="shared" si="2"/>
        <v>63.63</v>
      </c>
      <c r="J21">
        <f t="shared" si="3"/>
        <v>0.466666666666667</v>
      </c>
      <c r="K21">
        <f t="shared" si="4"/>
        <v>0.634678852500635</v>
      </c>
      <c r="L21">
        <v>2</v>
      </c>
      <c r="M21">
        <v>3</v>
      </c>
      <c r="N21">
        <v>4.62</v>
      </c>
      <c r="O21" s="1">
        <v>12.6</v>
      </c>
      <c r="P21">
        <v>3.85</v>
      </c>
      <c r="Q21">
        <f t="shared" si="5"/>
        <v>103.95</v>
      </c>
      <c r="R21" s="1">
        <v>4.5</v>
      </c>
      <c r="S21" s="1">
        <v>6</v>
      </c>
      <c r="T21">
        <v>1</v>
      </c>
      <c r="U21">
        <v>1</v>
      </c>
      <c r="V21">
        <v>0</v>
      </c>
      <c r="W21">
        <v>0</v>
      </c>
      <c r="X21" s="1">
        <v>0.3333</v>
      </c>
      <c r="Y21">
        <f t="shared" si="9"/>
        <v>0.119988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95</v>
      </c>
    </row>
    <row r="22" spans="1:34">
      <c r="A22">
        <v>22</v>
      </c>
      <c r="B22" t="s">
        <v>337</v>
      </c>
      <c r="C22">
        <v>0.769</v>
      </c>
      <c r="D22">
        <v>151</v>
      </c>
      <c r="E22">
        <v>0.071</v>
      </c>
      <c r="F22">
        <v>2.953</v>
      </c>
      <c r="G22">
        <f t="shared" si="7"/>
        <v>36</v>
      </c>
      <c r="H22">
        <f t="shared" si="8"/>
        <v>25</v>
      </c>
      <c r="I22">
        <f t="shared" si="2"/>
        <v>79.02</v>
      </c>
      <c r="J22">
        <f t="shared" si="3"/>
        <v>0.35</v>
      </c>
      <c r="K22">
        <f t="shared" si="4"/>
        <v>0.511068278722037</v>
      </c>
      <c r="L22">
        <v>2</v>
      </c>
      <c r="M22">
        <v>6</v>
      </c>
      <c r="N22">
        <v>4.63</v>
      </c>
      <c r="O22" s="1">
        <v>12.6</v>
      </c>
      <c r="P22">
        <v>3.85</v>
      </c>
      <c r="Q22">
        <f t="shared" si="5"/>
        <v>138.6</v>
      </c>
      <c r="R22" s="1">
        <v>4.5</v>
      </c>
      <c r="S22" s="1">
        <v>8</v>
      </c>
      <c r="T22">
        <v>1</v>
      </c>
      <c r="U22">
        <v>1</v>
      </c>
      <c r="V22">
        <v>0</v>
      </c>
      <c r="W22">
        <v>0</v>
      </c>
      <c r="X22" s="1">
        <v>2.8333</v>
      </c>
      <c r="Y22">
        <f t="shared" si="9"/>
        <v>1.019988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81</v>
      </c>
    </row>
    <row r="23" spans="1:34">
      <c r="A23">
        <v>23</v>
      </c>
      <c r="B23" t="s">
        <v>338</v>
      </c>
      <c r="C23">
        <v>0.769</v>
      </c>
      <c r="D23">
        <v>151</v>
      </c>
      <c r="E23">
        <v>0.071</v>
      </c>
      <c r="F23">
        <v>2.953</v>
      </c>
      <c r="G23">
        <f t="shared" ref="G23:G28" si="10">R23*S23</f>
        <v>18</v>
      </c>
      <c r="H23">
        <f t="shared" ref="H23:H28" si="11">R23*2+S23*2</f>
        <v>18</v>
      </c>
      <c r="I23">
        <f t="shared" si="2"/>
        <v>59.79</v>
      </c>
      <c r="J23">
        <f t="shared" si="3"/>
        <v>0.4</v>
      </c>
      <c r="K23">
        <f t="shared" si="4"/>
        <v>0.385966266548304</v>
      </c>
      <c r="L23">
        <v>1</v>
      </c>
      <c r="M23">
        <v>1</v>
      </c>
      <c r="N23">
        <v>2.31</v>
      </c>
      <c r="O23" s="1">
        <v>7.2</v>
      </c>
      <c r="P23">
        <v>3.85</v>
      </c>
      <c r="Q23">
        <f t="shared" si="5"/>
        <v>69.3</v>
      </c>
      <c r="R23" s="1">
        <v>3</v>
      </c>
      <c r="S23" s="1">
        <v>6</v>
      </c>
      <c r="T23">
        <v>0</v>
      </c>
      <c r="U23">
        <v>1</v>
      </c>
      <c r="V23">
        <v>0</v>
      </c>
      <c r="W23">
        <v>0</v>
      </c>
      <c r="X23" s="1">
        <v>0.5</v>
      </c>
      <c r="Y23">
        <f t="shared" ref="Y23:Y28" si="12">X23*0.36</f>
        <v>0.18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95</v>
      </c>
    </row>
    <row r="24" spans="1:34">
      <c r="A24">
        <v>71</v>
      </c>
      <c r="B24" t="s">
        <v>339</v>
      </c>
      <c r="C24">
        <v>0.769</v>
      </c>
      <c r="D24">
        <v>151</v>
      </c>
      <c r="E24">
        <v>0.071</v>
      </c>
      <c r="F24">
        <v>2.953</v>
      </c>
      <c r="G24">
        <f t="shared" si="10"/>
        <v>18</v>
      </c>
      <c r="H24">
        <f t="shared" si="11"/>
        <v>18</v>
      </c>
      <c r="I24">
        <f t="shared" si="2"/>
        <v>59.79</v>
      </c>
      <c r="J24">
        <f t="shared" si="3"/>
        <v>0.4</v>
      </c>
      <c r="K24">
        <f t="shared" si="4"/>
        <v>0.385966266548304</v>
      </c>
      <c r="L24">
        <v>1</v>
      </c>
      <c r="M24">
        <v>1</v>
      </c>
      <c r="N24">
        <v>2.31</v>
      </c>
      <c r="O24" s="1">
        <v>7.2</v>
      </c>
      <c r="P24">
        <v>3.85</v>
      </c>
      <c r="Q24">
        <f t="shared" si="5"/>
        <v>69.3</v>
      </c>
      <c r="R24" s="1">
        <v>3</v>
      </c>
      <c r="S24" s="1">
        <v>6</v>
      </c>
      <c r="T24">
        <v>0</v>
      </c>
      <c r="U24">
        <v>1</v>
      </c>
      <c r="V24">
        <v>0</v>
      </c>
      <c r="W24">
        <v>0</v>
      </c>
      <c r="X24" s="1">
        <v>0</v>
      </c>
      <c r="Y24">
        <f t="shared" si="12"/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95</v>
      </c>
    </row>
    <row r="25" spans="1:34">
      <c r="A25">
        <v>24</v>
      </c>
      <c r="B25" t="s">
        <v>340</v>
      </c>
      <c r="C25">
        <v>0.769</v>
      </c>
      <c r="D25">
        <v>151</v>
      </c>
      <c r="E25">
        <v>0.071</v>
      </c>
      <c r="F25">
        <v>2.953</v>
      </c>
      <c r="G25">
        <f t="shared" si="10"/>
        <v>18</v>
      </c>
      <c r="H25">
        <f t="shared" si="11"/>
        <v>18</v>
      </c>
      <c r="I25">
        <f t="shared" si="2"/>
        <v>59.79</v>
      </c>
      <c r="J25">
        <f t="shared" si="3"/>
        <v>0.4</v>
      </c>
      <c r="K25">
        <f t="shared" si="4"/>
        <v>0.385966266548304</v>
      </c>
      <c r="L25">
        <v>1</v>
      </c>
      <c r="M25">
        <v>1</v>
      </c>
      <c r="N25">
        <v>2.31</v>
      </c>
      <c r="O25" s="1">
        <v>7.2</v>
      </c>
      <c r="P25">
        <v>3.85</v>
      </c>
      <c r="Q25">
        <f t="shared" si="5"/>
        <v>69.3</v>
      </c>
      <c r="R25" s="1">
        <v>3</v>
      </c>
      <c r="S25" s="1">
        <v>6</v>
      </c>
      <c r="T25">
        <v>0</v>
      </c>
      <c r="U25">
        <v>1</v>
      </c>
      <c r="V25">
        <v>0</v>
      </c>
      <c r="W25">
        <v>0</v>
      </c>
      <c r="X25" s="1">
        <v>0.5</v>
      </c>
      <c r="Y25">
        <f t="shared" si="12"/>
        <v>0.18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95</v>
      </c>
    </row>
    <row r="26" spans="1:34">
      <c r="A26">
        <v>25</v>
      </c>
      <c r="B26" t="s">
        <v>341</v>
      </c>
      <c r="C26">
        <v>0.769</v>
      </c>
      <c r="D26">
        <v>151</v>
      </c>
      <c r="E26">
        <v>0.071</v>
      </c>
      <c r="F26">
        <v>2.953</v>
      </c>
      <c r="G26">
        <f t="shared" si="10"/>
        <v>18</v>
      </c>
      <c r="H26">
        <f t="shared" si="11"/>
        <v>18</v>
      </c>
      <c r="I26">
        <f t="shared" si="2"/>
        <v>59.79</v>
      </c>
      <c r="J26">
        <f t="shared" si="3"/>
        <v>0.4</v>
      </c>
      <c r="K26">
        <f t="shared" si="4"/>
        <v>0.385966266548304</v>
      </c>
      <c r="L26">
        <v>1</v>
      </c>
      <c r="M26">
        <v>1</v>
      </c>
      <c r="N26">
        <v>2.31</v>
      </c>
      <c r="O26" s="1">
        <v>7.2</v>
      </c>
      <c r="P26">
        <v>3.85</v>
      </c>
      <c r="Q26">
        <f t="shared" si="5"/>
        <v>69.3</v>
      </c>
      <c r="R26" s="1">
        <v>3</v>
      </c>
      <c r="S26" s="1">
        <v>6</v>
      </c>
      <c r="T26">
        <v>0</v>
      </c>
      <c r="U26">
        <v>1</v>
      </c>
      <c r="V26">
        <v>0</v>
      </c>
      <c r="W26">
        <v>0</v>
      </c>
      <c r="X26" s="1">
        <v>0.5</v>
      </c>
      <c r="Y26">
        <f t="shared" si="12"/>
        <v>0.18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95</v>
      </c>
    </row>
    <row r="27" spans="1:34">
      <c r="A27">
        <v>26</v>
      </c>
      <c r="B27" t="s">
        <v>342</v>
      </c>
      <c r="C27">
        <v>0.769</v>
      </c>
      <c r="D27">
        <v>151</v>
      </c>
      <c r="E27">
        <v>0.071</v>
      </c>
      <c r="F27">
        <v>2.953</v>
      </c>
      <c r="G27">
        <f t="shared" si="10"/>
        <v>18</v>
      </c>
      <c r="H27">
        <f t="shared" si="11"/>
        <v>18</v>
      </c>
      <c r="I27">
        <f t="shared" si="2"/>
        <v>59.79</v>
      </c>
      <c r="J27">
        <f t="shared" si="3"/>
        <v>0.4</v>
      </c>
      <c r="K27">
        <f t="shared" si="4"/>
        <v>0.385966266548304</v>
      </c>
      <c r="L27">
        <v>1</v>
      </c>
      <c r="M27">
        <v>1</v>
      </c>
      <c r="N27">
        <v>2.31</v>
      </c>
      <c r="O27" s="1">
        <v>7.2</v>
      </c>
      <c r="P27">
        <v>3.85</v>
      </c>
      <c r="Q27">
        <f t="shared" si="5"/>
        <v>69.3</v>
      </c>
      <c r="R27" s="1">
        <v>3</v>
      </c>
      <c r="S27" s="1">
        <v>6</v>
      </c>
      <c r="T27">
        <v>0</v>
      </c>
      <c r="U27">
        <v>1</v>
      </c>
      <c r="V27">
        <v>0</v>
      </c>
      <c r="W27">
        <v>0</v>
      </c>
      <c r="X27" s="1">
        <v>0</v>
      </c>
      <c r="Y27">
        <f t="shared" si="12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95</v>
      </c>
    </row>
    <row r="28" spans="1:34">
      <c r="A28">
        <v>27</v>
      </c>
      <c r="B28" t="s">
        <v>343</v>
      </c>
      <c r="C28">
        <v>0.769</v>
      </c>
      <c r="D28">
        <v>151</v>
      </c>
      <c r="E28">
        <v>0.071</v>
      </c>
      <c r="F28">
        <v>2.953</v>
      </c>
      <c r="G28">
        <f t="shared" si="10"/>
        <v>18</v>
      </c>
      <c r="H28">
        <f t="shared" si="11"/>
        <v>18</v>
      </c>
      <c r="I28">
        <f t="shared" si="2"/>
        <v>59.79</v>
      </c>
      <c r="J28">
        <f t="shared" si="3"/>
        <v>0.4</v>
      </c>
      <c r="K28">
        <f t="shared" si="4"/>
        <v>0.385966266548304</v>
      </c>
      <c r="L28">
        <v>1</v>
      </c>
      <c r="M28">
        <v>1</v>
      </c>
      <c r="N28">
        <v>2.31</v>
      </c>
      <c r="O28" s="1">
        <v>7.2</v>
      </c>
      <c r="P28">
        <v>3.85</v>
      </c>
      <c r="Q28">
        <f t="shared" si="5"/>
        <v>69.3</v>
      </c>
      <c r="R28" s="1">
        <v>3</v>
      </c>
      <c r="S28" s="1">
        <v>6</v>
      </c>
      <c r="T28">
        <v>0</v>
      </c>
      <c r="U28">
        <v>1</v>
      </c>
      <c r="V28">
        <v>0</v>
      </c>
      <c r="W28">
        <v>0</v>
      </c>
      <c r="X28" s="1">
        <v>0.3333</v>
      </c>
      <c r="Y28">
        <f t="shared" si="12"/>
        <v>0.119988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95</v>
      </c>
    </row>
    <row r="29" spans="1:34">
      <c r="A29">
        <v>28</v>
      </c>
      <c r="B29" t="s">
        <v>344</v>
      </c>
      <c r="C29">
        <v>1.116</v>
      </c>
      <c r="D29">
        <v>151</v>
      </c>
      <c r="E29">
        <v>0.143</v>
      </c>
      <c r="F29">
        <v>2.516</v>
      </c>
      <c r="G29">
        <f t="shared" ref="G29:G49" si="13">R29*S29</f>
        <v>54</v>
      </c>
      <c r="H29">
        <f t="shared" ref="H29:H49" si="14">R29*2+S29*2</f>
        <v>30</v>
      </c>
      <c r="I29">
        <f t="shared" si="2"/>
        <v>94.43</v>
      </c>
      <c r="J29">
        <f t="shared" si="3"/>
        <v>0.347407407407407</v>
      </c>
      <c r="K29">
        <f t="shared" si="4"/>
        <v>0.636748968846819</v>
      </c>
      <c r="L29">
        <v>1</v>
      </c>
      <c r="M29">
        <v>6</v>
      </c>
      <c r="N29">
        <v>2.31</v>
      </c>
      <c r="O29" s="1">
        <v>18.76</v>
      </c>
      <c r="P29">
        <v>3.85</v>
      </c>
      <c r="Q29">
        <f t="shared" si="5"/>
        <v>207.9</v>
      </c>
      <c r="R29" s="1">
        <v>9</v>
      </c>
      <c r="S29" s="1">
        <v>6</v>
      </c>
      <c r="T29">
        <v>0</v>
      </c>
      <c r="U29">
        <v>1</v>
      </c>
      <c r="V29">
        <v>0</v>
      </c>
      <c r="W29">
        <v>0</v>
      </c>
      <c r="X29" s="1">
        <v>2.3333</v>
      </c>
      <c r="Y29">
        <f t="shared" ref="Y29:Y31" si="15">X29*0.36</f>
        <v>0.839988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133</v>
      </c>
    </row>
    <row r="30" spans="1:34">
      <c r="A30">
        <v>29</v>
      </c>
      <c r="B30" t="s">
        <v>345</v>
      </c>
      <c r="C30">
        <v>1.065</v>
      </c>
      <c r="D30">
        <v>151</v>
      </c>
      <c r="E30">
        <v>0.067</v>
      </c>
      <c r="F30">
        <v>2.715</v>
      </c>
      <c r="G30">
        <f t="shared" si="13"/>
        <v>54</v>
      </c>
      <c r="H30">
        <f t="shared" si="14"/>
        <v>30</v>
      </c>
      <c r="I30">
        <f t="shared" si="2"/>
        <v>96.39</v>
      </c>
      <c r="J30">
        <f t="shared" si="3"/>
        <v>0.311111111111111</v>
      </c>
      <c r="K30">
        <f t="shared" si="4"/>
        <v>0.558628009608402</v>
      </c>
      <c r="L30">
        <v>1</v>
      </c>
      <c r="M30">
        <v>4</v>
      </c>
      <c r="N30">
        <v>2.31</v>
      </c>
      <c r="O30" s="1">
        <v>16.8</v>
      </c>
      <c r="P30">
        <v>3.85</v>
      </c>
      <c r="Q30">
        <f t="shared" si="5"/>
        <v>207.9</v>
      </c>
      <c r="R30" s="1">
        <v>6</v>
      </c>
      <c r="S30" s="1">
        <v>9</v>
      </c>
      <c r="T30">
        <v>0</v>
      </c>
      <c r="U30">
        <v>1</v>
      </c>
      <c r="V30">
        <v>0</v>
      </c>
      <c r="W30">
        <v>0</v>
      </c>
      <c r="X30" s="1">
        <v>1.3333</v>
      </c>
      <c r="Y30">
        <f t="shared" si="15"/>
        <v>0.479988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95</v>
      </c>
    </row>
    <row r="31" spans="1:34">
      <c r="A31">
        <v>30</v>
      </c>
      <c r="B31" t="s">
        <v>346</v>
      </c>
      <c r="C31">
        <v>1.065</v>
      </c>
      <c r="D31">
        <v>151</v>
      </c>
      <c r="E31">
        <v>0.067</v>
      </c>
      <c r="F31">
        <v>2.715</v>
      </c>
      <c r="G31">
        <f t="shared" si="13"/>
        <v>81</v>
      </c>
      <c r="H31">
        <f t="shared" si="14"/>
        <v>36</v>
      </c>
      <c r="I31">
        <f t="shared" si="2"/>
        <v>108.78</v>
      </c>
      <c r="J31">
        <f t="shared" si="3"/>
        <v>0.311111111111111</v>
      </c>
      <c r="K31">
        <f t="shared" si="4"/>
        <v>0.742500742500743</v>
      </c>
      <c r="L31">
        <v>2</v>
      </c>
      <c r="M31">
        <v>5</v>
      </c>
      <c r="N31">
        <v>4.62</v>
      </c>
      <c r="O31" s="1">
        <v>25.2</v>
      </c>
      <c r="P31">
        <v>3.85</v>
      </c>
      <c r="Q31">
        <f t="shared" si="5"/>
        <v>311.85</v>
      </c>
      <c r="R31" s="1">
        <v>9</v>
      </c>
      <c r="S31" s="1">
        <v>9</v>
      </c>
      <c r="T31">
        <v>0</v>
      </c>
      <c r="U31">
        <v>1</v>
      </c>
      <c r="V31">
        <v>0</v>
      </c>
      <c r="W31">
        <v>0</v>
      </c>
      <c r="X31" s="1">
        <v>1.6666</v>
      </c>
      <c r="Y31">
        <f t="shared" si="15"/>
        <v>0.599976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95</v>
      </c>
    </row>
    <row r="32" spans="1:34">
      <c r="A32">
        <v>31</v>
      </c>
      <c r="B32" t="s">
        <v>347</v>
      </c>
      <c r="C32">
        <v>1.065</v>
      </c>
      <c r="D32">
        <v>151</v>
      </c>
      <c r="E32">
        <v>0.067</v>
      </c>
      <c r="F32">
        <v>2.715</v>
      </c>
      <c r="G32">
        <f t="shared" si="13"/>
        <v>18</v>
      </c>
      <c r="H32">
        <f t="shared" si="14"/>
        <v>18</v>
      </c>
      <c r="I32">
        <f t="shared" si="2"/>
        <v>65.34</v>
      </c>
      <c r="J32">
        <f t="shared" si="3"/>
        <v>0.0916666666666667</v>
      </c>
      <c r="K32">
        <f t="shared" si="4"/>
        <v>0.080937580937581</v>
      </c>
      <c r="L32">
        <v>1</v>
      </c>
      <c r="M32">
        <v>1</v>
      </c>
      <c r="N32">
        <v>2.31</v>
      </c>
      <c r="O32" s="1">
        <v>1.65</v>
      </c>
      <c r="P32">
        <v>3.85</v>
      </c>
      <c r="Q32">
        <f t="shared" si="5"/>
        <v>69.3</v>
      </c>
      <c r="R32" s="1">
        <v>3</v>
      </c>
      <c r="S32" s="1">
        <v>6</v>
      </c>
      <c r="T32">
        <v>0</v>
      </c>
      <c r="U32">
        <v>1</v>
      </c>
      <c r="V32">
        <v>0</v>
      </c>
      <c r="W32">
        <v>0</v>
      </c>
      <c r="X32" s="1">
        <v>0.8333</v>
      </c>
      <c r="Y32">
        <f t="shared" ref="Y32:Y47" si="16">X32*0.36</f>
        <v>0.299988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95</v>
      </c>
    </row>
    <row r="33" spans="1:34">
      <c r="A33">
        <v>32</v>
      </c>
      <c r="B33" t="s">
        <v>348</v>
      </c>
      <c r="C33">
        <v>1.065</v>
      </c>
      <c r="D33">
        <v>151</v>
      </c>
      <c r="E33">
        <v>0.067</v>
      </c>
      <c r="F33">
        <v>2.715</v>
      </c>
      <c r="G33">
        <f t="shared" si="13"/>
        <v>18</v>
      </c>
      <c r="H33">
        <f t="shared" si="14"/>
        <v>18</v>
      </c>
      <c r="I33">
        <f t="shared" si="2"/>
        <v>63.69</v>
      </c>
      <c r="J33">
        <f t="shared" si="3"/>
        <v>0.183333333333333</v>
      </c>
      <c r="K33">
        <f t="shared" si="4"/>
        <v>0.16606881891856</v>
      </c>
      <c r="L33">
        <v>1</v>
      </c>
      <c r="M33">
        <v>2</v>
      </c>
      <c r="N33">
        <v>2.31</v>
      </c>
      <c r="O33" s="1">
        <v>3.3</v>
      </c>
      <c r="P33">
        <v>3.85</v>
      </c>
      <c r="Q33">
        <f t="shared" si="5"/>
        <v>69.3</v>
      </c>
      <c r="R33" s="1">
        <v>3</v>
      </c>
      <c r="S33" s="1">
        <v>6</v>
      </c>
      <c r="T33">
        <v>0</v>
      </c>
      <c r="U33">
        <v>1</v>
      </c>
      <c r="V33">
        <v>0</v>
      </c>
      <c r="W33">
        <v>0</v>
      </c>
      <c r="X33" s="1">
        <v>0</v>
      </c>
      <c r="Y33">
        <f t="shared" si="16"/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95</v>
      </c>
    </row>
    <row r="34" spans="1:34">
      <c r="A34">
        <v>33</v>
      </c>
      <c r="B34" t="s">
        <v>349</v>
      </c>
      <c r="C34">
        <v>1.065</v>
      </c>
      <c r="D34">
        <v>151</v>
      </c>
      <c r="E34">
        <v>0.067</v>
      </c>
      <c r="F34">
        <v>2.715</v>
      </c>
      <c r="G34">
        <f t="shared" si="13"/>
        <v>18</v>
      </c>
      <c r="H34">
        <f t="shared" si="14"/>
        <v>18</v>
      </c>
      <c r="I34">
        <f t="shared" si="2"/>
        <v>65.34</v>
      </c>
      <c r="J34">
        <f t="shared" si="3"/>
        <v>0.0916666666666667</v>
      </c>
      <c r="K34">
        <f t="shared" ref="K34:K62" si="17">O34/(I34*0.312)</f>
        <v>0.080937580937581</v>
      </c>
      <c r="L34">
        <v>1</v>
      </c>
      <c r="M34">
        <v>1</v>
      </c>
      <c r="N34">
        <v>2.31</v>
      </c>
      <c r="O34" s="1">
        <v>1.65</v>
      </c>
      <c r="P34">
        <v>3.85</v>
      </c>
      <c r="Q34">
        <f t="shared" si="5"/>
        <v>69.3</v>
      </c>
      <c r="R34" s="1">
        <v>3</v>
      </c>
      <c r="S34" s="1">
        <v>6</v>
      </c>
      <c r="T34">
        <v>0</v>
      </c>
      <c r="U34">
        <v>1</v>
      </c>
      <c r="V34">
        <v>0</v>
      </c>
      <c r="W34">
        <v>0</v>
      </c>
      <c r="X34" s="1">
        <v>0.8333</v>
      </c>
      <c r="Y34">
        <f t="shared" si="16"/>
        <v>0.299988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95</v>
      </c>
    </row>
    <row r="35" spans="1:34">
      <c r="A35">
        <v>70</v>
      </c>
      <c r="B35" t="s">
        <v>350</v>
      </c>
      <c r="C35">
        <v>1.065</v>
      </c>
      <c r="D35">
        <v>151</v>
      </c>
      <c r="E35">
        <v>0.067</v>
      </c>
      <c r="F35">
        <v>2.715</v>
      </c>
      <c r="G35">
        <f t="shared" si="13"/>
        <v>18</v>
      </c>
      <c r="H35">
        <f t="shared" si="14"/>
        <v>18</v>
      </c>
      <c r="I35">
        <f t="shared" si="2"/>
        <v>65.34</v>
      </c>
      <c r="J35">
        <f t="shared" si="3"/>
        <v>0.0916666666666667</v>
      </c>
      <c r="K35">
        <f t="shared" si="17"/>
        <v>0.080937580937581</v>
      </c>
      <c r="L35">
        <v>1</v>
      </c>
      <c r="M35">
        <v>1</v>
      </c>
      <c r="N35">
        <v>2.31</v>
      </c>
      <c r="O35" s="1">
        <v>1.65</v>
      </c>
      <c r="P35">
        <v>3.85</v>
      </c>
      <c r="Q35">
        <f t="shared" si="5"/>
        <v>69.3</v>
      </c>
      <c r="R35" s="1">
        <v>3</v>
      </c>
      <c r="S35" s="1">
        <v>6</v>
      </c>
      <c r="T35">
        <v>0</v>
      </c>
      <c r="U35">
        <v>1</v>
      </c>
      <c r="V35">
        <v>0</v>
      </c>
      <c r="W35">
        <v>0</v>
      </c>
      <c r="X35" s="1">
        <v>0.8333</v>
      </c>
      <c r="Y35">
        <f t="shared" si="16"/>
        <v>0.299988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95</v>
      </c>
    </row>
    <row r="36" spans="1:34">
      <c r="A36">
        <v>34</v>
      </c>
      <c r="B36" t="s">
        <v>351</v>
      </c>
      <c r="C36">
        <v>1.065</v>
      </c>
      <c r="D36">
        <v>151</v>
      </c>
      <c r="E36">
        <v>0.067</v>
      </c>
      <c r="F36">
        <v>2.715</v>
      </c>
      <c r="G36">
        <f t="shared" si="13"/>
        <v>18</v>
      </c>
      <c r="H36">
        <f t="shared" si="14"/>
        <v>18</v>
      </c>
      <c r="I36">
        <f t="shared" si="2"/>
        <v>63.69</v>
      </c>
      <c r="J36">
        <f t="shared" si="3"/>
        <v>0.183333333333333</v>
      </c>
      <c r="K36">
        <f t="shared" si="17"/>
        <v>0.16606881891856</v>
      </c>
      <c r="L36">
        <v>1</v>
      </c>
      <c r="M36">
        <v>2</v>
      </c>
      <c r="N36">
        <v>2.31</v>
      </c>
      <c r="O36" s="1">
        <v>3.3</v>
      </c>
      <c r="P36">
        <v>3.85</v>
      </c>
      <c r="Q36">
        <f t="shared" si="5"/>
        <v>69.3</v>
      </c>
      <c r="R36" s="1">
        <v>3</v>
      </c>
      <c r="S36" s="1">
        <v>6</v>
      </c>
      <c r="T36">
        <v>0</v>
      </c>
      <c r="U36">
        <v>1</v>
      </c>
      <c r="V36">
        <v>0</v>
      </c>
      <c r="W36">
        <v>0</v>
      </c>
      <c r="X36" s="1">
        <v>0</v>
      </c>
      <c r="Y36">
        <f t="shared" si="16"/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95</v>
      </c>
    </row>
    <row r="37" spans="1:34">
      <c r="A37">
        <v>35</v>
      </c>
      <c r="B37" t="s">
        <v>352</v>
      </c>
      <c r="C37">
        <v>1.143</v>
      </c>
      <c r="D37">
        <v>153</v>
      </c>
      <c r="E37">
        <v>0.119</v>
      </c>
      <c r="F37">
        <v>2.624</v>
      </c>
      <c r="G37">
        <f t="shared" si="13"/>
        <v>18</v>
      </c>
      <c r="H37">
        <f t="shared" si="14"/>
        <v>18</v>
      </c>
      <c r="I37">
        <f t="shared" si="2"/>
        <v>65.34</v>
      </c>
      <c r="J37">
        <f t="shared" si="3"/>
        <v>0.0916666666666667</v>
      </c>
      <c r="K37">
        <f t="shared" si="17"/>
        <v>0.080937580937581</v>
      </c>
      <c r="L37">
        <v>1</v>
      </c>
      <c r="M37">
        <v>1</v>
      </c>
      <c r="N37">
        <v>2.31</v>
      </c>
      <c r="O37" s="1">
        <v>1.65</v>
      </c>
      <c r="P37">
        <v>3.85</v>
      </c>
      <c r="Q37">
        <f t="shared" si="5"/>
        <v>69.3</v>
      </c>
      <c r="R37" s="1">
        <v>3</v>
      </c>
      <c r="S37" s="1">
        <v>6</v>
      </c>
      <c r="T37">
        <v>0</v>
      </c>
      <c r="U37">
        <v>1</v>
      </c>
      <c r="V37">
        <v>0</v>
      </c>
      <c r="W37">
        <v>0</v>
      </c>
      <c r="X37" s="1">
        <v>0.75</v>
      </c>
      <c r="Y37">
        <f t="shared" si="16"/>
        <v>0.27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</row>
    <row r="38" spans="1:34">
      <c r="A38">
        <v>36</v>
      </c>
      <c r="B38" t="s">
        <v>353</v>
      </c>
      <c r="C38">
        <v>0.931</v>
      </c>
      <c r="D38">
        <v>151</v>
      </c>
      <c r="E38">
        <v>0.053</v>
      </c>
      <c r="F38">
        <v>2.938</v>
      </c>
      <c r="G38">
        <f t="shared" si="13"/>
        <v>18</v>
      </c>
      <c r="H38">
        <f t="shared" si="14"/>
        <v>18</v>
      </c>
      <c r="I38">
        <f t="shared" si="2"/>
        <v>65.34</v>
      </c>
      <c r="J38">
        <f t="shared" si="3"/>
        <v>0.0916666666666667</v>
      </c>
      <c r="K38">
        <f t="shared" si="17"/>
        <v>0.080937580937581</v>
      </c>
      <c r="L38">
        <v>1</v>
      </c>
      <c r="M38">
        <v>1</v>
      </c>
      <c r="N38">
        <v>2.31</v>
      </c>
      <c r="O38" s="1">
        <v>1.65</v>
      </c>
      <c r="P38">
        <v>3.85</v>
      </c>
      <c r="Q38">
        <f t="shared" si="5"/>
        <v>69.3</v>
      </c>
      <c r="R38" s="1">
        <v>3</v>
      </c>
      <c r="S38" s="1">
        <v>6</v>
      </c>
      <c r="T38">
        <v>0</v>
      </c>
      <c r="U38">
        <v>1</v>
      </c>
      <c r="V38">
        <v>0</v>
      </c>
      <c r="W38">
        <v>0</v>
      </c>
      <c r="X38" s="1">
        <v>0.75</v>
      </c>
      <c r="Y38">
        <f t="shared" si="16"/>
        <v>0.27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95</v>
      </c>
    </row>
    <row r="39" spans="1:34">
      <c r="A39">
        <v>37</v>
      </c>
      <c r="B39" t="s">
        <v>354</v>
      </c>
      <c r="C39">
        <v>0.931</v>
      </c>
      <c r="D39">
        <v>151</v>
      </c>
      <c r="E39">
        <v>0.053</v>
      </c>
      <c r="F39">
        <v>2.938</v>
      </c>
      <c r="G39">
        <f t="shared" si="13"/>
        <v>18</v>
      </c>
      <c r="H39">
        <f t="shared" si="14"/>
        <v>18</v>
      </c>
      <c r="I39">
        <f t="shared" si="2"/>
        <v>63.69</v>
      </c>
      <c r="J39">
        <f t="shared" si="3"/>
        <v>0.183333333333333</v>
      </c>
      <c r="K39">
        <f t="shared" si="17"/>
        <v>0.16606881891856</v>
      </c>
      <c r="L39">
        <v>1</v>
      </c>
      <c r="M39">
        <v>2</v>
      </c>
      <c r="N39">
        <v>2.31</v>
      </c>
      <c r="O39" s="1">
        <v>3.3</v>
      </c>
      <c r="P39">
        <v>3.85</v>
      </c>
      <c r="Q39">
        <f t="shared" si="5"/>
        <v>69.3</v>
      </c>
      <c r="R39" s="1">
        <v>3</v>
      </c>
      <c r="S39" s="1">
        <v>6</v>
      </c>
      <c r="T39">
        <v>0</v>
      </c>
      <c r="U39">
        <v>1</v>
      </c>
      <c r="V39">
        <v>0</v>
      </c>
      <c r="W39">
        <v>0</v>
      </c>
      <c r="X39" s="1">
        <v>0</v>
      </c>
      <c r="Y39">
        <f t="shared" si="16"/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95</v>
      </c>
    </row>
    <row r="40" spans="1:34">
      <c r="A40">
        <v>38</v>
      </c>
      <c r="B40" t="s">
        <v>355</v>
      </c>
      <c r="C40">
        <v>0.931</v>
      </c>
      <c r="D40">
        <v>151</v>
      </c>
      <c r="E40">
        <v>0.053</v>
      </c>
      <c r="F40">
        <v>2.938</v>
      </c>
      <c r="G40">
        <f t="shared" si="13"/>
        <v>18</v>
      </c>
      <c r="H40">
        <f t="shared" si="14"/>
        <v>18</v>
      </c>
      <c r="I40">
        <f t="shared" si="2"/>
        <v>65.34</v>
      </c>
      <c r="J40">
        <f t="shared" si="3"/>
        <v>0.0916666666666667</v>
      </c>
      <c r="K40">
        <f t="shared" si="17"/>
        <v>0.080937580937581</v>
      </c>
      <c r="L40">
        <v>1</v>
      </c>
      <c r="M40">
        <v>1</v>
      </c>
      <c r="N40">
        <v>2.31</v>
      </c>
      <c r="O40" s="1">
        <v>1.65</v>
      </c>
      <c r="P40">
        <v>3.85</v>
      </c>
      <c r="Q40">
        <f t="shared" si="5"/>
        <v>69.3</v>
      </c>
      <c r="R40" s="1">
        <v>3</v>
      </c>
      <c r="S40" s="1">
        <v>6</v>
      </c>
      <c r="T40">
        <v>0</v>
      </c>
      <c r="U40">
        <v>1</v>
      </c>
      <c r="V40">
        <v>0</v>
      </c>
      <c r="W40">
        <v>0</v>
      </c>
      <c r="X40" s="1">
        <v>0.8333</v>
      </c>
      <c r="Y40">
        <f t="shared" si="16"/>
        <v>0.299988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95</v>
      </c>
    </row>
    <row r="41" spans="1:34">
      <c r="A41">
        <v>39</v>
      </c>
      <c r="B41" t="s">
        <v>356</v>
      </c>
      <c r="C41">
        <v>0.931</v>
      </c>
      <c r="D41">
        <v>151</v>
      </c>
      <c r="E41">
        <v>0.053</v>
      </c>
      <c r="F41">
        <v>2.938</v>
      </c>
      <c r="G41">
        <f t="shared" si="13"/>
        <v>18</v>
      </c>
      <c r="H41">
        <f t="shared" si="14"/>
        <v>18</v>
      </c>
      <c r="I41">
        <f t="shared" si="2"/>
        <v>65.34</v>
      </c>
      <c r="J41">
        <f t="shared" si="3"/>
        <v>0.0916666666666667</v>
      </c>
      <c r="K41">
        <f t="shared" si="17"/>
        <v>0.080937580937581</v>
      </c>
      <c r="L41">
        <v>1</v>
      </c>
      <c r="M41">
        <v>1</v>
      </c>
      <c r="N41">
        <v>2.31</v>
      </c>
      <c r="O41" s="1">
        <v>1.65</v>
      </c>
      <c r="P41">
        <v>3.85</v>
      </c>
      <c r="Q41">
        <f t="shared" si="5"/>
        <v>69.3</v>
      </c>
      <c r="R41" s="1">
        <v>3</v>
      </c>
      <c r="S41" s="1">
        <v>6</v>
      </c>
      <c r="T41">
        <v>0</v>
      </c>
      <c r="U41">
        <v>1</v>
      </c>
      <c r="V41">
        <v>0</v>
      </c>
      <c r="W41">
        <v>0</v>
      </c>
      <c r="X41" s="1">
        <v>0.8333</v>
      </c>
      <c r="Y41">
        <f t="shared" si="16"/>
        <v>0.299988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95</v>
      </c>
    </row>
    <row r="42" spans="1:34">
      <c r="A42">
        <v>40</v>
      </c>
      <c r="B42" t="s">
        <v>357</v>
      </c>
      <c r="C42">
        <v>0.931</v>
      </c>
      <c r="D42">
        <v>151</v>
      </c>
      <c r="E42">
        <v>0.053</v>
      </c>
      <c r="F42">
        <v>2.938</v>
      </c>
      <c r="G42">
        <f t="shared" si="13"/>
        <v>18</v>
      </c>
      <c r="H42">
        <f t="shared" si="14"/>
        <v>18</v>
      </c>
      <c r="I42">
        <f t="shared" si="2"/>
        <v>63.69</v>
      </c>
      <c r="J42">
        <f t="shared" si="3"/>
        <v>0.183333333333333</v>
      </c>
      <c r="K42">
        <f t="shared" si="17"/>
        <v>0.16606881891856</v>
      </c>
      <c r="L42">
        <v>1</v>
      </c>
      <c r="M42">
        <v>2</v>
      </c>
      <c r="N42">
        <v>2.31</v>
      </c>
      <c r="O42" s="1">
        <v>3.3</v>
      </c>
      <c r="P42">
        <v>3.85</v>
      </c>
      <c r="Q42">
        <f t="shared" si="5"/>
        <v>69.3</v>
      </c>
      <c r="R42" s="1">
        <v>3</v>
      </c>
      <c r="S42" s="1">
        <v>6</v>
      </c>
      <c r="T42">
        <v>0</v>
      </c>
      <c r="U42">
        <v>1</v>
      </c>
      <c r="V42">
        <v>0</v>
      </c>
      <c r="W42">
        <v>0</v>
      </c>
      <c r="X42" s="1">
        <v>0</v>
      </c>
      <c r="Y42">
        <f t="shared" si="16"/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95</v>
      </c>
    </row>
    <row r="43" spans="1:34">
      <c r="A43">
        <v>41</v>
      </c>
      <c r="B43" t="s">
        <v>358</v>
      </c>
      <c r="C43">
        <v>0.931</v>
      </c>
      <c r="D43">
        <v>151</v>
      </c>
      <c r="E43">
        <v>0.053</v>
      </c>
      <c r="F43">
        <v>2.938</v>
      </c>
      <c r="G43">
        <f t="shared" si="13"/>
        <v>18</v>
      </c>
      <c r="H43">
        <f t="shared" si="14"/>
        <v>18</v>
      </c>
      <c r="I43">
        <f t="shared" si="2"/>
        <v>65.34</v>
      </c>
      <c r="J43">
        <f t="shared" si="3"/>
        <v>0.0916666666666667</v>
      </c>
      <c r="K43">
        <f t="shared" si="17"/>
        <v>0.080937580937581</v>
      </c>
      <c r="L43">
        <v>1</v>
      </c>
      <c r="M43">
        <v>1</v>
      </c>
      <c r="N43">
        <v>2.31</v>
      </c>
      <c r="O43" s="1">
        <v>1.65</v>
      </c>
      <c r="P43">
        <v>3.85</v>
      </c>
      <c r="Q43">
        <f t="shared" si="5"/>
        <v>69.3</v>
      </c>
      <c r="R43" s="1">
        <v>3</v>
      </c>
      <c r="S43" s="1">
        <v>6</v>
      </c>
      <c r="T43">
        <v>0</v>
      </c>
      <c r="U43">
        <v>1</v>
      </c>
      <c r="V43">
        <v>0</v>
      </c>
      <c r="W43">
        <v>0</v>
      </c>
      <c r="X43" s="1">
        <v>0.8333</v>
      </c>
      <c r="Y43">
        <f t="shared" si="16"/>
        <v>0.299988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95</v>
      </c>
    </row>
    <row r="44" spans="1:34">
      <c r="A44">
        <v>42</v>
      </c>
      <c r="B44" t="s">
        <v>359</v>
      </c>
      <c r="C44">
        <v>0.931</v>
      </c>
      <c r="D44">
        <v>151</v>
      </c>
      <c r="E44">
        <v>0.053</v>
      </c>
      <c r="F44">
        <v>2.938</v>
      </c>
      <c r="G44">
        <f t="shared" si="13"/>
        <v>18</v>
      </c>
      <c r="H44">
        <f t="shared" si="14"/>
        <v>18</v>
      </c>
      <c r="I44">
        <f t="shared" si="2"/>
        <v>65.34</v>
      </c>
      <c r="J44">
        <f t="shared" si="3"/>
        <v>0.0916666666666667</v>
      </c>
      <c r="K44">
        <f t="shared" si="17"/>
        <v>0.080937580937581</v>
      </c>
      <c r="L44">
        <v>1</v>
      </c>
      <c r="M44">
        <v>1</v>
      </c>
      <c r="N44">
        <v>2.31</v>
      </c>
      <c r="O44" s="1">
        <v>1.65</v>
      </c>
      <c r="P44">
        <v>3.85</v>
      </c>
      <c r="Q44">
        <f t="shared" si="5"/>
        <v>69.3</v>
      </c>
      <c r="R44" s="1">
        <v>3</v>
      </c>
      <c r="S44" s="1">
        <v>6</v>
      </c>
      <c r="T44">
        <v>0</v>
      </c>
      <c r="U44">
        <v>1</v>
      </c>
      <c r="V44">
        <v>0</v>
      </c>
      <c r="W44">
        <v>0</v>
      </c>
      <c r="X44" s="1">
        <v>0.8333</v>
      </c>
      <c r="Y44">
        <f t="shared" si="16"/>
        <v>0.299988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95</v>
      </c>
    </row>
    <row r="45" spans="1:34">
      <c r="A45">
        <v>43</v>
      </c>
      <c r="B45" t="s">
        <v>360</v>
      </c>
      <c r="C45">
        <v>0.931</v>
      </c>
      <c r="D45">
        <v>151</v>
      </c>
      <c r="E45">
        <v>0.053</v>
      </c>
      <c r="F45">
        <v>2.938</v>
      </c>
      <c r="G45">
        <f t="shared" si="13"/>
        <v>18</v>
      </c>
      <c r="H45">
        <f t="shared" si="14"/>
        <v>18</v>
      </c>
      <c r="I45">
        <f t="shared" si="2"/>
        <v>63.69</v>
      </c>
      <c r="J45">
        <f t="shared" si="3"/>
        <v>0.183333333333333</v>
      </c>
      <c r="K45">
        <f t="shared" si="17"/>
        <v>0.16606881891856</v>
      </c>
      <c r="L45">
        <v>1</v>
      </c>
      <c r="M45">
        <v>2</v>
      </c>
      <c r="N45">
        <v>2.31</v>
      </c>
      <c r="O45" s="1">
        <v>3.3</v>
      </c>
      <c r="P45">
        <v>3.85</v>
      </c>
      <c r="Q45">
        <f t="shared" si="5"/>
        <v>69.3</v>
      </c>
      <c r="R45" s="1">
        <v>3</v>
      </c>
      <c r="S45" s="1">
        <v>6</v>
      </c>
      <c r="T45">
        <v>0</v>
      </c>
      <c r="U45">
        <v>1</v>
      </c>
      <c r="V45">
        <v>0</v>
      </c>
      <c r="W45">
        <v>0</v>
      </c>
      <c r="X45" s="1">
        <v>0</v>
      </c>
      <c r="Y45">
        <f t="shared" si="16"/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95</v>
      </c>
    </row>
    <row r="46" spans="1:34">
      <c r="A46">
        <v>44</v>
      </c>
      <c r="B46" t="s">
        <v>361</v>
      </c>
      <c r="C46">
        <v>0.931</v>
      </c>
      <c r="D46">
        <v>151</v>
      </c>
      <c r="E46">
        <v>0.053</v>
      </c>
      <c r="F46">
        <v>2.938</v>
      </c>
      <c r="G46">
        <f t="shared" si="13"/>
        <v>18</v>
      </c>
      <c r="H46">
        <f t="shared" si="14"/>
        <v>18</v>
      </c>
      <c r="I46">
        <f t="shared" si="2"/>
        <v>65.34</v>
      </c>
      <c r="J46">
        <f t="shared" si="3"/>
        <v>0.0916666666666667</v>
      </c>
      <c r="K46">
        <f t="shared" si="17"/>
        <v>0.080937580937581</v>
      </c>
      <c r="L46">
        <v>1</v>
      </c>
      <c r="M46">
        <v>1</v>
      </c>
      <c r="N46">
        <v>2.31</v>
      </c>
      <c r="O46" s="1">
        <v>1.65</v>
      </c>
      <c r="P46">
        <v>3.85</v>
      </c>
      <c r="Q46">
        <f t="shared" si="5"/>
        <v>69.3</v>
      </c>
      <c r="R46" s="1">
        <v>3</v>
      </c>
      <c r="S46" s="1">
        <v>6</v>
      </c>
      <c r="T46">
        <v>0</v>
      </c>
      <c r="U46">
        <v>1</v>
      </c>
      <c r="V46">
        <v>0</v>
      </c>
      <c r="W46">
        <v>0</v>
      </c>
      <c r="X46" s="1">
        <v>0.8333</v>
      </c>
      <c r="Y46">
        <f t="shared" si="16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95</v>
      </c>
    </row>
    <row r="47" spans="1:34">
      <c r="A47">
        <v>69</v>
      </c>
      <c r="B47" t="s">
        <v>362</v>
      </c>
      <c r="C47">
        <v>1.065</v>
      </c>
      <c r="D47">
        <v>151</v>
      </c>
      <c r="E47">
        <v>0.067</v>
      </c>
      <c r="F47">
        <v>2.715</v>
      </c>
      <c r="G47">
        <f t="shared" si="13"/>
        <v>54</v>
      </c>
      <c r="H47">
        <f t="shared" si="14"/>
        <v>30</v>
      </c>
      <c r="I47">
        <f t="shared" si="2"/>
        <v>104.28</v>
      </c>
      <c r="J47">
        <f t="shared" si="3"/>
        <v>0.122222222222222</v>
      </c>
      <c r="K47">
        <f t="shared" si="17"/>
        <v>0.202856215514443</v>
      </c>
      <c r="L47">
        <v>2</v>
      </c>
      <c r="M47">
        <v>8</v>
      </c>
      <c r="N47">
        <v>4.62</v>
      </c>
      <c r="O47" s="1">
        <v>6.6</v>
      </c>
      <c r="P47">
        <v>3.85</v>
      </c>
      <c r="Q47">
        <f t="shared" si="5"/>
        <v>207.9</v>
      </c>
      <c r="R47" s="1">
        <v>9</v>
      </c>
      <c r="S47" s="1">
        <v>6</v>
      </c>
      <c r="T47">
        <v>0</v>
      </c>
      <c r="U47">
        <v>1</v>
      </c>
      <c r="V47">
        <v>0</v>
      </c>
      <c r="W47">
        <v>0</v>
      </c>
      <c r="X47" s="1">
        <v>1.6666</v>
      </c>
      <c r="Y47">
        <f t="shared" si="16"/>
        <v>0.599976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133</v>
      </c>
    </row>
    <row r="48" spans="1:34">
      <c r="A48">
        <v>45</v>
      </c>
      <c r="B48" t="s">
        <v>363</v>
      </c>
      <c r="C48">
        <v>1.065</v>
      </c>
      <c r="D48">
        <v>151</v>
      </c>
      <c r="E48">
        <v>0.067</v>
      </c>
      <c r="F48">
        <v>2.715</v>
      </c>
      <c r="G48">
        <f t="shared" si="13"/>
        <v>54</v>
      </c>
      <c r="H48">
        <f t="shared" si="14"/>
        <v>30</v>
      </c>
      <c r="I48">
        <f t="shared" si="2"/>
        <v>104.28</v>
      </c>
      <c r="J48">
        <f t="shared" si="3"/>
        <v>0.122222222222222</v>
      </c>
      <c r="K48">
        <f t="shared" si="17"/>
        <v>0.202856215514443</v>
      </c>
      <c r="L48">
        <v>2</v>
      </c>
      <c r="M48">
        <v>8</v>
      </c>
      <c r="N48">
        <v>4.62</v>
      </c>
      <c r="O48" s="1">
        <v>6.6</v>
      </c>
      <c r="P48">
        <v>3.85</v>
      </c>
      <c r="Q48">
        <f t="shared" si="5"/>
        <v>207.9</v>
      </c>
      <c r="R48" s="1">
        <v>9</v>
      </c>
      <c r="S48" s="1">
        <v>6</v>
      </c>
      <c r="T48">
        <v>0</v>
      </c>
      <c r="U48">
        <v>1</v>
      </c>
      <c r="V48">
        <v>0</v>
      </c>
      <c r="W48">
        <v>0</v>
      </c>
      <c r="X48" s="1">
        <v>1.6666</v>
      </c>
      <c r="Y48">
        <f t="shared" ref="Y48:Y49" si="18">X48*0.36</f>
        <v>0.599976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133</v>
      </c>
    </row>
    <row r="49" spans="1:34">
      <c r="A49">
        <v>46</v>
      </c>
      <c r="B49" t="s">
        <v>364</v>
      </c>
      <c r="C49">
        <v>1.065</v>
      </c>
      <c r="D49">
        <v>151</v>
      </c>
      <c r="E49">
        <v>0.067</v>
      </c>
      <c r="F49">
        <v>2.715</v>
      </c>
      <c r="G49">
        <f t="shared" si="13"/>
        <v>18</v>
      </c>
      <c r="H49">
        <f t="shared" si="14"/>
        <v>18</v>
      </c>
      <c r="I49">
        <f t="shared" si="2"/>
        <v>65.34</v>
      </c>
      <c r="J49">
        <f t="shared" si="3"/>
        <v>0.0916666666666667</v>
      </c>
      <c r="K49">
        <f t="shared" si="17"/>
        <v>0.080937580937581</v>
      </c>
      <c r="L49">
        <v>1</v>
      </c>
      <c r="M49">
        <v>1</v>
      </c>
      <c r="N49">
        <v>2.31</v>
      </c>
      <c r="O49" s="1">
        <v>1.65</v>
      </c>
      <c r="P49">
        <v>3.85</v>
      </c>
      <c r="Q49">
        <f t="shared" si="5"/>
        <v>69.3</v>
      </c>
      <c r="R49" s="1">
        <v>3</v>
      </c>
      <c r="S49" s="1">
        <v>6</v>
      </c>
      <c r="T49">
        <v>0</v>
      </c>
      <c r="U49">
        <v>1</v>
      </c>
      <c r="V49">
        <v>0</v>
      </c>
      <c r="W49">
        <v>0</v>
      </c>
      <c r="X49" s="1">
        <v>0.8333</v>
      </c>
      <c r="Y49">
        <f t="shared" si="18"/>
        <v>0.299988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95</v>
      </c>
    </row>
    <row r="50" spans="1:34">
      <c r="A50">
        <v>47</v>
      </c>
      <c r="B50" t="s">
        <v>365</v>
      </c>
      <c r="C50">
        <v>1.065</v>
      </c>
      <c r="D50">
        <v>151</v>
      </c>
      <c r="E50">
        <v>0.067</v>
      </c>
      <c r="F50">
        <v>2.715</v>
      </c>
      <c r="G50">
        <f t="shared" ref="G50:G51" si="19">R50*S50</f>
        <v>18</v>
      </c>
      <c r="H50">
        <f t="shared" ref="H50:H51" si="20">R50*2+S50*2</f>
        <v>18</v>
      </c>
      <c r="I50">
        <f>F50*P50-N50-O50</f>
        <v>4.84275</v>
      </c>
      <c r="J50">
        <f>O50/E50</f>
        <v>49.2537313432836</v>
      </c>
      <c r="K50">
        <f t="shared" si="17"/>
        <v>2.18407373432927</v>
      </c>
      <c r="L50">
        <v>1</v>
      </c>
      <c r="M50">
        <v>2</v>
      </c>
      <c r="N50">
        <v>2.31</v>
      </c>
      <c r="O50" s="1">
        <v>3.3</v>
      </c>
      <c r="P50">
        <v>3.85</v>
      </c>
      <c r="Q50">
        <f>E50*P50</f>
        <v>0.25795</v>
      </c>
      <c r="R50" s="1">
        <v>3</v>
      </c>
      <c r="S50" s="1">
        <v>6</v>
      </c>
      <c r="T50">
        <v>0</v>
      </c>
      <c r="U50">
        <v>1</v>
      </c>
      <c r="V50">
        <v>0</v>
      </c>
      <c r="W50">
        <v>0</v>
      </c>
      <c r="X50" s="1">
        <v>0</v>
      </c>
      <c r="Y50">
        <f t="shared" ref="Y50:Y51" si="21">X50*0.36</f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95</v>
      </c>
    </row>
    <row r="51" spans="1:34">
      <c r="A51">
        <v>48</v>
      </c>
      <c r="B51" t="s">
        <v>366</v>
      </c>
      <c r="C51">
        <v>1.143</v>
      </c>
      <c r="D51">
        <v>153</v>
      </c>
      <c r="E51">
        <v>0.119</v>
      </c>
      <c r="F51">
        <v>2.624</v>
      </c>
      <c r="G51">
        <f t="shared" si="19"/>
        <v>18</v>
      </c>
      <c r="H51">
        <f t="shared" si="20"/>
        <v>18</v>
      </c>
      <c r="I51">
        <f>F51*P51-N51-O51</f>
        <v>6.1424</v>
      </c>
      <c r="J51">
        <f>O51/E51</f>
        <v>13.8655462184874</v>
      </c>
      <c r="K51">
        <f t="shared" si="17"/>
        <v>0.860976416134009</v>
      </c>
      <c r="L51">
        <v>1</v>
      </c>
      <c r="M51">
        <v>1</v>
      </c>
      <c r="N51">
        <v>2.31</v>
      </c>
      <c r="O51" s="1">
        <v>1.65</v>
      </c>
      <c r="P51">
        <v>3.85</v>
      </c>
      <c r="Q51">
        <f>E51*P51</f>
        <v>0.45815</v>
      </c>
      <c r="R51" s="1">
        <v>3</v>
      </c>
      <c r="S51" s="1">
        <v>6</v>
      </c>
      <c r="T51">
        <v>0</v>
      </c>
      <c r="U51">
        <v>1</v>
      </c>
      <c r="V51">
        <v>0</v>
      </c>
      <c r="W51">
        <v>0</v>
      </c>
      <c r="X51" s="1">
        <v>1.25</v>
      </c>
      <c r="Y51">
        <f t="shared" si="21"/>
        <v>0.45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95</v>
      </c>
    </row>
    <row r="52" spans="1:34">
      <c r="A52">
        <v>49</v>
      </c>
      <c r="B52" t="s">
        <v>367</v>
      </c>
      <c r="C52">
        <v>0.931</v>
      </c>
      <c r="D52">
        <v>151</v>
      </c>
      <c r="E52">
        <v>0.053</v>
      </c>
      <c r="F52">
        <v>2.938</v>
      </c>
      <c r="G52">
        <f t="shared" ref="G52:G58" si="22">R52*S52</f>
        <v>18</v>
      </c>
      <c r="H52">
        <f t="shared" ref="H52:H58" si="23">R52*2+S52*2</f>
        <v>18</v>
      </c>
      <c r="I52">
        <f t="shared" ref="I52:I77" si="24">H52*P52-N52-O52</f>
        <v>65.34</v>
      </c>
      <c r="J52">
        <f t="shared" ref="J52:J57" si="25">O52/G52</f>
        <v>0.0916666666666667</v>
      </c>
      <c r="K52">
        <f t="shared" si="17"/>
        <v>0.080937580937581</v>
      </c>
      <c r="L52">
        <v>1</v>
      </c>
      <c r="M52">
        <v>1</v>
      </c>
      <c r="N52">
        <v>2.31</v>
      </c>
      <c r="O52" s="1">
        <v>1.65</v>
      </c>
      <c r="P52">
        <v>3.85</v>
      </c>
      <c r="Q52">
        <f t="shared" ref="Q52:Q77" si="26">G52*P52</f>
        <v>69.3</v>
      </c>
      <c r="R52" s="1">
        <v>3</v>
      </c>
      <c r="S52" s="1">
        <v>6</v>
      </c>
      <c r="T52">
        <v>0</v>
      </c>
      <c r="U52">
        <v>1</v>
      </c>
      <c r="V52">
        <v>0</v>
      </c>
      <c r="W52">
        <v>0</v>
      </c>
      <c r="X52" s="1">
        <v>1.3333</v>
      </c>
      <c r="Y52">
        <f t="shared" ref="Y52:Y58" si="27">X52*0.36</f>
        <v>0.479988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</row>
    <row r="53" spans="1:34">
      <c r="A53">
        <v>50</v>
      </c>
      <c r="B53" t="s">
        <v>368</v>
      </c>
      <c r="C53">
        <v>0.931</v>
      </c>
      <c r="D53">
        <v>151</v>
      </c>
      <c r="E53">
        <v>0.053</v>
      </c>
      <c r="F53">
        <v>2.938</v>
      </c>
      <c r="G53">
        <f t="shared" si="22"/>
        <v>18</v>
      </c>
      <c r="H53">
        <f t="shared" si="23"/>
        <v>18</v>
      </c>
      <c r="I53">
        <f t="shared" si="24"/>
        <v>63.69</v>
      </c>
      <c r="J53">
        <f t="shared" si="25"/>
        <v>0.183333333333333</v>
      </c>
      <c r="K53">
        <f t="shared" si="17"/>
        <v>0.16606881891856</v>
      </c>
      <c r="L53">
        <v>1</v>
      </c>
      <c r="M53">
        <v>2</v>
      </c>
      <c r="N53">
        <v>2.31</v>
      </c>
      <c r="O53" s="1">
        <v>3.3</v>
      </c>
      <c r="P53">
        <v>3.85</v>
      </c>
      <c r="Q53">
        <f t="shared" si="26"/>
        <v>69.3</v>
      </c>
      <c r="R53" s="1">
        <v>3</v>
      </c>
      <c r="S53" s="1">
        <v>6</v>
      </c>
      <c r="T53">
        <v>0</v>
      </c>
      <c r="U53">
        <v>1</v>
      </c>
      <c r="V53">
        <v>0</v>
      </c>
      <c r="W53">
        <v>0</v>
      </c>
      <c r="X53" s="1">
        <v>0</v>
      </c>
      <c r="Y53">
        <f t="shared" si="27"/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95</v>
      </c>
    </row>
    <row r="54" spans="1:34">
      <c r="A54">
        <v>51</v>
      </c>
      <c r="B54" t="s">
        <v>369</v>
      </c>
      <c r="C54">
        <v>0.931</v>
      </c>
      <c r="D54">
        <v>151</v>
      </c>
      <c r="E54">
        <v>0.053</v>
      </c>
      <c r="F54">
        <v>2.938</v>
      </c>
      <c r="G54">
        <f t="shared" si="22"/>
        <v>18</v>
      </c>
      <c r="H54">
        <f t="shared" si="23"/>
        <v>18</v>
      </c>
      <c r="I54">
        <f t="shared" si="24"/>
        <v>65.34</v>
      </c>
      <c r="J54">
        <f t="shared" si="25"/>
        <v>0.0916666666666667</v>
      </c>
      <c r="K54">
        <f t="shared" si="17"/>
        <v>0.080937580937581</v>
      </c>
      <c r="L54">
        <v>1</v>
      </c>
      <c r="M54">
        <v>1</v>
      </c>
      <c r="N54">
        <v>2.31</v>
      </c>
      <c r="O54" s="1">
        <v>1.65</v>
      </c>
      <c r="P54">
        <v>3.85</v>
      </c>
      <c r="Q54">
        <f t="shared" si="26"/>
        <v>69.3</v>
      </c>
      <c r="R54" s="1">
        <v>3</v>
      </c>
      <c r="S54" s="1">
        <v>6</v>
      </c>
      <c r="T54">
        <v>0</v>
      </c>
      <c r="U54">
        <v>1</v>
      </c>
      <c r="V54">
        <v>0</v>
      </c>
      <c r="W54">
        <v>0</v>
      </c>
      <c r="X54" s="1">
        <v>0.8333</v>
      </c>
      <c r="Y54">
        <f t="shared" si="27"/>
        <v>0.299988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95</v>
      </c>
    </row>
    <row r="55" spans="1:34">
      <c r="A55">
        <v>52</v>
      </c>
      <c r="B55" t="s">
        <v>370</v>
      </c>
      <c r="C55">
        <v>0.931</v>
      </c>
      <c r="D55">
        <v>151</v>
      </c>
      <c r="E55">
        <v>0.053</v>
      </c>
      <c r="F55">
        <v>2.938</v>
      </c>
      <c r="G55">
        <f t="shared" si="22"/>
        <v>27</v>
      </c>
      <c r="H55">
        <f t="shared" si="23"/>
        <v>21</v>
      </c>
      <c r="I55">
        <f t="shared" si="24"/>
        <v>75.24</v>
      </c>
      <c r="J55">
        <f t="shared" si="25"/>
        <v>0.122222222222222</v>
      </c>
      <c r="K55">
        <f t="shared" si="17"/>
        <v>0.140575798470535</v>
      </c>
      <c r="L55">
        <v>1</v>
      </c>
      <c r="M55">
        <v>2</v>
      </c>
      <c r="N55">
        <v>2.31</v>
      </c>
      <c r="O55" s="1">
        <v>3.3</v>
      </c>
      <c r="P55">
        <v>3.85</v>
      </c>
      <c r="Q55">
        <f t="shared" si="26"/>
        <v>103.95</v>
      </c>
      <c r="R55" s="1">
        <v>4.5</v>
      </c>
      <c r="S55" s="1">
        <v>6</v>
      </c>
      <c r="T55">
        <v>0</v>
      </c>
      <c r="U55">
        <v>1</v>
      </c>
      <c r="V55">
        <v>0</v>
      </c>
      <c r="W55">
        <v>0</v>
      </c>
      <c r="X55" s="1">
        <v>0.8333</v>
      </c>
      <c r="Y55">
        <f t="shared" si="27"/>
        <v>0.299988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95</v>
      </c>
    </row>
    <row r="56" spans="1:34">
      <c r="A56">
        <v>53</v>
      </c>
      <c r="B56" t="s">
        <v>371</v>
      </c>
      <c r="C56">
        <v>0.938</v>
      </c>
      <c r="D56">
        <v>299</v>
      </c>
      <c r="E56">
        <v>1.053</v>
      </c>
      <c r="F56">
        <v>2.978</v>
      </c>
      <c r="G56">
        <f t="shared" si="22"/>
        <v>20.25</v>
      </c>
      <c r="H56">
        <f t="shared" si="23"/>
        <v>18</v>
      </c>
      <c r="I56">
        <f t="shared" si="24"/>
        <v>56.49</v>
      </c>
      <c r="J56">
        <f t="shared" si="25"/>
        <v>0.414814814814815</v>
      </c>
      <c r="K56">
        <f t="shared" si="17"/>
        <v>0.476598989610142</v>
      </c>
      <c r="L56">
        <v>2</v>
      </c>
      <c r="M56">
        <v>1</v>
      </c>
      <c r="N56">
        <v>4.41</v>
      </c>
      <c r="O56" s="1">
        <v>8.4</v>
      </c>
      <c r="P56">
        <v>3.85</v>
      </c>
      <c r="Q56">
        <f t="shared" si="26"/>
        <v>77.9625</v>
      </c>
      <c r="R56" s="1">
        <v>4.5</v>
      </c>
      <c r="S56" s="1">
        <v>4.5</v>
      </c>
      <c r="T56">
        <v>1</v>
      </c>
      <c r="U56">
        <v>1</v>
      </c>
      <c r="V56">
        <v>0</v>
      </c>
      <c r="W56">
        <v>0</v>
      </c>
      <c r="X56" s="1">
        <v>0.3333</v>
      </c>
      <c r="Y56">
        <f t="shared" si="27"/>
        <v>0.119988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95</v>
      </c>
    </row>
    <row r="57" spans="1:34">
      <c r="A57">
        <v>66</v>
      </c>
      <c r="B57" t="s">
        <v>372</v>
      </c>
      <c r="C57">
        <v>0.753</v>
      </c>
      <c r="D57">
        <v>151</v>
      </c>
      <c r="E57">
        <v>0.5</v>
      </c>
      <c r="F57">
        <v>3.004</v>
      </c>
      <c r="G57">
        <f t="shared" si="22"/>
        <v>6.165</v>
      </c>
      <c r="H57">
        <f t="shared" si="23"/>
        <v>11.74</v>
      </c>
      <c r="I57">
        <f t="shared" si="24"/>
        <v>34.699</v>
      </c>
      <c r="J57">
        <f t="shared" si="25"/>
        <v>1.3625304136253</v>
      </c>
      <c r="K57">
        <f t="shared" si="17"/>
        <v>0.775903539671948</v>
      </c>
      <c r="L57">
        <v>1</v>
      </c>
      <c r="M57">
        <v>1</v>
      </c>
      <c r="N57">
        <v>2.1</v>
      </c>
      <c r="O57" s="1">
        <v>8.4</v>
      </c>
      <c r="P57">
        <v>3.85</v>
      </c>
      <c r="Q57">
        <f t="shared" si="26"/>
        <v>23.73525</v>
      </c>
      <c r="R57" s="1">
        <v>4.5</v>
      </c>
      <c r="S57" s="1">
        <v>1.37</v>
      </c>
      <c r="T57">
        <v>0</v>
      </c>
      <c r="U57">
        <v>1</v>
      </c>
      <c r="V57">
        <v>0</v>
      </c>
      <c r="W57">
        <v>0</v>
      </c>
      <c r="X57" s="1">
        <v>1</v>
      </c>
      <c r="Y57">
        <f t="shared" si="27"/>
        <v>0.36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188</v>
      </c>
    </row>
    <row r="58" spans="1:34">
      <c r="A58">
        <v>2</v>
      </c>
      <c r="B58" t="s">
        <v>42</v>
      </c>
      <c r="C58">
        <v>1.116</v>
      </c>
      <c r="D58">
        <v>151</v>
      </c>
      <c r="E58">
        <v>0.143</v>
      </c>
      <c r="F58">
        <v>2.516</v>
      </c>
      <c r="G58">
        <f t="shared" si="22"/>
        <v>9.3</v>
      </c>
      <c r="H58">
        <f t="shared" si="23"/>
        <v>12.2</v>
      </c>
      <c r="I58">
        <f t="shared" si="24"/>
        <v>42.77</v>
      </c>
      <c r="J58">
        <v>0</v>
      </c>
      <c r="K58">
        <f t="shared" si="17"/>
        <v>0</v>
      </c>
      <c r="L58">
        <v>1</v>
      </c>
      <c r="M58">
        <v>0</v>
      </c>
      <c r="N58">
        <v>4.2</v>
      </c>
      <c r="O58" s="1">
        <v>0</v>
      </c>
      <c r="P58">
        <v>3.85</v>
      </c>
      <c r="Q58">
        <f t="shared" si="26"/>
        <v>35.805</v>
      </c>
      <c r="R58" s="1">
        <v>3</v>
      </c>
      <c r="S58" s="1">
        <v>3.1</v>
      </c>
      <c r="T58">
        <v>0</v>
      </c>
      <c r="U58">
        <v>0</v>
      </c>
      <c r="V58">
        <v>1</v>
      </c>
      <c r="W58">
        <v>0</v>
      </c>
      <c r="X58" s="1">
        <v>0.5</v>
      </c>
      <c r="Y58">
        <f t="shared" si="27"/>
        <v>0.18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43</v>
      </c>
    </row>
    <row r="59" spans="1:34">
      <c r="A59">
        <v>63</v>
      </c>
      <c r="B59" t="s">
        <v>373</v>
      </c>
      <c r="C59">
        <v>1.331</v>
      </c>
      <c r="D59">
        <v>2923</v>
      </c>
      <c r="E59">
        <v>2.601</v>
      </c>
      <c r="F59">
        <v>2.526</v>
      </c>
      <c r="G59">
        <f t="shared" ref="G59" si="28">R59*S59</f>
        <v>40.5</v>
      </c>
      <c r="H59">
        <f t="shared" ref="H59" si="29">R59*2+S59*2</f>
        <v>27</v>
      </c>
      <c r="I59">
        <f t="shared" si="24"/>
        <v>78.75</v>
      </c>
      <c r="J59">
        <f t="shared" ref="J59:J77" si="30">O59/G59</f>
        <v>0.622222222222222</v>
      </c>
      <c r="K59">
        <f t="shared" si="17"/>
        <v>1.02564102564103</v>
      </c>
      <c r="L59">
        <v>0</v>
      </c>
      <c r="M59">
        <v>0</v>
      </c>
      <c r="N59">
        <v>0</v>
      </c>
      <c r="O59" s="1">
        <v>25.2</v>
      </c>
      <c r="P59">
        <v>3.85</v>
      </c>
      <c r="Q59">
        <f t="shared" si="26"/>
        <v>155.925</v>
      </c>
      <c r="R59" s="1">
        <v>9</v>
      </c>
      <c r="S59" s="1">
        <v>4.5</v>
      </c>
      <c r="T59">
        <v>0</v>
      </c>
      <c r="U59">
        <v>0</v>
      </c>
      <c r="V59">
        <v>0</v>
      </c>
      <c r="W59">
        <v>0</v>
      </c>
      <c r="X59" s="1">
        <v>0.5833</v>
      </c>
      <c r="Y59">
        <f t="shared" ref="Y59" si="31">X59*0.36</f>
        <v>0.209988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48</v>
      </c>
    </row>
    <row r="60" spans="1:34">
      <c r="A60">
        <v>64</v>
      </c>
      <c r="B60" t="s">
        <v>374</v>
      </c>
      <c r="C60">
        <v>1.116</v>
      </c>
      <c r="D60">
        <v>1.116</v>
      </c>
      <c r="E60">
        <v>0.2</v>
      </c>
      <c r="F60">
        <v>2.573</v>
      </c>
      <c r="G60">
        <f t="shared" ref="G60:G61" si="32">R60*S60</f>
        <v>67.5</v>
      </c>
      <c r="H60">
        <f t="shared" ref="H60:H61" si="33">R60*2+S60*2</f>
        <v>37</v>
      </c>
      <c r="I60">
        <f t="shared" si="24"/>
        <v>90.475</v>
      </c>
      <c r="J60">
        <f t="shared" si="30"/>
        <v>0.77</v>
      </c>
      <c r="K60">
        <f t="shared" si="17"/>
        <v>1.84124386252046</v>
      </c>
      <c r="L60">
        <v>0</v>
      </c>
      <c r="M60">
        <v>0</v>
      </c>
      <c r="N60">
        <v>0</v>
      </c>
      <c r="O60" s="1">
        <v>51.975</v>
      </c>
      <c r="P60">
        <v>3.85</v>
      </c>
      <c r="Q60">
        <f t="shared" si="26"/>
        <v>259.875</v>
      </c>
      <c r="R60" s="1">
        <v>13.5</v>
      </c>
      <c r="S60" s="1">
        <v>5</v>
      </c>
      <c r="T60">
        <v>0</v>
      </c>
      <c r="U60">
        <v>0</v>
      </c>
      <c r="V60">
        <v>0</v>
      </c>
      <c r="W60">
        <v>0</v>
      </c>
      <c r="X60" s="1">
        <v>0.5</v>
      </c>
      <c r="Y60">
        <f t="shared" ref="Y60:Y61" si="34">X60*0.36</f>
        <v>0.18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48</v>
      </c>
    </row>
    <row r="61" spans="1:34">
      <c r="A61">
        <v>65</v>
      </c>
      <c r="B61" t="s">
        <v>375</v>
      </c>
      <c r="C61">
        <v>1.116</v>
      </c>
      <c r="D61">
        <v>1.116</v>
      </c>
      <c r="E61">
        <v>1.116</v>
      </c>
      <c r="F61">
        <v>2.938</v>
      </c>
      <c r="G61">
        <f t="shared" si="32"/>
        <v>99</v>
      </c>
      <c r="H61">
        <f t="shared" si="33"/>
        <v>40</v>
      </c>
      <c r="I61">
        <f t="shared" si="24"/>
        <v>137.62</v>
      </c>
      <c r="J61">
        <f t="shared" si="30"/>
        <v>0.127272727272727</v>
      </c>
      <c r="K61">
        <f t="shared" si="17"/>
        <v>0.293450191720792</v>
      </c>
      <c r="L61">
        <v>1</v>
      </c>
      <c r="M61">
        <v>0</v>
      </c>
      <c r="N61">
        <v>3.78</v>
      </c>
      <c r="O61" s="1">
        <v>12.6</v>
      </c>
      <c r="P61">
        <v>3.85</v>
      </c>
      <c r="Q61">
        <f t="shared" si="26"/>
        <v>381.15</v>
      </c>
      <c r="R61" s="1">
        <v>9</v>
      </c>
      <c r="S61" s="1">
        <v>11</v>
      </c>
      <c r="T61">
        <v>1</v>
      </c>
      <c r="U61">
        <v>0</v>
      </c>
      <c r="V61">
        <v>0</v>
      </c>
      <c r="W61">
        <v>0</v>
      </c>
      <c r="X61" s="1">
        <v>1.8333</v>
      </c>
      <c r="Y61">
        <f t="shared" si="34"/>
        <v>0.659988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46</v>
      </c>
    </row>
    <row r="62" spans="1:34">
      <c r="A62">
        <v>68</v>
      </c>
      <c r="B62" t="s">
        <v>34</v>
      </c>
      <c r="C62">
        <v>1.116</v>
      </c>
      <c r="D62">
        <v>151</v>
      </c>
      <c r="E62">
        <v>0.143</v>
      </c>
      <c r="F62">
        <v>2.516</v>
      </c>
      <c r="G62">
        <f t="shared" ref="G62:G77" si="35">R62*S62</f>
        <v>36</v>
      </c>
      <c r="H62">
        <f t="shared" ref="H62:H77" si="36">R62*2+S62*2</f>
        <v>26</v>
      </c>
      <c r="I62">
        <f t="shared" si="24"/>
        <v>96.32</v>
      </c>
      <c r="J62">
        <f t="shared" si="30"/>
        <v>0</v>
      </c>
      <c r="K62">
        <f t="shared" si="17"/>
        <v>0</v>
      </c>
      <c r="L62">
        <v>1</v>
      </c>
      <c r="M62">
        <v>0</v>
      </c>
      <c r="N62">
        <v>3.78</v>
      </c>
      <c r="O62" s="1">
        <v>0</v>
      </c>
      <c r="P62">
        <v>3.85</v>
      </c>
      <c r="Q62">
        <f t="shared" si="26"/>
        <v>138.6</v>
      </c>
      <c r="R62" s="1">
        <v>4</v>
      </c>
      <c r="S62" s="1">
        <v>9</v>
      </c>
      <c r="T62">
        <v>0</v>
      </c>
      <c r="U62">
        <v>1</v>
      </c>
      <c r="V62">
        <v>0</v>
      </c>
      <c r="W62">
        <v>0</v>
      </c>
      <c r="X62" s="1">
        <v>1.6666</v>
      </c>
      <c r="Y62">
        <f t="shared" ref="Y62:Y75" si="37">X62*0.36</f>
        <v>0.599976</v>
      </c>
      <c r="Z62">
        <v>0</v>
      </c>
      <c r="AA62">
        <v>0</v>
      </c>
      <c r="AB62">
        <v>0</v>
      </c>
      <c r="AC62">
        <v>1</v>
      </c>
      <c r="AD62">
        <v>23</v>
      </c>
      <c r="AE62">
        <v>1.8</v>
      </c>
      <c r="AF62">
        <v>0.28</v>
      </c>
      <c r="AG62">
        <v>0.18</v>
      </c>
      <c r="AH62" t="s">
        <v>35</v>
      </c>
    </row>
    <row r="63" spans="1:34">
      <c r="A63">
        <v>0</v>
      </c>
      <c r="B63" t="s">
        <v>36</v>
      </c>
      <c r="C63">
        <v>0.931</v>
      </c>
      <c r="D63">
        <v>151</v>
      </c>
      <c r="E63">
        <v>0.053</v>
      </c>
      <c r="F63">
        <v>2.938</v>
      </c>
      <c r="G63">
        <f t="shared" si="35"/>
        <v>40.5</v>
      </c>
      <c r="H63">
        <f t="shared" si="36"/>
        <v>27</v>
      </c>
      <c r="I63">
        <f t="shared" si="24"/>
        <v>71.295</v>
      </c>
      <c r="J63">
        <f t="shared" si="30"/>
        <v>0.712962962962963</v>
      </c>
      <c r="K63">
        <v>0.9</v>
      </c>
      <c r="L63">
        <v>1</v>
      </c>
      <c r="M63">
        <v>1</v>
      </c>
      <c r="N63">
        <v>3.78</v>
      </c>
      <c r="O63" s="1">
        <v>28.875</v>
      </c>
      <c r="P63">
        <v>3.85</v>
      </c>
      <c r="Q63">
        <f t="shared" si="26"/>
        <v>155.925</v>
      </c>
      <c r="R63" s="1">
        <v>4.5</v>
      </c>
      <c r="S63" s="1">
        <v>9</v>
      </c>
      <c r="T63">
        <v>0</v>
      </c>
      <c r="U63">
        <v>1</v>
      </c>
      <c r="V63">
        <v>0</v>
      </c>
      <c r="W63">
        <v>0</v>
      </c>
      <c r="X63" s="1">
        <v>2.3333</v>
      </c>
      <c r="Y63">
        <f t="shared" si="37"/>
        <v>0.839988</v>
      </c>
      <c r="Z63">
        <v>0</v>
      </c>
      <c r="AA63">
        <v>0</v>
      </c>
      <c r="AB63">
        <v>0</v>
      </c>
      <c r="AC63">
        <v>1</v>
      </c>
      <c r="AD63">
        <v>23</v>
      </c>
      <c r="AE63">
        <v>2</v>
      </c>
      <c r="AF63">
        <v>0.28</v>
      </c>
      <c r="AG63">
        <v>0.18</v>
      </c>
      <c r="AH63" t="s">
        <v>35</v>
      </c>
    </row>
    <row r="64" spans="1:34">
      <c r="A64">
        <v>74</v>
      </c>
      <c r="B64" t="s">
        <v>37</v>
      </c>
      <c r="C64">
        <v>0.987</v>
      </c>
      <c r="D64">
        <v>151</v>
      </c>
      <c r="E64">
        <v>0.2</v>
      </c>
      <c r="F64">
        <v>2.573</v>
      </c>
      <c r="G64">
        <f t="shared" si="35"/>
        <v>36</v>
      </c>
      <c r="H64">
        <f t="shared" si="36"/>
        <v>26</v>
      </c>
      <c r="I64">
        <f t="shared" si="24"/>
        <v>86.88</v>
      </c>
      <c r="J64">
        <f t="shared" si="30"/>
        <v>0.262222222222222</v>
      </c>
      <c r="K64">
        <f>O64/(I64*0.312)</f>
        <v>0.348255182509326</v>
      </c>
      <c r="L64">
        <v>1</v>
      </c>
      <c r="M64">
        <v>1</v>
      </c>
      <c r="N64">
        <v>3.78</v>
      </c>
      <c r="O64" s="1">
        <v>9.44</v>
      </c>
      <c r="P64">
        <v>3.85</v>
      </c>
      <c r="Q64">
        <f t="shared" si="26"/>
        <v>138.6</v>
      </c>
      <c r="R64" s="1">
        <v>4</v>
      </c>
      <c r="S64" s="1">
        <v>9</v>
      </c>
      <c r="T64">
        <v>0</v>
      </c>
      <c r="U64">
        <v>1</v>
      </c>
      <c r="V64">
        <v>0</v>
      </c>
      <c r="W64">
        <v>0</v>
      </c>
      <c r="X64" s="1">
        <v>1.3333</v>
      </c>
      <c r="Y64">
        <f t="shared" si="37"/>
        <v>0.479988</v>
      </c>
      <c r="Z64">
        <v>0</v>
      </c>
      <c r="AA64">
        <v>0</v>
      </c>
      <c r="AB64">
        <v>0</v>
      </c>
      <c r="AC64">
        <v>1</v>
      </c>
      <c r="AD64">
        <v>23</v>
      </c>
      <c r="AE64">
        <v>1.8</v>
      </c>
      <c r="AF64">
        <v>0.28</v>
      </c>
      <c r="AG64">
        <v>0.18</v>
      </c>
      <c r="AH64" t="s">
        <v>35</v>
      </c>
    </row>
    <row r="65" spans="1:34">
      <c r="A65">
        <v>1</v>
      </c>
      <c r="B65" t="s">
        <v>38</v>
      </c>
      <c r="C65">
        <v>0.769</v>
      </c>
      <c r="D65">
        <v>151</v>
      </c>
      <c r="E65">
        <v>0.071</v>
      </c>
      <c r="F65">
        <v>2.953</v>
      </c>
      <c r="G65">
        <f t="shared" si="35"/>
        <v>40.5</v>
      </c>
      <c r="H65">
        <f t="shared" si="36"/>
        <v>27</v>
      </c>
      <c r="I65">
        <f t="shared" si="24"/>
        <v>82.17</v>
      </c>
      <c r="J65">
        <f t="shared" si="30"/>
        <v>0.444444444444444</v>
      </c>
      <c r="K65">
        <v>0.9</v>
      </c>
      <c r="L65">
        <v>1</v>
      </c>
      <c r="M65">
        <v>1</v>
      </c>
      <c r="N65">
        <v>3.78</v>
      </c>
      <c r="O65" s="1">
        <v>18</v>
      </c>
      <c r="P65">
        <v>3.85</v>
      </c>
      <c r="Q65">
        <f t="shared" si="26"/>
        <v>155.925</v>
      </c>
      <c r="R65" s="1">
        <v>4.5</v>
      </c>
      <c r="S65" s="1">
        <v>9</v>
      </c>
      <c r="T65">
        <v>0</v>
      </c>
      <c r="U65">
        <v>1</v>
      </c>
      <c r="V65">
        <v>0</v>
      </c>
      <c r="W65">
        <v>0</v>
      </c>
      <c r="X65" s="1">
        <v>2.3333</v>
      </c>
      <c r="Y65">
        <f t="shared" si="37"/>
        <v>0.839988</v>
      </c>
      <c r="Z65">
        <v>0</v>
      </c>
      <c r="AA65">
        <v>0</v>
      </c>
      <c r="AB65">
        <v>0</v>
      </c>
      <c r="AC65">
        <v>1</v>
      </c>
      <c r="AD65">
        <v>23</v>
      </c>
      <c r="AE65">
        <v>2</v>
      </c>
      <c r="AF65">
        <v>0.28</v>
      </c>
      <c r="AG65">
        <v>0.18</v>
      </c>
      <c r="AH65" t="s">
        <v>35</v>
      </c>
    </row>
    <row r="66" spans="1:34">
      <c r="A66">
        <v>57</v>
      </c>
      <c r="B66" t="s">
        <v>376</v>
      </c>
      <c r="C66">
        <v>1.577</v>
      </c>
      <c r="D66">
        <v>3239</v>
      </c>
      <c r="E66">
        <v>4.786</v>
      </c>
      <c r="F66">
        <v>2.258</v>
      </c>
      <c r="G66">
        <f t="shared" si="35"/>
        <v>36</v>
      </c>
      <c r="H66">
        <f t="shared" si="36"/>
        <v>34.8</v>
      </c>
      <c r="I66">
        <f t="shared" si="24"/>
        <v>111.96</v>
      </c>
      <c r="J66">
        <f t="shared" si="30"/>
        <v>0.1625</v>
      </c>
      <c r="K66">
        <f t="shared" ref="K66:K77" si="38">O66/(I66*0.312)</f>
        <v>0.167470525187567</v>
      </c>
      <c r="L66">
        <v>7</v>
      </c>
      <c r="M66">
        <v>13</v>
      </c>
      <c r="N66">
        <v>16.17</v>
      </c>
      <c r="O66" s="1">
        <v>5.85</v>
      </c>
      <c r="P66">
        <v>3.85</v>
      </c>
      <c r="Q66">
        <f t="shared" si="26"/>
        <v>138.6</v>
      </c>
      <c r="R66" s="1">
        <v>2.4</v>
      </c>
      <c r="S66" s="1">
        <v>15</v>
      </c>
      <c r="T66">
        <v>1</v>
      </c>
      <c r="U66">
        <v>0</v>
      </c>
      <c r="V66">
        <v>0</v>
      </c>
      <c r="W66">
        <v>0</v>
      </c>
      <c r="X66" s="1">
        <v>1</v>
      </c>
      <c r="Y66">
        <f t="shared" si="37"/>
        <v>0.36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46</v>
      </c>
    </row>
    <row r="67" spans="1:34">
      <c r="A67">
        <v>58</v>
      </c>
      <c r="B67" t="s">
        <v>377</v>
      </c>
      <c r="C67">
        <v>1.485</v>
      </c>
      <c r="D67">
        <v>3107</v>
      </c>
      <c r="E67">
        <v>4.843</v>
      </c>
      <c r="F67">
        <v>2.238</v>
      </c>
      <c r="G67">
        <f t="shared" si="35"/>
        <v>78</v>
      </c>
      <c r="H67">
        <f t="shared" si="36"/>
        <v>47</v>
      </c>
      <c r="I67">
        <f t="shared" si="24"/>
        <v>144.83</v>
      </c>
      <c r="J67">
        <f t="shared" si="30"/>
        <v>0.28</v>
      </c>
      <c r="K67">
        <f t="shared" si="38"/>
        <v>0.483325277912035</v>
      </c>
      <c r="L67">
        <v>5</v>
      </c>
      <c r="M67">
        <v>1</v>
      </c>
      <c r="N67">
        <v>14.28</v>
      </c>
      <c r="O67" s="1">
        <v>21.84</v>
      </c>
      <c r="P67">
        <v>3.85</v>
      </c>
      <c r="Q67">
        <f t="shared" si="26"/>
        <v>300.3</v>
      </c>
      <c r="R67" s="1">
        <v>4</v>
      </c>
      <c r="S67" s="1">
        <v>19.5</v>
      </c>
      <c r="T67">
        <v>1</v>
      </c>
      <c r="U67">
        <v>1</v>
      </c>
      <c r="V67">
        <v>0</v>
      </c>
      <c r="W67">
        <v>0</v>
      </c>
      <c r="X67" s="1">
        <v>2</v>
      </c>
      <c r="Y67">
        <f t="shared" si="37"/>
        <v>0.72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46</v>
      </c>
    </row>
    <row r="68" spans="1:34">
      <c r="A68">
        <v>59</v>
      </c>
      <c r="B68" t="s">
        <v>378</v>
      </c>
      <c r="C68">
        <v>1.001</v>
      </c>
      <c r="D68">
        <v>445</v>
      </c>
      <c r="E68">
        <v>2.2</v>
      </c>
      <c r="F68">
        <v>2.649</v>
      </c>
      <c r="G68">
        <f t="shared" si="35"/>
        <v>21.6</v>
      </c>
      <c r="H68">
        <f t="shared" si="36"/>
        <v>22.8</v>
      </c>
      <c r="I68">
        <f t="shared" si="24"/>
        <v>70.14</v>
      </c>
      <c r="J68">
        <f t="shared" si="30"/>
        <v>0.388888888888889</v>
      </c>
      <c r="K68">
        <f t="shared" si="38"/>
        <v>0.383847689236911</v>
      </c>
      <c r="L68">
        <v>4</v>
      </c>
      <c r="M68">
        <v>9</v>
      </c>
      <c r="N68">
        <v>9.24</v>
      </c>
      <c r="O68" s="1">
        <v>8.4</v>
      </c>
      <c r="P68">
        <v>3.85</v>
      </c>
      <c r="Q68">
        <f t="shared" si="26"/>
        <v>83.16</v>
      </c>
      <c r="R68" s="1">
        <v>9</v>
      </c>
      <c r="S68" s="1">
        <v>2.4</v>
      </c>
      <c r="T68">
        <v>1</v>
      </c>
      <c r="U68">
        <v>0</v>
      </c>
      <c r="V68">
        <v>0</v>
      </c>
      <c r="W68">
        <v>0</v>
      </c>
      <c r="X68" s="1">
        <v>1.6666</v>
      </c>
      <c r="Y68">
        <f t="shared" si="37"/>
        <v>0.599976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46</v>
      </c>
    </row>
    <row r="69" spans="1:34">
      <c r="A69">
        <v>60</v>
      </c>
      <c r="B69" t="s">
        <v>379</v>
      </c>
      <c r="C69">
        <v>1.147</v>
      </c>
      <c r="D69">
        <v>2521</v>
      </c>
      <c r="E69">
        <v>5.771</v>
      </c>
      <c r="F69">
        <v>2.732</v>
      </c>
      <c r="G69">
        <f t="shared" si="35"/>
        <v>64.8</v>
      </c>
      <c r="H69">
        <f t="shared" si="36"/>
        <v>58.8</v>
      </c>
      <c r="I69">
        <f t="shared" si="24"/>
        <v>194.28</v>
      </c>
      <c r="J69">
        <f t="shared" si="30"/>
        <v>0.138888888888889</v>
      </c>
      <c r="K69">
        <f t="shared" si="38"/>
        <v>0.148477217655723</v>
      </c>
      <c r="L69">
        <v>10</v>
      </c>
      <c r="M69">
        <v>20</v>
      </c>
      <c r="N69">
        <v>23.1</v>
      </c>
      <c r="O69" s="1">
        <v>9</v>
      </c>
      <c r="P69">
        <v>3.85</v>
      </c>
      <c r="Q69">
        <f t="shared" si="26"/>
        <v>249.48</v>
      </c>
      <c r="R69" s="1">
        <v>27</v>
      </c>
      <c r="S69" s="1">
        <v>2.4</v>
      </c>
      <c r="T69">
        <v>1</v>
      </c>
      <c r="U69">
        <v>0</v>
      </c>
      <c r="V69">
        <v>0</v>
      </c>
      <c r="W69">
        <v>0</v>
      </c>
      <c r="X69" s="1">
        <v>2</v>
      </c>
      <c r="Y69">
        <f t="shared" si="37"/>
        <v>0.72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46</v>
      </c>
    </row>
    <row r="70" spans="1:34">
      <c r="A70">
        <v>61</v>
      </c>
      <c r="B70" t="s">
        <v>380</v>
      </c>
      <c r="C70">
        <v>0.963</v>
      </c>
      <c r="D70">
        <v>1917</v>
      </c>
      <c r="E70">
        <v>12.125</v>
      </c>
      <c r="F70">
        <v>2.884</v>
      </c>
      <c r="G70">
        <f t="shared" si="35"/>
        <v>64.8</v>
      </c>
      <c r="H70">
        <f t="shared" si="36"/>
        <v>58.8</v>
      </c>
      <c r="I70">
        <f t="shared" si="24"/>
        <v>183.33</v>
      </c>
      <c r="J70">
        <f t="shared" si="30"/>
        <v>0.178240740740741</v>
      </c>
      <c r="K70">
        <f t="shared" si="38"/>
        <v>0.201926748318501</v>
      </c>
      <c r="L70">
        <v>13</v>
      </c>
      <c r="M70">
        <v>15</v>
      </c>
      <c r="N70">
        <v>31.5</v>
      </c>
      <c r="O70" s="1">
        <v>11.55</v>
      </c>
      <c r="P70">
        <v>3.85</v>
      </c>
      <c r="Q70">
        <f t="shared" si="26"/>
        <v>249.48</v>
      </c>
      <c r="R70" s="1">
        <v>27</v>
      </c>
      <c r="S70" s="1">
        <v>2.4</v>
      </c>
      <c r="T70">
        <v>1</v>
      </c>
      <c r="U70">
        <v>0</v>
      </c>
      <c r="V70">
        <v>0</v>
      </c>
      <c r="W70">
        <v>0</v>
      </c>
      <c r="X70" s="1">
        <v>2</v>
      </c>
      <c r="Y70">
        <f t="shared" si="37"/>
        <v>0.72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46</v>
      </c>
    </row>
    <row r="71" spans="1:34">
      <c r="A71">
        <v>62</v>
      </c>
      <c r="B71" t="s">
        <v>381</v>
      </c>
      <c r="C71">
        <v>0.773</v>
      </c>
      <c r="D71">
        <v>299</v>
      </c>
      <c r="E71">
        <v>1.071</v>
      </c>
      <c r="F71">
        <v>2.981</v>
      </c>
      <c r="G71">
        <f t="shared" si="35"/>
        <v>27</v>
      </c>
      <c r="H71">
        <f t="shared" si="36"/>
        <v>21</v>
      </c>
      <c r="I71">
        <f t="shared" si="24"/>
        <v>68.25</v>
      </c>
      <c r="J71">
        <f t="shared" si="30"/>
        <v>0.466666666666667</v>
      </c>
      <c r="K71">
        <f t="shared" si="38"/>
        <v>0.591715976331361</v>
      </c>
      <c r="L71">
        <v>0</v>
      </c>
      <c r="M71">
        <v>1</v>
      </c>
      <c r="N71">
        <v>0</v>
      </c>
      <c r="O71" s="1">
        <v>12.6</v>
      </c>
      <c r="P71">
        <v>3.85</v>
      </c>
      <c r="Q71">
        <f t="shared" si="26"/>
        <v>103.95</v>
      </c>
      <c r="R71" s="1">
        <v>4.5</v>
      </c>
      <c r="S71" s="1">
        <v>6</v>
      </c>
      <c r="T71">
        <v>1</v>
      </c>
      <c r="U71">
        <v>0</v>
      </c>
      <c r="V71">
        <v>0</v>
      </c>
      <c r="W71">
        <v>0</v>
      </c>
      <c r="X71" s="1">
        <v>0.5</v>
      </c>
      <c r="Y71">
        <f t="shared" si="37"/>
        <v>0.18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46</v>
      </c>
    </row>
    <row r="72" spans="1:34">
      <c r="A72">
        <v>54</v>
      </c>
      <c r="B72" t="s">
        <v>382</v>
      </c>
      <c r="C72">
        <v>1.232</v>
      </c>
      <c r="D72">
        <v>2395</v>
      </c>
      <c r="E72">
        <v>16.567</v>
      </c>
      <c r="F72">
        <v>2.863</v>
      </c>
      <c r="G72">
        <f t="shared" si="35"/>
        <v>75.6</v>
      </c>
      <c r="H72">
        <f t="shared" si="36"/>
        <v>67.8</v>
      </c>
      <c r="I72">
        <f t="shared" si="24"/>
        <v>212.31</v>
      </c>
      <c r="J72">
        <f t="shared" si="30"/>
        <v>0.166666666666667</v>
      </c>
      <c r="K72">
        <f t="shared" si="38"/>
        <v>0.190215323746481</v>
      </c>
      <c r="L72">
        <v>15</v>
      </c>
      <c r="M72">
        <v>0</v>
      </c>
      <c r="N72">
        <v>36.12</v>
      </c>
      <c r="O72" s="1">
        <v>12.6</v>
      </c>
      <c r="P72">
        <v>3.85</v>
      </c>
      <c r="Q72">
        <f t="shared" si="26"/>
        <v>291.06</v>
      </c>
      <c r="R72" s="1">
        <v>31.5</v>
      </c>
      <c r="S72" s="1">
        <v>2.4</v>
      </c>
      <c r="T72">
        <v>1</v>
      </c>
      <c r="U72">
        <v>0</v>
      </c>
      <c r="V72">
        <v>0</v>
      </c>
      <c r="W72">
        <v>0</v>
      </c>
      <c r="X72" s="1">
        <v>4.1666</v>
      </c>
      <c r="Y72">
        <f t="shared" si="37"/>
        <v>1.499976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46</v>
      </c>
    </row>
    <row r="73" spans="1:34">
      <c r="A73">
        <v>55</v>
      </c>
      <c r="B73" t="s">
        <v>383</v>
      </c>
      <c r="C73">
        <v>1.478</v>
      </c>
      <c r="D73">
        <v>3431</v>
      </c>
      <c r="E73">
        <v>12.195</v>
      </c>
      <c r="F73">
        <v>2.646</v>
      </c>
      <c r="G73">
        <f t="shared" si="35"/>
        <v>84</v>
      </c>
      <c r="H73">
        <f t="shared" si="36"/>
        <v>74.8</v>
      </c>
      <c r="I73">
        <f t="shared" si="24"/>
        <v>249.22</v>
      </c>
      <c r="J73">
        <f t="shared" si="30"/>
        <v>0.0214285714285714</v>
      </c>
      <c r="K73">
        <f t="shared" si="38"/>
        <v>0.0231491484199935</v>
      </c>
      <c r="L73">
        <v>16</v>
      </c>
      <c r="M73">
        <v>5</v>
      </c>
      <c r="N73">
        <v>36.96</v>
      </c>
      <c r="O73" s="1">
        <v>1.8</v>
      </c>
      <c r="P73">
        <v>3.85</v>
      </c>
      <c r="Q73">
        <f t="shared" si="26"/>
        <v>323.4</v>
      </c>
      <c r="R73" s="1">
        <v>35</v>
      </c>
      <c r="S73" s="1">
        <v>2.4</v>
      </c>
      <c r="T73">
        <v>1</v>
      </c>
      <c r="U73">
        <v>0</v>
      </c>
      <c r="V73">
        <v>0</v>
      </c>
      <c r="W73">
        <v>0</v>
      </c>
      <c r="X73" s="1">
        <v>2.8333</v>
      </c>
      <c r="Y73">
        <f t="shared" si="37"/>
        <v>1.019988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46</v>
      </c>
    </row>
    <row r="74" spans="1:34">
      <c r="A74">
        <v>56</v>
      </c>
      <c r="B74" t="s">
        <v>384</v>
      </c>
      <c r="C74">
        <v>1.116</v>
      </c>
      <c r="D74">
        <v>151</v>
      </c>
      <c r="E74">
        <v>0.143</v>
      </c>
      <c r="F74">
        <v>2.516</v>
      </c>
      <c r="G74">
        <f t="shared" si="35"/>
        <v>21.6</v>
      </c>
      <c r="H74">
        <f t="shared" si="36"/>
        <v>22.8</v>
      </c>
      <c r="I74">
        <f t="shared" si="24"/>
        <v>73.08</v>
      </c>
      <c r="J74">
        <f t="shared" si="30"/>
        <v>0.311111111111111</v>
      </c>
      <c r="K74">
        <f t="shared" si="38"/>
        <v>0.294724432655467</v>
      </c>
      <c r="L74">
        <v>4</v>
      </c>
      <c r="M74">
        <v>6</v>
      </c>
      <c r="N74">
        <v>7.98</v>
      </c>
      <c r="O74" s="1">
        <v>6.72</v>
      </c>
      <c r="P74">
        <v>3.85</v>
      </c>
      <c r="Q74">
        <f t="shared" si="26"/>
        <v>83.16</v>
      </c>
      <c r="R74" s="1">
        <v>9</v>
      </c>
      <c r="S74" s="1">
        <v>2.4</v>
      </c>
      <c r="T74">
        <v>1</v>
      </c>
      <c r="U74">
        <v>0</v>
      </c>
      <c r="V74">
        <v>0</v>
      </c>
      <c r="W74">
        <v>0</v>
      </c>
      <c r="X74" s="1">
        <v>1.6666</v>
      </c>
      <c r="Y74">
        <f t="shared" si="37"/>
        <v>0.599976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46</v>
      </c>
    </row>
    <row r="75" spans="1:34">
      <c r="A75">
        <v>67</v>
      </c>
      <c r="B75" t="s">
        <v>385</v>
      </c>
      <c r="C75">
        <v>1.577</v>
      </c>
      <c r="D75">
        <v>3303</v>
      </c>
      <c r="E75">
        <v>5.21</v>
      </c>
      <c r="F75">
        <v>2.462</v>
      </c>
      <c r="G75">
        <f t="shared" si="35"/>
        <v>78</v>
      </c>
      <c r="H75">
        <f t="shared" si="36"/>
        <v>47</v>
      </c>
      <c r="I75">
        <f t="shared" si="24"/>
        <v>144.83</v>
      </c>
      <c r="J75">
        <f t="shared" si="30"/>
        <v>0.28</v>
      </c>
      <c r="K75">
        <f t="shared" si="38"/>
        <v>0.483325277912035</v>
      </c>
      <c r="L75">
        <v>5</v>
      </c>
      <c r="M75">
        <v>1</v>
      </c>
      <c r="N75">
        <v>14.28</v>
      </c>
      <c r="O75" s="1">
        <v>21.84</v>
      </c>
      <c r="P75">
        <v>3.85</v>
      </c>
      <c r="Q75">
        <f t="shared" si="26"/>
        <v>300.3</v>
      </c>
      <c r="R75" s="1">
        <v>4</v>
      </c>
      <c r="S75" s="1">
        <v>19.5</v>
      </c>
      <c r="T75">
        <v>1</v>
      </c>
      <c r="U75">
        <v>1</v>
      </c>
      <c r="V75">
        <v>0</v>
      </c>
      <c r="W75">
        <v>0</v>
      </c>
      <c r="X75" s="1">
        <v>2</v>
      </c>
      <c r="Y75">
        <f t="shared" si="37"/>
        <v>0.72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46</v>
      </c>
    </row>
    <row r="76" spans="1:34">
      <c r="A76">
        <v>3</v>
      </c>
      <c r="B76" t="s">
        <v>39</v>
      </c>
      <c r="C76">
        <v>1.116</v>
      </c>
      <c r="D76">
        <v>151</v>
      </c>
      <c r="E76">
        <v>0.143</v>
      </c>
      <c r="F76">
        <v>2.516</v>
      </c>
      <c r="G76">
        <f t="shared" si="35"/>
        <v>54</v>
      </c>
      <c r="H76">
        <f t="shared" si="36"/>
        <v>30</v>
      </c>
      <c r="I76">
        <f t="shared" si="24"/>
        <v>105.495</v>
      </c>
      <c r="J76">
        <f t="shared" si="30"/>
        <v>0.0375</v>
      </c>
      <c r="K76">
        <f t="shared" si="38"/>
        <v>0.0615231491102385</v>
      </c>
      <c r="L76">
        <v>4</v>
      </c>
      <c r="M76">
        <v>2</v>
      </c>
      <c r="N76">
        <v>7.98</v>
      </c>
      <c r="O76" s="1">
        <v>2.025</v>
      </c>
      <c r="P76">
        <v>3.85</v>
      </c>
      <c r="Q76">
        <f t="shared" si="26"/>
        <v>207.9</v>
      </c>
      <c r="R76" s="1">
        <v>9</v>
      </c>
      <c r="S76" s="1">
        <v>6</v>
      </c>
      <c r="T76">
        <v>0</v>
      </c>
      <c r="U76">
        <v>1</v>
      </c>
      <c r="V76">
        <v>0</v>
      </c>
      <c r="W76">
        <v>0</v>
      </c>
      <c r="X76" s="1">
        <v>3</v>
      </c>
      <c r="Y76">
        <v>1.08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40</v>
      </c>
    </row>
    <row r="77" spans="1:34">
      <c r="A77">
        <v>4</v>
      </c>
      <c r="B77" t="s">
        <v>41</v>
      </c>
      <c r="C77">
        <v>0.643</v>
      </c>
      <c r="D77">
        <v>151</v>
      </c>
      <c r="E77">
        <v>0.5</v>
      </c>
      <c r="F77">
        <v>3.007</v>
      </c>
      <c r="G77">
        <f t="shared" si="35"/>
        <v>54</v>
      </c>
      <c r="H77">
        <f t="shared" si="36"/>
        <v>30</v>
      </c>
      <c r="I77">
        <f t="shared" si="24"/>
        <v>107.595</v>
      </c>
      <c r="J77">
        <f t="shared" si="30"/>
        <v>0.0375</v>
      </c>
      <c r="K77">
        <f t="shared" si="38"/>
        <v>0.0603223627063025</v>
      </c>
      <c r="L77">
        <v>3</v>
      </c>
      <c r="M77">
        <v>2</v>
      </c>
      <c r="N77">
        <v>5.88</v>
      </c>
      <c r="O77" s="1">
        <v>2.025</v>
      </c>
      <c r="P77">
        <v>3.85</v>
      </c>
      <c r="Q77">
        <f t="shared" si="26"/>
        <v>207.9</v>
      </c>
      <c r="R77" s="1">
        <v>9</v>
      </c>
      <c r="S77" s="1">
        <v>6</v>
      </c>
      <c r="T77">
        <v>0</v>
      </c>
      <c r="U77">
        <v>1</v>
      </c>
      <c r="V77">
        <v>0</v>
      </c>
      <c r="W77">
        <v>0</v>
      </c>
      <c r="X77" s="1">
        <v>2</v>
      </c>
      <c r="Y77">
        <v>0.72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40</v>
      </c>
    </row>
  </sheetData>
  <sortState ref="A2:F77">
    <sortCondition ref="B2:B77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7"/>
  <sheetViews>
    <sheetView workbookViewId="0">
      <selection activeCell="F6" sqref="F6"/>
    </sheetView>
  </sheetViews>
  <sheetFormatPr defaultColWidth="9" defaultRowHeight="14" outlineLevelRow="6" outlineLevelCol="1"/>
  <sheetData>
    <row r="1" spans="2:2">
      <c r="B1" t="s">
        <v>386</v>
      </c>
    </row>
    <row r="2" spans="1:2">
      <c r="A2" t="s">
        <v>387</v>
      </c>
      <c r="B2">
        <v>0.854992</v>
      </c>
    </row>
    <row r="3" spans="1:2">
      <c r="A3" t="s">
        <v>388</v>
      </c>
      <c r="B3">
        <v>0.868411</v>
      </c>
    </row>
    <row r="4" spans="1:2">
      <c r="A4" t="s">
        <v>389</v>
      </c>
      <c r="B4">
        <v>0.781114</v>
      </c>
    </row>
    <row r="5" spans="1:2">
      <c r="A5" t="s">
        <v>390</v>
      </c>
      <c r="B5">
        <v>0.834102</v>
      </c>
    </row>
    <row r="6" spans="1:2">
      <c r="A6" t="s">
        <v>391</v>
      </c>
      <c r="B6">
        <v>0.846472</v>
      </c>
    </row>
    <row r="7" spans="1:2">
      <c r="A7" t="s">
        <v>392</v>
      </c>
      <c r="B7">
        <v>0.846275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2024-12-18T12:54:00Z</dcterms:created>
  <dcterms:modified xsi:type="dcterms:W3CDTF">2025-03-12T16:49:03Z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8B1B3745E97348F4BE33373280BC19E3_12</vt:lpwstr>
  </property>
  <property fmtid="{D5CDD505-2E9C-101B-9397-08002B2CF9AE}" pid="3" name="KSOProductBuildVer">
    <vt:lpwstr>2052-12.1.0.20305</vt:lpwstr>
  </property>
</Properties>
</file>