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Offenders!$A$1:$O$41</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 i="4" l="1"/>
  <c r="A1" i="7"/>
  <c r="A1" i="6"/>
  <c r="A1" i="5"/>
  <c r="A1" i="8"/>
  <c r="A1" i="3"/>
  <c r="A1" i="2"/>
  <c r="O7" i="1"/>
  <c r="C6" i="1"/>
  <c r="G6" i="1"/>
  <c r="E6" i="1"/>
  <c r="I6" i="1"/>
  <c r="K6" i="1"/>
  <c r="A1" i="1"/>
  <c r="A19" i="8" l="1"/>
</calcChain>
</file>

<file path=xl/sharedStrings.xml><?xml version="1.0" encoding="utf-8"?>
<sst xmlns="http://schemas.openxmlformats.org/spreadsheetml/2006/main" count="594" uniqueCount="210">
  <si>
    <t xml:space="preserve">Offence group </t>
  </si>
  <si>
    <t xml:space="preserve">Offence type </t>
  </si>
  <si>
    <t>Number of incidents</t>
  </si>
  <si>
    <t>Rate per 100,000 population</t>
  </si>
  <si>
    <t>Murder^</t>
  </si>
  <si>
    <t xml:space="preserve"> </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</si>
  <si>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</si>
  <si>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</si>
  <si>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</si>
  <si>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</si>
  <si>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</si>
  <si>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</si>
  <si>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</si>
  <si>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</si>
  <si>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</si>
  <si>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</si>
  <si>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</si>
  <si>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</si>
  <si>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</si>
  <si>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</si>
  <si>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</si>
  <si>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</si>
  <si>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</si>
  <si>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</si>
  <si>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</si>
  <si>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</si>
  <si>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</si>
  <si>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</si>
  <si>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</si>
  <si>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</si>
  <si>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</si>
  <si>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</si>
  <si>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</si>
  <si>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</si>
  <si>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</si>
  <si>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</si>
  <si>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</si>
  <si>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</si>
  <si>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</si>
  <si>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</si>
  <si>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</si>
  <si>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</si>
  <si>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</si>
  <si>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</si>
  <si>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</si>
  <si>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</si>
  <si>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</si>
  <si>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</si>
  <si>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</si>
  <si>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</si>
  <si>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</si>
  <si>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</si>
  <si>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</si>
  <si>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</si>
  <si>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</si>
  <si>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</si>
  <si>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</si>
  <si>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</si>
  <si>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</si>
  <si>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</si>
  <si>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</si>
  <si>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</si>
  <si>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</si>
  <si>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</si>
  <si>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</si>
  <si>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</si>
  <si>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</si>
  <si>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</si>
  <si>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</si>
  <si>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</si>
  <si>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</si>
  <si>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</si>
  <si>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</si>
  <si>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</si>
  <si>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</si>
  <si>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</si>
  <si>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</si>
  <si>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</si>
  <si>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</si>
  <si>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</si>
  <si>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</si>
  <si>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</si>
  <si>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</si>
  <si>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</si>
  <si>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</si>
  <si>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</si>
  <si>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</si>
  <si>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</si>
  <si>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</si>
  <si>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</si>
  <si>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</si>
  <si>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</si>
  <si>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</si>
  <si>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</si>
  <si>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</si>
  <si>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</si>
  <si>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</si>
  <si>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</si>
  <si>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</si>
  <si>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</si>
  <si>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</si>
  <si>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</si>
  <si>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</si>
  <si>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</si>
  <si>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</si>
  <si>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</si>
  <si>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</si>
  <si>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</si>
  <si>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</si>
  <si>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</si>
  <si>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</si>
  <si>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</si>
  <si>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</si>
  <si>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</si>
  <si>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</si>
  <si>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</si>
  <si>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</si>
  <si>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</si>
  <si>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</si>
  <si>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</si>
  <si>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</si>
  <si>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</si>
  <si>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</si>
  <si>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</si>
  <si>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</si>
  <si>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</si>
  <si>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</si>
  <si>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</si>
  <si>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</si>
  <si>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</si>
  <si>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</si>
  <si>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</si>
  <si>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</si>
  <si>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</si>
  <si>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</si>
  <si>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</si>
  <si>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</si>
  <si>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</si>
  <si>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</si>
  <si>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</si>
  <si>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</si>
  <si>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</si>
  <si>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</si>
  <si>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</si>
  <si>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</si>
  <si>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</si>
  <si>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</si>
  <si>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</si>
  <si>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</si>
  <si>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</si>
  <si>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</si>
  <si>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</si>
  <si>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</si>
  <si>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</si>
  <si>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</si>
  <si>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</si>
  <si>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</si>
  <si>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</si>
  <si>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</si>
  <si>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</si>
  <si>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</si>
  <si>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</si>
  <si>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</si>
  <si>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</si>
  <si>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</si>
  <si>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</si>
  <si>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</si>
  <si>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</si>
  <si>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</si>
  <si>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</si>
  <si>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</si>
  <si>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</si>
  <si>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</si>
  <si>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xml:space="preserve">Age and gender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</si>
  <si>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</si>
  <si>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</si>
  <si>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</si>
  <si>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</si>
  <si>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</si>
  <si>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Victim's Indigenous status</t>
  </si>
  <si>
    <t>No./%</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</si>
  <si>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</si>
  <si>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Definitions and explanations</t>
  </si>
  <si>
    <t>Number of recorded incidents and rate per 100,000 population, 24-month and 60-month trend and Local Government Areas rankings (for 2017)</t>
  </si>
  <si>
    <t>**  This table does not give a count of unique individuals.</t>
  </si>
  <si>
    <t>* The year the alleged offenders were proceeded against, rather than the year that the incident was recorded.</t>
  </si>
  <si>
    <t>** This table does not give a count of unique individuals.</t>
  </si>
  <si>
    <t>* Based on the year that the alleged offenders were proceeded against, rather than the year that the incident was recorded.</t>
  </si>
  <si>
    <t>Domestic violence related assault</t>
  </si>
  <si>
    <t>Non-domestic violence related assault</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</si>
  <si>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Correspondingly, no person of interest information will be recorded for criminal incidents in which there is no known suspect. This is very common among incidents of property crime which have a low clear up rate. Each offender or alleged offender appears only once in the table for each event. Note that multiple criminal incidents may be associated with a single event. The processes are arranged in a hierarchy with the offender or alleged offender appearing in the most serious category where multiple incidents are involved.</t>
  </si>
  <si>
    <t xml:space="preserve">Indigenous status of alleged offenders^ proceeded against* by NSW Police for incidents of selected offences </t>
  </si>
  <si>
    <t xml:space="preserve">^ Each offender or alleged offender appears only once in the table for each event. Note that multiple criminal incidents may be associated with a single event. </t>
  </si>
  <si>
    <t xml:space="preserve">  The processes are arranged in a hierarchy with the offender or alleged offender appearing in the most serious category where multiple incidents are involved.</t>
  </si>
  <si>
    <t>Cessnock Local Government Area</t>
  </si>
  <si>
    <t>nc**</t>
  </si>
  <si>
    <t>Stable</t>
  </si>
  <si>
    <t>18</t>
  </si>
  <si>
    <t>47</t>
  </si>
  <si>
    <t>37</t>
  </si>
  <si>
    <t>41</t>
  </si>
  <si>
    <t>19</t>
  </si>
  <si>
    <t>2</t>
  </si>
  <si>
    <t>13</t>
  </si>
  <si>
    <t>48</t>
  </si>
  <si>
    <t>20</t>
  </si>
  <si>
    <t>42</t>
  </si>
  <si>
    <t>29</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</si>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</sst>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7">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
      <u/>
      <sz val="10"/>
      <color theme="10"/>
      <name val="Arial"/>
      <family val="2"/>
    </font>
    <font>
      <u/>
      <sz val="16"/>
      <color theme="10"/>
      <name val="Arial"/>
      <family val="2"/>
    </font>
    <font>
      <u/>
      <sz val="12"/>
      <color theme="10"/>
      <name val="Arial"/>
      <family val="2"/>
    </font>
    <font>
      <sz val="10"/>
      <color theme="0"/>
      <name val="Arial"/>
      <family val="2"/>
    </font>
    <font>
      <sz val="10"/>
      <color theme="1"/>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9">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xf numFmtId="0" fontId="22" fillId="0" borderId="0" applyNumberFormat="0" applyFill="0" applyBorder="0" applyAlignment="0" applyProtection="0"/>
  </cellStyleXfs>
  <cellXfs count="164">
    <xf numFmtId="0" fontId="0" fillId="0" borderId="0" xfId="0"/>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3" fillId="0" borderId="0" xfId="8" applyFont="1"/>
    <xf numFmtId="0" fontId="24" fillId="0" borderId="0" xfId="8" applyFont="1"/>
    <xf numFmtId="0" fontId="25" fillId="0" borderId="0" xfId="0" applyFont="1"/>
    <xf numFmtId="0" fontId="1" fillId="3" borderId="1" xfId="0" applyNumberFormat="1" applyFont="1" applyFill="1" applyBorder="1" applyAlignment="1">
      <alignment horizontal="left" indent="4"/>
    </xf>
    <xf numFmtId="0" fontId="1" fillId="2" borderId="1" xfId="0" applyNumberFormat="1" applyFont="1" applyFill="1" applyBorder="1" applyAlignment="1">
      <alignment horizontal="left" indent="4"/>
    </xf>
    <xf numFmtId="0" fontId="2" fillId="0" borderId="2" xfId="0" applyNumberFormat="1" applyFont="1" applyBorder="1" applyAlignment="1">
      <alignment horizontal="center" wrapText="1"/>
    </xf>
    <xf numFmtId="49" fontId="0" fillId="0" borderId="0" xfId="0" applyNumberFormat="1" applyAlignment="1">
      <alignment horizontal="left"/>
    </xf>
    <xf numFmtId="0" fontId="26" fillId="0" borderId="0" xfId="3" applyFont="1" applyAlignment="1">
      <alignment wrapText="1"/>
    </xf>
    <xf numFmtId="0" fontId="2" fillId="0" borderId="0" xfId="0" applyNumberFormat="1" applyFont="1" applyAlignment="1">
      <alignment horizontal="left" wrapText="1"/>
    </xf>
    <xf numFmtId="0" fontId="26" fillId="0" borderId="0" xfId="3" applyFont="1" applyAlignment="1">
      <alignment horizontal="center" wrapText="1"/>
    </xf>
    <xf numFmtId="0" fontId="2" fillId="3" borderId="3" xfId="0" applyFont="1" applyFill="1" applyBorder="1" applyAlignment="1">
      <alignment horizontal="center"/>
    </xf>
    <xf numFmtId="0" fontId="2" fillId="0" borderId="3" xfId="0" applyFont="1" applyBorder="1" applyAlignment="1">
      <alignment horizontal="center"/>
    </xf>
  </cellXfs>
  <cellStyles count="9">
    <cellStyle name="Hyperlink" xfId="8" builtinId="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bocsar.nsw.gov.au/Pages/bocsar_crime_stats/bocsar_glossary.aspx" TargetMode="Externa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bocsar.nsw.gov.au/Pages/bocsar_crime_stats/bocsar_glossary.aspx"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www.bocsar.nsw.gov.au/Pages/bocsar_crime_stats/bocsar_glossary.aspx"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www.bocsar.nsw.gov.au/Pages/bocsar_crime_stats/bocsar_glossary.aspx"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www.bocsar.nsw.gov.au/Pages/bocsar_crime_stats/bocsar_glossary.aspx"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www.bocsar.nsw.gov.au/Pages/bocsar_crime_stats/bocsar_glossary.aspx"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www.bocsar.nsw.gov.au/Pages/bocsar_crime_stats/bocsar_glossary.aspx"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www.bocsar.nsw.gov.au/Pages/bocsar_crime_stats/bocsar_glossary.asp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2" customWidth="1"/>
    <col min="2" max="2" width="50.7109375" style="12" customWidth="1"/>
    <col min="3" max="12" width="11.28515625" style="12" customWidth="1"/>
    <col min="13" max="13" width="12" style="12" customWidth="1"/>
    <col min="14" max="14" width="10.85546875" style="12" customWidth="1"/>
    <col min="15" max="15" width="9.42578125" style="12" customWidth="1"/>
    <col min="16" max="16384" width="9" style="12"/>
  </cols>
  <sheetData>
    <row r="1" spans="1:15" ht="24.4" customHeight="1">
      <c r="A1" s="10" t="str">
        <f>"NSW Recorded Crime Statistics " &amp;C1-4 &amp; " - " &amp; C1</f>
        <v>NSW Recorded Crime Statistics 2013 - 2017</v>
      </c>
      <c r="C1" s="154">
        <v>2017</v>
      </c>
      <c r="D1" s="152" t="s">
        <v>182</v>
      </c>
    </row>
    <row r="2" spans="1:15" ht="12.95" customHeight="1"/>
    <row r="3" spans="1:15" ht="18">
      <c r="A3" s="9" t="s">
        <v>183</v>
      </c>
    </row>
    <row r="4" spans="1:15" ht="13.15" customHeight="1">
      <c r="A4" s="111"/>
    </row>
    <row r="5" spans="1:15" ht="21.75" customHeight="1">
      <c r="A5" s="85" t="s">
        <v>194</v>
      </c>
      <c r="B5" s="13"/>
      <c r="C5" s="13"/>
      <c r="D5" s="13"/>
      <c r="E5" s="13"/>
      <c r="F5" s="13"/>
      <c r="G5" s="13"/>
      <c r="H5" s="13"/>
      <c r="I5" s="13"/>
      <c r="J5" s="13"/>
      <c r="K5" s="13"/>
      <c r="L5" s="13"/>
      <c r="M5" s="13"/>
      <c r="N5" s="13"/>
      <c r="O5" s="13"/>
    </row>
    <row r="6" spans="1:15" ht="19.7" customHeight="1">
      <c r="A6" s="14"/>
      <c r="B6" s="14"/>
      <c r="C6" s="155" t="str">
        <f>"Jan-Dec " &amp;$C1-4</f>
        <v>Jan-Dec 2013</v>
      </c>
      <c r="D6" s="6"/>
      <c r="E6" s="156" t="str">
        <f>"Jan-Dec " &amp;$C1-3</f>
        <v>Jan-Dec 2014</v>
      </c>
      <c r="F6" s="1"/>
      <c r="G6" s="155" t="str">
        <f>"Jan-Dec " &amp;$C1-2</f>
        <v>Jan-Dec 2015</v>
      </c>
      <c r="H6" s="6"/>
      <c r="I6" s="156" t="str">
        <f>"Jan-Dec " &amp;$C1-1</f>
        <v>Jan-Dec 2016</v>
      </c>
      <c r="J6" s="1"/>
      <c r="K6" s="155" t="str">
        <f>"Jan-Dec " &amp;$C1</f>
        <v>Jan-Dec 2017</v>
      </c>
      <c r="L6" s="6"/>
      <c r="M6" s="14"/>
      <c r="N6" s="14"/>
      <c r="O6" s="14"/>
    </row>
    <row r="7" spans="1:15" ht="42.4" customHeight="1">
      <c r="A7" s="2" t="s">
        <v>0</v>
      </c>
      <c r="B7" s="2" t="s">
        <v>1</v>
      </c>
      <c r="C7" s="7" t="s">
        <v>2</v>
      </c>
      <c r="D7" s="8" t="s">
        <v>3</v>
      </c>
      <c r="E7" s="3" t="s">
        <v>2</v>
      </c>
      <c r="F7" s="4" t="s">
        <v>3</v>
      </c>
      <c r="G7" s="7" t="s">
        <v>2</v>
      </c>
      <c r="H7" s="8" t="s">
        <v>3</v>
      </c>
      <c r="I7" s="3" t="s">
        <v>2</v>
      </c>
      <c r="J7" s="4" t="s">
        <v>3</v>
      </c>
      <c r="K7" s="7" t="s">
        <v>2</v>
      </c>
      <c r="L7" s="8" t="s">
        <v>3</v>
      </c>
      <c r="M7" s="5" t="s">
        <v>70</v>
      </c>
      <c r="N7" s="5" t="s">
        <v>71</v>
      </c>
      <c r="O7" s="157" t="str">
        <f>$C1&amp;" LGA Rank*"</f>
        <v>2017 LGA Rank*</v>
      </c>
    </row>
    <row r="8" spans="1:15" ht="25.35" customHeight="1">
      <c r="A8" s="15" t="s">
        <v>79</v>
      </c>
      <c r="B8" s="15" t="s">
        <v>4</v>
      </c>
      <c r="C8" s="16">
        <v>1</v>
      </c>
      <c r="D8" s="17">
        <v>1.8403</v>
      </c>
      <c r="E8" s="18">
        <v>1</v>
      </c>
      <c r="F8" s="19">
        <v>1.8127</v>
      </c>
      <c r="G8" s="16">
        <v>1</v>
      </c>
      <c r="H8" s="17">
        <v>1.7867999999999999</v>
      </c>
      <c r="I8" s="18">
        <v>0</v>
      </c>
      <c r="J8" s="19">
        <v>0</v>
      </c>
      <c r="K8" s="16">
        <v>0</v>
      </c>
      <c r="L8" s="17">
        <v>0</v>
      </c>
      <c r="M8" s="20" t="s">
        <v>195</v>
      </c>
      <c r="N8" s="20" t="s">
        <v>195</v>
      </c>
      <c r="O8" s="21" t="s">
        <v>5</v>
      </c>
    </row>
    <row r="9" spans="1:15" ht="25.35" customHeight="1">
      <c r="A9" s="15"/>
      <c r="B9" s="158" t="s">
        <v>188</v>
      </c>
      <c r="C9" s="16">
        <v>384</v>
      </c>
      <c r="D9" s="17">
        <v>706.6748</v>
      </c>
      <c r="E9" s="18">
        <v>350</v>
      </c>
      <c r="F9" s="19">
        <v>634.46029999999996</v>
      </c>
      <c r="G9" s="16">
        <v>391</v>
      </c>
      <c r="H9" s="17">
        <v>698.65089999999998</v>
      </c>
      <c r="I9" s="18">
        <v>358</v>
      </c>
      <c r="J9" s="19">
        <v>630.70360000000005</v>
      </c>
      <c r="K9" s="16">
        <v>355</v>
      </c>
      <c r="L9" s="17">
        <v>625.41840000000002</v>
      </c>
      <c r="M9" s="20" t="s">
        <v>196</v>
      </c>
      <c r="N9" s="20" t="s">
        <v>196</v>
      </c>
      <c r="O9" s="21" t="s">
        <v>197</v>
      </c>
    </row>
    <row r="10" spans="1:15" ht="25.35" customHeight="1">
      <c r="A10" s="15"/>
      <c r="B10" s="158" t="s">
        <v>189</v>
      </c>
      <c r="C10" s="16">
        <v>240</v>
      </c>
      <c r="D10" s="17">
        <v>441.67169999999999</v>
      </c>
      <c r="E10" s="18">
        <v>220</v>
      </c>
      <c r="F10" s="19">
        <v>398.80360000000002</v>
      </c>
      <c r="G10" s="16">
        <v>234</v>
      </c>
      <c r="H10" s="17">
        <v>418.11849999999998</v>
      </c>
      <c r="I10" s="18">
        <v>268</v>
      </c>
      <c r="J10" s="19">
        <v>472.14690000000002</v>
      </c>
      <c r="K10" s="16">
        <v>246</v>
      </c>
      <c r="L10" s="17">
        <v>433.38850000000002</v>
      </c>
      <c r="M10" s="20" t="s">
        <v>196</v>
      </c>
      <c r="N10" s="20" t="s">
        <v>196</v>
      </c>
      <c r="O10" s="21" t="s">
        <v>198</v>
      </c>
    </row>
    <row r="11" spans="1:15" ht="25.35" customHeight="1">
      <c r="A11" s="15"/>
      <c r="B11" s="15" t="s">
        <v>6</v>
      </c>
      <c r="C11" s="16">
        <v>53</v>
      </c>
      <c r="D11" s="17">
        <v>97.535799999999995</v>
      </c>
      <c r="E11" s="18">
        <v>56</v>
      </c>
      <c r="F11" s="19">
        <v>101.5136</v>
      </c>
      <c r="G11" s="16">
        <v>59</v>
      </c>
      <c r="H11" s="17">
        <v>105.423</v>
      </c>
      <c r="I11" s="18">
        <v>56</v>
      </c>
      <c r="J11" s="19">
        <v>98.657600000000002</v>
      </c>
      <c r="K11" s="16">
        <v>68</v>
      </c>
      <c r="L11" s="17">
        <v>119.7985</v>
      </c>
      <c r="M11" s="20" t="s">
        <v>196</v>
      </c>
      <c r="N11" s="20" t="s">
        <v>196</v>
      </c>
      <c r="O11" s="21" t="s">
        <v>199</v>
      </c>
    </row>
    <row r="12" spans="1:15" ht="25.35" customHeight="1">
      <c r="A12" s="15"/>
      <c r="B12" s="15" t="s">
        <v>7</v>
      </c>
      <c r="C12" s="16">
        <v>58</v>
      </c>
      <c r="D12" s="17">
        <v>106.7373</v>
      </c>
      <c r="E12" s="18">
        <v>65</v>
      </c>
      <c r="F12" s="19">
        <v>117.8283</v>
      </c>
      <c r="G12" s="16">
        <v>55</v>
      </c>
      <c r="H12" s="17">
        <v>98.275700000000001</v>
      </c>
      <c r="I12" s="18">
        <v>65</v>
      </c>
      <c r="J12" s="19">
        <v>114.5132</v>
      </c>
      <c r="K12" s="16">
        <v>75</v>
      </c>
      <c r="L12" s="17">
        <v>132.13069999999999</v>
      </c>
      <c r="M12" s="20" t="s">
        <v>196</v>
      </c>
      <c r="N12" s="20" t="s">
        <v>196</v>
      </c>
      <c r="O12" s="21" t="s">
        <v>5</v>
      </c>
    </row>
    <row r="13" spans="1:15" ht="25.35" customHeight="1">
      <c r="A13" s="15"/>
      <c r="B13" s="15" t="s">
        <v>8</v>
      </c>
      <c r="C13" s="16">
        <v>6</v>
      </c>
      <c r="D13" s="17">
        <v>11.0418</v>
      </c>
      <c r="E13" s="18">
        <v>4</v>
      </c>
      <c r="F13" s="19">
        <v>7.2510000000000003</v>
      </c>
      <c r="G13" s="16">
        <v>12</v>
      </c>
      <c r="H13" s="17">
        <v>21.442</v>
      </c>
      <c r="I13" s="18">
        <v>10</v>
      </c>
      <c r="J13" s="19">
        <v>17.6174</v>
      </c>
      <c r="K13" s="16">
        <v>5</v>
      </c>
      <c r="L13" s="17">
        <v>8.8087</v>
      </c>
      <c r="M13" s="20" t="s">
        <v>195</v>
      </c>
      <c r="N13" s="20" t="s">
        <v>195</v>
      </c>
      <c r="O13" s="21" t="s">
        <v>200</v>
      </c>
    </row>
    <row r="14" spans="1:15" ht="25.35" customHeight="1">
      <c r="A14" s="15"/>
      <c r="B14" s="15" t="s">
        <v>9</v>
      </c>
      <c r="C14" s="16">
        <v>1</v>
      </c>
      <c r="D14" s="17">
        <v>1.8403</v>
      </c>
      <c r="E14" s="18">
        <v>4</v>
      </c>
      <c r="F14" s="19">
        <v>7.2510000000000003</v>
      </c>
      <c r="G14" s="16">
        <v>2</v>
      </c>
      <c r="H14" s="17">
        <v>3.5737000000000001</v>
      </c>
      <c r="I14" s="18">
        <v>4</v>
      </c>
      <c r="J14" s="19">
        <v>7.0469999999999997</v>
      </c>
      <c r="K14" s="16">
        <v>1</v>
      </c>
      <c r="L14" s="17">
        <v>1.7617</v>
      </c>
      <c r="M14" s="20" t="s">
        <v>195</v>
      </c>
      <c r="N14" s="20" t="s">
        <v>195</v>
      </c>
      <c r="O14" s="21" t="s">
        <v>5</v>
      </c>
    </row>
    <row r="15" spans="1:15" ht="25.35" customHeight="1">
      <c r="A15" s="15"/>
      <c r="B15" s="15" t="s">
        <v>10</v>
      </c>
      <c r="C15" s="16">
        <v>12</v>
      </c>
      <c r="D15" s="17">
        <v>22.083600000000001</v>
      </c>
      <c r="E15" s="18">
        <v>13</v>
      </c>
      <c r="F15" s="19">
        <v>23.5657</v>
      </c>
      <c r="G15" s="16">
        <v>4</v>
      </c>
      <c r="H15" s="17">
        <v>7.1473000000000004</v>
      </c>
      <c r="I15" s="18">
        <v>10</v>
      </c>
      <c r="J15" s="19">
        <v>17.6174</v>
      </c>
      <c r="K15" s="16">
        <v>8</v>
      </c>
      <c r="L15" s="17">
        <v>14.0939</v>
      </c>
      <c r="M15" s="20" t="s">
        <v>195</v>
      </c>
      <c r="N15" s="20" t="s">
        <v>195</v>
      </c>
      <c r="O15" s="21" t="s">
        <v>5</v>
      </c>
    </row>
    <row r="16" spans="1:15" ht="25.35" customHeight="1">
      <c r="A16" s="15"/>
      <c r="B16" s="15" t="s">
        <v>11</v>
      </c>
      <c r="C16" s="16">
        <v>327</v>
      </c>
      <c r="D16" s="17">
        <v>601.77769999999998</v>
      </c>
      <c r="E16" s="18">
        <v>353</v>
      </c>
      <c r="F16" s="19">
        <v>639.89850000000001</v>
      </c>
      <c r="G16" s="16">
        <v>349</v>
      </c>
      <c r="H16" s="17">
        <v>623.60400000000004</v>
      </c>
      <c r="I16" s="18">
        <v>420</v>
      </c>
      <c r="J16" s="19">
        <v>739.9316</v>
      </c>
      <c r="K16" s="16">
        <v>401</v>
      </c>
      <c r="L16" s="17">
        <v>706.45849999999996</v>
      </c>
      <c r="M16" s="20" t="s">
        <v>196</v>
      </c>
      <c r="N16" s="20">
        <v>5.1999999999999998E-2</v>
      </c>
      <c r="O16" s="21" t="s">
        <v>201</v>
      </c>
    </row>
    <row r="17" spans="1:15" ht="25.35" customHeight="1">
      <c r="A17" s="15"/>
      <c r="B17" s="15" t="s">
        <v>12</v>
      </c>
      <c r="C17" s="16">
        <v>301</v>
      </c>
      <c r="D17" s="17">
        <v>553.92999999999995</v>
      </c>
      <c r="E17" s="18">
        <v>175</v>
      </c>
      <c r="F17" s="19">
        <v>317.23009999999999</v>
      </c>
      <c r="G17" s="16">
        <v>177</v>
      </c>
      <c r="H17" s="17">
        <v>316.26909999999998</v>
      </c>
      <c r="I17" s="18">
        <v>215</v>
      </c>
      <c r="J17" s="19">
        <v>378.77449999999999</v>
      </c>
      <c r="K17" s="16">
        <v>174</v>
      </c>
      <c r="L17" s="17">
        <v>306.54309999999998</v>
      </c>
      <c r="M17" s="20" t="s">
        <v>196</v>
      </c>
      <c r="N17" s="20">
        <v>-0.128</v>
      </c>
      <c r="O17" s="21" t="s">
        <v>201</v>
      </c>
    </row>
    <row r="18" spans="1:15" ht="25.35" customHeight="1">
      <c r="A18" s="15"/>
      <c r="B18" s="15" t="s">
        <v>13</v>
      </c>
      <c r="C18" s="16">
        <v>267</v>
      </c>
      <c r="D18" s="17">
        <v>491.35980000000001</v>
      </c>
      <c r="E18" s="18">
        <v>226</v>
      </c>
      <c r="F18" s="19">
        <v>409.68009999999998</v>
      </c>
      <c r="G18" s="16">
        <v>233</v>
      </c>
      <c r="H18" s="17">
        <v>416.33159999999998</v>
      </c>
      <c r="I18" s="18">
        <v>297</v>
      </c>
      <c r="J18" s="19">
        <v>523.23739999999998</v>
      </c>
      <c r="K18" s="16">
        <v>338</v>
      </c>
      <c r="L18" s="17">
        <v>595.46879999999999</v>
      </c>
      <c r="M18" s="20" t="s">
        <v>196</v>
      </c>
      <c r="N18" s="20">
        <v>6.0999999999999999E-2</v>
      </c>
      <c r="O18" s="21" t="s">
        <v>202</v>
      </c>
    </row>
    <row r="19" spans="1:15" ht="25.35" customHeight="1">
      <c r="A19" s="15"/>
      <c r="B19" s="15" t="s">
        <v>14</v>
      </c>
      <c r="C19" s="16">
        <v>419</v>
      </c>
      <c r="D19" s="17">
        <v>771.08519999999999</v>
      </c>
      <c r="E19" s="18">
        <v>423</v>
      </c>
      <c r="F19" s="19">
        <v>766.79049999999995</v>
      </c>
      <c r="G19" s="16">
        <v>529</v>
      </c>
      <c r="H19" s="17">
        <v>945.23360000000002</v>
      </c>
      <c r="I19" s="18">
        <v>527</v>
      </c>
      <c r="J19" s="19">
        <v>928.43799999999999</v>
      </c>
      <c r="K19" s="16">
        <v>513</v>
      </c>
      <c r="L19" s="17">
        <v>903.77369999999996</v>
      </c>
      <c r="M19" s="20" t="s">
        <v>196</v>
      </c>
      <c r="N19" s="20">
        <v>5.1999999999999998E-2</v>
      </c>
      <c r="O19" s="21" t="s">
        <v>203</v>
      </c>
    </row>
    <row r="20" spans="1:15" ht="25.35" customHeight="1">
      <c r="A20" s="15"/>
      <c r="B20" s="15" t="s">
        <v>15</v>
      </c>
      <c r="C20" s="16">
        <v>162</v>
      </c>
      <c r="D20" s="17">
        <v>298.1284</v>
      </c>
      <c r="E20" s="18">
        <v>161</v>
      </c>
      <c r="F20" s="19">
        <v>291.85169999999999</v>
      </c>
      <c r="G20" s="16">
        <v>188</v>
      </c>
      <c r="H20" s="17">
        <v>335.92419999999998</v>
      </c>
      <c r="I20" s="18">
        <v>181</v>
      </c>
      <c r="J20" s="19">
        <v>318.87529999999998</v>
      </c>
      <c r="K20" s="16">
        <v>135</v>
      </c>
      <c r="L20" s="17">
        <v>237.83519999999999</v>
      </c>
      <c r="M20" s="20">
        <v>-0.254</v>
      </c>
      <c r="N20" s="20" t="s">
        <v>196</v>
      </c>
      <c r="O20" s="21" t="s">
        <v>204</v>
      </c>
    </row>
    <row r="21" spans="1:15" ht="25.35" customHeight="1">
      <c r="A21" s="15"/>
      <c r="B21" s="15" t="s">
        <v>16</v>
      </c>
      <c r="C21" s="16">
        <v>288</v>
      </c>
      <c r="D21" s="17">
        <v>530.00609999999995</v>
      </c>
      <c r="E21" s="18">
        <v>325</v>
      </c>
      <c r="F21" s="19">
        <v>589.14170000000001</v>
      </c>
      <c r="G21" s="16">
        <v>252</v>
      </c>
      <c r="H21" s="17">
        <v>450.28140000000002</v>
      </c>
      <c r="I21" s="18">
        <v>290</v>
      </c>
      <c r="J21" s="19">
        <v>510.90519999999998</v>
      </c>
      <c r="K21" s="16">
        <v>265</v>
      </c>
      <c r="L21" s="17">
        <v>466.86160000000001</v>
      </c>
      <c r="M21" s="20" t="s">
        <v>196</v>
      </c>
      <c r="N21" s="20" t="s">
        <v>196</v>
      </c>
      <c r="O21" s="21" t="s">
        <v>205</v>
      </c>
    </row>
    <row r="22" spans="1:15" ht="25.35" customHeight="1">
      <c r="A22" s="15"/>
      <c r="B22" s="15" t="s">
        <v>17</v>
      </c>
      <c r="C22" s="16">
        <v>24</v>
      </c>
      <c r="D22" s="17">
        <v>44.167200000000001</v>
      </c>
      <c r="E22" s="18">
        <v>24</v>
      </c>
      <c r="F22" s="19">
        <v>43.505800000000001</v>
      </c>
      <c r="G22" s="16">
        <v>14</v>
      </c>
      <c r="H22" s="17">
        <v>25.015599999999999</v>
      </c>
      <c r="I22" s="18">
        <v>22</v>
      </c>
      <c r="J22" s="19">
        <v>38.758299999999998</v>
      </c>
      <c r="K22" s="16">
        <v>34</v>
      </c>
      <c r="L22" s="17">
        <v>59.8992</v>
      </c>
      <c r="M22" s="20" t="s">
        <v>196</v>
      </c>
      <c r="N22" s="20" t="s">
        <v>195</v>
      </c>
      <c r="O22" s="21" t="s">
        <v>201</v>
      </c>
    </row>
    <row r="23" spans="1:15" ht="25.35" customHeight="1">
      <c r="A23" s="15"/>
      <c r="B23" s="15" t="s">
        <v>18</v>
      </c>
      <c r="C23" s="16">
        <v>357</v>
      </c>
      <c r="D23" s="17">
        <v>656.98670000000004</v>
      </c>
      <c r="E23" s="18">
        <v>315</v>
      </c>
      <c r="F23" s="19">
        <v>571.01419999999996</v>
      </c>
      <c r="G23" s="16">
        <v>368</v>
      </c>
      <c r="H23" s="17">
        <v>657.55380000000002</v>
      </c>
      <c r="I23" s="18">
        <v>348</v>
      </c>
      <c r="J23" s="19">
        <v>613.08619999999996</v>
      </c>
      <c r="K23" s="16">
        <v>292</v>
      </c>
      <c r="L23" s="17">
        <v>514.42870000000005</v>
      </c>
      <c r="M23" s="20" t="s">
        <v>196</v>
      </c>
      <c r="N23" s="20" t="s">
        <v>196</v>
      </c>
      <c r="O23" s="21" t="s">
        <v>206</v>
      </c>
    </row>
    <row r="24" spans="1:15" ht="25.35" customHeight="1">
      <c r="A24" s="11"/>
      <c r="B24" s="11" t="s">
        <v>19</v>
      </c>
      <c r="C24" s="22">
        <v>763</v>
      </c>
      <c r="D24" s="23">
        <v>1404.1479999999999</v>
      </c>
      <c r="E24" s="24">
        <v>673</v>
      </c>
      <c r="F24" s="25">
        <v>1219.9764</v>
      </c>
      <c r="G24" s="22">
        <v>601</v>
      </c>
      <c r="H24" s="23">
        <v>1073.8855000000001</v>
      </c>
      <c r="I24" s="24">
        <v>574</v>
      </c>
      <c r="J24" s="25">
        <v>1011.2399</v>
      </c>
      <c r="K24" s="22">
        <v>697</v>
      </c>
      <c r="L24" s="23">
        <v>1227.9341999999999</v>
      </c>
      <c r="M24" s="26">
        <v>0.214</v>
      </c>
      <c r="N24" s="26" t="s">
        <v>196</v>
      </c>
      <c r="O24" s="27" t="s">
        <v>207</v>
      </c>
    </row>
    <row r="25" spans="1:15" ht="25.35" customHeight="1">
      <c r="A25" s="15" t="s">
        <v>80</v>
      </c>
      <c r="B25" s="15" t="s">
        <v>20</v>
      </c>
      <c r="C25" s="16">
        <v>0</v>
      </c>
      <c r="D25" s="17">
        <v>0</v>
      </c>
      <c r="E25" s="18">
        <v>0</v>
      </c>
      <c r="F25" s="19">
        <v>0</v>
      </c>
      <c r="G25" s="16">
        <v>0</v>
      </c>
      <c r="H25" s="17">
        <v>0</v>
      </c>
      <c r="I25" s="18">
        <v>0</v>
      </c>
      <c r="J25" s="19">
        <v>0</v>
      </c>
      <c r="K25" s="16">
        <v>0</v>
      </c>
      <c r="L25" s="17">
        <v>0</v>
      </c>
      <c r="M25" s="20" t="s">
        <v>195</v>
      </c>
      <c r="N25" s="20" t="s">
        <v>195</v>
      </c>
      <c r="O25" s="21" t="s">
        <v>5</v>
      </c>
    </row>
    <row r="26" spans="1:15" ht="25.35" customHeight="1">
      <c r="A26" s="15"/>
      <c r="B26" s="15" t="s">
        <v>21</v>
      </c>
      <c r="C26" s="16">
        <v>0</v>
      </c>
      <c r="D26" s="17">
        <v>0</v>
      </c>
      <c r="E26" s="18">
        <v>0</v>
      </c>
      <c r="F26" s="19">
        <v>0</v>
      </c>
      <c r="G26" s="16">
        <v>0</v>
      </c>
      <c r="H26" s="17">
        <v>0</v>
      </c>
      <c r="I26" s="18">
        <v>0</v>
      </c>
      <c r="J26" s="19">
        <v>0</v>
      </c>
      <c r="K26" s="16">
        <v>0</v>
      </c>
      <c r="L26" s="17">
        <v>0</v>
      </c>
      <c r="M26" s="20" t="s">
        <v>195</v>
      </c>
      <c r="N26" s="20" t="s">
        <v>195</v>
      </c>
      <c r="O26" s="21" t="s">
        <v>5</v>
      </c>
    </row>
    <row r="27" spans="1:15" ht="25.35" customHeight="1">
      <c r="A27" s="11"/>
      <c r="B27" s="11" t="s">
        <v>69</v>
      </c>
      <c r="C27" s="22">
        <v>0</v>
      </c>
      <c r="D27" s="23">
        <v>0</v>
      </c>
      <c r="E27" s="24">
        <v>0</v>
      </c>
      <c r="F27" s="25">
        <v>0</v>
      </c>
      <c r="G27" s="22">
        <v>0</v>
      </c>
      <c r="H27" s="23">
        <v>0</v>
      </c>
      <c r="I27" s="24">
        <v>0</v>
      </c>
      <c r="J27" s="25">
        <v>0</v>
      </c>
      <c r="K27" s="22">
        <v>0</v>
      </c>
      <c r="L27" s="23">
        <v>0</v>
      </c>
      <c r="M27" s="26" t="s">
        <v>195</v>
      </c>
      <c r="N27" s="26" t="s">
        <v>195</v>
      </c>
      <c r="O27" s="27" t="s">
        <v>5</v>
      </c>
    </row>
    <row r="28" spans="1:15" ht="25.35" customHeight="1">
      <c r="A28" s="28" t="s">
        <v>81</v>
      </c>
      <c r="B28" s="28" t="s">
        <v>22</v>
      </c>
      <c r="C28" s="29">
        <v>22</v>
      </c>
      <c r="D28" s="30">
        <v>40.486600000000003</v>
      </c>
      <c r="E28" s="31">
        <v>12</v>
      </c>
      <c r="F28" s="32">
        <v>21.7529</v>
      </c>
      <c r="G28" s="29">
        <v>17</v>
      </c>
      <c r="H28" s="30">
        <v>30.376100000000001</v>
      </c>
      <c r="I28" s="31">
        <v>21</v>
      </c>
      <c r="J28" s="32">
        <v>36.996600000000001</v>
      </c>
      <c r="K28" s="29">
        <v>14</v>
      </c>
      <c r="L28" s="30">
        <v>24.664400000000001</v>
      </c>
      <c r="M28" s="33" t="s">
        <v>195</v>
      </c>
      <c r="N28" s="33" t="s">
        <v>195</v>
      </c>
      <c r="O28" s="27" t="s">
        <v>5</v>
      </c>
    </row>
    <row r="29" spans="1:15" ht="25.35" customHeight="1">
      <c r="A29" s="28" t="s">
        <v>23</v>
      </c>
      <c r="B29" s="28" t="s">
        <v>5</v>
      </c>
      <c r="C29" s="29">
        <v>3</v>
      </c>
      <c r="D29" s="30">
        <v>5.5209000000000001</v>
      </c>
      <c r="E29" s="31">
        <v>4</v>
      </c>
      <c r="F29" s="32">
        <v>7.2510000000000003</v>
      </c>
      <c r="G29" s="29">
        <v>3</v>
      </c>
      <c r="H29" s="30">
        <v>5.3605</v>
      </c>
      <c r="I29" s="31">
        <v>1</v>
      </c>
      <c r="J29" s="32">
        <v>1.7617</v>
      </c>
      <c r="K29" s="29">
        <v>6</v>
      </c>
      <c r="L29" s="30">
        <v>10.570499999999999</v>
      </c>
      <c r="M29" s="33" t="s">
        <v>195</v>
      </c>
      <c r="N29" s="33" t="s">
        <v>195</v>
      </c>
      <c r="O29" s="27" t="s">
        <v>5</v>
      </c>
    </row>
    <row r="30" spans="1:15" ht="25.35" customHeight="1">
      <c r="A30" s="28" t="s">
        <v>24</v>
      </c>
      <c r="B30" s="28" t="s">
        <v>5</v>
      </c>
      <c r="C30" s="29">
        <v>0</v>
      </c>
      <c r="D30" s="30">
        <v>0</v>
      </c>
      <c r="E30" s="31">
        <v>0</v>
      </c>
      <c r="F30" s="32">
        <v>0</v>
      </c>
      <c r="G30" s="29">
        <v>0</v>
      </c>
      <c r="H30" s="30">
        <v>0</v>
      </c>
      <c r="I30" s="31">
        <v>0</v>
      </c>
      <c r="J30" s="32">
        <v>0</v>
      </c>
      <c r="K30" s="29">
        <v>0</v>
      </c>
      <c r="L30" s="30">
        <v>0</v>
      </c>
      <c r="M30" s="33" t="s">
        <v>195</v>
      </c>
      <c r="N30" s="33" t="s">
        <v>195</v>
      </c>
      <c r="O30" s="27" t="s">
        <v>5</v>
      </c>
    </row>
    <row r="31" spans="1:15" ht="25.35" customHeight="1">
      <c r="A31" s="28" t="s">
        <v>25</v>
      </c>
      <c r="B31" s="28"/>
      <c r="C31" s="29">
        <v>375</v>
      </c>
      <c r="D31" s="30">
        <v>690.11210000000005</v>
      </c>
      <c r="E31" s="31">
        <v>373</v>
      </c>
      <c r="F31" s="32">
        <v>676.15340000000003</v>
      </c>
      <c r="G31" s="29">
        <v>379</v>
      </c>
      <c r="H31" s="30">
        <v>677.20899999999995</v>
      </c>
      <c r="I31" s="31">
        <v>349</v>
      </c>
      <c r="J31" s="32">
        <v>614.84799999999996</v>
      </c>
      <c r="K31" s="29">
        <v>377</v>
      </c>
      <c r="L31" s="30">
        <v>664.17669999999998</v>
      </c>
      <c r="M31" s="33" t="s">
        <v>196</v>
      </c>
      <c r="N31" s="33" t="s">
        <v>196</v>
      </c>
      <c r="O31" s="27" t="s">
        <v>5</v>
      </c>
    </row>
    <row r="32" spans="1:15" ht="25.35" customHeight="1">
      <c r="A32" s="28" t="s">
        <v>26</v>
      </c>
      <c r="B32" s="28" t="s">
        <v>5</v>
      </c>
      <c r="C32" s="29">
        <v>16</v>
      </c>
      <c r="D32" s="30">
        <v>29.444800000000001</v>
      </c>
      <c r="E32" s="31">
        <v>7</v>
      </c>
      <c r="F32" s="32">
        <v>12.6892</v>
      </c>
      <c r="G32" s="29">
        <v>12</v>
      </c>
      <c r="H32" s="30">
        <v>21.442</v>
      </c>
      <c r="I32" s="31">
        <v>8</v>
      </c>
      <c r="J32" s="32">
        <v>14.0939</v>
      </c>
      <c r="K32" s="29">
        <v>7</v>
      </c>
      <c r="L32" s="30">
        <v>12.3322</v>
      </c>
      <c r="M32" s="33" t="s">
        <v>195</v>
      </c>
      <c r="N32" s="33" t="s">
        <v>195</v>
      </c>
      <c r="O32" s="27" t="s">
        <v>5</v>
      </c>
    </row>
    <row r="33" spans="1:15" ht="25.35" customHeight="1">
      <c r="A33" s="34" t="s">
        <v>82</v>
      </c>
      <c r="B33" s="34" t="s">
        <v>27</v>
      </c>
      <c r="C33" s="35">
        <v>50</v>
      </c>
      <c r="D33" s="36">
        <v>92.014899999999997</v>
      </c>
      <c r="E33" s="37">
        <v>62</v>
      </c>
      <c r="F33" s="38">
        <v>112.3901</v>
      </c>
      <c r="G33" s="35">
        <v>71</v>
      </c>
      <c r="H33" s="36">
        <v>126.86499999999999</v>
      </c>
      <c r="I33" s="37">
        <v>61</v>
      </c>
      <c r="J33" s="38">
        <v>107.4663</v>
      </c>
      <c r="K33" s="35">
        <v>73</v>
      </c>
      <c r="L33" s="36">
        <v>128.60720000000001</v>
      </c>
      <c r="M33" s="39" t="s">
        <v>196</v>
      </c>
      <c r="N33" s="39">
        <v>9.9000000000000005E-2</v>
      </c>
      <c r="O33" s="40" t="s">
        <v>5</v>
      </c>
    </row>
    <row r="34" spans="1:15" ht="25.35" customHeight="1">
      <c r="A34" s="41"/>
      <c r="B34" s="41" t="s">
        <v>28</v>
      </c>
      <c r="C34" s="42">
        <v>6</v>
      </c>
      <c r="D34" s="43">
        <v>11.0418</v>
      </c>
      <c r="E34" s="44">
        <v>2</v>
      </c>
      <c r="F34" s="45">
        <v>3.6255000000000002</v>
      </c>
      <c r="G34" s="42">
        <v>10</v>
      </c>
      <c r="H34" s="43">
        <v>17.868300000000001</v>
      </c>
      <c r="I34" s="44">
        <v>4</v>
      </c>
      <c r="J34" s="45">
        <v>7.0469999999999997</v>
      </c>
      <c r="K34" s="42">
        <v>0</v>
      </c>
      <c r="L34" s="43">
        <v>0</v>
      </c>
      <c r="M34" s="46" t="s">
        <v>195</v>
      </c>
      <c r="N34" s="46" t="s">
        <v>195</v>
      </c>
      <c r="O34" s="47" t="s">
        <v>5</v>
      </c>
    </row>
    <row r="35" spans="1:15" ht="25.35" customHeight="1">
      <c r="A35" s="11"/>
      <c r="B35" s="11" t="s">
        <v>29</v>
      </c>
      <c r="C35" s="22">
        <v>289</v>
      </c>
      <c r="D35" s="23">
        <v>531.84640000000002</v>
      </c>
      <c r="E35" s="24">
        <v>345</v>
      </c>
      <c r="F35" s="25">
        <v>625.39649999999995</v>
      </c>
      <c r="G35" s="22">
        <v>299</v>
      </c>
      <c r="H35" s="23">
        <v>534.26250000000005</v>
      </c>
      <c r="I35" s="24">
        <v>324</v>
      </c>
      <c r="J35" s="25">
        <v>570.80439999999999</v>
      </c>
      <c r="K35" s="22">
        <v>280</v>
      </c>
      <c r="L35" s="23">
        <v>493.2878</v>
      </c>
      <c r="M35" s="26">
        <v>-0.13600000000000001</v>
      </c>
      <c r="N35" s="26" t="s">
        <v>196</v>
      </c>
      <c r="O35" s="27" t="s">
        <v>5</v>
      </c>
    </row>
    <row r="36" spans="1:15" ht="29.25" customHeight="1">
      <c r="A36" s="11" t="s">
        <v>30</v>
      </c>
      <c r="B36" s="11" t="s">
        <v>5</v>
      </c>
      <c r="C36" s="22">
        <v>214</v>
      </c>
      <c r="D36" s="23">
        <v>393.82400000000001</v>
      </c>
      <c r="E36" s="24">
        <v>137</v>
      </c>
      <c r="F36" s="25">
        <v>248.3459</v>
      </c>
      <c r="G36" s="22">
        <v>133</v>
      </c>
      <c r="H36" s="23">
        <v>237.64850000000001</v>
      </c>
      <c r="I36" s="24">
        <v>210</v>
      </c>
      <c r="J36" s="25">
        <v>369.9658</v>
      </c>
      <c r="K36" s="22">
        <v>183</v>
      </c>
      <c r="L36" s="23">
        <v>322.39879999999999</v>
      </c>
      <c r="M36" s="26" t="s">
        <v>196</v>
      </c>
      <c r="N36" s="26" t="s">
        <v>196</v>
      </c>
      <c r="O36" s="27" t="s">
        <v>5</v>
      </c>
    </row>
    <row r="37" spans="1:15" ht="29.25" customHeight="1">
      <c r="A37" s="34" t="s">
        <v>31</v>
      </c>
      <c r="B37" s="34" t="s">
        <v>32</v>
      </c>
      <c r="C37" s="35">
        <v>2</v>
      </c>
      <c r="D37" s="36">
        <v>3.6806000000000001</v>
      </c>
      <c r="E37" s="37">
        <v>0</v>
      </c>
      <c r="F37" s="38">
        <v>0</v>
      </c>
      <c r="G37" s="35">
        <v>2</v>
      </c>
      <c r="H37" s="36">
        <v>3.5737000000000001</v>
      </c>
      <c r="I37" s="37">
        <v>2</v>
      </c>
      <c r="J37" s="38">
        <v>3.5234999999999999</v>
      </c>
      <c r="K37" s="35">
        <v>4</v>
      </c>
      <c r="L37" s="36">
        <v>7.0469999999999997</v>
      </c>
      <c r="M37" s="39" t="s">
        <v>195</v>
      </c>
      <c r="N37" s="39" t="s">
        <v>195</v>
      </c>
      <c r="O37" s="21" t="s">
        <v>5</v>
      </c>
    </row>
    <row r="38" spans="1:15" ht="29.25" customHeight="1">
      <c r="A38" s="41"/>
      <c r="B38" s="41" t="s">
        <v>33</v>
      </c>
      <c r="C38" s="42">
        <v>4</v>
      </c>
      <c r="D38" s="43">
        <v>7.3612000000000002</v>
      </c>
      <c r="E38" s="44">
        <v>4</v>
      </c>
      <c r="F38" s="45">
        <v>7.2510000000000003</v>
      </c>
      <c r="G38" s="42">
        <v>2</v>
      </c>
      <c r="H38" s="43">
        <v>3.5737000000000001</v>
      </c>
      <c r="I38" s="44">
        <v>3</v>
      </c>
      <c r="J38" s="45">
        <v>5.2851999999999997</v>
      </c>
      <c r="K38" s="42">
        <v>5</v>
      </c>
      <c r="L38" s="43">
        <v>8.8087</v>
      </c>
      <c r="M38" s="46" t="s">
        <v>195</v>
      </c>
      <c r="N38" s="46" t="s">
        <v>195</v>
      </c>
      <c r="O38" s="21" t="s">
        <v>5</v>
      </c>
    </row>
    <row r="39" spans="1:15" ht="29.25" customHeight="1">
      <c r="A39" s="41"/>
      <c r="B39" s="41" t="s">
        <v>34</v>
      </c>
      <c r="C39" s="42">
        <v>153</v>
      </c>
      <c r="D39" s="43">
        <v>281.56569999999999</v>
      </c>
      <c r="E39" s="44">
        <v>194</v>
      </c>
      <c r="F39" s="45">
        <v>351.67230000000001</v>
      </c>
      <c r="G39" s="42">
        <v>199</v>
      </c>
      <c r="H39" s="43">
        <v>355.57940000000002</v>
      </c>
      <c r="I39" s="44">
        <v>179</v>
      </c>
      <c r="J39" s="45">
        <v>315.35180000000003</v>
      </c>
      <c r="K39" s="42">
        <v>206</v>
      </c>
      <c r="L39" s="43">
        <v>362.91890000000001</v>
      </c>
      <c r="M39" s="46" t="s">
        <v>196</v>
      </c>
      <c r="N39" s="46" t="s">
        <v>196</v>
      </c>
      <c r="O39" s="21" t="s">
        <v>5</v>
      </c>
    </row>
    <row r="40" spans="1:15" ht="29.25" customHeight="1">
      <c r="A40" s="41"/>
      <c r="B40" s="41" t="s">
        <v>35</v>
      </c>
      <c r="C40" s="42">
        <v>48</v>
      </c>
      <c r="D40" s="43">
        <v>88.334299999999999</v>
      </c>
      <c r="E40" s="44">
        <v>112</v>
      </c>
      <c r="F40" s="45">
        <v>203.0273</v>
      </c>
      <c r="G40" s="42">
        <v>138</v>
      </c>
      <c r="H40" s="43">
        <v>246.58269999999999</v>
      </c>
      <c r="I40" s="44">
        <v>125</v>
      </c>
      <c r="J40" s="45">
        <v>220.21780000000001</v>
      </c>
      <c r="K40" s="42">
        <v>150</v>
      </c>
      <c r="L40" s="43">
        <v>264.26130000000001</v>
      </c>
      <c r="M40" s="46" t="s">
        <v>196</v>
      </c>
      <c r="N40" s="46">
        <v>0.33</v>
      </c>
      <c r="O40" s="21" t="s">
        <v>5</v>
      </c>
    </row>
    <row r="41" spans="1:15" ht="29.25" customHeight="1">
      <c r="A41" s="41"/>
      <c r="B41" s="41" t="s">
        <v>36</v>
      </c>
      <c r="C41" s="42">
        <v>5</v>
      </c>
      <c r="D41" s="43">
        <v>9.2014999999999993</v>
      </c>
      <c r="E41" s="44">
        <v>5</v>
      </c>
      <c r="F41" s="45">
        <v>9.0637000000000008</v>
      </c>
      <c r="G41" s="42">
        <v>10</v>
      </c>
      <c r="H41" s="43">
        <v>17.868300000000001</v>
      </c>
      <c r="I41" s="44">
        <v>6</v>
      </c>
      <c r="J41" s="45">
        <v>10.570499999999999</v>
      </c>
      <c r="K41" s="42">
        <v>14</v>
      </c>
      <c r="L41" s="43">
        <v>24.664400000000001</v>
      </c>
      <c r="M41" s="46" t="s">
        <v>195</v>
      </c>
      <c r="N41" s="46" t="s">
        <v>195</v>
      </c>
      <c r="O41" s="21" t="s">
        <v>5</v>
      </c>
    </row>
    <row r="42" spans="1:15" ht="29.25" customHeight="1">
      <c r="A42" s="41"/>
      <c r="B42" s="41" t="s">
        <v>37</v>
      </c>
      <c r="C42" s="42">
        <v>20</v>
      </c>
      <c r="D42" s="43">
        <v>36.805999999999997</v>
      </c>
      <c r="E42" s="44">
        <v>31</v>
      </c>
      <c r="F42" s="45">
        <v>56.195099999999996</v>
      </c>
      <c r="G42" s="42">
        <v>15</v>
      </c>
      <c r="H42" s="43">
        <v>26.802499999999998</v>
      </c>
      <c r="I42" s="44">
        <v>30</v>
      </c>
      <c r="J42" s="45">
        <v>52.8523</v>
      </c>
      <c r="K42" s="42">
        <v>40</v>
      </c>
      <c r="L42" s="43">
        <v>70.469700000000003</v>
      </c>
      <c r="M42" s="46" t="s">
        <v>196</v>
      </c>
      <c r="N42" s="46" t="s">
        <v>195</v>
      </c>
      <c r="O42" s="21" t="s">
        <v>5</v>
      </c>
    </row>
    <row r="43" spans="1:15" ht="29.25" customHeight="1">
      <c r="A43" s="41"/>
      <c r="B43" s="41" t="s">
        <v>38</v>
      </c>
      <c r="C43" s="42">
        <v>0</v>
      </c>
      <c r="D43" s="43">
        <v>0</v>
      </c>
      <c r="E43" s="44">
        <v>0</v>
      </c>
      <c r="F43" s="45">
        <v>0</v>
      </c>
      <c r="G43" s="42">
        <v>0</v>
      </c>
      <c r="H43" s="43">
        <v>0</v>
      </c>
      <c r="I43" s="44">
        <v>0</v>
      </c>
      <c r="J43" s="45">
        <v>0</v>
      </c>
      <c r="K43" s="42">
        <v>0</v>
      </c>
      <c r="L43" s="43">
        <v>0</v>
      </c>
      <c r="M43" s="46" t="s">
        <v>195</v>
      </c>
      <c r="N43" s="46" t="s">
        <v>195</v>
      </c>
      <c r="O43" s="21" t="s">
        <v>5</v>
      </c>
    </row>
    <row r="44" spans="1:15" ht="29.25" customHeight="1">
      <c r="A44" s="41"/>
      <c r="B44" s="41" t="s">
        <v>39</v>
      </c>
      <c r="C44" s="42">
        <v>0</v>
      </c>
      <c r="D44" s="43">
        <v>0</v>
      </c>
      <c r="E44" s="44">
        <v>6</v>
      </c>
      <c r="F44" s="45">
        <v>10.8765</v>
      </c>
      <c r="G44" s="42">
        <v>0</v>
      </c>
      <c r="H44" s="43">
        <v>0</v>
      </c>
      <c r="I44" s="44">
        <v>0</v>
      </c>
      <c r="J44" s="45">
        <v>0</v>
      </c>
      <c r="K44" s="42">
        <v>1</v>
      </c>
      <c r="L44" s="43">
        <v>1.7617</v>
      </c>
      <c r="M44" s="46" t="s">
        <v>195</v>
      </c>
      <c r="N44" s="46" t="s">
        <v>195</v>
      </c>
      <c r="O44" s="21" t="s">
        <v>5</v>
      </c>
    </row>
    <row r="45" spans="1:15" ht="29.25" customHeight="1">
      <c r="A45" s="41"/>
      <c r="B45" s="41" t="s">
        <v>40</v>
      </c>
      <c r="C45" s="42">
        <v>5</v>
      </c>
      <c r="D45" s="43">
        <v>9.2014999999999993</v>
      </c>
      <c r="E45" s="44">
        <v>4</v>
      </c>
      <c r="F45" s="45">
        <v>7.2510000000000003</v>
      </c>
      <c r="G45" s="42">
        <v>2</v>
      </c>
      <c r="H45" s="43">
        <v>3.5737000000000001</v>
      </c>
      <c r="I45" s="44">
        <v>0</v>
      </c>
      <c r="J45" s="45">
        <v>0</v>
      </c>
      <c r="K45" s="42">
        <v>2</v>
      </c>
      <c r="L45" s="43">
        <v>3.5234999999999999</v>
      </c>
      <c r="M45" s="46" t="s">
        <v>195</v>
      </c>
      <c r="N45" s="46" t="s">
        <v>195</v>
      </c>
      <c r="O45" s="21" t="s">
        <v>5</v>
      </c>
    </row>
    <row r="46" spans="1:15" ht="29.25" customHeight="1">
      <c r="A46" s="41"/>
      <c r="B46" s="41" t="s">
        <v>41</v>
      </c>
      <c r="C46" s="42">
        <v>9</v>
      </c>
      <c r="D46" s="43">
        <v>16.5627</v>
      </c>
      <c r="E46" s="44">
        <v>13</v>
      </c>
      <c r="F46" s="45">
        <v>23.5657</v>
      </c>
      <c r="G46" s="42">
        <v>10</v>
      </c>
      <c r="H46" s="43">
        <v>17.868300000000001</v>
      </c>
      <c r="I46" s="44">
        <v>11</v>
      </c>
      <c r="J46" s="45">
        <v>19.379200000000001</v>
      </c>
      <c r="K46" s="42">
        <v>31</v>
      </c>
      <c r="L46" s="43">
        <v>54.613999999999997</v>
      </c>
      <c r="M46" s="46" t="s">
        <v>195</v>
      </c>
      <c r="N46" s="46" t="s">
        <v>195</v>
      </c>
      <c r="O46" s="21" t="s">
        <v>5</v>
      </c>
    </row>
    <row r="47" spans="1:15" ht="29.25" customHeight="1">
      <c r="A47" s="41"/>
      <c r="B47" s="41" t="s">
        <v>42</v>
      </c>
      <c r="C47" s="42">
        <v>0</v>
      </c>
      <c r="D47" s="43">
        <v>0</v>
      </c>
      <c r="E47" s="44">
        <v>1</v>
      </c>
      <c r="F47" s="45">
        <v>1.8127</v>
      </c>
      <c r="G47" s="42">
        <v>0</v>
      </c>
      <c r="H47" s="43">
        <v>0</v>
      </c>
      <c r="I47" s="44">
        <v>1</v>
      </c>
      <c r="J47" s="45">
        <v>1.7617</v>
      </c>
      <c r="K47" s="42">
        <v>5</v>
      </c>
      <c r="L47" s="43">
        <v>8.8087</v>
      </c>
      <c r="M47" s="46" t="s">
        <v>195</v>
      </c>
      <c r="N47" s="46" t="s">
        <v>195</v>
      </c>
      <c r="O47" s="21" t="s">
        <v>5</v>
      </c>
    </row>
    <row r="48" spans="1:15" ht="29.25" customHeight="1">
      <c r="A48" s="41"/>
      <c r="B48" s="41" t="s">
        <v>43</v>
      </c>
      <c r="C48" s="42">
        <v>0</v>
      </c>
      <c r="D48" s="43">
        <v>0</v>
      </c>
      <c r="E48" s="44">
        <v>2</v>
      </c>
      <c r="F48" s="45">
        <v>3.6255000000000002</v>
      </c>
      <c r="G48" s="42">
        <v>1</v>
      </c>
      <c r="H48" s="43">
        <v>1.7867999999999999</v>
      </c>
      <c r="I48" s="44">
        <v>2</v>
      </c>
      <c r="J48" s="45">
        <v>3.5234999999999999</v>
      </c>
      <c r="K48" s="42">
        <v>0</v>
      </c>
      <c r="L48" s="43">
        <v>0</v>
      </c>
      <c r="M48" s="46" t="s">
        <v>195</v>
      </c>
      <c r="N48" s="46" t="s">
        <v>195</v>
      </c>
      <c r="O48" s="21" t="s">
        <v>5</v>
      </c>
    </row>
    <row r="49" spans="1:15" ht="29.25" customHeight="1">
      <c r="A49" s="41"/>
      <c r="B49" s="41" t="s">
        <v>44</v>
      </c>
      <c r="C49" s="42">
        <v>24</v>
      </c>
      <c r="D49" s="43">
        <v>44.167200000000001</v>
      </c>
      <c r="E49" s="44">
        <v>33</v>
      </c>
      <c r="F49" s="45">
        <v>59.820500000000003</v>
      </c>
      <c r="G49" s="42">
        <v>16</v>
      </c>
      <c r="H49" s="43">
        <v>28.589300000000001</v>
      </c>
      <c r="I49" s="44">
        <v>14</v>
      </c>
      <c r="J49" s="45">
        <v>24.664400000000001</v>
      </c>
      <c r="K49" s="42">
        <v>10</v>
      </c>
      <c r="L49" s="43">
        <v>17.6174</v>
      </c>
      <c r="M49" s="46" t="s">
        <v>195</v>
      </c>
      <c r="N49" s="46" t="s">
        <v>195</v>
      </c>
      <c r="O49" s="21" t="s">
        <v>5</v>
      </c>
    </row>
    <row r="50" spans="1:15" ht="29.25" customHeight="1">
      <c r="A50" s="41"/>
      <c r="B50" s="41" t="s">
        <v>45</v>
      </c>
      <c r="C50" s="42">
        <v>0</v>
      </c>
      <c r="D50" s="43">
        <v>0</v>
      </c>
      <c r="E50" s="44">
        <v>1</v>
      </c>
      <c r="F50" s="45">
        <v>1.8127</v>
      </c>
      <c r="G50" s="42">
        <v>1</v>
      </c>
      <c r="H50" s="43">
        <v>1.7867999999999999</v>
      </c>
      <c r="I50" s="44">
        <v>1</v>
      </c>
      <c r="J50" s="45">
        <v>1.7617</v>
      </c>
      <c r="K50" s="42">
        <v>0</v>
      </c>
      <c r="L50" s="43">
        <v>0</v>
      </c>
      <c r="M50" s="46" t="s">
        <v>195</v>
      </c>
      <c r="N50" s="46" t="s">
        <v>195</v>
      </c>
      <c r="O50" s="21" t="s">
        <v>5</v>
      </c>
    </row>
    <row r="51" spans="1:15" ht="29.25" customHeight="1">
      <c r="A51" s="41"/>
      <c r="B51" s="41" t="s">
        <v>46</v>
      </c>
      <c r="C51" s="42">
        <v>0</v>
      </c>
      <c r="D51" s="43">
        <v>0</v>
      </c>
      <c r="E51" s="44">
        <v>0</v>
      </c>
      <c r="F51" s="45">
        <v>0</v>
      </c>
      <c r="G51" s="42">
        <v>0</v>
      </c>
      <c r="H51" s="43">
        <v>0</v>
      </c>
      <c r="I51" s="44">
        <v>0</v>
      </c>
      <c r="J51" s="45">
        <v>0</v>
      </c>
      <c r="K51" s="42">
        <v>0</v>
      </c>
      <c r="L51" s="43">
        <v>0</v>
      </c>
      <c r="M51" s="46" t="s">
        <v>195</v>
      </c>
      <c r="N51" s="46" t="s">
        <v>195</v>
      </c>
      <c r="O51" s="21" t="s">
        <v>5</v>
      </c>
    </row>
    <row r="52" spans="1:15" ht="29.25" customHeight="1">
      <c r="A52" s="11"/>
      <c r="B52" s="11" t="s">
        <v>47</v>
      </c>
      <c r="C52" s="22">
        <v>35</v>
      </c>
      <c r="D52" s="23">
        <v>64.410499999999999</v>
      </c>
      <c r="E52" s="24">
        <v>29</v>
      </c>
      <c r="F52" s="25">
        <v>52.569600000000001</v>
      </c>
      <c r="G52" s="22">
        <v>32</v>
      </c>
      <c r="H52" s="23">
        <v>57.178600000000003</v>
      </c>
      <c r="I52" s="24">
        <v>35</v>
      </c>
      <c r="J52" s="25">
        <v>61.661000000000001</v>
      </c>
      <c r="K52" s="22">
        <v>37</v>
      </c>
      <c r="L52" s="23">
        <v>65.1845</v>
      </c>
      <c r="M52" s="26" t="s">
        <v>196</v>
      </c>
      <c r="N52" s="26" t="s">
        <v>196</v>
      </c>
      <c r="O52" s="27" t="s">
        <v>5</v>
      </c>
    </row>
    <row r="53" spans="1:15" ht="29.25" customHeight="1">
      <c r="A53" s="28" t="s">
        <v>48</v>
      </c>
      <c r="B53" s="28"/>
      <c r="C53" s="29">
        <v>172</v>
      </c>
      <c r="D53" s="30">
        <v>316.53140000000002</v>
      </c>
      <c r="E53" s="31">
        <v>168</v>
      </c>
      <c r="F53" s="32">
        <v>304.54090000000002</v>
      </c>
      <c r="G53" s="29">
        <v>148</v>
      </c>
      <c r="H53" s="30">
        <v>264.45100000000002</v>
      </c>
      <c r="I53" s="31">
        <v>175</v>
      </c>
      <c r="J53" s="32">
        <v>308.30489999999998</v>
      </c>
      <c r="K53" s="29">
        <v>181</v>
      </c>
      <c r="L53" s="30">
        <v>318.87529999999998</v>
      </c>
      <c r="M53" s="33" t="s">
        <v>196</v>
      </c>
      <c r="N53" s="33" t="s">
        <v>196</v>
      </c>
      <c r="O53" s="48" t="s">
        <v>5</v>
      </c>
    </row>
    <row r="54" spans="1:15" ht="29.25" customHeight="1">
      <c r="A54" s="34" t="s">
        <v>49</v>
      </c>
      <c r="B54" s="34" t="s">
        <v>50</v>
      </c>
      <c r="C54" s="35">
        <v>61</v>
      </c>
      <c r="D54" s="36">
        <v>112.2582</v>
      </c>
      <c r="E54" s="37">
        <v>67</v>
      </c>
      <c r="F54" s="38">
        <v>121.4538</v>
      </c>
      <c r="G54" s="35">
        <v>61</v>
      </c>
      <c r="H54" s="36">
        <v>108.9967</v>
      </c>
      <c r="I54" s="37">
        <v>65</v>
      </c>
      <c r="J54" s="38">
        <v>114.5132</v>
      </c>
      <c r="K54" s="35">
        <v>70</v>
      </c>
      <c r="L54" s="36">
        <v>123.3219</v>
      </c>
      <c r="M54" s="39" t="s">
        <v>196</v>
      </c>
      <c r="N54" s="39" t="s">
        <v>196</v>
      </c>
      <c r="O54" s="40" t="s">
        <v>5</v>
      </c>
    </row>
    <row r="55" spans="1:15" ht="29.25" customHeight="1">
      <c r="A55" s="41"/>
      <c r="B55" s="41" t="s">
        <v>51</v>
      </c>
      <c r="C55" s="42">
        <v>21</v>
      </c>
      <c r="D55" s="43">
        <v>38.646299999999997</v>
      </c>
      <c r="E55" s="44">
        <v>33</v>
      </c>
      <c r="F55" s="45">
        <v>59.820500000000003</v>
      </c>
      <c r="G55" s="42">
        <v>28</v>
      </c>
      <c r="H55" s="43">
        <v>50.031300000000002</v>
      </c>
      <c r="I55" s="44">
        <v>19</v>
      </c>
      <c r="J55" s="45">
        <v>33.473100000000002</v>
      </c>
      <c r="K55" s="42">
        <v>21</v>
      </c>
      <c r="L55" s="43">
        <v>36.996600000000001</v>
      </c>
      <c r="M55" s="46" t="s">
        <v>195</v>
      </c>
      <c r="N55" s="46" t="s">
        <v>195</v>
      </c>
      <c r="O55" s="47" t="s">
        <v>5</v>
      </c>
    </row>
    <row r="56" spans="1:15" ht="29.25" customHeight="1">
      <c r="A56" s="41"/>
      <c r="B56" s="41" t="s">
        <v>52</v>
      </c>
      <c r="C56" s="42">
        <v>28</v>
      </c>
      <c r="D56" s="43">
        <v>51.528399999999998</v>
      </c>
      <c r="E56" s="44">
        <v>22</v>
      </c>
      <c r="F56" s="45">
        <v>39.880400000000002</v>
      </c>
      <c r="G56" s="42">
        <v>22</v>
      </c>
      <c r="H56" s="43">
        <v>39.310299999999998</v>
      </c>
      <c r="I56" s="44">
        <v>17</v>
      </c>
      <c r="J56" s="45">
        <v>29.9496</v>
      </c>
      <c r="K56" s="42">
        <v>14</v>
      </c>
      <c r="L56" s="43">
        <v>24.664400000000001</v>
      </c>
      <c r="M56" s="46" t="s">
        <v>195</v>
      </c>
      <c r="N56" s="46" t="s">
        <v>195</v>
      </c>
      <c r="O56" s="47" t="s">
        <v>5</v>
      </c>
    </row>
    <row r="57" spans="1:15" ht="29.25" customHeight="1">
      <c r="A57" s="11"/>
      <c r="B57" s="11" t="s">
        <v>53</v>
      </c>
      <c r="C57" s="22">
        <v>23</v>
      </c>
      <c r="D57" s="23">
        <v>42.326900000000002</v>
      </c>
      <c r="E57" s="24">
        <v>26</v>
      </c>
      <c r="F57" s="25">
        <v>47.131300000000003</v>
      </c>
      <c r="G57" s="22">
        <v>19</v>
      </c>
      <c r="H57" s="23">
        <v>33.949800000000003</v>
      </c>
      <c r="I57" s="24">
        <v>29</v>
      </c>
      <c r="J57" s="25">
        <v>51.090499999999999</v>
      </c>
      <c r="K57" s="22">
        <v>26</v>
      </c>
      <c r="L57" s="23">
        <v>45.805300000000003</v>
      </c>
      <c r="M57" s="26" t="s">
        <v>196</v>
      </c>
      <c r="N57" s="26" t="s">
        <v>195</v>
      </c>
      <c r="O57" s="27" t="s">
        <v>5</v>
      </c>
    </row>
    <row r="58" spans="1:15" ht="29.25" customHeight="1">
      <c r="A58" s="28" t="s">
        <v>54</v>
      </c>
      <c r="B58" s="28" t="s">
        <v>5</v>
      </c>
      <c r="C58" s="29">
        <v>0</v>
      </c>
      <c r="D58" s="30">
        <v>0</v>
      </c>
      <c r="E58" s="31">
        <v>0</v>
      </c>
      <c r="F58" s="32">
        <v>0</v>
      </c>
      <c r="G58" s="29">
        <v>0</v>
      </c>
      <c r="H58" s="30">
        <v>0</v>
      </c>
      <c r="I58" s="31">
        <v>0</v>
      </c>
      <c r="J58" s="32">
        <v>0</v>
      </c>
      <c r="K58" s="29">
        <v>1</v>
      </c>
      <c r="L58" s="30">
        <v>1.7617</v>
      </c>
      <c r="M58" s="33" t="s">
        <v>195</v>
      </c>
      <c r="N58" s="33" t="s">
        <v>195</v>
      </c>
      <c r="O58" s="48" t="s">
        <v>5</v>
      </c>
    </row>
    <row r="59" spans="1:15" ht="29.25" customHeight="1">
      <c r="A59" s="28" t="s">
        <v>55</v>
      </c>
      <c r="B59" s="28" t="s">
        <v>5</v>
      </c>
      <c r="C59" s="29">
        <v>46</v>
      </c>
      <c r="D59" s="30">
        <v>84.653700000000001</v>
      </c>
      <c r="E59" s="31">
        <v>44</v>
      </c>
      <c r="F59" s="32">
        <v>79.7607</v>
      </c>
      <c r="G59" s="29">
        <v>45</v>
      </c>
      <c r="H59" s="30">
        <v>80.407399999999996</v>
      </c>
      <c r="I59" s="31">
        <v>52</v>
      </c>
      <c r="J59" s="32">
        <v>91.610600000000005</v>
      </c>
      <c r="K59" s="29">
        <v>50</v>
      </c>
      <c r="L59" s="30">
        <v>88.087100000000007</v>
      </c>
      <c r="M59" s="33" t="s">
        <v>196</v>
      </c>
      <c r="N59" s="33" t="s">
        <v>196</v>
      </c>
      <c r="O59" s="48" t="s">
        <v>5</v>
      </c>
    </row>
    <row r="60" spans="1:15" ht="29.25" customHeight="1">
      <c r="A60" s="28" t="s">
        <v>56</v>
      </c>
      <c r="B60" s="28" t="s">
        <v>5</v>
      </c>
      <c r="C60" s="29">
        <v>6</v>
      </c>
      <c r="D60" s="30">
        <v>11.0418</v>
      </c>
      <c r="E60" s="31">
        <v>4</v>
      </c>
      <c r="F60" s="32">
        <v>7.2510000000000003</v>
      </c>
      <c r="G60" s="29">
        <v>5</v>
      </c>
      <c r="H60" s="30">
        <v>8.9342000000000006</v>
      </c>
      <c r="I60" s="31">
        <v>2</v>
      </c>
      <c r="J60" s="32">
        <v>3.5234999999999999</v>
      </c>
      <c r="K60" s="29">
        <v>8</v>
      </c>
      <c r="L60" s="30">
        <v>14.0939</v>
      </c>
      <c r="M60" s="33" t="s">
        <v>195</v>
      </c>
      <c r="N60" s="33" t="s">
        <v>195</v>
      </c>
      <c r="O60" s="48" t="s">
        <v>5</v>
      </c>
    </row>
    <row r="61" spans="1:15" ht="29.25" customHeight="1">
      <c r="A61" s="28" t="s">
        <v>57</v>
      </c>
      <c r="B61" s="28" t="s">
        <v>5</v>
      </c>
      <c r="C61" s="29">
        <v>0</v>
      </c>
      <c r="D61" s="30">
        <v>0</v>
      </c>
      <c r="E61" s="31">
        <v>0</v>
      </c>
      <c r="F61" s="32">
        <v>0</v>
      </c>
      <c r="G61" s="29">
        <v>0</v>
      </c>
      <c r="H61" s="30">
        <v>0</v>
      </c>
      <c r="I61" s="31">
        <v>0</v>
      </c>
      <c r="J61" s="32">
        <v>0</v>
      </c>
      <c r="K61" s="29">
        <v>0</v>
      </c>
      <c r="L61" s="30">
        <v>0</v>
      </c>
      <c r="M61" s="33" t="s">
        <v>195</v>
      </c>
      <c r="N61" s="33" t="s">
        <v>195</v>
      </c>
      <c r="O61" s="48" t="s">
        <v>5</v>
      </c>
    </row>
    <row r="62" spans="1:15" ht="29.25" customHeight="1">
      <c r="A62" s="34" t="s">
        <v>58</v>
      </c>
      <c r="B62" s="34" t="s">
        <v>59</v>
      </c>
      <c r="C62" s="35">
        <v>1</v>
      </c>
      <c r="D62" s="36">
        <v>1.8403</v>
      </c>
      <c r="E62" s="37">
        <v>1</v>
      </c>
      <c r="F62" s="38">
        <v>1.8127</v>
      </c>
      <c r="G62" s="35">
        <v>0</v>
      </c>
      <c r="H62" s="36">
        <v>0</v>
      </c>
      <c r="I62" s="37">
        <v>2</v>
      </c>
      <c r="J62" s="38">
        <v>3.5234999999999999</v>
      </c>
      <c r="K62" s="35">
        <v>1</v>
      </c>
      <c r="L62" s="36">
        <v>1.7617</v>
      </c>
      <c r="M62" s="39" t="s">
        <v>195</v>
      </c>
      <c r="N62" s="39" t="s">
        <v>195</v>
      </c>
      <c r="O62" s="40" t="s">
        <v>5</v>
      </c>
    </row>
    <row r="63" spans="1:15" ht="29.25" customHeight="1">
      <c r="A63" s="41"/>
      <c r="B63" s="41" t="s">
        <v>60</v>
      </c>
      <c r="C63" s="42">
        <v>181</v>
      </c>
      <c r="D63" s="43">
        <v>333.09410000000003</v>
      </c>
      <c r="E63" s="44">
        <v>170</v>
      </c>
      <c r="F63" s="45">
        <v>308.16640000000001</v>
      </c>
      <c r="G63" s="42">
        <v>202</v>
      </c>
      <c r="H63" s="43">
        <v>360.93990000000002</v>
      </c>
      <c r="I63" s="44">
        <v>229</v>
      </c>
      <c r="J63" s="45">
        <v>403.43889999999999</v>
      </c>
      <c r="K63" s="42">
        <v>205</v>
      </c>
      <c r="L63" s="43">
        <v>361.15710000000001</v>
      </c>
      <c r="M63" s="46" t="s">
        <v>196</v>
      </c>
      <c r="N63" s="46" t="s">
        <v>196</v>
      </c>
      <c r="O63" s="47" t="s">
        <v>5</v>
      </c>
    </row>
    <row r="64" spans="1:15" ht="29.25" customHeight="1">
      <c r="A64" s="41"/>
      <c r="B64" s="41" t="s">
        <v>61</v>
      </c>
      <c r="C64" s="42">
        <v>234</v>
      </c>
      <c r="D64" s="43">
        <v>430.62990000000002</v>
      </c>
      <c r="E64" s="44">
        <v>287</v>
      </c>
      <c r="F64" s="45">
        <v>520.25739999999996</v>
      </c>
      <c r="G64" s="42">
        <v>308</v>
      </c>
      <c r="H64" s="43">
        <v>550.34400000000005</v>
      </c>
      <c r="I64" s="44">
        <v>332</v>
      </c>
      <c r="J64" s="45">
        <v>584.89829999999995</v>
      </c>
      <c r="K64" s="42">
        <v>344</v>
      </c>
      <c r="L64" s="43">
        <v>606.03930000000003</v>
      </c>
      <c r="M64" s="46" t="s">
        <v>196</v>
      </c>
      <c r="N64" s="46">
        <v>0.10100000000000001</v>
      </c>
      <c r="O64" s="47" t="s">
        <v>5</v>
      </c>
    </row>
    <row r="65" spans="1:15" ht="29.25" customHeight="1">
      <c r="A65" s="41"/>
      <c r="B65" s="41" t="s">
        <v>62</v>
      </c>
      <c r="C65" s="42">
        <v>4</v>
      </c>
      <c r="D65" s="43">
        <v>7.3612000000000002</v>
      </c>
      <c r="E65" s="44">
        <v>1</v>
      </c>
      <c r="F65" s="45">
        <v>1.8127</v>
      </c>
      <c r="G65" s="42">
        <v>1</v>
      </c>
      <c r="H65" s="43">
        <v>1.7867999999999999</v>
      </c>
      <c r="I65" s="44">
        <v>8</v>
      </c>
      <c r="J65" s="45">
        <v>14.0939</v>
      </c>
      <c r="K65" s="42">
        <v>4</v>
      </c>
      <c r="L65" s="43">
        <v>7.0469999999999997</v>
      </c>
      <c r="M65" s="46" t="s">
        <v>195</v>
      </c>
      <c r="N65" s="46" t="s">
        <v>195</v>
      </c>
      <c r="O65" s="47" t="s">
        <v>5</v>
      </c>
    </row>
    <row r="66" spans="1:15" ht="29.25" customHeight="1">
      <c r="A66" s="41"/>
      <c r="B66" s="41" t="s">
        <v>63</v>
      </c>
      <c r="C66" s="42">
        <v>54</v>
      </c>
      <c r="D66" s="43">
        <v>99.376099999999994</v>
      </c>
      <c r="E66" s="44">
        <v>40</v>
      </c>
      <c r="F66" s="45">
        <v>72.509699999999995</v>
      </c>
      <c r="G66" s="42">
        <v>51</v>
      </c>
      <c r="H66" s="43">
        <v>91.128399999999999</v>
      </c>
      <c r="I66" s="44">
        <v>43</v>
      </c>
      <c r="J66" s="45">
        <v>75.754900000000006</v>
      </c>
      <c r="K66" s="42">
        <v>40</v>
      </c>
      <c r="L66" s="43">
        <v>70.469700000000003</v>
      </c>
      <c r="M66" s="46" t="s">
        <v>196</v>
      </c>
      <c r="N66" s="46" t="s">
        <v>196</v>
      </c>
      <c r="O66" s="47" t="s">
        <v>5</v>
      </c>
    </row>
    <row r="67" spans="1:15" ht="29.25" customHeight="1">
      <c r="A67" s="11"/>
      <c r="B67" s="11" t="s">
        <v>64</v>
      </c>
      <c r="C67" s="22">
        <v>2</v>
      </c>
      <c r="D67" s="23">
        <v>3.6806000000000001</v>
      </c>
      <c r="E67" s="24">
        <v>2</v>
      </c>
      <c r="F67" s="25">
        <v>3.6255000000000002</v>
      </c>
      <c r="G67" s="22">
        <v>3</v>
      </c>
      <c r="H67" s="23">
        <v>5.3605</v>
      </c>
      <c r="I67" s="24">
        <v>3</v>
      </c>
      <c r="J67" s="25">
        <v>5.2851999999999997</v>
      </c>
      <c r="K67" s="22">
        <v>1</v>
      </c>
      <c r="L67" s="23">
        <v>1.7617</v>
      </c>
      <c r="M67" s="26" t="s">
        <v>195</v>
      </c>
      <c r="N67" s="26" t="s">
        <v>195</v>
      </c>
      <c r="O67" s="27" t="s">
        <v>5</v>
      </c>
    </row>
    <row r="68" spans="1:15" ht="29.25" customHeight="1">
      <c r="A68" s="28" t="s">
        <v>65</v>
      </c>
      <c r="B68" s="28" t="s">
        <v>5</v>
      </c>
      <c r="C68" s="29">
        <v>2</v>
      </c>
      <c r="D68" s="30">
        <v>3.6806000000000001</v>
      </c>
      <c r="E68" s="31">
        <v>2</v>
      </c>
      <c r="F68" s="32">
        <v>3.6255000000000002</v>
      </c>
      <c r="G68" s="29">
        <v>0</v>
      </c>
      <c r="H68" s="30">
        <v>0</v>
      </c>
      <c r="I68" s="31">
        <v>0</v>
      </c>
      <c r="J68" s="32">
        <v>0</v>
      </c>
      <c r="K68" s="29">
        <v>22</v>
      </c>
      <c r="L68" s="30">
        <v>38.758299999999998</v>
      </c>
      <c r="M68" s="33" t="s">
        <v>195</v>
      </c>
      <c r="N68" s="33" t="s">
        <v>195</v>
      </c>
      <c r="O68" s="48" t="s">
        <v>5</v>
      </c>
    </row>
    <row r="69" spans="1:15" ht="29.25" customHeight="1">
      <c r="A69" s="28" t="s">
        <v>66</v>
      </c>
      <c r="B69" s="28" t="s">
        <v>5</v>
      </c>
      <c r="C69" s="29">
        <v>81</v>
      </c>
      <c r="D69" s="30">
        <v>149.0642</v>
      </c>
      <c r="E69" s="31">
        <v>71</v>
      </c>
      <c r="F69" s="32">
        <v>128.70480000000001</v>
      </c>
      <c r="G69" s="29">
        <v>85</v>
      </c>
      <c r="H69" s="30">
        <v>151.88059999999999</v>
      </c>
      <c r="I69" s="31">
        <v>59</v>
      </c>
      <c r="J69" s="32">
        <v>103.94280000000001</v>
      </c>
      <c r="K69" s="29">
        <v>77</v>
      </c>
      <c r="L69" s="30">
        <v>135.6541</v>
      </c>
      <c r="M69" s="33" t="s">
        <v>196</v>
      </c>
      <c r="N69" s="33" t="s">
        <v>196</v>
      </c>
      <c r="O69" s="48" t="s">
        <v>5</v>
      </c>
    </row>
    <row r="72" spans="1:15" ht="17.100000000000001" customHeight="1">
      <c r="A72" s="50" t="s">
        <v>68</v>
      </c>
    </row>
    <row r="73" spans="1:15" ht="17.100000000000001" customHeight="1">
      <c r="A73" s="50" t="s">
        <v>72</v>
      </c>
    </row>
    <row r="74" spans="1:15" ht="17.100000000000001" customHeight="1">
      <c r="A74" s="50" t="s">
        <v>73</v>
      </c>
    </row>
    <row r="75" spans="1:15" ht="17.100000000000001" customHeight="1">
      <c r="A75" s="50" t="s">
        <v>74</v>
      </c>
    </row>
    <row r="76" spans="1:15" ht="17.100000000000001" customHeight="1">
      <c r="A76" s="50" t="s">
        <v>77</v>
      </c>
    </row>
    <row r="77" spans="1:15" ht="17.100000000000001" customHeight="1">
      <c r="A77" s="50" t="s">
        <v>76</v>
      </c>
    </row>
    <row r="78" spans="1:15" ht="17.100000000000001" customHeight="1">
      <c r="A78" s="50" t="s">
        <v>75</v>
      </c>
    </row>
    <row r="79" spans="1:15" ht="17.100000000000001" customHeight="1">
      <c r="A79" s="50" t="s">
        <v>67</v>
      </c>
    </row>
    <row r="80" spans="1:15" ht="17.100000000000001" customHeight="1">
      <c r="A80" s="49"/>
    </row>
    <row r="82" spans="1:7">
      <c r="A82" s="50" t="s">
        <v>83</v>
      </c>
      <c r="B82" s="50"/>
      <c r="C82" s="50"/>
      <c r="D82" s="50"/>
      <c r="E82" s="50"/>
      <c r="F82" s="50"/>
      <c r="G82" s="50"/>
    </row>
    <row r="83" spans="1:7">
      <c r="A83" s="50" t="s">
        <v>78</v>
      </c>
      <c r="B83" s="50"/>
      <c r="C83" s="50"/>
      <c r="D83" s="50"/>
      <c r="E83" s="50"/>
      <c r="F83" s="50"/>
      <c r="G83" s="50"/>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hyperlinks>
    <hyperlink ref="D1" r:id="rId1" display="Definitions an Explanations"/>
  </hyperlinks>
  <printOptions horizontalCentered="1"/>
  <pageMargins left="0.19685039370078741" right="0.19685039370078741" top="0.59055118110236227" bottom="0.59055118110236227" header="0.39370078740157483" footer="0.39370078740157483"/>
  <pageSetup paperSize="9" scale="60" orientation="landscape" r:id="rId2"/>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0" t="str">
        <f>"NSW Recorded Crime Statistics " &amp;'Summary of offences'!$C1</f>
        <v>NSW Recorded Crime Statistics 2017</v>
      </c>
      <c r="F1" s="152" t="s">
        <v>182</v>
      </c>
    </row>
    <row r="3" spans="1:11" ht="18">
      <c r="A3" s="9" t="s">
        <v>147</v>
      </c>
      <c r="C3" s="51"/>
      <c r="D3" s="51"/>
      <c r="E3" s="51"/>
      <c r="F3" s="51"/>
      <c r="G3" s="51"/>
      <c r="H3" s="51"/>
      <c r="I3" s="51"/>
      <c r="J3" s="51"/>
      <c r="K3" s="51"/>
    </row>
    <row r="4" spans="1:11" ht="10.15" customHeight="1">
      <c r="B4" s="9"/>
      <c r="C4" s="51"/>
      <c r="D4" s="51"/>
      <c r="E4" s="51"/>
      <c r="F4" s="51"/>
      <c r="G4" s="51"/>
      <c r="H4" s="51"/>
      <c r="I4" s="51"/>
      <c r="J4" s="51"/>
      <c r="K4" s="51"/>
    </row>
    <row r="5" spans="1:11" ht="18.399999999999999" customHeight="1">
      <c r="A5" s="84" t="s">
        <v>194</v>
      </c>
      <c r="B5" s="76"/>
      <c r="C5" s="76"/>
      <c r="D5" s="76"/>
      <c r="E5" s="76"/>
      <c r="F5" s="76"/>
      <c r="G5" s="76"/>
      <c r="H5" s="76"/>
      <c r="I5" s="76"/>
      <c r="J5" s="76"/>
      <c r="K5" s="51"/>
    </row>
    <row r="6" spans="1:11" ht="63.75" customHeight="1">
      <c r="A6" s="77" t="s">
        <v>152</v>
      </c>
      <c r="B6" s="94" t="s">
        <v>188</v>
      </c>
      <c r="C6" s="78" t="s">
        <v>189</v>
      </c>
      <c r="D6" s="94" t="s">
        <v>84</v>
      </c>
      <c r="E6" s="66" t="s">
        <v>85</v>
      </c>
      <c r="F6" s="94" t="s">
        <v>12</v>
      </c>
      <c r="G6" s="66" t="s">
        <v>13</v>
      </c>
      <c r="H6" s="94" t="s">
        <v>14</v>
      </c>
      <c r="I6" s="66" t="s">
        <v>17</v>
      </c>
      <c r="J6" s="94" t="s">
        <v>19</v>
      </c>
      <c r="K6" s="51"/>
    </row>
    <row r="7" spans="1:11" ht="17.850000000000001" customHeight="1">
      <c r="A7" s="75" t="s">
        <v>86</v>
      </c>
      <c r="B7" s="42">
        <v>0</v>
      </c>
      <c r="C7" s="98">
        <v>0</v>
      </c>
      <c r="D7" s="99">
        <v>0</v>
      </c>
      <c r="E7" s="98">
        <v>0</v>
      </c>
      <c r="F7" s="99">
        <v>0</v>
      </c>
      <c r="G7" s="98">
        <v>0</v>
      </c>
      <c r="H7" s="99">
        <v>0</v>
      </c>
      <c r="I7" s="98">
        <v>0</v>
      </c>
      <c r="J7" s="99">
        <v>0</v>
      </c>
      <c r="K7" s="52"/>
    </row>
    <row r="8" spans="1:11" ht="17.850000000000001" customHeight="1">
      <c r="A8" s="75" t="s">
        <v>87</v>
      </c>
      <c r="B8" s="42">
        <v>0</v>
      </c>
      <c r="C8" s="98">
        <v>3</v>
      </c>
      <c r="D8" s="99">
        <v>0</v>
      </c>
      <c r="E8" s="98">
        <v>0</v>
      </c>
      <c r="F8" s="99">
        <v>0</v>
      </c>
      <c r="G8" s="98">
        <v>0</v>
      </c>
      <c r="H8" s="99">
        <v>0</v>
      </c>
      <c r="I8" s="98">
        <v>1</v>
      </c>
      <c r="J8" s="99">
        <v>1</v>
      </c>
      <c r="K8" s="51"/>
    </row>
    <row r="9" spans="1:11" ht="17.850000000000001" customHeight="1">
      <c r="A9" s="75" t="s">
        <v>88</v>
      </c>
      <c r="B9" s="42">
        <v>0</v>
      </c>
      <c r="C9" s="98">
        <v>0</v>
      </c>
      <c r="D9" s="99">
        <v>0</v>
      </c>
      <c r="E9" s="98">
        <v>0</v>
      </c>
      <c r="F9" s="99">
        <v>6</v>
      </c>
      <c r="G9" s="98">
        <v>0</v>
      </c>
      <c r="H9" s="99">
        <v>0</v>
      </c>
      <c r="I9" s="98">
        <v>0</v>
      </c>
      <c r="J9" s="99">
        <v>6</v>
      </c>
      <c r="K9" s="51"/>
    </row>
    <row r="10" spans="1:11" ht="17.850000000000001" customHeight="1">
      <c r="A10" s="75" t="s">
        <v>89</v>
      </c>
      <c r="B10" s="42">
        <v>0</v>
      </c>
      <c r="C10" s="98">
        <v>0</v>
      </c>
      <c r="D10" s="99">
        <v>0</v>
      </c>
      <c r="E10" s="98">
        <v>0</v>
      </c>
      <c r="F10" s="99">
        <v>6</v>
      </c>
      <c r="G10" s="98">
        <v>1</v>
      </c>
      <c r="H10" s="99">
        <v>0</v>
      </c>
      <c r="I10" s="98">
        <v>0</v>
      </c>
      <c r="J10" s="99">
        <v>7</v>
      </c>
      <c r="K10" s="51"/>
    </row>
    <row r="11" spans="1:11" ht="17.850000000000001" customHeight="1">
      <c r="A11" s="41" t="s">
        <v>90</v>
      </c>
      <c r="B11" s="42">
        <v>2</v>
      </c>
      <c r="C11" s="44">
        <v>25</v>
      </c>
      <c r="D11" s="42">
        <v>2</v>
      </c>
      <c r="E11" s="44">
        <v>6</v>
      </c>
      <c r="F11" s="42">
        <v>33</v>
      </c>
      <c r="G11" s="44">
        <v>8</v>
      </c>
      <c r="H11" s="42">
        <v>12</v>
      </c>
      <c r="I11" s="44">
        <v>7</v>
      </c>
      <c r="J11" s="42">
        <v>59</v>
      </c>
      <c r="K11" s="51"/>
    </row>
    <row r="12" spans="1:11" ht="17.850000000000001" customHeight="1">
      <c r="A12" s="41" t="s">
        <v>91</v>
      </c>
      <c r="B12" s="42">
        <v>1</v>
      </c>
      <c r="C12" s="44">
        <v>7</v>
      </c>
      <c r="D12" s="42">
        <v>4</v>
      </c>
      <c r="E12" s="44">
        <v>0</v>
      </c>
      <c r="F12" s="42">
        <v>0</v>
      </c>
      <c r="G12" s="44">
        <v>16</v>
      </c>
      <c r="H12" s="42">
        <v>53</v>
      </c>
      <c r="I12" s="44">
        <v>0</v>
      </c>
      <c r="J12" s="42">
        <v>15</v>
      </c>
      <c r="K12" s="51"/>
    </row>
    <row r="13" spans="1:11" ht="17.850000000000001" customHeight="1">
      <c r="A13" s="41" t="s">
        <v>92</v>
      </c>
      <c r="B13" s="42">
        <v>2</v>
      </c>
      <c r="C13" s="44">
        <v>21</v>
      </c>
      <c r="D13" s="42">
        <v>3</v>
      </c>
      <c r="E13" s="44">
        <v>0</v>
      </c>
      <c r="F13" s="42">
        <v>27</v>
      </c>
      <c r="G13" s="44">
        <v>1</v>
      </c>
      <c r="H13" s="42">
        <v>2</v>
      </c>
      <c r="I13" s="44">
        <v>2</v>
      </c>
      <c r="J13" s="42">
        <v>44</v>
      </c>
      <c r="K13" s="51"/>
    </row>
    <row r="14" spans="1:11" ht="17.850000000000001" customHeight="1">
      <c r="A14" s="41" t="s">
        <v>93</v>
      </c>
      <c r="B14" s="42">
        <v>2</v>
      </c>
      <c r="C14" s="44">
        <v>1</v>
      </c>
      <c r="D14" s="42">
        <v>0</v>
      </c>
      <c r="E14" s="44">
        <v>0</v>
      </c>
      <c r="F14" s="42">
        <v>8</v>
      </c>
      <c r="G14" s="44">
        <v>0</v>
      </c>
      <c r="H14" s="42">
        <v>2</v>
      </c>
      <c r="I14" s="44">
        <v>0</v>
      </c>
      <c r="J14" s="42">
        <v>2</v>
      </c>
      <c r="K14" s="51"/>
    </row>
    <row r="15" spans="1:11" ht="17.850000000000001" customHeight="1">
      <c r="A15" s="41" t="s">
        <v>94</v>
      </c>
      <c r="B15" s="42">
        <v>0</v>
      </c>
      <c r="C15" s="44">
        <v>0</v>
      </c>
      <c r="D15" s="42">
        <v>0</v>
      </c>
      <c r="E15" s="44">
        <v>0</v>
      </c>
      <c r="F15" s="42">
        <v>25</v>
      </c>
      <c r="G15" s="44">
        <v>7</v>
      </c>
      <c r="H15" s="42">
        <v>20</v>
      </c>
      <c r="I15" s="44">
        <v>0</v>
      </c>
      <c r="J15" s="42">
        <v>11</v>
      </c>
      <c r="K15" s="51"/>
    </row>
    <row r="16" spans="1:11" ht="17.850000000000001" customHeight="1">
      <c r="A16" s="41" t="s">
        <v>95</v>
      </c>
      <c r="B16" s="42">
        <v>0</v>
      </c>
      <c r="C16" s="44">
        <v>0</v>
      </c>
      <c r="D16" s="42">
        <v>0</v>
      </c>
      <c r="E16" s="44">
        <v>0</v>
      </c>
      <c r="F16" s="42">
        <v>0</v>
      </c>
      <c r="G16" s="44">
        <v>0</v>
      </c>
      <c r="H16" s="42">
        <v>1</v>
      </c>
      <c r="I16" s="44">
        <v>0</v>
      </c>
      <c r="J16" s="42">
        <v>7</v>
      </c>
      <c r="K16" s="51"/>
    </row>
    <row r="17" spans="1:11" ht="17.850000000000001" customHeight="1">
      <c r="A17" s="41" t="s">
        <v>96</v>
      </c>
      <c r="B17" s="42">
        <v>4</v>
      </c>
      <c r="C17" s="44">
        <v>30</v>
      </c>
      <c r="D17" s="42">
        <v>4</v>
      </c>
      <c r="E17" s="44">
        <v>1</v>
      </c>
      <c r="F17" s="42">
        <v>26</v>
      </c>
      <c r="G17" s="44">
        <v>7</v>
      </c>
      <c r="H17" s="42">
        <v>10</v>
      </c>
      <c r="I17" s="44">
        <v>6</v>
      </c>
      <c r="J17" s="42">
        <v>18</v>
      </c>
      <c r="K17" s="51"/>
    </row>
    <row r="18" spans="1:11" ht="17.850000000000001" customHeight="1">
      <c r="A18" s="41" t="s">
        <v>97</v>
      </c>
      <c r="B18" s="42">
        <v>0</v>
      </c>
      <c r="C18" s="44">
        <v>0</v>
      </c>
      <c r="D18" s="42">
        <v>0</v>
      </c>
      <c r="E18" s="44">
        <v>0</v>
      </c>
      <c r="F18" s="42">
        <v>1</v>
      </c>
      <c r="G18" s="44">
        <v>0</v>
      </c>
      <c r="H18" s="42">
        <v>0</v>
      </c>
      <c r="I18" s="44">
        <v>0</v>
      </c>
      <c r="J18" s="42">
        <v>1</v>
      </c>
      <c r="K18" s="51"/>
    </row>
    <row r="19" spans="1:11" ht="17.850000000000001" customHeight="1">
      <c r="A19" s="41" t="s">
        <v>98</v>
      </c>
      <c r="B19" s="42">
        <v>17</v>
      </c>
      <c r="C19" s="44">
        <v>60</v>
      </c>
      <c r="D19" s="42">
        <v>8</v>
      </c>
      <c r="E19" s="44">
        <v>6</v>
      </c>
      <c r="F19" s="42">
        <v>7</v>
      </c>
      <c r="G19" s="44">
        <v>103</v>
      </c>
      <c r="H19" s="42">
        <v>179</v>
      </c>
      <c r="I19" s="44">
        <v>10</v>
      </c>
      <c r="J19" s="42">
        <v>95</v>
      </c>
      <c r="K19" s="51"/>
    </row>
    <row r="20" spans="1:11" ht="17.850000000000001" customHeight="1">
      <c r="A20" s="41" t="s">
        <v>99</v>
      </c>
      <c r="B20" s="42">
        <v>0</v>
      </c>
      <c r="C20" s="44">
        <v>2</v>
      </c>
      <c r="D20" s="42">
        <v>0</v>
      </c>
      <c r="E20" s="44">
        <v>0</v>
      </c>
      <c r="F20" s="42">
        <v>9</v>
      </c>
      <c r="G20" s="44">
        <v>1</v>
      </c>
      <c r="H20" s="42">
        <v>1</v>
      </c>
      <c r="I20" s="44">
        <v>1</v>
      </c>
      <c r="J20" s="42">
        <v>14</v>
      </c>
      <c r="K20" s="51"/>
    </row>
    <row r="21" spans="1:11" ht="17.850000000000001" customHeight="1">
      <c r="A21" s="41" t="s">
        <v>100</v>
      </c>
      <c r="B21" s="42">
        <v>0</v>
      </c>
      <c r="C21" s="44">
        <v>0</v>
      </c>
      <c r="D21" s="42">
        <v>2</v>
      </c>
      <c r="E21" s="44">
        <v>0</v>
      </c>
      <c r="F21" s="42">
        <v>2</v>
      </c>
      <c r="G21" s="44">
        <v>0</v>
      </c>
      <c r="H21" s="42">
        <v>0</v>
      </c>
      <c r="I21" s="44">
        <v>0</v>
      </c>
      <c r="J21" s="42">
        <v>1</v>
      </c>
      <c r="K21" s="51"/>
    </row>
    <row r="22" spans="1:11" ht="17.850000000000001" customHeight="1">
      <c r="A22" s="41" t="s">
        <v>101</v>
      </c>
      <c r="B22" s="42">
        <v>327</v>
      </c>
      <c r="C22" s="44">
        <v>93</v>
      </c>
      <c r="D22" s="42">
        <v>104</v>
      </c>
      <c r="E22" s="44">
        <v>1</v>
      </c>
      <c r="F22" s="42">
        <v>14</v>
      </c>
      <c r="G22" s="44">
        <v>193</v>
      </c>
      <c r="H22" s="42">
        <v>226</v>
      </c>
      <c r="I22" s="44">
        <v>5</v>
      </c>
      <c r="J22" s="42">
        <v>404</v>
      </c>
      <c r="K22" s="51"/>
    </row>
    <row r="23" spans="1:11" ht="17.850000000000001" customHeight="1">
      <c r="A23" s="41" t="s">
        <v>153</v>
      </c>
      <c r="B23" s="42">
        <v>0</v>
      </c>
      <c r="C23" s="44">
        <v>0</v>
      </c>
      <c r="D23" s="42">
        <v>0</v>
      </c>
      <c r="E23" s="44">
        <v>0</v>
      </c>
      <c r="F23" s="42">
        <v>4</v>
      </c>
      <c r="G23" s="44">
        <v>1</v>
      </c>
      <c r="H23" s="42">
        <v>3</v>
      </c>
      <c r="I23" s="44">
        <v>0</v>
      </c>
      <c r="J23" s="42">
        <v>7</v>
      </c>
      <c r="K23" s="51"/>
    </row>
    <row r="24" spans="1:11" ht="17.850000000000001" customHeight="1">
      <c r="A24" s="41" t="s">
        <v>154</v>
      </c>
      <c r="B24" s="42">
        <v>0</v>
      </c>
      <c r="C24" s="44">
        <v>1</v>
      </c>
      <c r="D24" s="42">
        <v>2</v>
      </c>
      <c r="E24" s="44">
        <v>0</v>
      </c>
      <c r="F24" s="42">
        <v>1</v>
      </c>
      <c r="G24" s="44">
        <v>0</v>
      </c>
      <c r="H24" s="42">
        <v>0</v>
      </c>
      <c r="I24" s="44">
        <v>1</v>
      </c>
      <c r="J24" s="42">
        <v>2</v>
      </c>
      <c r="K24" s="51"/>
    </row>
    <row r="25" spans="1:11" ht="17.850000000000001" customHeight="1">
      <c r="A25" s="41" t="s">
        <v>102</v>
      </c>
      <c r="B25" s="42">
        <v>0</v>
      </c>
      <c r="C25" s="44">
        <v>0</v>
      </c>
      <c r="D25" s="42">
        <v>0</v>
      </c>
      <c r="E25" s="44">
        <v>0</v>
      </c>
      <c r="F25" s="42">
        <v>5</v>
      </c>
      <c r="G25" s="44">
        <v>0</v>
      </c>
      <c r="H25" s="42">
        <v>1</v>
      </c>
      <c r="I25" s="44">
        <v>0</v>
      </c>
      <c r="J25" s="42">
        <v>2</v>
      </c>
      <c r="K25" s="51"/>
    </row>
    <row r="26" spans="1:11" ht="17.850000000000001" customHeight="1">
      <c r="A26" s="41" t="s">
        <v>103</v>
      </c>
      <c r="B26" s="42">
        <v>0</v>
      </c>
      <c r="C26" s="44">
        <v>0</v>
      </c>
      <c r="D26" s="42">
        <v>1</v>
      </c>
      <c r="E26" s="44">
        <v>0</v>
      </c>
      <c r="F26" s="42">
        <v>0</v>
      </c>
      <c r="G26" s="44">
        <v>0</v>
      </c>
      <c r="H26" s="42">
        <v>2</v>
      </c>
      <c r="I26" s="44">
        <v>1</v>
      </c>
      <c r="J26" s="42">
        <v>0</v>
      </c>
      <c r="K26" s="51"/>
    </row>
    <row r="27" spans="1:11" ht="17.850000000000001" customHeight="1">
      <c r="A27" s="41" t="s">
        <v>155</v>
      </c>
      <c r="B27" s="42">
        <v>0</v>
      </c>
      <c r="C27" s="44">
        <v>0</v>
      </c>
      <c r="D27" s="42">
        <v>0</v>
      </c>
      <c r="E27" s="44">
        <v>0</v>
      </c>
      <c r="F27" s="42">
        <v>0</v>
      </c>
      <c r="G27" s="44">
        <v>0</v>
      </c>
      <c r="H27" s="42">
        <v>0</v>
      </c>
      <c r="I27" s="44">
        <v>0</v>
      </c>
      <c r="J27" s="42">
        <v>1</v>
      </c>
      <c r="K27" s="51"/>
    </row>
    <row r="28" spans="1:11" ht="17.850000000000001" customHeight="1">
      <c r="A28" s="41" t="s">
        <v>104</v>
      </c>
      <c r="B28" s="42">
        <v>0</v>
      </c>
      <c r="C28" s="44">
        <v>3</v>
      </c>
      <c r="D28" s="42">
        <v>13</v>
      </c>
      <c r="E28" s="44">
        <v>0</v>
      </c>
      <c r="F28" s="42">
        <v>0</v>
      </c>
      <c r="G28" s="44">
        <v>0</v>
      </c>
      <c r="H28" s="42">
        <v>1</v>
      </c>
      <c r="I28" s="44">
        <v>0</v>
      </c>
      <c r="J28" s="42">
        <v>0</v>
      </c>
      <c r="K28" s="51"/>
    </row>
    <row r="29" spans="1:11" ht="17.850000000000001" customHeight="1">
      <c r="A29" s="79" t="s">
        <v>105</v>
      </c>
      <c r="B29" s="22">
        <v>355</v>
      </c>
      <c r="C29" s="24">
        <v>246</v>
      </c>
      <c r="D29" s="22">
        <v>143</v>
      </c>
      <c r="E29" s="24">
        <v>14</v>
      </c>
      <c r="F29" s="22">
        <v>174</v>
      </c>
      <c r="G29" s="24">
        <v>338</v>
      </c>
      <c r="H29" s="22">
        <v>513</v>
      </c>
      <c r="I29" s="24">
        <v>34</v>
      </c>
      <c r="J29" s="22">
        <v>697</v>
      </c>
      <c r="K29" s="51"/>
    </row>
    <row r="30" spans="1:11">
      <c r="A30" s="12"/>
      <c r="B30" s="12"/>
      <c r="C30" s="12"/>
      <c r="D30" s="12"/>
      <c r="E30" s="12"/>
      <c r="F30" s="12"/>
      <c r="G30" s="12"/>
      <c r="H30" s="12"/>
      <c r="I30" s="12"/>
      <c r="J30" s="12"/>
      <c r="K30" s="51"/>
    </row>
  </sheetData>
  <hyperlinks>
    <hyperlink ref="F1" r:id="rId1" display="Definitions an Explanations"/>
  </hyperlinks>
  <printOptions horizontalCentered="1"/>
  <pageMargins left="0.70866141732283472" right="0.70866141732283472" top="0.74803149606299213" bottom="0.74803149606299213" header="0.31496062992125984" footer="0.31496062992125984"/>
  <pageSetup paperSize="9" scale="85" orientation="landscape" r:id="rId2"/>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0" t="str">
        <f>"NSW Recorded Crime Statistics " &amp;'Summary of offences'!$C1</f>
        <v>NSW Recorded Crime Statistics 2017</v>
      </c>
      <c r="E1" s="153" t="s">
        <v>182</v>
      </c>
    </row>
    <row r="3" spans="1:6" ht="18">
      <c r="A3" s="81" t="s">
        <v>156</v>
      </c>
      <c r="B3" s="80"/>
      <c r="C3" s="80"/>
      <c r="D3" s="80"/>
      <c r="E3" s="80"/>
      <c r="F3" s="80"/>
    </row>
    <row r="4" spans="1:6" ht="12.2" customHeight="1">
      <c r="A4" s="81"/>
      <c r="B4" s="80"/>
      <c r="C4" s="80"/>
      <c r="D4" s="80"/>
      <c r="E4" s="80"/>
      <c r="F4" s="80"/>
    </row>
    <row r="5" spans="1:6" ht="18.399999999999999" customHeight="1">
      <c r="A5" s="82" t="s">
        <v>194</v>
      </c>
      <c r="B5" s="83"/>
      <c r="C5" s="83"/>
      <c r="D5" s="83"/>
      <c r="E5" s="83"/>
      <c r="F5" s="83"/>
    </row>
    <row r="6" spans="1:6" ht="39.4" customHeight="1">
      <c r="A6" s="58" t="s">
        <v>157</v>
      </c>
      <c r="B6" s="59" t="s">
        <v>158</v>
      </c>
      <c r="C6" s="94" t="s">
        <v>188</v>
      </c>
      <c r="D6" s="78" t="s">
        <v>189</v>
      </c>
      <c r="E6" s="95" t="s">
        <v>85</v>
      </c>
      <c r="F6" s="60" t="s">
        <v>17</v>
      </c>
    </row>
    <row r="7" spans="1:6" ht="17.850000000000001" customHeight="1">
      <c r="A7" s="34" t="s">
        <v>106</v>
      </c>
      <c r="B7" s="34" t="s">
        <v>163</v>
      </c>
      <c r="C7" s="35">
        <v>26</v>
      </c>
      <c r="D7" s="37">
        <v>35</v>
      </c>
      <c r="E7" s="35" t="s">
        <v>208</v>
      </c>
      <c r="F7" s="37" t="s">
        <v>208</v>
      </c>
    </row>
    <row r="8" spans="1:6" ht="17.850000000000001" customHeight="1">
      <c r="A8" s="41"/>
      <c r="B8" s="41" t="s">
        <v>164</v>
      </c>
      <c r="C8" s="42">
        <v>23</v>
      </c>
      <c r="D8" s="44">
        <v>47</v>
      </c>
      <c r="E8" s="42">
        <v>5</v>
      </c>
      <c r="F8" s="44">
        <v>5</v>
      </c>
    </row>
    <row r="9" spans="1:6" ht="17.850000000000001" customHeight="1">
      <c r="A9" s="41"/>
      <c r="B9" s="41" t="s">
        <v>109</v>
      </c>
      <c r="C9" s="42">
        <v>19</v>
      </c>
      <c r="D9" s="44">
        <v>37</v>
      </c>
      <c r="E9" s="42" t="s">
        <v>208</v>
      </c>
      <c r="F9" s="44" t="s">
        <v>208</v>
      </c>
    </row>
    <row r="10" spans="1:6" ht="17.850000000000001" customHeight="1">
      <c r="A10" s="41"/>
      <c r="B10" s="41" t="s">
        <v>113</v>
      </c>
      <c r="C10" s="42">
        <v>35</v>
      </c>
      <c r="D10" s="44">
        <v>49</v>
      </c>
      <c r="E10" s="42" t="s">
        <v>208</v>
      </c>
      <c r="F10" s="44">
        <v>10</v>
      </c>
    </row>
    <row r="11" spans="1:6" ht="17.850000000000001" customHeight="1">
      <c r="A11" s="41"/>
      <c r="B11" s="41" t="s">
        <v>104</v>
      </c>
      <c r="C11" s="42">
        <v>3</v>
      </c>
      <c r="D11" s="44">
        <v>1</v>
      </c>
      <c r="E11" s="42">
        <v>0</v>
      </c>
      <c r="F11" s="44">
        <v>0</v>
      </c>
    </row>
    <row r="12" spans="1:6" ht="17.850000000000001" customHeight="1">
      <c r="A12" s="11"/>
      <c r="B12" s="57" t="s">
        <v>105</v>
      </c>
      <c r="C12" s="29">
        <v>106</v>
      </c>
      <c r="D12" s="31">
        <v>169</v>
      </c>
      <c r="E12" s="29" t="s">
        <v>209</v>
      </c>
      <c r="F12" s="31" t="s">
        <v>209</v>
      </c>
    </row>
    <row r="13" spans="1:6" ht="17.850000000000001" customHeight="1">
      <c r="A13" s="15" t="s">
        <v>111</v>
      </c>
      <c r="B13" s="34" t="s">
        <v>163</v>
      </c>
      <c r="C13" s="16">
        <v>31</v>
      </c>
      <c r="D13" s="18">
        <v>33</v>
      </c>
      <c r="E13" s="16">
        <v>0</v>
      </c>
      <c r="F13" s="18" t="s">
        <v>208</v>
      </c>
    </row>
    <row r="14" spans="1:6" ht="17.850000000000001" customHeight="1">
      <c r="A14" s="15"/>
      <c r="B14" s="41" t="s">
        <v>164</v>
      </c>
      <c r="C14" s="16">
        <v>82</v>
      </c>
      <c r="D14" s="18">
        <v>26</v>
      </c>
      <c r="E14" s="16" t="s">
        <v>208</v>
      </c>
      <c r="F14" s="18">
        <v>5</v>
      </c>
    </row>
    <row r="15" spans="1:6" ht="17.850000000000001" customHeight="1">
      <c r="A15" s="15"/>
      <c r="B15" s="41" t="s">
        <v>109</v>
      </c>
      <c r="C15" s="16">
        <v>79</v>
      </c>
      <c r="D15" s="18">
        <v>13</v>
      </c>
      <c r="E15" s="16">
        <v>0</v>
      </c>
      <c r="F15" s="18" t="s">
        <v>208</v>
      </c>
    </row>
    <row r="16" spans="1:6" ht="17.850000000000001" customHeight="1">
      <c r="A16" s="15"/>
      <c r="B16" s="41" t="s">
        <v>113</v>
      </c>
      <c r="C16" s="16">
        <v>94</v>
      </c>
      <c r="D16" s="18">
        <v>31</v>
      </c>
      <c r="E16" s="16" t="s">
        <v>208</v>
      </c>
      <c r="F16" s="18">
        <v>6</v>
      </c>
    </row>
    <row r="17" spans="1:6" ht="17.850000000000001" customHeight="1">
      <c r="A17" s="41"/>
      <c r="B17" s="41" t="s">
        <v>104</v>
      </c>
      <c r="C17" s="42">
        <v>3</v>
      </c>
      <c r="D17" s="44">
        <v>1</v>
      </c>
      <c r="E17" s="42">
        <v>0</v>
      </c>
      <c r="F17" s="44">
        <v>0</v>
      </c>
    </row>
    <row r="18" spans="1:6" ht="17.850000000000001" customHeight="1">
      <c r="A18" s="41"/>
      <c r="B18" s="57" t="s">
        <v>105</v>
      </c>
      <c r="C18" s="29">
        <v>289</v>
      </c>
      <c r="D18" s="31">
        <v>104</v>
      </c>
      <c r="E18" s="29" t="s">
        <v>209</v>
      </c>
      <c r="F18" s="31" t="s">
        <v>209</v>
      </c>
    </row>
    <row r="19" spans="1:6" ht="17.850000000000001" customHeight="1">
      <c r="A19" s="34" t="s">
        <v>104</v>
      </c>
      <c r="B19" s="34" t="s">
        <v>163</v>
      </c>
      <c r="C19" s="35">
        <v>0</v>
      </c>
      <c r="D19" s="37">
        <v>0</v>
      </c>
      <c r="E19" s="35">
        <v>0</v>
      </c>
      <c r="F19" s="37">
        <v>0</v>
      </c>
    </row>
    <row r="20" spans="1:6" ht="17.850000000000001" customHeight="1">
      <c r="A20" s="41"/>
      <c r="B20" s="41" t="s">
        <v>164</v>
      </c>
      <c r="C20" s="42">
        <v>0</v>
      </c>
      <c r="D20" s="44">
        <v>0</v>
      </c>
      <c r="E20" s="42">
        <v>0</v>
      </c>
      <c r="F20" s="44">
        <v>0</v>
      </c>
    </row>
    <row r="21" spans="1:6" ht="17.850000000000001" customHeight="1">
      <c r="A21" s="41"/>
      <c r="B21" s="41" t="s">
        <v>109</v>
      </c>
      <c r="C21" s="42">
        <v>0</v>
      </c>
      <c r="D21" s="44">
        <v>0</v>
      </c>
      <c r="E21" s="42">
        <v>0</v>
      </c>
      <c r="F21" s="44">
        <v>0</v>
      </c>
    </row>
    <row r="22" spans="1:6" ht="17.850000000000001" customHeight="1">
      <c r="A22" s="41"/>
      <c r="B22" s="41" t="s">
        <v>113</v>
      </c>
      <c r="C22" s="42">
        <v>0</v>
      </c>
      <c r="D22" s="44">
        <v>0</v>
      </c>
      <c r="E22" s="42">
        <v>0</v>
      </c>
      <c r="F22" s="44">
        <v>0</v>
      </c>
    </row>
    <row r="23" spans="1:6" ht="17.850000000000001" customHeight="1">
      <c r="A23" s="41"/>
      <c r="B23" s="41" t="s">
        <v>104</v>
      </c>
      <c r="C23" s="42">
        <v>0</v>
      </c>
      <c r="D23" s="44">
        <v>0</v>
      </c>
      <c r="E23" s="42">
        <v>6</v>
      </c>
      <c r="F23" s="44">
        <v>0</v>
      </c>
    </row>
    <row r="24" spans="1:6" ht="17.850000000000001" customHeight="1">
      <c r="A24" s="11"/>
      <c r="B24" s="57" t="s">
        <v>105</v>
      </c>
      <c r="C24" s="29">
        <v>0</v>
      </c>
      <c r="D24" s="31">
        <v>0</v>
      </c>
      <c r="E24" s="29">
        <v>6</v>
      </c>
      <c r="F24" s="31">
        <v>0</v>
      </c>
    </row>
    <row r="25" spans="1:6" ht="17.850000000000001" customHeight="1">
      <c r="A25" s="56" t="s">
        <v>105</v>
      </c>
      <c r="B25" s="34" t="s">
        <v>163</v>
      </c>
      <c r="C25" s="35">
        <v>57</v>
      </c>
      <c r="D25" s="37">
        <v>68</v>
      </c>
      <c r="E25" s="35" t="s">
        <v>209</v>
      </c>
      <c r="F25" s="37" t="s">
        <v>209</v>
      </c>
    </row>
    <row r="26" spans="1:6" ht="17.850000000000001" customHeight="1">
      <c r="A26" s="41"/>
      <c r="B26" s="41" t="s">
        <v>164</v>
      </c>
      <c r="C26" s="42">
        <v>105</v>
      </c>
      <c r="D26" s="44">
        <v>73</v>
      </c>
      <c r="E26" s="42" t="s">
        <v>209</v>
      </c>
      <c r="F26" s="44">
        <v>10</v>
      </c>
    </row>
    <row r="27" spans="1:6" ht="17.850000000000001" customHeight="1">
      <c r="A27" s="41"/>
      <c r="B27" s="41" t="s">
        <v>109</v>
      </c>
      <c r="C27" s="42">
        <v>98</v>
      </c>
      <c r="D27" s="44">
        <v>50</v>
      </c>
      <c r="E27" s="42" t="s">
        <v>209</v>
      </c>
      <c r="F27" s="44" t="s">
        <v>209</v>
      </c>
    </row>
    <row r="28" spans="1:6" ht="17.850000000000001" customHeight="1">
      <c r="A28" s="41"/>
      <c r="B28" s="41" t="s">
        <v>113</v>
      </c>
      <c r="C28" s="42">
        <v>129</v>
      </c>
      <c r="D28" s="44">
        <v>80</v>
      </c>
      <c r="E28" s="42" t="s">
        <v>209</v>
      </c>
      <c r="F28" s="44">
        <v>16</v>
      </c>
    </row>
    <row r="29" spans="1:6" ht="17.850000000000001" customHeight="1">
      <c r="A29" s="41"/>
      <c r="B29" s="41" t="s">
        <v>104</v>
      </c>
      <c r="C29" s="42">
        <v>6</v>
      </c>
      <c r="D29" s="44">
        <v>2</v>
      </c>
      <c r="E29" s="42">
        <v>6</v>
      </c>
      <c r="F29" s="44">
        <v>0</v>
      </c>
    </row>
    <row r="30" spans="1:6" ht="17.850000000000001" customHeight="1">
      <c r="A30" s="11"/>
      <c r="B30" s="57" t="s">
        <v>105</v>
      </c>
      <c r="C30" s="29">
        <v>395</v>
      </c>
      <c r="D30" s="31">
        <v>273</v>
      </c>
      <c r="E30" s="29" t="s">
        <v>209</v>
      </c>
      <c r="F30" s="31" t="s">
        <v>209</v>
      </c>
    </row>
    <row r="31" spans="1:6">
      <c r="A31" s="41"/>
      <c r="B31" s="61"/>
      <c r="C31" s="55"/>
      <c r="D31" s="55"/>
      <c r="E31" s="55"/>
      <c r="F31" s="55"/>
    </row>
    <row r="32" spans="1:6">
      <c r="A32" s="105" t="s">
        <v>149</v>
      </c>
      <c r="B32" s="12"/>
      <c r="C32" s="12"/>
      <c r="D32" s="12"/>
      <c r="E32" s="12"/>
      <c r="F32" s="12"/>
    </row>
    <row r="33" spans="1:1">
      <c r="A33" s="106"/>
    </row>
    <row r="34" spans="1:1">
      <c r="A34" s="107" t="s">
        <v>168</v>
      </c>
    </row>
    <row r="35" spans="1:1">
      <c r="A35" s="107" t="s">
        <v>165</v>
      </c>
    </row>
  </sheetData>
  <hyperlinks>
    <hyperlink ref="E1" r:id="rId1" display="Definitions an Explanations"/>
  </hyperlinks>
  <pageMargins left="0.70866141732283472" right="0.70866141732283472" top="0.74803149606299213" bottom="0.74803149606299213" header="0.31496062992125984" footer="0.31496062992125984"/>
  <pageSetup paperSize="9" scale="95" orientation="portrait" r:id="rId2"/>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41"/>
  <sheetViews>
    <sheetView zoomScaleNormal="10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0" t="str">
        <f>"NSW Recorded Crime Statistics " &amp;'Summary of offences'!$C1 &amp; "*"</f>
        <v>NSW Recorded Crime Statistics 2017*</v>
      </c>
      <c r="E1" s="152" t="s">
        <v>182</v>
      </c>
    </row>
    <row r="2" spans="1:12" ht="10.15" customHeight="1"/>
    <row r="3" spans="1:12" ht="20.45" customHeight="1">
      <c r="A3" s="85" t="s">
        <v>173</v>
      </c>
      <c r="B3" s="13"/>
      <c r="C3" s="13"/>
      <c r="D3" s="13"/>
      <c r="E3" s="13"/>
      <c r="F3" s="13"/>
      <c r="G3" s="13"/>
      <c r="H3" s="13"/>
      <c r="I3" s="13"/>
      <c r="J3" s="13"/>
      <c r="K3" s="13"/>
      <c r="L3" s="13"/>
    </row>
    <row r="4" spans="1:12" ht="9.75" customHeight="1">
      <c r="A4" s="85"/>
      <c r="B4" s="13"/>
      <c r="C4" s="13"/>
      <c r="D4" s="13"/>
      <c r="E4" s="13"/>
      <c r="F4" s="13"/>
      <c r="G4" s="13"/>
      <c r="H4" s="13"/>
      <c r="I4" s="13"/>
      <c r="J4" s="13"/>
      <c r="K4" s="13"/>
      <c r="L4" s="13"/>
    </row>
    <row r="5" spans="1:12" ht="20.45" customHeight="1">
      <c r="A5" s="81" t="s">
        <v>194</v>
      </c>
      <c r="B5" s="13"/>
      <c r="C5" s="63"/>
      <c r="D5" s="63"/>
      <c r="E5" s="63"/>
      <c r="F5" s="63"/>
      <c r="G5" s="63"/>
      <c r="H5" s="63"/>
      <c r="I5" s="63"/>
      <c r="J5" s="63"/>
      <c r="K5" s="63"/>
      <c r="L5" s="63"/>
    </row>
    <row r="6" spans="1:12" ht="39.75">
      <c r="A6" s="112" t="s">
        <v>171</v>
      </c>
      <c r="B6" s="112" t="s">
        <v>172</v>
      </c>
      <c r="C6" s="94" t="s">
        <v>188</v>
      </c>
      <c r="D6" s="78" t="s">
        <v>189</v>
      </c>
      <c r="E6" s="94" t="s">
        <v>85</v>
      </c>
      <c r="F6" s="66" t="s">
        <v>150</v>
      </c>
      <c r="G6" s="94" t="s">
        <v>151</v>
      </c>
      <c r="H6" s="66" t="s">
        <v>114</v>
      </c>
      <c r="I6" s="94" t="s">
        <v>14</v>
      </c>
      <c r="J6" s="66" t="s">
        <v>15</v>
      </c>
      <c r="K6" s="94" t="s">
        <v>115</v>
      </c>
      <c r="L6" s="66" t="s">
        <v>19</v>
      </c>
    </row>
    <row r="7" spans="1:12" ht="17.850000000000001" customHeight="1">
      <c r="A7" s="41" t="s">
        <v>106</v>
      </c>
      <c r="B7" s="41" t="s">
        <v>112</v>
      </c>
      <c r="C7" s="42">
        <v>6</v>
      </c>
      <c r="D7" s="44">
        <v>6</v>
      </c>
      <c r="E7" s="42">
        <v>0</v>
      </c>
      <c r="F7" s="44">
        <v>11</v>
      </c>
      <c r="G7" s="42">
        <v>5</v>
      </c>
      <c r="H7" s="44">
        <v>4</v>
      </c>
      <c r="I7" s="42">
        <v>0</v>
      </c>
      <c r="J7" s="44">
        <v>5</v>
      </c>
      <c r="K7" s="42">
        <v>0</v>
      </c>
      <c r="L7" s="44">
        <v>22</v>
      </c>
    </row>
    <row r="8" spans="1:12" ht="17.850000000000001" customHeight="1">
      <c r="A8" s="13"/>
      <c r="B8" s="41" t="s">
        <v>107</v>
      </c>
      <c r="C8" s="42">
        <v>1</v>
      </c>
      <c r="D8" s="44">
        <v>4</v>
      </c>
      <c r="E8" s="42">
        <v>1</v>
      </c>
      <c r="F8" s="44">
        <v>0</v>
      </c>
      <c r="G8" s="42">
        <v>0</v>
      </c>
      <c r="H8" s="44">
        <v>1</v>
      </c>
      <c r="I8" s="42">
        <v>1</v>
      </c>
      <c r="J8" s="44">
        <v>4</v>
      </c>
      <c r="K8" s="42">
        <v>0</v>
      </c>
      <c r="L8" s="44">
        <v>5</v>
      </c>
    </row>
    <row r="9" spans="1:12" ht="17.850000000000001" customHeight="1">
      <c r="A9" s="13"/>
      <c r="B9" s="41" t="s">
        <v>108</v>
      </c>
      <c r="C9" s="42">
        <v>41</v>
      </c>
      <c r="D9" s="44">
        <v>20</v>
      </c>
      <c r="E9" s="42">
        <v>2</v>
      </c>
      <c r="F9" s="44">
        <v>14</v>
      </c>
      <c r="G9" s="42">
        <v>8</v>
      </c>
      <c r="H9" s="44">
        <v>16</v>
      </c>
      <c r="I9" s="42">
        <v>5</v>
      </c>
      <c r="J9" s="44">
        <v>9</v>
      </c>
      <c r="K9" s="42">
        <v>2</v>
      </c>
      <c r="L9" s="44">
        <v>23</v>
      </c>
    </row>
    <row r="10" spans="1:12" ht="17.850000000000001" customHeight="1">
      <c r="A10" s="13"/>
      <c r="B10" s="41" t="s">
        <v>109</v>
      </c>
      <c r="C10" s="42">
        <v>38</v>
      </c>
      <c r="D10" s="44">
        <v>8</v>
      </c>
      <c r="E10" s="42">
        <v>1</v>
      </c>
      <c r="F10" s="44">
        <v>9</v>
      </c>
      <c r="G10" s="42">
        <v>18</v>
      </c>
      <c r="H10" s="44">
        <v>2</v>
      </c>
      <c r="I10" s="42">
        <v>1</v>
      </c>
      <c r="J10" s="44">
        <v>10</v>
      </c>
      <c r="K10" s="42">
        <v>1</v>
      </c>
      <c r="L10" s="44">
        <v>6</v>
      </c>
    </row>
    <row r="11" spans="1:12" ht="17.850000000000001" customHeight="1">
      <c r="A11" s="13"/>
      <c r="B11" s="41" t="s">
        <v>113</v>
      </c>
      <c r="C11" s="42">
        <v>30</v>
      </c>
      <c r="D11" s="44">
        <v>8</v>
      </c>
      <c r="E11" s="42">
        <v>0</v>
      </c>
      <c r="F11" s="44">
        <v>2</v>
      </c>
      <c r="G11" s="42">
        <v>0</v>
      </c>
      <c r="H11" s="44">
        <v>3</v>
      </c>
      <c r="I11" s="42">
        <v>1</v>
      </c>
      <c r="J11" s="44">
        <v>4</v>
      </c>
      <c r="K11" s="42">
        <v>0</v>
      </c>
      <c r="L11" s="44">
        <v>9</v>
      </c>
    </row>
    <row r="12" spans="1:12" ht="17.850000000000001" customHeight="1">
      <c r="A12" s="13"/>
      <c r="B12" s="41" t="s">
        <v>110</v>
      </c>
      <c r="C12" s="42">
        <v>0</v>
      </c>
      <c r="D12" s="44">
        <v>0</v>
      </c>
      <c r="E12" s="42">
        <v>0</v>
      </c>
      <c r="F12" s="44">
        <v>0</v>
      </c>
      <c r="G12" s="42">
        <v>0</v>
      </c>
      <c r="H12" s="44">
        <v>0</v>
      </c>
      <c r="I12" s="42">
        <v>0</v>
      </c>
      <c r="J12" s="44">
        <v>0</v>
      </c>
      <c r="K12" s="42">
        <v>0</v>
      </c>
      <c r="L12" s="44">
        <v>0</v>
      </c>
    </row>
    <row r="13" spans="1:12" ht="17.850000000000001" customHeight="1">
      <c r="A13" s="13"/>
      <c r="B13" s="57" t="s">
        <v>105</v>
      </c>
      <c r="C13" s="29">
        <v>116</v>
      </c>
      <c r="D13" s="31">
        <v>46</v>
      </c>
      <c r="E13" s="29">
        <v>4</v>
      </c>
      <c r="F13" s="31">
        <v>36</v>
      </c>
      <c r="G13" s="29">
        <v>31</v>
      </c>
      <c r="H13" s="31">
        <v>26</v>
      </c>
      <c r="I13" s="29">
        <v>8</v>
      </c>
      <c r="J13" s="31">
        <v>32</v>
      </c>
      <c r="K13" s="29">
        <v>3</v>
      </c>
      <c r="L13" s="31">
        <v>65</v>
      </c>
    </row>
    <row r="14" spans="1:12" ht="17.850000000000001" customHeight="1">
      <c r="A14" s="34" t="s">
        <v>111</v>
      </c>
      <c r="B14" s="34" t="s">
        <v>112</v>
      </c>
      <c r="C14" s="35">
        <v>3</v>
      </c>
      <c r="D14" s="37">
        <v>8</v>
      </c>
      <c r="E14" s="35">
        <v>0</v>
      </c>
      <c r="F14" s="37">
        <v>0</v>
      </c>
      <c r="G14" s="35">
        <v>0</v>
      </c>
      <c r="H14" s="37">
        <v>1</v>
      </c>
      <c r="I14" s="35">
        <v>0</v>
      </c>
      <c r="J14" s="37">
        <v>5</v>
      </c>
      <c r="K14" s="35">
        <v>0</v>
      </c>
      <c r="L14" s="37">
        <v>2</v>
      </c>
    </row>
    <row r="15" spans="1:12" ht="17.850000000000001" customHeight="1">
      <c r="A15" s="13"/>
      <c r="B15" s="41" t="s">
        <v>107</v>
      </c>
      <c r="C15" s="42">
        <v>1</v>
      </c>
      <c r="D15" s="44">
        <v>1</v>
      </c>
      <c r="E15" s="42">
        <v>0</v>
      </c>
      <c r="F15" s="44">
        <v>0</v>
      </c>
      <c r="G15" s="42">
        <v>1</v>
      </c>
      <c r="H15" s="44">
        <v>0</v>
      </c>
      <c r="I15" s="42">
        <v>0</v>
      </c>
      <c r="J15" s="44">
        <v>0</v>
      </c>
      <c r="K15" s="42">
        <v>0</v>
      </c>
      <c r="L15" s="44">
        <v>3</v>
      </c>
    </row>
    <row r="16" spans="1:12" ht="17.850000000000001" customHeight="1">
      <c r="A16" s="13"/>
      <c r="B16" s="41" t="s">
        <v>108</v>
      </c>
      <c r="C16" s="42">
        <v>8</v>
      </c>
      <c r="D16" s="44">
        <v>4</v>
      </c>
      <c r="E16" s="42">
        <v>2</v>
      </c>
      <c r="F16" s="44">
        <v>5</v>
      </c>
      <c r="G16" s="42">
        <v>0</v>
      </c>
      <c r="H16" s="44">
        <v>0</v>
      </c>
      <c r="I16" s="42">
        <v>0</v>
      </c>
      <c r="J16" s="44">
        <v>8</v>
      </c>
      <c r="K16" s="42">
        <v>0</v>
      </c>
      <c r="L16" s="44">
        <v>6</v>
      </c>
    </row>
    <row r="17" spans="1:12" ht="17.850000000000001" customHeight="1">
      <c r="A17" s="13"/>
      <c r="B17" s="41" t="s">
        <v>109</v>
      </c>
      <c r="C17" s="42">
        <v>7</v>
      </c>
      <c r="D17" s="44">
        <v>3</v>
      </c>
      <c r="E17" s="42">
        <v>1</v>
      </c>
      <c r="F17" s="44">
        <v>3</v>
      </c>
      <c r="G17" s="42">
        <v>2</v>
      </c>
      <c r="H17" s="44">
        <v>2</v>
      </c>
      <c r="I17" s="42">
        <v>0</v>
      </c>
      <c r="J17" s="44">
        <v>13</v>
      </c>
      <c r="K17" s="42">
        <v>1</v>
      </c>
      <c r="L17" s="44">
        <v>6</v>
      </c>
    </row>
    <row r="18" spans="1:12" ht="17.850000000000001" customHeight="1">
      <c r="A18" s="13"/>
      <c r="B18" s="41" t="s">
        <v>113</v>
      </c>
      <c r="C18" s="42">
        <v>11</v>
      </c>
      <c r="D18" s="44">
        <v>3</v>
      </c>
      <c r="E18" s="42">
        <v>0</v>
      </c>
      <c r="F18" s="44">
        <v>1</v>
      </c>
      <c r="G18" s="42">
        <v>0</v>
      </c>
      <c r="H18" s="44">
        <v>0</v>
      </c>
      <c r="I18" s="42">
        <v>0</v>
      </c>
      <c r="J18" s="44">
        <v>7</v>
      </c>
      <c r="K18" s="42">
        <v>0</v>
      </c>
      <c r="L18" s="44">
        <v>3</v>
      </c>
    </row>
    <row r="19" spans="1:12" ht="17.850000000000001" customHeight="1">
      <c r="A19" s="13"/>
      <c r="B19" s="41" t="s">
        <v>110</v>
      </c>
      <c r="C19" s="42">
        <v>0</v>
      </c>
      <c r="D19" s="44">
        <v>0</v>
      </c>
      <c r="E19" s="42">
        <v>0</v>
      </c>
      <c r="F19" s="44">
        <v>0</v>
      </c>
      <c r="G19" s="42">
        <v>0</v>
      </c>
      <c r="H19" s="44">
        <v>0</v>
      </c>
      <c r="I19" s="42">
        <v>0</v>
      </c>
      <c r="J19" s="44">
        <v>0</v>
      </c>
      <c r="K19" s="42">
        <v>0</v>
      </c>
      <c r="L19" s="44">
        <v>0</v>
      </c>
    </row>
    <row r="20" spans="1:12" ht="17.850000000000001" customHeight="1">
      <c r="A20" s="65"/>
      <c r="B20" s="57" t="s">
        <v>105</v>
      </c>
      <c r="C20" s="29">
        <v>30</v>
      </c>
      <c r="D20" s="31">
        <v>19</v>
      </c>
      <c r="E20" s="29">
        <v>3</v>
      </c>
      <c r="F20" s="31">
        <v>9</v>
      </c>
      <c r="G20" s="29">
        <v>3</v>
      </c>
      <c r="H20" s="31">
        <v>3</v>
      </c>
      <c r="I20" s="29">
        <v>0</v>
      </c>
      <c r="J20" s="31">
        <v>33</v>
      </c>
      <c r="K20" s="29">
        <v>1</v>
      </c>
      <c r="L20" s="31">
        <v>20</v>
      </c>
    </row>
    <row r="21" spans="1:12" ht="17.850000000000001" customHeight="1">
      <c r="A21" s="41" t="s">
        <v>104</v>
      </c>
      <c r="B21" s="41" t="s">
        <v>112</v>
      </c>
      <c r="C21" s="42">
        <v>0</v>
      </c>
      <c r="D21" s="44">
        <v>0</v>
      </c>
      <c r="E21" s="42">
        <v>0</v>
      </c>
      <c r="F21" s="44">
        <v>0</v>
      </c>
      <c r="G21" s="42">
        <v>0</v>
      </c>
      <c r="H21" s="44">
        <v>0</v>
      </c>
      <c r="I21" s="42">
        <v>0</v>
      </c>
      <c r="J21" s="44">
        <v>0</v>
      </c>
      <c r="K21" s="42">
        <v>0</v>
      </c>
      <c r="L21" s="44">
        <v>0</v>
      </c>
    </row>
    <row r="22" spans="1:12" ht="17.850000000000001" customHeight="1">
      <c r="A22" s="13"/>
      <c r="B22" s="41" t="s">
        <v>107</v>
      </c>
      <c r="C22" s="42">
        <v>0</v>
      </c>
      <c r="D22" s="44">
        <v>0</v>
      </c>
      <c r="E22" s="42">
        <v>0</v>
      </c>
      <c r="F22" s="44">
        <v>0</v>
      </c>
      <c r="G22" s="42">
        <v>0</v>
      </c>
      <c r="H22" s="44">
        <v>0</v>
      </c>
      <c r="I22" s="42">
        <v>0</v>
      </c>
      <c r="J22" s="44">
        <v>0</v>
      </c>
      <c r="K22" s="42">
        <v>0</v>
      </c>
      <c r="L22" s="44">
        <v>0</v>
      </c>
    </row>
    <row r="23" spans="1:12" ht="17.850000000000001" customHeight="1">
      <c r="A23" s="13"/>
      <c r="B23" s="41" t="s">
        <v>108</v>
      </c>
      <c r="C23" s="42">
        <v>0</v>
      </c>
      <c r="D23" s="44">
        <v>0</v>
      </c>
      <c r="E23" s="42">
        <v>0</v>
      </c>
      <c r="F23" s="44">
        <v>0</v>
      </c>
      <c r="G23" s="42">
        <v>0</v>
      </c>
      <c r="H23" s="44">
        <v>0</v>
      </c>
      <c r="I23" s="42">
        <v>0</v>
      </c>
      <c r="J23" s="44">
        <v>0</v>
      </c>
      <c r="K23" s="42">
        <v>0</v>
      </c>
      <c r="L23" s="44">
        <v>0</v>
      </c>
    </row>
    <row r="24" spans="1:12" ht="17.850000000000001" customHeight="1">
      <c r="A24" s="13"/>
      <c r="B24" s="41" t="s">
        <v>109</v>
      </c>
      <c r="C24" s="42">
        <v>0</v>
      </c>
      <c r="D24" s="44">
        <v>0</v>
      </c>
      <c r="E24" s="42">
        <v>0</v>
      </c>
      <c r="F24" s="44">
        <v>0</v>
      </c>
      <c r="G24" s="42">
        <v>0</v>
      </c>
      <c r="H24" s="44">
        <v>0</v>
      </c>
      <c r="I24" s="42">
        <v>0</v>
      </c>
      <c r="J24" s="44">
        <v>0</v>
      </c>
      <c r="K24" s="42">
        <v>0</v>
      </c>
      <c r="L24" s="44">
        <v>0</v>
      </c>
    </row>
    <row r="25" spans="1:12" ht="17.850000000000001" customHeight="1">
      <c r="A25" s="13"/>
      <c r="B25" s="41" t="s">
        <v>113</v>
      </c>
      <c r="C25" s="42">
        <v>0</v>
      </c>
      <c r="D25" s="44">
        <v>0</v>
      </c>
      <c r="E25" s="42">
        <v>0</v>
      </c>
      <c r="F25" s="44">
        <v>0</v>
      </c>
      <c r="G25" s="42">
        <v>0</v>
      </c>
      <c r="H25" s="44">
        <v>0</v>
      </c>
      <c r="I25" s="42">
        <v>0</v>
      </c>
      <c r="J25" s="44">
        <v>0</v>
      </c>
      <c r="K25" s="42">
        <v>0</v>
      </c>
      <c r="L25" s="44">
        <v>0</v>
      </c>
    </row>
    <row r="26" spans="1:12" ht="17.850000000000001" customHeight="1">
      <c r="A26" s="13"/>
      <c r="B26" s="41" t="s">
        <v>110</v>
      </c>
      <c r="C26" s="42">
        <v>0</v>
      </c>
      <c r="D26" s="44">
        <v>0</v>
      </c>
      <c r="E26" s="42">
        <v>0</v>
      </c>
      <c r="F26" s="44">
        <v>0</v>
      </c>
      <c r="G26" s="42">
        <v>0</v>
      </c>
      <c r="H26" s="44">
        <v>0</v>
      </c>
      <c r="I26" s="42">
        <v>0</v>
      </c>
      <c r="J26" s="44">
        <v>0</v>
      </c>
      <c r="K26" s="42">
        <v>0</v>
      </c>
      <c r="L26" s="44">
        <v>0</v>
      </c>
    </row>
    <row r="27" spans="1:12" ht="17.850000000000001" customHeight="1">
      <c r="A27" s="13"/>
      <c r="B27" s="57" t="s">
        <v>105</v>
      </c>
      <c r="C27" s="29">
        <v>0</v>
      </c>
      <c r="D27" s="31">
        <v>0</v>
      </c>
      <c r="E27" s="29">
        <v>0</v>
      </c>
      <c r="F27" s="31">
        <v>0</v>
      </c>
      <c r="G27" s="29">
        <v>0</v>
      </c>
      <c r="H27" s="31">
        <v>0</v>
      </c>
      <c r="I27" s="29">
        <v>0</v>
      </c>
      <c r="J27" s="31">
        <v>0</v>
      </c>
      <c r="K27" s="29">
        <v>0</v>
      </c>
      <c r="L27" s="31">
        <v>0</v>
      </c>
    </row>
    <row r="28" spans="1:12" ht="17.850000000000001" customHeight="1">
      <c r="A28" s="56" t="s">
        <v>105</v>
      </c>
      <c r="B28" s="34" t="s">
        <v>112</v>
      </c>
      <c r="C28" s="35">
        <v>9</v>
      </c>
      <c r="D28" s="37">
        <v>14</v>
      </c>
      <c r="E28" s="35">
        <v>0</v>
      </c>
      <c r="F28" s="37">
        <v>11</v>
      </c>
      <c r="G28" s="35">
        <v>5</v>
      </c>
      <c r="H28" s="37">
        <v>5</v>
      </c>
      <c r="I28" s="35">
        <v>0</v>
      </c>
      <c r="J28" s="37">
        <v>10</v>
      </c>
      <c r="K28" s="35">
        <v>0</v>
      </c>
      <c r="L28" s="37">
        <v>24</v>
      </c>
    </row>
    <row r="29" spans="1:12" ht="17.850000000000001" customHeight="1">
      <c r="A29" s="13"/>
      <c r="B29" s="41" t="s">
        <v>107</v>
      </c>
      <c r="C29" s="42">
        <v>2</v>
      </c>
      <c r="D29" s="44">
        <v>5</v>
      </c>
      <c r="E29" s="42">
        <v>1</v>
      </c>
      <c r="F29" s="44">
        <v>0</v>
      </c>
      <c r="G29" s="42">
        <v>1</v>
      </c>
      <c r="H29" s="44">
        <v>1</v>
      </c>
      <c r="I29" s="42">
        <v>1</v>
      </c>
      <c r="J29" s="44">
        <v>4</v>
      </c>
      <c r="K29" s="42">
        <v>0</v>
      </c>
      <c r="L29" s="44">
        <v>8</v>
      </c>
    </row>
    <row r="30" spans="1:12" ht="17.850000000000001" customHeight="1">
      <c r="A30" s="13"/>
      <c r="B30" s="41" t="s">
        <v>108</v>
      </c>
      <c r="C30" s="42">
        <v>49</v>
      </c>
      <c r="D30" s="44">
        <v>24</v>
      </c>
      <c r="E30" s="42">
        <v>4</v>
      </c>
      <c r="F30" s="44">
        <v>19</v>
      </c>
      <c r="G30" s="42">
        <v>8</v>
      </c>
      <c r="H30" s="44">
        <v>16</v>
      </c>
      <c r="I30" s="42">
        <v>5</v>
      </c>
      <c r="J30" s="44">
        <v>17</v>
      </c>
      <c r="K30" s="42">
        <v>2</v>
      </c>
      <c r="L30" s="44">
        <v>29</v>
      </c>
    </row>
    <row r="31" spans="1:12" ht="17.850000000000001" customHeight="1">
      <c r="A31" s="13"/>
      <c r="B31" s="41" t="s">
        <v>109</v>
      </c>
      <c r="C31" s="42">
        <v>45</v>
      </c>
      <c r="D31" s="44">
        <v>11</v>
      </c>
      <c r="E31" s="42">
        <v>2</v>
      </c>
      <c r="F31" s="44">
        <v>12</v>
      </c>
      <c r="G31" s="42">
        <v>20</v>
      </c>
      <c r="H31" s="44">
        <v>4</v>
      </c>
      <c r="I31" s="42">
        <v>1</v>
      </c>
      <c r="J31" s="44">
        <v>23</v>
      </c>
      <c r="K31" s="42">
        <v>2</v>
      </c>
      <c r="L31" s="44">
        <v>12</v>
      </c>
    </row>
    <row r="32" spans="1:12" ht="17.850000000000001" customHeight="1">
      <c r="A32" s="13"/>
      <c r="B32" s="41" t="s">
        <v>113</v>
      </c>
      <c r="C32" s="42">
        <v>41</v>
      </c>
      <c r="D32" s="44">
        <v>11</v>
      </c>
      <c r="E32" s="42">
        <v>0</v>
      </c>
      <c r="F32" s="44">
        <v>3</v>
      </c>
      <c r="G32" s="42">
        <v>0</v>
      </c>
      <c r="H32" s="44">
        <v>3</v>
      </c>
      <c r="I32" s="42">
        <v>1</v>
      </c>
      <c r="J32" s="44">
        <v>11</v>
      </c>
      <c r="K32" s="42">
        <v>0</v>
      </c>
      <c r="L32" s="44">
        <v>12</v>
      </c>
    </row>
    <row r="33" spans="1:15" ht="17.850000000000001" customHeight="1">
      <c r="A33" s="13"/>
      <c r="B33" s="41" t="s">
        <v>110</v>
      </c>
      <c r="C33" s="42">
        <v>0</v>
      </c>
      <c r="D33" s="44">
        <v>0</v>
      </c>
      <c r="E33" s="42">
        <v>0</v>
      </c>
      <c r="F33" s="44">
        <v>0</v>
      </c>
      <c r="G33" s="42">
        <v>0</v>
      </c>
      <c r="H33" s="44">
        <v>0</v>
      </c>
      <c r="I33" s="42">
        <v>0</v>
      </c>
      <c r="J33" s="44">
        <v>0</v>
      </c>
      <c r="K33" s="42">
        <v>0</v>
      </c>
      <c r="L33" s="44">
        <v>0</v>
      </c>
    </row>
    <row r="34" spans="1:15" ht="17.850000000000001" customHeight="1">
      <c r="A34" s="65"/>
      <c r="B34" s="57" t="s">
        <v>105</v>
      </c>
      <c r="C34" s="29">
        <v>146</v>
      </c>
      <c r="D34" s="31">
        <v>65</v>
      </c>
      <c r="E34" s="29">
        <v>7</v>
      </c>
      <c r="F34" s="31">
        <v>45</v>
      </c>
      <c r="G34" s="29">
        <v>34</v>
      </c>
      <c r="H34" s="31">
        <v>29</v>
      </c>
      <c r="I34" s="29">
        <v>8</v>
      </c>
      <c r="J34" s="31">
        <v>65</v>
      </c>
      <c r="K34" s="29">
        <v>4</v>
      </c>
      <c r="L34" s="31">
        <v>85</v>
      </c>
    </row>
    <row r="35" spans="1:15" ht="6.75" customHeight="1">
      <c r="A35" s="13"/>
      <c r="B35" s="61"/>
      <c r="C35" s="64"/>
      <c r="D35" s="64"/>
      <c r="E35" s="64"/>
      <c r="F35" s="64"/>
      <c r="G35" s="64"/>
      <c r="H35" s="64"/>
      <c r="I35" s="64"/>
      <c r="J35" s="64"/>
      <c r="K35" s="64"/>
      <c r="L35" s="64"/>
    </row>
    <row r="36" spans="1:15" ht="14.25" customHeight="1">
      <c r="A36" s="13" t="s">
        <v>185</v>
      </c>
      <c r="B36" s="61"/>
      <c r="C36" s="64"/>
      <c r="D36" s="64"/>
      <c r="E36" s="64"/>
      <c r="F36" s="64"/>
      <c r="G36" s="64"/>
      <c r="H36" s="64"/>
      <c r="I36" s="64"/>
      <c r="J36" s="64"/>
      <c r="K36" s="64"/>
      <c r="L36" s="64"/>
    </row>
    <row r="37" spans="1:15" ht="6.75" customHeight="1">
      <c r="A37" s="13"/>
      <c r="B37" s="61"/>
      <c r="C37" s="64"/>
      <c r="D37" s="64"/>
      <c r="E37" s="64"/>
      <c r="F37" s="64"/>
      <c r="G37" s="64"/>
      <c r="H37" s="64"/>
      <c r="I37" s="64"/>
      <c r="J37" s="64"/>
      <c r="K37" s="64"/>
      <c r="L37" s="64"/>
    </row>
    <row r="38" spans="1:15" ht="50.25" customHeight="1">
      <c r="A38" s="160" t="s">
        <v>190</v>
      </c>
      <c r="B38" s="160"/>
      <c r="C38" s="160"/>
      <c r="D38" s="160"/>
      <c r="E38" s="160"/>
      <c r="F38" s="160"/>
      <c r="G38" s="160"/>
      <c r="H38" s="160"/>
      <c r="I38" s="160"/>
      <c r="J38" s="160"/>
      <c r="K38" s="160"/>
      <c r="L38" s="160"/>
      <c r="M38" s="160"/>
      <c r="N38" s="160"/>
      <c r="O38" s="160"/>
    </row>
    <row r="39" spans="1:15" ht="28.5" customHeight="1">
      <c r="A39" s="160" t="s">
        <v>181</v>
      </c>
      <c r="B39" s="160"/>
      <c r="C39" s="160"/>
      <c r="D39" s="160"/>
      <c r="E39" s="160"/>
      <c r="F39" s="160"/>
      <c r="G39" s="160"/>
      <c r="H39" s="160"/>
      <c r="I39" s="160"/>
      <c r="J39" s="160"/>
      <c r="K39" s="160"/>
      <c r="L39" s="160"/>
      <c r="M39" s="160"/>
      <c r="N39" s="160"/>
      <c r="O39" s="160"/>
    </row>
    <row r="40" spans="1:15">
      <c r="A40" s="109" t="s">
        <v>184</v>
      </c>
    </row>
    <row r="41" spans="1:15" ht="14.25">
      <c r="A41" s="109" t="s">
        <v>170</v>
      </c>
    </row>
  </sheetData>
  <mergeCells count="2">
    <mergeCell ref="A38:O38"/>
    <mergeCell ref="A39:O39"/>
  </mergeCells>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2"/>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N30"/>
  <sheetViews>
    <sheetView workbookViewId="0">
      <selection activeCell="A2" sqref="A2"/>
    </sheetView>
  </sheetViews>
  <sheetFormatPr defaultColWidth="9.140625" defaultRowHeight="15"/>
  <cols>
    <col min="1" max="1" width="13.7109375" style="114" customWidth="1"/>
    <col min="2" max="13" width="9.7109375" style="114" customWidth="1"/>
    <col min="14" max="16384" width="9.140625" style="114"/>
  </cols>
  <sheetData>
    <row r="1" spans="1:14" ht="20.25">
      <c r="A1" s="10" t="str">
        <f>"NSW Recorded Crime Statistics " &amp;'Summary of offences'!$C1</f>
        <v>NSW Recorded Crime Statistics 2017</v>
      </c>
      <c r="B1" s="113"/>
      <c r="C1" s="113"/>
      <c r="D1" s="113"/>
      <c r="E1" s="113"/>
      <c r="F1" s="113"/>
      <c r="G1" s="152" t="s">
        <v>182</v>
      </c>
      <c r="H1" s="113"/>
      <c r="I1" s="113"/>
      <c r="J1" s="113"/>
      <c r="K1" s="113"/>
    </row>
    <row r="2" spans="1:14">
      <c r="A2" s="113"/>
      <c r="B2" s="113"/>
      <c r="C2" s="113"/>
      <c r="D2" s="113"/>
      <c r="E2" s="113"/>
      <c r="F2" s="113"/>
      <c r="G2" s="113"/>
      <c r="H2" s="113"/>
      <c r="I2" s="113"/>
      <c r="J2" s="113"/>
      <c r="K2" s="113"/>
    </row>
    <row r="3" spans="1:14" ht="18">
      <c r="A3" s="115" t="s">
        <v>191</v>
      </c>
      <c r="B3" s="116"/>
      <c r="C3" s="116"/>
      <c r="D3" s="116"/>
      <c r="E3" s="116"/>
      <c r="F3" s="116"/>
      <c r="G3" s="116"/>
      <c r="H3" s="116"/>
      <c r="I3" s="116"/>
      <c r="J3" s="116"/>
      <c r="K3" s="116"/>
    </row>
    <row r="4" spans="1:14" ht="18">
      <c r="A4" s="117" t="s">
        <v>194</v>
      </c>
      <c r="B4" s="116"/>
      <c r="C4" s="116"/>
      <c r="D4" s="116"/>
      <c r="E4" s="116"/>
      <c r="F4" s="116"/>
      <c r="G4" s="116"/>
      <c r="H4" s="116"/>
      <c r="I4" s="116"/>
      <c r="J4" s="116"/>
      <c r="K4" s="116"/>
    </row>
    <row r="5" spans="1:14">
      <c r="B5" s="118"/>
      <c r="C5" s="118"/>
      <c r="D5" s="118"/>
      <c r="E5" s="118"/>
      <c r="F5" s="118"/>
      <c r="G5" s="118"/>
      <c r="H5" s="118"/>
      <c r="I5" s="118"/>
      <c r="J5" s="118"/>
      <c r="K5" s="118"/>
    </row>
    <row r="6" spans="1:14" ht="64.5">
      <c r="A6" s="119" t="s">
        <v>174</v>
      </c>
      <c r="B6" s="120" t="s">
        <v>188</v>
      </c>
      <c r="C6" s="121" t="s">
        <v>189</v>
      </c>
      <c r="D6" s="120" t="s">
        <v>85</v>
      </c>
      <c r="E6" s="122" t="s">
        <v>150</v>
      </c>
      <c r="F6" s="120" t="s">
        <v>151</v>
      </c>
      <c r="G6" s="122" t="s">
        <v>114</v>
      </c>
      <c r="H6" s="120" t="s">
        <v>14</v>
      </c>
      <c r="I6" s="122" t="s">
        <v>15</v>
      </c>
      <c r="J6" s="120" t="s">
        <v>115</v>
      </c>
      <c r="K6" s="122" t="s">
        <v>19</v>
      </c>
      <c r="L6" s="120" t="s">
        <v>51</v>
      </c>
      <c r="M6" s="122" t="s">
        <v>52</v>
      </c>
    </row>
    <row r="7" spans="1:14">
      <c r="A7" s="123" t="s">
        <v>175</v>
      </c>
      <c r="B7" s="124">
        <v>14</v>
      </c>
      <c r="C7" s="125">
        <v>6</v>
      </c>
      <c r="D7" s="124">
        <v>1</v>
      </c>
      <c r="E7" s="125">
        <v>10</v>
      </c>
      <c r="F7" s="124">
        <v>7</v>
      </c>
      <c r="G7" s="125">
        <v>7</v>
      </c>
      <c r="H7" s="124">
        <v>1</v>
      </c>
      <c r="I7" s="125">
        <v>5</v>
      </c>
      <c r="J7" s="124">
        <v>1</v>
      </c>
      <c r="K7" s="125">
        <v>6</v>
      </c>
      <c r="L7" s="124">
        <v>0</v>
      </c>
      <c r="M7" s="125">
        <v>0</v>
      </c>
    </row>
    <row r="8" spans="1:14" ht="15" customHeight="1">
      <c r="A8" s="123" t="s">
        <v>176</v>
      </c>
      <c r="B8" s="124">
        <v>120</v>
      </c>
      <c r="C8" s="125">
        <v>50</v>
      </c>
      <c r="D8" s="124">
        <v>6</v>
      </c>
      <c r="E8" s="125">
        <v>28</v>
      </c>
      <c r="F8" s="124">
        <v>22</v>
      </c>
      <c r="G8" s="125">
        <v>19</v>
      </c>
      <c r="H8" s="124">
        <v>6</v>
      </c>
      <c r="I8" s="125">
        <v>43</v>
      </c>
      <c r="J8" s="124">
        <v>2</v>
      </c>
      <c r="K8" s="125">
        <v>65</v>
      </c>
      <c r="L8" s="124">
        <v>15</v>
      </c>
      <c r="M8" s="125">
        <v>6</v>
      </c>
    </row>
    <row r="9" spans="1:14">
      <c r="A9" s="123" t="s">
        <v>104</v>
      </c>
      <c r="B9" s="124">
        <v>12</v>
      </c>
      <c r="C9" s="125">
        <v>9</v>
      </c>
      <c r="D9" s="124">
        <v>0</v>
      </c>
      <c r="E9" s="125">
        <v>7</v>
      </c>
      <c r="F9" s="124">
        <v>5</v>
      </c>
      <c r="G9" s="125">
        <v>3</v>
      </c>
      <c r="H9" s="124">
        <v>1</v>
      </c>
      <c r="I9" s="125">
        <v>17</v>
      </c>
      <c r="J9" s="124">
        <v>1</v>
      </c>
      <c r="K9" s="125">
        <v>14</v>
      </c>
      <c r="L9" s="124">
        <v>5</v>
      </c>
      <c r="M9" s="125">
        <v>2</v>
      </c>
    </row>
    <row r="10" spans="1:14" ht="15.75" thickBot="1">
      <c r="A10" s="126" t="s">
        <v>105</v>
      </c>
      <c r="B10" s="127">
        <v>146</v>
      </c>
      <c r="C10" s="128">
        <v>65</v>
      </c>
      <c r="D10" s="127">
        <v>7</v>
      </c>
      <c r="E10" s="128">
        <v>45</v>
      </c>
      <c r="F10" s="127">
        <v>34</v>
      </c>
      <c r="G10" s="128">
        <v>29</v>
      </c>
      <c r="H10" s="127">
        <v>8</v>
      </c>
      <c r="I10" s="128">
        <v>65</v>
      </c>
      <c r="J10" s="127">
        <v>4</v>
      </c>
      <c r="K10" s="128">
        <v>85</v>
      </c>
      <c r="L10" s="127">
        <v>20</v>
      </c>
      <c r="M10" s="128">
        <v>8</v>
      </c>
    </row>
    <row r="12" spans="1:14" ht="15" customHeight="1">
      <c r="A12" s="161" t="s">
        <v>192</v>
      </c>
      <c r="B12" s="161"/>
      <c r="C12" s="161"/>
      <c r="D12" s="161"/>
      <c r="E12" s="161"/>
      <c r="F12" s="161"/>
      <c r="G12" s="161"/>
      <c r="H12" s="161"/>
      <c r="I12" s="161"/>
      <c r="J12" s="161"/>
      <c r="K12" s="161"/>
      <c r="L12" s="161"/>
      <c r="M12" s="161"/>
      <c r="N12" s="159"/>
    </row>
    <row r="13" spans="1:14" ht="15" customHeight="1">
      <c r="A13" s="161" t="s">
        <v>193</v>
      </c>
      <c r="B13" s="161"/>
      <c r="C13" s="161"/>
      <c r="D13" s="161"/>
      <c r="E13" s="161"/>
      <c r="F13" s="161"/>
      <c r="G13" s="161"/>
      <c r="H13" s="161"/>
      <c r="I13" s="161"/>
      <c r="J13" s="161"/>
      <c r="K13" s="161"/>
      <c r="L13" s="161"/>
      <c r="M13" s="161"/>
      <c r="N13" s="159"/>
    </row>
    <row r="14" spans="1:14">
      <c r="A14" s="13" t="s">
        <v>187</v>
      </c>
    </row>
    <row r="15" spans="1:14" s="130" customFormat="1" ht="12">
      <c r="A15" s="129" t="s">
        <v>184</v>
      </c>
    </row>
    <row r="16" spans="1:14" s="130" customFormat="1" ht="13.5">
      <c r="A16" s="129" t="s">
        <v>177</v>
      </c>
    </row>
    <row r="18" spans="1:6" ht="18">
      <c r="A18" s="131" t="s">
        <v>178</v>
      </c>
      <c r="B18" s="132"/>
      <c r="C18" s="132"/>
      <c r="D18" s="132"/>
      <c r="E18" s="132"/>
      <c r="F18" s="132"/>
    </row>
    <row r="19" spans="1:6" ht="18">
      <c r="A19" s="131" t="str">
        <f>A4</f>
        <v>Cessnock Local Government Area</v>
      </c>
      <c r="B19" s="132"/>
      <c r="C19" s="132"/>
      <c r="D19" s="132"/>
      <c r="E19" s="132"/>
      <c r="F19" s="132"/>
    </row>
    <row r="20" spans="1:6">
      <c r="B20" s="133"/>
      <c r="C20" s="133"/>
      <c r="D20" s="133"/>
      <c r="E20" s="133"/>
    </row>
    <row r="21" spans="1:6" ht="64.5">
      <c r="A21" s="119" t="s">
        <v>179</v>
      </c>
      <c r="B21" s="134" t="s">
        <v>188</v>
      </c>
      <c r="C21" s="135" t="s">
        <v>189</v>
      </c>
      <c r="D21" s="136" t="s">
        <v>85</v>
      </c>
      <c r="E21" s="137" t="s">
        <v>17</v>
      </c>
    </row>
    <row r="22" spans="1:6">
      <c r="A22" s="123" t="s">
        <v>175</v>
      </c>
      <c r="B22" s="138">
        <v>6</v>
      </c>
      <c r="C22" s="139" t="s">
        <v>208</v>
      </c>
      <c r="D22" s="138">
        <v>0</v>
      </c>
      <c r="E22" s="139" t="s">
        <v>208</v>
      </c>
    </row>
    <row r="23" spans="1:6">
      <c r="A23" s="123" t="s">
        <v>176</v>
      </c>
      <c r="B23" s="140">
        <v>274</v>
      </c>
      <c r="C23" s="141">
        <v>195</v>
      </c>
      <c r="D23" s="140">
        <v>15</v>
      </c>
      <c r="E23" s="141">
        <v>17</v>
      </c>
    </row>
    <row r="24" spans="1:6">
      <c r="A24" s="123" t="s">
        <v>104</v>
      </c>
      <c r="B24" s="140">
        <v>115</v>
      </c>
      <c r="C24" s="141">
        <v>74</v>
      </c>
      <c r="D24" s="140">
        <v>6</v>
      </c>
      <c r="E24" s="141">
        <v>19</v>
      </c>
    </row>
    <row r="25" spans="1:6" ht="15.75" thickBot="1">
      <c r="A25" s="126" t="s">
        <v>105</v>
      </c>
      <c r="B25" s="142">
        <v>395</v>
      </c>
      <c r="C25" s="143" t="s">
        <v>209</v>
      </c>
      <c r="D25" s="142">
        <v>21</v>
      </c>
      <c r="E25" s="143" t="s">
        <v>209</v>
      </c>
    </row>
    <row r="26" spans="1:6">
      <c r="A26" s="144"/>
      <c r="B26" s="145"/>
      <c r="C26" s="146"/>
      <c r="D26" s="146"/>
      <c r="E26" s="146"/>
    </row>
    <row r="27" spans="1:6">
      <c r="A27" s="147" t="s">
        <v>186</v>
      </c>
      <c r="B27" s="148"/>
      <c r="C27" s="148"/>
      <c r="D27" s="148"/>
      <c r="E27" s="148"/>
    </row>
    <row r="28" spans="1:6">
      <c r="A28" s="149"/>
    </row>
    <row r="29" spans="1:6">
      <c r="A29" s="150" t="s">
        <v>168</v>
      </c>
    </row>
    <row r="30" spans="1:6">
      <c r="A30" s="150" t="s">
        <v>165</v>
      </c>
    </row>
  </sheetData>
  <mergeCells count="2">
    <mergeCell ref="A12:M12"/>
    <mergeCell ref="A13:M13"/>
  </mergeCells>
  <hyperlinks>
    <hyperlink ref="G1" r:id="rId1" display="Definitions an Explanations"/>
  </hyperlinks>
  <pageMargins left="0.70866141732283472" right="0.70866141732283472" top="0.74803149606299213" bottom="0.74803149606299213" header="0.31496062992125984" footer="0.31496062992125984"/>
  <pageSetup paperSize="9" scale="89" orientation="landscape"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0" t="str">
        <f>"NSW Recorded Crime Statistics " &amp;'Summary of offences'!$C1</f>
        <v>NSW Recorded Crime Statistics 2017</v>
      </c>
      <c r="E1" s="152" t="s">
        <v>182</v>
      </c>
    </row>
    <row r="3" spans="1:7" ht="17.649999999999999" customHeight="1">
      <c r="A3" s="86" t="s">
        <v>148</v>
      </c>
    </row>
    <row r="4" spans="1:7">
      <c r="B4" s="62"/>
      <c r="C4" s="62"/>
      <c r="D4" s="62"/>
      <c r="E4" s="62"/>
      <c r="F4" s="67"/>
      <c r="G4" s="67"/>
    </row>
    <row r="5" spans="1:7" ht="17.649999999999999" customHeight="1">
      <c r="A5" s="86" t="s">
        <v>194</v>
      </c>
      <c r="B5" s="62"/>
      <c r="C5" s="62"/>
      <c r="D5" s="62"/>
      <c r="E5" s="62"/>
      <c r="F5" s="67"/>
      <c r="G5" s="67"/>
    </row>
    <row r="6" spans="1:7" ht="17.850000000000001" customHeight="1">
      <c r="A6" s="73" t="s">
        <v>116</v>
      </c>
      <c r="B6" s="151" t="s">
        <v>180</v>
      </c>
      <c r="C6" s="96" t="s">
        <v>117</v>
      </c>
      <c r="D6" s="74" t="s">
        <v>118</v>
      </c>
      <c r="E6" s="97" t="s">
        <v>105</v>
      </c>
      <c r="F6" s="67"/>
      <c r="G6" s="67"/>
    </row>
    <row r="7" spans="1:7" ht="17.850000000000001" customHeight="1">
      <c r="A7" s="34" t="s">
        <v>188</v>
      </c>
      <c r="B7" s="34" t="s">
        <v>119</v>
      </c>
      <c r="C7" s="35">
        <v>108</v>
      </c>
      <c r="D7" s="37">
        <v>247</v>
      </c>
      <c r="E7" s="35">
        <v>355</v>
      </c>
      <c r="F7" s="67"/>
      <c r="G7" s="67"/>
    </row>
    <row r="8" spans="1:7" ht="17.850000000000001" customHeight="1">
      <c r="A8" s="11"/>
      <c r="B8" s="11" t="s">
        <v>120</v>
      </c>
      <c r="C8" s="23">
        <v>30.422499999999999</v>
      </c>
      <c r="D8" s="25">
        <v>69.577500000000001</v>
      </c>
      <c r="E8" s="23">
        <v>100</v>
      </c>
      <c r="F8" s="67"/>
      <c r="G8" s="67"/>
    </row>
    <row r="9" spans="1:7" ht="17.850000000000001" customHeight="1">
      <c r="A9" s="41" t="s">
        <v>189</v>
      </c>
      <c r="B9" s="41" t="s">
        <v>119</v>
      </c>
      <c r="C9" s="35">
        <v>72</v>
      </c>
      <c r="D9" s="37">
        <v>174</v>
      </c>
      <c r="E9" s="35">
        <v>246</v>
      </c>
      <c r="F9" s="67"/>
      <c r="G9" s="67"/>
    </row>
    <row r="10" spans="1:7" ht="17.850000000000001" customHeight="1">
      <c r="A10" s="41"/>
      <c r="B10" s="41" t="s">
        <v>120</v>
      </c>
      <c r="C10" s="43">
        <v>29.2683</v>
      </c>
      <c r="D10" s="45">
        <v>70.731700000000004</v>
      </c>
      <c r="E10" s="43">
        <v>100</v>
      </c>
      <c r="F10" s="67"/>
      <c r="G10" s="67"/>
    </row>
    <row r="11" spans="1:7" ht="17.850000000000001" customHeight="1">
      <c r="A11" s="34" t="s">
        <v>85</v>
      </c>
      <c r="B11" s="34" t="s">
        <v>119</v>
      </c>
      <c r="C11" s="35">
        <v>3</v>
      </c>
      <c r="D11" s="37">
        <v>11</v>
      </c>
      <c r="E11" s="35">
        <v>14</v>
      </c>
      <c r="F11" s="67"/>
      <c r="G11" s="67"/>
    </row>
    <row r="12" spans="1:7" ht="17.850000000000001" customHeight="1">
      <c r="A12" s="11"/>
      <c r="B12" s="11" t="s">
        <v>120</v>
      </c>
      <c r="C12" s="23">
        <v>21.428599999999999</v>
      </c>
      <c r="D12" s="25">
        <v>78.571399999999997</v>
      </c>
      <c r="E12" s="23">
        <v>100</v>
      </c>
      <c r="F12" s="67"/>
      <c r="G12" s="67"/>
    </row>
    <row r="13" spans="1:7" ht="17.850000000000001" customHeight="1">
      <c r="A13" s="41" t="s">
        <v>11</v>
      </c>
      <c r="B13" s="41" t="s">
        <v>119</v>
      </c>
      <c r="C13" s="35">
        <v>3</v>
      </c>
      <c r="D13" s="37">
        <v>398</v>
      </c>
      <c r="E13" s="35">
        <v>401</v>
      </c>
      <c r="F13" s="67"/>
      <c r="G13" s="67"/>
    </row>
    <row r="14" spans="1:7" ht="17.850000000000001" customHeight="1">
      <c r="A14" s="41"/>
      <c r="B14" s="41" t="s">
        <v>120</v>
      </c>
      <c r="C14" s="43">
        <v>0.74809999999999999</v>
      </c>
      <c r="D14" s="45">
        <v>99.251900000000006</v>
      </c>
      <c r="E14" s="43">
        <v>100</v>
      </c>
      <c r="F14" s="67"/>
      <c r="G14" s="67"/>
    </row>
    <row r="15" spans="1:7" ht="17.850000000000001" customHeight="1">
      <c r="A15" s="34" t="s">
        <v>12</v>
      </c>
      <c r="B15" s="34" t="s">
        <v>119</v>
      </c>
      <c r="C15" s="35">
        <v>0</v>
      </c>
      <c r="D15" s="37">
        <v>174</v>
      </c>
      <c r="E15" s="35">
        <v>174</v>
      </c>
      <c r="F15" s="67"/>
      <c r="G15" s="67"/>
    </row>
    <row r="16" spans="1:7" ht="17.850000000000001" customHeight="1">
      <c r="A16" s="11"/>
      <c r="B16" s="11" t="s">
        <v>120</v>
      </c>
      <c r="C16" s="23">
        <v>0</v>
      </c>
      <c r="D16" s="25">
        <v>100</v>
      </c>
      <c r="E16" s="23">
        <v>100</v>
      </c>
      <c r="F16" s="67"/>
      <c r="G16" s="67"/>
    </row>
    <row r="17" spans="1:7" ht="17.850000000000001" customHeight="1">
      <c r="A17" s="41" t="s">
        <v>13</v>
      </c>
      <c r="B17" s="41" t="s">
        <v>119</v>
      </c>
      <c r="C17" s="35">
        <v>6</v>
      </c>
      <c r="D17" s="37">
        <v>332</v>
      </c>
      <c r="E17" s="35">
        <v>338</v>
      </c>
      <c r="F17" s="67"/>
      <c r="G17" s="67"/>
    </row>
    <row r="18" spans="1:7" ht="17.850000000000001" customHeight="1">
      <c r="A18" s="41"/>
      <c r="B18" s="41" t="s">
        <v>120</v>
      </c>
      <c r="C18" s="43">
        <v>1.7750999999999999</v>
      </c>
      <c r="D18" s="45">
        <v>98.224900000000005</v>
      </c>
      <c r="E18" s="43">
        <v>100</v>
      </c>
      <c r="F18" s="67"/>
      <c r="G18" s="67"/>
    </row>
    <row r="19" spans="1:7" ht="17.850000000000001" customHeight="1">
      <c r="A19" s="34" t="s">
        <v>14</v>
      </c>
      <c r="B19" s="34" t="s">
        <v>119</v>
      </c>
      <c r="C19" s="35">
        <v>5</v>
      </c>
      <c r="D19" s="37">
        <v>508</v>
      </c>
      <c r="E19" s="35">
        <v>513</v>
      </c>
      <c r="F19" s="67"/>
      <c r="G19" s="67"/>
    </row>
    <row r="20" spans="1:7" ht="17.850000000000001" customHeight="1">
      <c r="A20" s="11"/>
      <c r="B20" s="11" t="s">
        <v>120</v>
      </c>
      <c r="C20" s="23">
        <v>0.97470000000000001</v>
      </c>
      <c r="D20" s="25">
        <v>99.025300000000001</v>
      </c>
      <c r="E20" s="23">
        <v>100</v>
      </c>
      <c r="F20" s="67"/>
      <c r="G20" s="67"/>
    </row>
    <row r="21" spans="1:7" ht="17.850000000000001" customHeight="1">
      <c r="A21" s="41" t="s">
        <v>15</v>
      </c>
      <c r="B21" s="41" t="s">
        <v>119</v>
      </c>
      <c r="C21" s="35">
        <v>3</v>
      </c>
      <c r="D21" s="37">
        <v>132</v>
      </c>
      <c r="E21" s="35">
        <v>135</v>
      </c>
      <c r="F21" s="67"/>
      <c r="G21" s="67"/>
    </row>
    <row r="22" spans="1:7" ht="17.850000000000001" customHeight="1">
      <c r="A22" s="41"/>
      <c r="B22" s="41" t="s">
        <v>120</v>
      </c>
      <c r="C22" s="43">
        <v>2.2222</v>
      </c>
      <c r="D22" s="45">
        <v>97.777799999999999</v>
      </c>
      <c r="E22" s="43">
        <v>100</v>
      </c>
      <c r="F22" s="67"/>
      <c r="G22" s="67"/>
    </row>
    <row r="23" spans="1:7" ht="17.850000000000001" customHeight="1">
      <c r="A23" s="34" t="s">
        <v>17</v>
      </c>
      <c r="B23" s="34" t="s">
        <v>119</v>
      </c>
      <c r="C23" s="35">
        <v>1</v>
      </c>
      <c r="D23" s="37">
        <v>33</v>
      </c>
      <c r="E23" s="35">
        <v>34</v>
      </c>
      <c r="F23" s="67"/>
      <c r="G23" s="67"/>
    </row>
    <row r="24" spans="1:7" ht="17.850000000000001" customHeight="1">
      <c r="A24" s="11"/>
      <c r="B24" s="11" t="s">
        <v>120</v>
      </c>
      <c r="C24" s="23">
        <v>2.9411999999999998</v>
      </c>
      <c r="D24" s="25">
        <v>97.058800000000005</v>
      </c>
      <c r="E24" s="23">
        <v>100</v>
      </c>
      <c r="F24" s="67"/>
      <c r="G24" s="67"/>
    </row>
    <row r="25" spans="1:7" ht="17.850000000000001" customHeight="1">
      <c r="A25" s="41" t="s">
        <v>19</v>
      </c>
      <c r="B25" s="41" t="s">
        <v>119</v>
      </c>
      <c r="C25" s="35">
        <v>60</v>
      </c>
      <c r="D25" s="37">
        <v>637</v>
      </c>
      <c r="E25" s="35">
        <v>697</v>
      </c>
      <c r="F25" s="67"/>
      <c r="G25" s="67"/>
    </row>
    <row r="26" spans="1:7" ht="17.850000000000001" customHeight="1">
      <c r="A26" s="11"/>
      <c r="B26" s="11" t="s">
        <v>120</v>
      </c>
      <c r="C26" s="23">
        <v>8.6082999999999998</v>
      </c>
      <c r="D26" s="25">
        <v>91.3917</v>
      </c>
      <c r="E26" s="23">
        <v>100</v>
      </c>
      <c r="F26" s="67"/>
      <c r="G26" s="67"/>
    </row>
    <row r="27" spans="1:7">
      <c r="A27" s="41"/>
      <c r="B27" s="41"/>
      <c r="C27" s="72"/>
      <c r="D27" s="72"/>
      <c r="E27" s="72"/>
      <c r="F27" s="67"/>
      <c r="G27" s="67"/>
    </row>
    <row r="28" spans="1:7">
      <c r="A28" s="110" t="s">
        <v>166</v>
      </c>
      <c r="B28" s="104"/>
      <c r="C28" s="104"/>
      <c r="D28" s="104"/>
      <c r="E28" s="104"/>
      <c r="F28" s="67"/>
      <c r="G28" s="67"/>
    </row>
    <row r="29" spans="1:7">
      <c r="A29" s="110" t="s">
        <v>167</v>
      </c>
      <c r="B29" s="51"/>
      <c r="C29" s="51"/>
      <c r="D29" s="51"/>
      <c r="E29" s="51"/>
      <c r="F29" s="67"/>
      <c r="G29" s="67"/>
    </row>
  </sheetData>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0" t="str">
        <f>"NSW Recorded Crime Statistics " &amp;'Summary of offences'!$C1</f>
        <v>NSW Recorded Crime Statistics 2017</v>
      </c>
      <c r="G1" s="152" t="s">
        <v>182</v>
      </c>
    </row>
    <row r="3" spans="1:13" ht="18">
      <c r="A3" s="9" t="s">
        <v>159</v>
      </c>
      <c r="B3" s="12"/>
      <c r="C3" s="12"/>
      <c r="D3" s="12"/>
      <c r="E3" s="12"/>
      <c r="F3" s="12"/>
      <c r="G3" s="12"/>
      <c r="H3" s="12"/>
      <c r="I3" s="12"/>
      <c r="J3" s="12"/>
      <c r="K3" s="12"/>
      <c r="L3" s="12"/>
      <c r="M3" s="12"/>
    </row>
    <row r="4" spans="1:13" ht="15">
      <c r="A4" s="54"/>
      <c r="B4" s="12"/>
      <c r="C4" s="12"/>
      <c r="D4" s="12"/>
      <c r="E4" s="12"/>
      <c r="F4" s="12"/>
      <c r="G4" s="12"/>
      <c r="H4" s="12"/>
      <c r="I4" s="12"/>
      <c r="J4" s="12"/>
      <c r="K4" s="12"/>
      <c r="L4" s="12"/>
      <c r="M4" s="12"/>
    </row>
    <row r="5" spans="1:13" ht="18">
      <c r="A5" s="9" t="s">
        <v>194</v>
      </c>
      <c r="B5" s="68"/>
      <c r="C5" s="68"/>
      <c r="D5" s="68"/>
      <c r="E5" s="68"/>
      <c r="F5" s="68"/>
      <c r="G5" s="68"/>
      <c r="H5" s="68"/>
      <c r="I5" s="68"/>
      <c r="J5" s="68"/>
      <c r="K5" s="68"/>
      <c r="L5" s="68"/>
      <c r="M5" s="68"/>
    </row>
    <row r="6" spans="1:13" ht="65.849999999999994" customHeight="1">
      <c r="A6" s="70" t="s">
        <v>116</v>
      </c>
      <c r="B6" s="87" t="s">
        <v>160</v>
      </c>
      <c r="C6" s="71" t="s">
        <v>121</v>
      </c>
      <c r="D6" s="87" t="s">
        <v>122</v>
      </c>
      <c r="E6" s="71" t="s">
        <v>123</v>
      </c>
      <c r="F6" s="87" t="s">
        <v>124</v>
      </c>
      <c r="G6" s="71" t="s">
        <v>125</v>
      </c>
      <c r="H6" s="87" t="s">
        <v>126</v>
      </c>
      <c r="I6" s="71" t="s">
        <v>127</v>
      </c>
      <c r="J6" s="87" t="s">
        <v>128</v>
      </c>
      <c r="K6" s="71" t="s">
        <v>129</v>
      </c>
      <c r="L6" s="87" t="s">
        <v>130</v>
      </c>
      <c r="M6" s="71" t="s">
        <v>131</v>
      </c>
    </row>
    <row r="7" spans="1:13" ht="24.95" customHeight="1">
      <c r="A7" s="28" t="s">
        <v>188</v>
      </c>
      <c r="B7" s="102">
        <v>9.0090000000000003</v>
      </c>
      <c r="C7" s="103">
        <v>8.1081000000000003</v>
      </c>
      <c r="D7" s="102">
        <v>9.9099000000000004</v>
      </c>
      <c r="E7" s="103">
        <v>9.3093000000000004</v>
      </c>
      <c r="F7" s="102">
        <v>5.4054000000000002</v>
      </c>
      <c r="G7" s="103">
        <v>8.4084000000000003</v>
      </c>
      <c r="H7" s="102">
        <v>8.7087000000000003</v>
      </c>
      <c r="I7" s="103">
        <v>4.5045000000000002</v>
      </c>
      <c r="J7" s="102">
        <v>7.5075000000000003</v>
      </c>
      <c r="K7" s="103">
        <v>9.3093000000000004</v>
      </c>
      <c r="L7" s="102">
        <v>9.6096000000000004</v>
      </c>
      <c r="M7" s="103">
        <v>10.2102</v>
      </c>
    </row>
    <row r="8" spans="1:13" ht="24.95" customHeight="1">
      <c r="A8" s="28" t="s">
        <v>189</v>
      </c>
      <c r="B8" s="102">
        <v>6.9264000000000001</v>
      </c>
      <c r="C8" s="103">
        <v>4.7618999999999998</v>
      </c>
      <c r="D8" s="102">
        <v>12.5541</v>
      </c>
      <c r="E8" s="103">
        <v>8.6579999999999995</v>
      </c>
      <c r="F8" s="102">
        <v>9.9566999999999997</v>
      </c>
      <c r="G8" s="103">
        <v>10.3896</v>
      </c>
      <c r="H8" s="102">
        <v>6.9264000000000001</v>
      </c>
      <c r="I8" s="103">
        <v>8.6579999999999995</v>
      </c>
      <c r="J8" s="102">
        <v>5.1947999999999999</v>
      </c>
      <c r="K8" s="103">
        <v>6.9264000000000001</v>
      </c>
      <c r="L8" s="102">
        <v>10.3896</v>
      </c>
      <c r="M8" s="103">
        <v>8.6579999999999995</v>
      </c>
    </row>
    <row r="9" spans="1:13" ht="24.95" customHeight="1">
      <c r="A9" s="28" t="s">
        <v>132</v>
      </c>
      <c r="B9" s="102">
        <v>9.4674999999999994</v>
      </c>
      <c r="C9" s="103">
        <v>7.1006</v>
      </c>
      <c r="D9" s="102">
        <v>14.2012</v>
      </c>
      <c r="E9" s="103">
        <v>11.242599999999999</v>
      </c>
      <c r="F9" s="102">
        <v>5.3254000000000001</v>
      </c>
      <c r="G9" s="103">
        <v>8.8757000000000001</v>
      </c>
      <c r="H9" s="102">
        <v>7.1006</v>
      </c>
      <c r="I9" s="103">
        <v>4.7336999999999998</v>
      </c>
      <c r="J9" s="102">
        <v>7.6923000000000004</v>
      </c>
      <c r="K9" s="103">
        <v>10.6509</v>
      </c>
      <c r="L9" s="102">
        <v>7.1006</v>
      </c>
      <c r="M9" s="103">
        <v>6.5088999999999997</v>
      </c>
    </row>
    <row r="10" spans="1:13" ht="24.95" customHeight="1">
      <c r="A10" s="28" t="s">
        <v>6</v>
      </c>
      <c r="B10" s="102">
        <v>0</v>
      </c>
      <c r="C10" s="103">
        <v>0</v>
      </c>
      <c r="D10" s="102">
        <v>0</v>
      </c>
      <c r="E10" s="103">
        <v>18.181799999999999</v>
      </c>
      <c r="F10" s="102">
        <v>4.5454999999999997</v>
      </c>
      <c r="G10" s="103">
        <v>4.5454999999999997</v>
      </c>
      <c r="H10" s="102">
        <v>0</v>
      </c>
      <c r="I10" s="103">
        <v>4.5454999999999997</v>
      </c>
      <c r="J10" s="102">
        <v>18.181799999999999</v>
      </c>
      <c r="K10" s="103">
        <v>27.2727</v>
      </c>
      <c r="L10" s="102">
        <v>9.0908999999999995</v>
      </c>
      <c r="M10" s="103">
        <v>13.6364</v>
      </c>
    </row>
    <row r="11" spans="1:13" ht="24.95" customHeight="1">
      <c r="A11" s="28" t="s">
        <v>85</v>
      </c>
      <c r="B11" s="102">
        <v>0</v>
      </c>
      <c r="C11" s="103">
        <v>0</v>
      </c>
      <c r="D11" s="102">
        <v>0</v>
      </c>
      <c r="E11" s="103">
        <v>14.2857</v>
      </c>
      <c r="F11" s="102">
        <v>14.2857</v>
      </c>
      <c r="G11" s="103">
        <v>7.1429</v>
      </c>
      <c r="H11" s="102">
        <v>14.2857</v>
      </c>
      <c r="I11" s="103">
        <v>7.1429</v>
      </c>
      <c r="J11" s="102">
        <v>7.1429</v>
      </c>
      <c r="K11" s="103">
        <v>7.1429</v>
      </c>
      <c r="L11" s="102">
        <v>14.2857</v>
      </c>
      <c r="M11" s="103">
        <v>14.2857</v>
      </c>
    </row>
    <row r="12" spans="1:13" ht="24.95" customHeight="1">
      <c r="A12" s="28" t="s">
        <v>11</v>
      </c>
      <c r="B12" s="102">
        <v>13.1387</v>
      </c>
      <c r="C12" s="103">
        <v>11.678800000000001</v>
      </c>
      <c r="D12" s="102">
        <v>10.9489</v>
      </c>
      <c r="E12" s="103">
        <v>7.2992999999999997</v>
      </c>
      <c r="F12" s="102">
        <v>8.7591000000000001</v>
      </c>
      <c r="G12" s="103">
        <v>8.0291999999999994</v>
      </c>
      <c r="H12" s="102">
        <v>5.1094999999999997</v>
      </c>
      <c r="I12" s="103">
        <v>5.8394000000000004</v>
      </c>
      <c r="J12" s="102">
        <v>7.2992999999999997</v>
      </c>
      <c r="K12" s="103">
        <v>10.9489</v>
      </c>
      <c r="L12" s="102">
        <v>7.2992999999999997</v>
      </c>
      <c r="M12" s="103">
        <v>3.6496</v>
      </c>
    </row>
    <row r="13" spans="1:13" ht="24.95" customHeight="1">
      <c r="A13" s="28" t="s">
        <v>12</v>
      </c>
      <c r="B13" s="102">
        <v>5.8823999999999996</v>
      </c>
      <c r="C13" s="103">
        <v>11.764699999999999</v>
      </c>
      <c r="D13" s="102">
        <v>11.764699999999999</v>
      </c>
      <c r="E13" s="103">
        <v>7.8430999999999997</v>
      </c>
      <c r="F13" s="102">
        <v>3.9216000000000002</v>
      </c>
      <c r="G13" s="103">
        <v>3.9216000000000002</v>
      </c>
      <c r="H13" s="102">
        <v>29.411799999999999</v>
      </c>
      <c r="I13" s="103">
        <v>5.8823999999999996</v>
      </c>
      <c r="J13" s="102">
        <v>7.8430999999999997</v>
      </c>
      <c r="K13" s="103">
        <v>7.8430999999999997</v>
      </c>
      <c r="L13" s="102">
        <v>3.9216000000000002</v>
      </c>
      <c r="M13" s="103">
        <v>0</v>
      </c>
    </row>
    <row r="14" spans="1:13" ht="24.95" customHeight="1">
      <c r="A14" s="28" t="s">
        <v>13</v>
      </c>
      <c r="B14" s="102">
        <v>8.8000000000000007</v>
      </c>
      <c r="C14" s="103">
        <v>13.6</v>
      </c>
      <c r="D14" s="102">
        <v>9.6</v>
      </c>
      <c r="E14" s="103">
        <v>5.6</v>
      </c>
      <c r="F14" s="102">
        <v>8</v>
      </c>
      <c r="G14" s="103">
        <v>7.2</v>
      </c>
      <c r="H14" s="102">
        <v>7.2</v>
      </c>
      <c r="I14" s="103">
        <v>6.4</v>
      </c>
      <c r="J14" s="102">
        <v>12.8</v>
      </c>
      <c r="K14" s="103">
        <v>6.4</v>
      </c>
      <c r="L14" s="102">
        <v>11.2</v>
      </c>
      <c r="M14" s="103">
        <v>3.2</v>
      </c>
    </row>
    <row r="15" spans="1:13" ht="24.95" customHeight="1">
      <c r="A15" s="28" t="s">
        <v>14</v>
      </c>
      <c r="B15" s="102">
        <v>9.2199000000000009</v>
      </c>
      <c r="C15" s="103">
        <v>7.0922000000000001</v>
      </c>
      <c r="D15" s="102">
        <v>9.2199000000000009</v>
      </c>
      <c r="E15" s="103">
        <v>10.638299999999999</v>
      </c>
      <c r="F15" s="102">
        <v>14.1844</v>
      </c>
      <c r="G15" s="103">
        <v>12.056699999999999</v>
      </c>
      <c r="H15" s="102">
        <v>4.9645000000000001</v>
      </c>
      <c r="I15" s="103">
        <v>4.2553000000000001</v>
      </c>
      <c r="J15" s="102">
        <v>7.0922000000000001</v>
      </c>
      <c r="K15" s="103">
        <v>7.8014000000000001</v>
      </c>
      <c r="L15" s="102">
        <v>8.5106000000000002</v>
      </c>
      <c r="M15" s="103">
        <v>4.9645000000000001</v>
      </c>
    </row>
    <row r="16" spans="1:13" ht="24.95" customHeight="1">
      <c r="A16" s="28" t="s">
        <v>16</v>
      </c>
      <c r="B16" s="102">
        <v>10.2273</v>
      </c>
      <c r="C16" s="103">
        <v>11.3636</v>
      </c>
      <c r="D16" s="102">
        <v>10.2273</v>
      </c>
      <c r="E16" s="103">
        <v>4.5454999999999997</v>
      </c>
      <c r="F16" s="102">
        <v>5.6818</v>
      </c>
      <c r="G16" s="103">
        <v>10.2273</v>
      </c>
      <c r="H16" s="102">
        <v>11.3636</v>
      </c>
      <c r="I16" s="103">
        <v>6.8182</v>
      </c>
      <c r="J16" s="102">
        <v>3.4091</v>
      </c>
      <c r="K16" s="103">
        <v>12.5</v>
      </c>
      <c r="L16" s="102">
        <v>5.6818</v>
      </c>
      <c r="M16" s="103">
        <v>7.9545000000000003</v>
      </c>
    </row>
    <row r="17" spans="1:13" ht="24.95" customHeight="1">
      <c r="A17" s="28" t="s">
        <v>17</v>
      </c>
      <c r="B17" s="102">
        <v>3.125</v>
      </c>
      <c r="C17" s="103">
        <v>9.375</v>
      </c>
      <c r="D17" s="102">
        <v>25</v>
      </c>
      <c r="E17" s="103">
        <v>9.375</v>
      </c>
      <c r="F17" s="102">
        <v>9.375</v>
      </c>
      <c r="G17" s="103">
        <v>3.125</v>
      </c>
      <c r="H17" s="102">
        <v>9.375</v>
      </c>
      <c r="I17" s="103">
        <v>3.125</v>
      </c>
      <c r="J17" s="102">
        <v>12.5</v>
      </c>
      <c r="K17" s="103">
        <v>0</v>
      </c>
      <c r="L17" s="102">
        <v>9.375</v>
      </c>
      <c r="M17" s="103">
        <v>6.25</v>
      </c>
    </row>
    <row r="18" spans="1:13" ht="24.95" customHeight="1">
      <c r="A18" s="28" t="s">
        <v>19</v>
      </c>
      <c r="B18" s="102">
        <v>9.1102000000000007</v>
      </c>
      <c r="C18" s="103">
        <v>6.3559000000000001</v>
      </c>
      <c r="D18" s="102">
        <v>7.4153000000000002</v>
      </c>
      <c r="E18" s="103">
        <v>9.5338999999999992</v>
      </c>
      <c r="F18" s="102">
        <v>6.5678000000000001</v>
      </c>
      <c r="G18" s="103">
        <v>7.4153000000000002</v>
      </c>
      <c r="H18" s="102">
        <v>8.4746000000000006</v>
      </c>
      <c r="I18" s="103">
        <v>8.4746000000000006</v>
      </c>
      <c r="J18" s="102">
        <v>9.7457999999999991</v>
      </c>
      <c r="K18" s="103">
        <v>9.7457999999999991</v>
      </c>
      <c r="L18" s="102">
        <v>8.0508000000000006</v>
      </c>
      <c r="M18" s="103">
        <v>9.1102000000000007</v>
      </c>
    </row>
    <row r="19" spans="1:13">
      <c r="A19" s="41"/>
      <c r="B19" s="69"/>
      <c r="C19" s="69"/>
      <c r="D19" s="69"/>
      <c r="E19" s="69"/>
      <c r="F19" s="69"/>
      <c r="G19" s="69"/>
      <c r="H19" s="69"/>
      <c r="I19" s="69"/>
      <c r="J19" s="69"/>
      <c r="K19" s="69"/>
      <c r="L19" s="69"/>
      <c r="M19" s="69"/>
    </row>
    <row r="20" spans="1:13">
      <c r="A20" s="108" t="s">
        <v>169</v>
      </c>
      <c r="B20" s="12"/>
      <c r="C20" s="12"/>
      <c r="D20" s="12"/>
      <c r="E20" s="12"/>
      <c r="F20" s="12"/>
      <c r="G20" s="12"/>
      <c r="H20" s="12"/>
      <c r="I20" s="12"/>
      <c r="J20" s="12"/>
      <c r="K20" s="12"/>
      <c r="L20" s="12"/>
      <c r="M20" s="12"/>
    </row>
    <row r="21" spans="1:13">
      <c r="A21" s="12"/>
      <c r="B21" s="12"/>
      <c r="C21" s="12"/>
      <c r="D21" s="12"/>
      <c r="E21" s="12"/>
      <c r="F21" s="12"/>
      <c r="G21" s="12"/>
      <c r="H21" s="12"/>
      <c r="I21" s="12"/>
      <c r="J21" s="12"/>
      <c r="K21" s="12"/>
      <c r="L21" s="12"/>
      <c r="M21" s="12"/>
    </row>
  </sheetData>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0" t="str">
        <f>"NSW Recorded Crime Statistics " &amp;'Summary of offences'!$C1</f>
        <v>NSW Recorded Crime Statistics 2017</v>
      </c>
      <c r="G1" s="152" t="s">
        <v>182</v>
      </c>
    </row>
    <row r="3" spans="1:29" s="12" customFormat="1" ht="18">
      <c r="A3" s="88" t="s">
        <v>161</v>
      </c>
      <c r="B3" s="68"/>
      <c r="C3" s="68"/>
      <c r="D3" s="68"/>
      <c r="E3" s="68"/>
      <c r="F3" s="68"/>
      <c r="G3" s="68"/>
      <c r="H3" s="68"/>
      <c r="I3" s="68"/>
      <c r="J3" s="68"/>
      <c r="K3" s="68"/>
    </row>
    <row r="4" spans="1:29" s="12" customFormat="1" ht="8.85" customHeight="1">
      <c r="A4" s="88"/>
      <c r="B4" s="68"/>
      <c r="C4" s="68"/>
      <c r="D4" s="68"/>
      <c r="E4" s="68"/>
      <c r="F4" s="68"/>
      <c r="G4" s="68"/>
      <c r="H4" s="68"/>
      <c r="I4" s="68"/>
      <c r="J4" s="68"/>
      <c r="K4" s="68"/>
    </row>
    <row r="5" spans="1:29" s="12" customFormat="1" ht="18">
      <c r="A5" s="89" t="s">
        <v>194</v>
      </c>
      <c r="B5" s="90"/>
      <c r="C5" s="90"/>
      <c r="D5" s="90"/>
      <c r="E5" s="90"/>
      <c r="F5" s="90"/>
      <c r="G5" s="90"/>
      <c r="H5" s="90"/>
      <c r="I5" s="90"/>
      <c r="J5" s="90"/>
      <c r="K5" s="90"/>
      <c r="L5" s="65"/>
      <c r="M5" s="65"/>
      <c r="N5" s="65"/>
      <c r="O5" s="65"/>
      <c r="P5" s="65"/>
      <c r="Q5" s="65"/>
      <c r="R5" s="65"/>
      <c r="S5" s="65"/>
      <c r="T5" s="65"/>
      <c r="U5" s="65"/>
      <c r="V5" s="65"/>
      <c r="W5" s="65"/>
      <c r="X5" s="65"/>
      <c r="Y5" s="65"/>
      <c r="Z5" s="65"/>
      <c r="AA5" s="65"/>
      <c r="AB5" s="65"/>
      <c r="AC5" s="65"/>
    </row>
    <row r="6" spans="1:29" s="12" customFormat="1" ht="20.45" customHeight="1">
      <c r="A6" s="13"/>
      <c r="B6" s="162" t="s">
        <v>162</v>
      </c>
      <c r="C6" s="162"/>
      <c r="D6" s="162"/>
      <c r="E6" s="162"/>
      <c r="F6" s="163" t="s">
        <v>133</v>
      </c>
      <c r="G6" s="163"/>
      <c r="H6" s="163"/>
      <c r="I6" s="163"/>
      <c r="J6" s="162" t="s">
        <v>134</v>
      </c>
      <c r="K6" s="162"/>
      <c r="L6" s="162"/>
      <c r="M6" s="162"/>
      <c r="N6" s="163" t="s">
        <v>135</v>
      </c>
      <c r="O6" s="163"/>
      <c r="P6" s="163"/>
      <c r="Q6" s="163"/>
      <c r="R6" s="162" t="s">
        <v>136</v>
      </c>
      <c r="S6" s="162"/>
      <c r="T6" s="162"/>
      <c r="U6" s="162"/>
      <c r="V6" s="163" t="s">
        <v>137</v>
      </c>
      <c r="W6" s="163"/>
      <c r="X6" s="163"/>
      <c r="Y6" s="163"/>
      <c r="Z6" s="162" t="s">
        <v>138</v>
      </c>
      <c r="AA6" s="162"/>
      <c r="AB6" s="162"/>
      <c r="AC6" s="162"/>
    </row>
    <row r="7" spans="1:29" s="12" customFormat="1" ht="30.6" customHeight="1">
      <c r="A7" s="91" t="s">
        <v>116</v>
      </c>
      <c r="B7" s="93" t="s">
        <v>139</v>
      </c>
      <c r="C7" s="93" t="s">
        <v>140</v>
      </c>
      <c r="D7" s="93" t="s">
        <v>141</v>
      </c>
      <c r="E7" s="93" t="s">
        <v>142</v>
      </c>
      <c r="F7" s="92" t="s">
        <v>139</v>
      </c>
      <c r="G7" s="92" t="s">
        <v>143</v>
      </c>
      <c r="H7" s="92" t="s">
        <v>144</v>
      </c>
      <c r="I7" s="92" t="s">
        <v>145</v>
      </c>
      <c r="J7" s="93" t="s">
        <v>146</v>
      </c>
      <c r="K7" s="93" t="s">
        <v>143</v>
      </c>
      <c r="L7" s="93" t="s">
        <v>144</v>
      </c>
      <c r="M7" s="93" t="s">
        <v>145</v>
      </c>
      <c r="N7" s="92" t="s">
        <v>146</v>
      </c>
      <c r="O7" s="92" t="s">
        <v>143</v>
      </c>
      <c r="P7" s="92" t="s">
        <v>144</v>
      </c>
      <c r="Q7" s="92" t="s">
        <v>145</v>
      </c>
      <c r="R7" s="93" t="s">
        <v>146</v>
      </c>
      <c r="S7" s="93" t="s">
        <v>143</v>
      </c>
      <c r="T7" s="93" t="s">
        <v>144</v>
      </c>
      <c r="U7" s="93" t="s">
        <v>145</v>
      </c>
      <c r="V7" s="92" t="s">
        <v>146</v>
      </c>
      <c r="W7" s="92" t="s">
        <v>143</v>
      </c>
      <c r="X7" s="92" t="s">
        <v>144</v>
      </c>
      <c r="Y7" s="92" t="s">
        <v>145</v>
      </c>
      <c r="Z7" s="93" t="s">
        <v>146</v>
      </c>
      <c r="AA7" s="93" t="s">
        <v>143</v>
      </c>
      <c r="AB7" s="93" t="s">
        <v>144</v>
      </c>
      <c r="AC7" s="93" t="s">
        <v>145</v>
      </c>
    </row>
    <row r="8" spans="1:29" s="12" customFormat="1" ht="20.85" customHeight="1">
      <c r="A8" s="28" t="s">
        <v>188</v>
      </c>
      <c r="B8" s="100">
        <v>1.2012</v>
      </c>
      <c r="C8" s="100">
        <v>4.5045000000000002</v>
      </c>
      <c r="D8" s="100">
        <v>11.7117</v>
      </c>
      <c r="E8" s="100">
        <v>6.0060000000000002</v>
      </c>
      <c r="F8" s="101">
        <v>0</v>
      </c>
      <c r="G8" s="101">
        <v>3.3033000000000001</v>
      </c>
      <c r="H8" s="101">
        <v>5.4054000000000002</v>
      </c>
      <c r="I8" s="101">
        <v>4.8048000000000002</v>
      </c>
      <c r="J8" s="100">
        <v>0.90090000000000003</v>
      </c>
      <c r="K8" s="100">
        <v>3.0030000000000001</v>
      </c>
      <c r="L8" s="100">
        <v>4.8048000000000002</v>
      </c>
      <c r="M8" s="100">
        <v>4.5045000000000002</v>
      </c>
      <c r="N8" s="101">
        <v>0.60060000000000002</v>
      </c>
      <c r="O8" s="101">
        <v>1.8018000000000001</v>
      </c>
      <c r="P8" s="101">
        <v>2.4024000000000001</v>
      </c>
      <c r="Q8" s="101">
        <v>4.2042000000000002</v>
      </c>
      <c r="R8" s="100">
        <v>0.90090000000000003</v>
      </c>
      <c r="S8" s="100">
        <v>3.9039000000000001</v>
      </c>
      <c r="T8" s="100">
        <v>2.4024000000000001</v>
      </c>
      <c r="U8" s="100">
        <v>4.5045000000000002</v>
      </c>
      <c r="V8" s="101">
        <v>3.0030000000000001</v>
      </c>
      <c r="W8" s="101">
        <v>2.7027000000000001</v>
      </c>
      <c r="X8" s="101">
        <v>3.6036000000000001</v>
      </c>
      <c r="Y8" s="101">
        <v>5.4054000000000002</v>
      </c>
      <c r="Z8" s="100">
        <v>0.90090000000000003</v>
      </c>
      <c r="AA8" s="100">
        <v>2.7027000000000001</v>
      </c>
      <c r="AB8" s="100">
        <v>4.8048000000000002</v>
      </c>
      <c r="AC8" s="100">
        <v>6.0060000000000002</v>
      </c>
    </row>
    <row r="9" spans="1:29" s="12" customFormat="1" ht="20.85" customHeight="1">
      <c r="A9" s="28" t="s">
        <v>189</v>
      </c>
      <c r="B9" s="100">
        <v>3.0303</v>
      </c>
      <c r="C9" s="100">
        <v>0.86580000000000001</v>
      </c>
      <c r="D9" s="100">
        <v>8.6579999999999995</v>
      </c>
      <c r="E9" s="100">
        <v>2.1644999999999999</v>
      </c>
      <c r="F9" s="101">
        <v>0.86580000000000001</v>
      </c>
      <c r="G9" s="101">
        <v>3.4632000000000001</v>
      </c>
      <c r="H9" s="101">
        <v>5.6276999999999999</v>
      </c>
      <c r="I9" s="101">
        <v>3.0303</v>
      </c>
      <c r="J9" s="100">
        <v>0</v>
      </c>
      <c r="K9" s="100">
        <v>3.0303</v>
      </c>
      <c r="L9" s="100">
        <v>6.0606</v>
      </c>
      <c r="M9" s="100">
        <v>2.1644999999999999</v>
      </c>
      <c r="N9" s="101">
        <v>0.86580000000000001</v>
      </c>
      <c r="O9" s="101">
        <v>1.2987</v>
      </c>
      <c r="P9" s="101">
        <v>3.4632000000000001</v>
      </c>
      <c r="Q9" s="101">
        <v>4.3289999999999997</v>
      </c>
      <c r="R9" s="100">
        <v>1.2987</v>
      </c>
      <c r="S9" s="100">
        <v>2.1644999999999999</v>
      </c>
      <c r="T9" s="100">
        <v>6.0606</v>
      </c>
      <c r="U9" s="100">
        <v>2.5973999999999999</v>
      </c>
      <c r="V9" s="101">
        <v>1.7316</v>
      </c>
      <c r="W9" s="101">
        <v>2.5973999999999999</v>
      </c>
      <c r="X9" s="101">
        <v>6.9264000000000001</v>
      </c>
      <c r="Y9" s="101">
        <v>9.5237999999999996</v>
      </c>
      <c r="Z9" s="100">
        <v>3.0303</v>
      </c>
      <c r="AA9" s="100">
        <v>1.7316</v>
      </c>
      <c r="AB9" s="100">
        <v>6.9264000000000001</v>
      </c>
      <c r="AC9" s="100">
        <v>6.4935</v>
      </c>
    </row>
    <row r="10" spans="1:29" s="12" customFormat="1" ht="20.85" customHeight="1">
      <c r="A10" s="28" t="s">
        <v>132</v>
      </c>
      <c r="B10" s="100">
        <v>4.1420000000000003</v>
      </c>
      <c r="C10" s="100">
        <v>0</v>
      </c>
      <c r="D10" s="100">
        <v>8.2840000000000007</v>
      </c>
      <c r="E10" s="100">
        <v>5.9172000000000002</v>
      </c>
      <c r="F10" s="101">
        <v>0</v>
      </c>
      <c r="G10" s="101">
        <v>1.1834</v>
      </c>
      <c r="H10" s="101">
        <v>1.1834</v>
      </c>
      <c r="I10" s="101">
        <v>4.7336999999999998</v>
      </c>
      <c r="J10" s="100">
        <v>1.7750999999999999</v>
      </c>
      <c r="K10" s="100">
        <v>1.1834</v>
      </c>
      <c r="L10" s="100">
        <v>1.7750999999999999</v>
      </c>
      <c r="M10" s="100">
        <v>6.5088999999999997</v>
      </c>
      <c r="N10" s="101">
        <v>0.5917</v>
      </c>
      <c r="O10" s="101">
        <v>0</v>
      </c>
      <c r="P10" s="101">
        <v>0</v>
      </c>
      <c r="Q10" s="101">
        <v>5.3254000000000001</v>
      </c>
      <c r="R10" s="100">
        <v>1.1834</v>
      </c>
      <c r="S10" s="100">
        <v>0.5917</v>
      </c>
      <c r="T10" s="100">
        <v>0.5917</v>
      </c>
      <c r="U10" s="100">
        <v>4.7336999999999998</v>
      </c>
      <c r="V10" s="101">
        <v>7.1006</v>
      </c>
      <c r="W10" s="101">
        <v>0</v>
      </c>
      <c r="X10" s="101">
        <v>2.3668999999999998</v>
      </c>
      <c r="Y10" s="101">
        <v>12.426</v>
      </c>
      <c r="Z10" s="100">
        <v>5.3254000000000001</v>
      </c>
      <c r="AA10" s="100">
        <v>0.5917</v>
      </c>
      <c r="AB10" s="100">
        <v>8.2840000000000007</v>
      </c>
      <c r="AC10" s="100">
        <v>14.2012</v>
      </c>
    </row>
    <row r="11" spans="1:29" s="12" customFormat="1" ht="20.85" customHeight="1">
      <c r="A11" s="28" t="s">
        <v>6</v>
      </c>
      <c r="B11" s="100">
        <v>0</v>
      </c>
      <c r="C11" s="100">
        <v>0</v>
      </c>
      <c r="D11" s="100">
        <v>4.5454999999999997</v>
      </c>
      <c r="E11" s="100">
        <v>4.5454999999999997</v>
      </c>
      <c r="F11" s="101">
        <v>0</v>
      </c>
      <c r="G11" s="101">
        <v>0</v>
      </c>
      <c r="H11" s="101">
        <v>0</v>
      </c>
      <c r="I11" s="101">
        <v>0</v>
      </c>
      <c r="J11" s="100">
        <v>4.5454999999999997</v>
      </c>
      <c r="K11" s="100">
        <v>0</v>
      </c>
      <c r="L11" s="100">
        <v>4.5454999999999997</v>
      </c>
      <c r="M11" s="100">
        <v>0</v>
      </c>
      <c r="N11" s="101">
        <v>0</v>
      </c>
      <c r="O11" s="101">
        <v>9.0908999999999995</v>
      </c>
      <c r="P11" s="101">
        <v>4.5454999999999997</v>
      </c>
      <c r="Q11" s="101">
        <v>0</v>
      </c>
      <c r="R11" s="100">
        <v>4.5454999999999997</v>
      </c>
      <c r="S11" s="100">
        <v>4.5454999999999997</v>
      </c>
      <c r="T11" s="100">
        <v>9.0908999999999995</v>
      </c>
      <c r="U11" s="100">
        <v>0</v>
      </c>
      <c r="V11" s="101">
        <v>4.5454999999999997</v>
      </c>
      <c r="W11" s="101">
        <v>0</v>
      </c>
      <c r="X11" s="101">
        <v>4.5454999999999997</v>
      </c>
      <c r="Y11" s="101">
        <v>9.0908999999999995</v>
      </c>
      <c r="Z11" s="100">
        <v>9.0908999999999995</v>
      </c>
      <c r="AA11" s="100">
        <v>0</v>
      </c>
      <c r="AB11" s="100">
        <v>13.6364</v>
      </c>
      <c r="AC11" s="100">
        <v>9.0908999999999995</v>
      </c>
    </row>
    <row r="12" spans="1:29" s="12" customFormat="1" ht="20.85" customHeight="1">
      <c r="A12" s="28" t="s">
        <v>85</v>
      </c>
      <c r="B12" s="100">
        <v>0</v>
      </c>
      <c r="C12" s="100">
        <v>7.1429</v>
      </c>
      <c r="D12" s="100">
        <v>0</v>
      </c>
      <c r="E12" s="100">
        <v>0</v>
      </c>
      <c r="F12" s="101">
        <v>7.1429</v>
      </c>
      <c r="G12" s="101">
        <v>0</v>
      </c>
      <c r="H12" s="101">
        <v>0</v>
      </c>
      <c r="I12" s="101">
        <v>21.428599999999999</v>
      </c>
      <c r="J12" s="100">
        <v>0</v>
      </c>
      <c r="K12" s="100">
        <v>0</v>
      </c>
      <c r="L12" s="100">
        <v>0</v>
      </c>
      <c r="M12" s="100">
        <v>0</v>
      </c>
      <c r="N12" s="101">
        <v>7.1429</v>
      </c>
      <c r="O12" s="101">
        <v>0</v>
      </c>
      <c r="P12" s="101">
        <v>7.1429</v>
      </c>
      <c r="Q12" s="101">
        <v>7.1429</v>
      </c>
      <c r="R12" s="100">
        <v>0</v>
      </c>
      <c r="S12" s="100">
        <v>0</v>
      </c>
      <c r="T12" s="100">
        <v>0</v>
      </c>
      <c r="U12" s="100">
        <v>0</v>
      </c>
      <c r="V12" s="101">
        <v>0</v>
      </c>
      <c r="W12" s="101">
        <v>0</v>
      </c>
      <c r="X12" s="101">
        <v>7.1429</v>
      </c>
      <c r="Y12" s="101">
        <v>14.2857</v>
      </c>
      <c r="Z12" s="100">
        <v>0</v>
      </c>
      <c r="AA12" s="100">
        <v>0</v>
      </c>
      <c r="AB12" s="100">
        <v>7.1429</v>
      </c>
      <c r="AC12" s="100">
        <v>14.2857</v>
      </c>
    </row>
    <row r="13" spans="1:29" s="12" customFormat="1" ht="20.85" customHeight="1">
      <c r="A13" s="28" t="s">
        <v>11</v>
      </c>
      <c r="B13" s="100">
        <v>6.5693000000000001</v>
      </c>
      <c r="C13" s="100">
        <v>4.3795999999999999</v>
      </c>
      <c r="D13" s="100">
        <v>5.1094999999999997</v>
      </c>
      <c r="E13" s="100">
        <v>4.3795999999999999</v>
      </c>
      <c r="F13" s="101">
        <v>3.6496</v>
      </c>
      <c r="G13" s="101">
        <v>2.1898</v>
      </c>
      <c r="H13" s="101">
        <v>4.3795999999999999</v>
      </c>
      <c r="I13" s="101">
        <v>2.9197000000000002</v>
      </c>
      <c r="J13" s="100">
        <v>5.1094999999999997</v>
      </c>
      <c r="K13" s="100">
        <v>7.2992999999999997</v>
      </c>
      <c r="L13" s="100">
        <v>2.1898</v>
      </c>
      <c r="M13" s="100">
        <v>0.72989999999999999</v>
      </c>
      <c r="N13" s="101">
        <v>3.6496</v>
      </c>
      <c r="O13" s="101">
        <v>3.6496</v>
      </c>
      <c r="P13" s="101">
        <v>2.1898</v>
      </c>
      <c r="Q13" s="101">
        <v>1.4599</v>
      </c>
      <c r="R13" s="100">
        <v>2.9197000000000002</v>
      </c>
      <c r="S13" s="100">
        <v>4.3795999999999999</v>
      </c>
      <c r="T13" s="100">
        <v>3.6496</v>
      </c>
      <c r="U13" s="100">
        <v>4.3795999999999999</v>
      </c>
      <c r="V13" s="101">
        <v>3.6496</v>
      </c>
      <c r="W13" s="101">
        <v>4.3795999999999999</v>
      </c>
      <c r="X13" s="101">
        <v>3.6496</v>
      </c>
      <c r="Y13" s="101">
        <v>2.1898</v>
      </c>
      <c r="Z13" s="100">
        <v>1.4599</v>
      </c>
      <c r="AA13" s="100">
        <v>3.6496</v>
      </c>
      <c r="AB13" s="100">
        <v>3.6496</v>
      </c>
      <c r="AC13" s="100">
        <v>2.1898</v>
      </c>
    </row>
    <row r="14" spans="1:29" s="12" customFormat="1" ht="20.85" customHeight="1">
      <c r="A14" s="28" t="s">
        <v>12</v>
      </c>
      <c r="B14" s="100">
        <v>9.8039000000000005</v>
      </c>
      <c r="C14" s="100">
        <v>0</v>
      </c>
      <c r="D14" s="100">
        <v>7.8430999999999997</v>
      </c>
      <c r="E14" s="100">
        <v>3.9216000000000002</v>
      </c>
      <c r="F14" s="101">
        <v>11.764699999999999</v>
      </c>
      <c r="G14" s="101">
        <v>0</v>
      </c>
      <c r="H14" s="101">
        <v>0</v>
      </c>
      <c r="I14" s="101">
        <v>1.9608000000000001</v>
      </c>
      <c r="J14" s="100">
        <v>15.686299999999999</v>
      </c>
      <c r="K14" s="100">
        <v>1.9608000000000001</v>
      </c>
      <c r="L14" s="100">
        <v>0</v>
      </c>
      <c r="M14" s="100">
        <v>0</v>
      </c>
      <c r="N14" s="101">
        <v>1.9608000000000001</v>
      </c>
      <c r="O14" s="101">
        <v>9.8039000000000005</v>
      </c>
      <c r="P14" s="101">
        <v>0</v>
      </c>
      <c r="Q14" s="101">
        <v>0</v>
      </c>
      <c r="R14" s="100">
        <v>7.8430999999999997</v>
      </c>
      <c r="S14" s="100">
        <v>0</v>
      </c>
      <c r="T14" s="100">
        <v>0</v>
      </c>
      <c r="U14" s="100">
        <v>0</v>
      </c>
      <c r="V14" s="101">
        <v>5.8823999999999996</v>
      </c>
      <c r="W14" s="101">
        <v>0</v>
      </c>
      <c r="X14" s="101">
        <v>0</v>
      </c>
      <c r="Y14" s="101">
        <v>1.9608000000000001</v>
      </c>
      <c r="Z14" s="100">
        <v>9.8039000000000005</v>
      </c>
      <c r="AA14" s="100">
        <v>3.9216000000000002</v>
      </c>
      <c r="AB14" s="100">
        <v>3.9216000000000002</v>
      </c>
      <c r="AC14" s="100">
        <v>1.9608000000000001</v>
      </c>
    </row>
    <row r="15" spans="1:29" s="12" customFormat="1" ht="20.85" customHeight="1">
      <c r="A15" s="28" t="s">
        <v>13</v>
      </c>
      <c r="B15" s="100">
        <v>4.8</v>
      </c>
      <c r="C15" s="100">
        <v>2.4</v>
      </c>
      <c r="D15" s="100">
        <v>4</v>
      </c>
      <c r="E15" s="100">
        <v>0.8</v>
      </c>
      <c r="F15" s="101">
        <v>4.8</v>
      </c>
      <c r="G15" s="101">
        <v>2.4</v>
      </c>
      <c r="H15" s="101">
        <v>4.8</v>
      </c>
      <c r="I15" s="101">
        <v>4</v>
      </c>
      <c r="J15" s="100">
        <v>3.2</v>
      </c>
      <c r="K15" s="100">
        <v>2.4</v>
      </c>
      <c r="L15" s="100">
        <v>1.6</v>
      </c>
      <c r="M15" s="100">
        <v>4</v>
      </c>
      <c r="N15" s="101">
        <v>7.2</v>
      </c>
      <c r="O15" s="101">
        <v>0</v>
      </c>
      <c r="P15" s="101">
        <v>0.8</v>
      </c>
      <c r="Q15" s="101">
        <v>1.6</v>
      </c>
      <c r="R15" s="100">
        <v>2.4</v>
      </c>
      <c r="S15" s="100">
        <v>4</v>
      </c>
      <c r="T15" s="100">
        <v>1.6</v>
      </c>
      <c r="U15" s="100">
        <v>4.8</v>
      </c>
      <c r="V15" s="101">
        <v>6.4</v>
      </c>
      <c r="W15" s="101">
        <v>4</v>
      </c>
      <c r="X15" s="101">
        <v>5.6</v>
      </c>
      <c r="Y15" s="101">
        <v>4</v>
      </c>
      <c r="Z15" s="100">
        <v>8</v>
      </c>
      <c r="AA15" s="100">
        <v>3.2</v>
      </c>
      <c r="AB15" s="100">
        <v>6.4</v>
      </c>
      <c r="AC15" s="100">
        <v>0.8</v>
      </c>
    </row>
    <row r="16" spans="1:29" s="12" customFormat="1" ht="20.85" customHeight="1">
      <c r="A16" s="28" t="s">
        <v>14</v>
      </c>
      <c r="B16" s="100">
        <v>5.6738</v>
      </c>
      <c r="C16" s="100">
        <v>3.5461</v>
      </c>
      <c r="D16" s="100">
        <v>3.5461</v>
      </c>
      <c r="E16" s="100">
        <v>2.8369</v>
      </c>
      <c r="F16" s="101">
        <v>5.6738</v>
      </c>
      <c r="G16" s="101">
        <v>3.5461</v>
      </c>
      <c r="H16" s="101">
        <v>4.2553000000000001</v>
      </c>
      <c r="I16" s="101">
        <v>2.1276999999999999</v>
      </c>
      <c r="J16" s="100">
        <v>6.383</v>
      </c>
      <c r="K16" s="100">
        <v>3.5461</v>
      </c>
      <c r="L16" s="100">
        <v>2.1276999999999999</v>
      </c>
      <c r="M16" s="100">
        <v>2.1276999999999999</v>
      </c>
      <c r="N16" s="101">
        <v>3.5461</v>
      </c>
      <c r="O16" s="101">
        <v>2.1276999999999999</v>
      </c>
      <c r="P16" s="101">
        <v>0.70920000000000005</v>
      </c>
      <c r="Q16" s="101">
        <v>2.1276999999999999</v>
      </c>
      <c r="R16" s="100">
        <v>3.5461</v>
      </c>
      <c r="S16" s="100">
        <v>6.383</v>
      </c>
      <c r="T16" s="100">
        <v>3.5461</v>
      </c>
      <c r="U16" s="100">
        <v>1.4184000000000001</v>
      </c>
      <c r="V16" s="101">
        <v>5.6738</v>
      </c>
      <c r="W16" s="101">
        <v>4.2553000000000001</v>
      </c>
      <c r="X16" s="101">
        <v>4.9645000000000001</v>
      </c>
      <c r="Y16" s="101">
        <v>2.8369</v>
      </c>
      <c r="Z16" s="100">
        <v>2.8369</v>
      </c>
      <c r="AA16" s="100">
        <v>3.5461</v>
      </c>
      <c r="AB16" s="100">
        <v>3.5461</v>
      </c>
      <c r="AC16" s="100">
        <v>3.5461</v>
      </c>
    </row>
    <row r="17" spans="1:29" s="12" customFormat="1" ht="20.85" customHeight="1">
      <c r="A17" s="28" t="s">
        <v>16</v>
      </c>
      <c r="B17" s="100">
        <v>2.2726999999999999</v>
      </c>
      <c r="C17" s="100">
        <v>0</v>
      </c>
      <c r="D17" s="100">
        <v>4.5454999999999997</v>
      </c>
      <c r="E17" s="100">
        <v>0</v>
      </c>
      <c r="F17" s="101">
        <v>3.4091</v>
      </c>
      <c r="G17" s="101">
        <v>7.9545000000000003</v>
      </c>
      <c r="H17" s="101">
        <v>4.5454999999999997</v>
      </c>
      <c r="I17" s="101">
        <v>3.4091</v>
      </c>
      <c r="J17" s="100">
        <v>3.4091</v>
      </c>
      <c r="K17" s="100">
        <v>10.2273</v>
      </c>
      <c r="L17" s="100">
        <v>2.2726999999999999</v>
      </c>
      <c r="M17" s="100">
        <v>0</v>
      </c>
      <c r="N17" s="101">
        <v>2.2726999999999999</v>
      </c>
      <c r="O17" s="101">
        <v>6.8182</v>
      </c>
      <c r="P17" s="101">
        <v>4.5454999999999997</v>
      </c>
      <c r="Q17" s="101">
        <v>1.1364000000000001</v>
      </c>
      <c r="R17" s="100">
        <v>3.4091</v>
      </c>
      <c r="S17" s="100">
        <v>7.9545000000000003</v>
      </c>
      <c r="T17" s="100">
        <v>1.1364000000000001</v>
      </c>
      <c r="U17" s="100">
        <v>3.4091</v>
      </c>
      <c r="V17" s="101">
        <v>3.4091</v>
      </c>
      <c r="W17" s="101">
        <v>3.4091</v>
      </c>
      <c r="X17" s="101">
        <v>3.4091</v>
      </c>
      <c r="Y17" s="101">
        <v>4.5454999999999997</v>
      </c>
      <c r="Z17" s="100">
        <v>2.2726999999999999</v>
      </c>
      <c r="AA17" s="100">
        <v>4.5454999999999997</v>
      </c>
      <c r="AB17" s="100">
        <v>2.2726999999999999</v>
      </c>
      <c r="AC17" s="100">
        <v>3.4091</v>
      </c>
    </row>
    <row r="18" spans="1:29" s="12" customFormat="1" ht="20.85" customHeight="1">
      <c r="A18" s="28" t="s">
        <v>17</v>
      </c>
      <c r="B18" s="100">
        <v>9.375</v>
      </c>
      <c r="C18" s="100">
        <v>6.25</v>
      </c>
      <c r="D18" s="100">
        <v>9.375</v>
      </c>
      <c r="E18" s="100">
        <v>0</v>
      </c>
      <c r="F18" s="101">
        <v>3.125</v>
      </c>
      <c r="G18" s="101">
        <v>0</v>
      </c>
      <c r="H18" s="101">
        <v>0</v>
      </c>
      <c r="I18" s="101">
        <v>6.25</v>
      </c>
      <c r="J18" s="100">
        <v>0</v>
      </c>
      <c r="K18" s="100">
        <v>3.125</v>
      </c>
      <c r="L18" s="100">
        <v>6.25</v>
      </c>
      <c r="M18" s="100">
        <v>0</v>
      </c>
      <c r="N18" s="101">
        <v>0</v>
      </c>
      <c r="O18" s="101">
        <v>3.125</v>
      </c>
      <c r="P18" s="101">
        <v>3.125</v>
      </c>
      <c r="Q18" s="101">
        <v>0</v>
      </c>
      <c r="R18" s="100">
        <v>0</v>
      </c>
      <c r="S18" s="100">
        <v>0</v>
      </c>
      <c r="T18" s="100">
        <v>9.375</v>
      </c>
      <c r="U18" s="100">
        <v>0</v>
      </c>
      <c r="V18" s="101">
        <v>0</v>
      </c>
      <c r="W18" s="101">
        <v>0</v>
      </c>
      <c r="X18" s="101">
        <v>18.75</v>
      </c>
      <c r="Y18" s="101">
        <v>6.25</v>
      </c>
      <c r="Z18" s="100">
        <v>0</v>
      </c>
      <c r="AA18" s="100">
        <v>0</v>
      </c>
      <c r="AB18" s="100">
        <v>6.25</v>
      </c>
      <c r="AC18" s="100">
        <v>9.375</v>
      </c>
    </row>
    <row r="19" spans="1:29" s="12" customFormat="1" ht="20.85" customHeight="1">
      <c r="A19" s="28" t="s">
        <v>19</v>
      </c>
      <c r="B19" s="100">
        <v>3.1779999999999999</v>
      </c>
      <c r="C19" s="100">
        <v>2.5424000000000002</v>
      </c>
      <c r="D19" s="100">
        <v>6.7797000000000001</v>
      </c>
      <c r="E19" s="100">
        <v>6.3559000000000001</v>
      </c>
      <c r="F19" s="101">
        <v>2.3304999999999998</v>
      </c>
      <c r="G19" s="101">
        <v>2.9661</v>
      </c>
      <c r="H19" s="101">
        <v>5.7202999999999999</v>
      </c>
      <c r="I19" s="101">
        <v>5.5084999999999997</v>
      </c>
      <c r="J19" s="100">
        <v>1.6949000000000001</v>
      </c>
      <c r="K19" s="100">
        <v>2.1185999999999998</v>
      </c>
      <c r="L19" s="100">
        <v>4.2373000000000003</v>
      </c>
      <c r="M19" s="100">
        <v>3.3898000000000001</v>
      </c>
      <c r="N19" s="101">
        <v>0.84750000000000003</v>
      </c>
      <c r="O19" s="101">
        <v>3.1779999999999999</v>
      </c>
      <c r="P19" s="101">
        <v>4.0254000000000003</v>
      </c>
      <c r="Q19" s="101">
        <v>2.9661</v>
      </c>
      <c r="R19" s="100">
        <v>2.1185999999999998</v>
      </c>
      <c r="S19" s="100">
        <v>2.1185999999999998</v>
      </c>
      <c r="T19" s="100">
        <v>3.8136000000000001</v>
      </c>
      <c r="U19" s="100">
        <v>4.2373000000000003</v>
      </c>
      <c r="V19" s="101">
        <v>2.1185999999999998</v>
      </c>
      <c r="W19" s="101">
        <v>2.3304999999999998</v>
      </c>
      <c r="X19" s="101">
        <v>2.3304999999999998</v>
      </c>
      <c r="Y19" s="101">
        <v>6.7797000000000001</v>
      </c>
      <c r="Z19" s="100">
        <v>2.7542</v>
      </c>
      <c r="AA19" s="100">
        <v>4.4492000000000003</v>
      </c>
      <c r="AB19" s="100">
        <v>4.4492000000000003</v>
      </c>
      <c r="AC19" s="100">
        <v>4.6609999999999996</v>
      </c>
    </row>
    <row r="20" spans="1:29" s="12" customFormat="1">
      <c r="A20" s="13"/>
      <c r="B20" s="69"/>
      <c r="C20" s="69"/>
      <c r="D20" s="69"/>
      <c r="E20" s="69"/>
      <c r="F20" s="69"/>
      <c r="G20" s="69"/>
      <c r="H20" s="69"/>
      <c r="I20" s="69"/>
      <c r="J20" s="69"/>
      <c r="K20" s="69"/>
      <c r="L20" s="69"/>
      <c r="M20" s="69"/>
      <c r="N20" s="69"/>
      <c r="O20" s="69"/>
      <c r="P20" s="69"/>
      <c r="Q20" s="69"/>
      <c r="R20" s="69"/>
      <c r="S20" s="69"/>
      <c r="T20" s="69"/>
      <c r="U20" s="69"/>
      <c r="V20" s="69"/>
      <c r="W20" s="69"/>
      <c r="X20" s="69"/>
      <c r="Y20" s="69"/>
      <c r="Z20" s="69"/>
      <c r="AA20" s="69"/>
      <c r="AB20" s="69"/>
      <c r="AC20" s="69"/>
    </row>
    <row r="21" spans="1:29">
      <c r="A21" s="53" t="s">
        <v>169</v>
      </c>
    </row>
  </sheetData>
  <mergeCells count="7">
    <mergeCell ref="Z6:AC6"/>
    <mergeCell ref="B6:E6"/>
    <mergeCell ref="F6:I6"/>
    <mergeCell ref="J6:M6"/>
    <mergeCell ref="N6:Q6"/>
    <mergeCell ref="R6:U6"/>
    <mergeCell ref="V6:Y6"/>
  </mergeCells>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2"/>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26</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A3053E77-4011-489A-BFCB-CAE89276F058}"/>
</file>

<file path=customXml/itemProps2.xml><?xml version="1.0" encoding="utf-8"?>
<ds:datastoreItem xmlns:ds="http://schemas.openxmlformats.org/officeDocument/2006/customXml" ds:itemID="{5C1D1D0D-4C33-4F2A-AB07-3130ADD5AE7C}"/>
</file>

<file path=customXml/itemProps3.xml><?xml version="1.0" encoding="utf-8"?>
<ds:datastoreItem xmlns:ds="http://schemas.openxmlformats.org/officeDocument/2006/customXml" ds:itemID="{77E864C4-058A-45DC-9BAD-B25B86342D8D}"/>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2013-2017</dc:title>
  <dc:subject>bocsar</dc:subject>
  <dc:creator>BOCSAR</dc:creator>
  <cp:keywords>bocsar</cp:keywords>
  <cp:lastModifiedBy>BOCSAR</cp:lastModifiedBy>
  <cp:lastPrinted>2018-03-06T01:34:34Z</cp:lastPrinted>
  <dcterms:created xsi:type="dcterms:W3CDTF">2010-09-17T02:54:15Z</dcterms:created>
  <dcterms:modified xsi:type="dcterms:W3CDTF">2018-03-06T03:09:59Z</dcterms:modified>
  <cp:category>statistics</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26;#Statistic|fc2ef289-2bf2-47aa-bbf3-964e2e1e9fab</vt:lpwstr>
  </property>
</Properties>
</file>