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<sst xmlns="http://schemas.openxmlformats.org/spreadsheetml/2006/main" count="255" uniqueCount="255">
  <si>
    <t xml:space="preserve">conversion factor</t>
  </si>
  <si>
    <t xml:space="preserve">symbol</t>
  </si>
  <si>
    <t xml:space="preserve">unit</t>
  </si>
  <si>
    <t xml:space="preserve">symbol (DE)</t>
  </si>
  <si>
    <t xml:space="preserve">unit (DE)</t>
  </si>
  <si>
    <t xml:space="preserve">string</t>
  </si>
  <si>
    <t xml:space="preserve">number (sci)</t>
  </si>
  <si>
    <t xml:space="preserve">float (python)</t>
  </si>
  <si>
    <t xml:space="preserve">key : value (python)</t>
  </si>
  <si>
    <t xml:space="preserve">tuple (python)</t>
  </si>
  <si>
    <t xml:space="preserve">lpl</t>
  </si>
  <si>
    <t xml:space="preserve">planck length</t>
  </si>
  <si>
    <t xml:space="preserve">Planck-Länge</t>
  </si>
  <si>
    <t xml:space="preserve">'lpc‘</t>
  </si>
  <si>
    <t xml:space="preserve">1.0000*10**-35</t>
  </si>
  <si>
    <t xml:space="preserve">'lpc‘ : 1.0000*10**-35</t>
  </si>
  <si>
    <t xml:space="preserve">('lpc‘ , 1.0000*10**-35)</t>
  </si>
  <si>
    <t xml:space="preserve">ym</t>
  </si>
  <si>
    <t xml:space="preserve">yoctometer</t>
  </si>
  <si>
    <t xml:space="preserve">Yoktometer</t>
  </si>
  <si>
    <t xml:space="preserve">'ym‘</t>
  </si>
  <si>
    <t xml:space="preserve">1.0000*10**-24</t>
  </si>
  <si>
    <t xml:space="preserve">'ym‘ : 1.0000*10**-24</t>
  </si>
  <si>
    <t xml:space="preserve">('Ym‘ , 1.0000*10**-24)</t>
  </si>
  <si>
    <t xml:space="preserve">zm</t>
  </si>
  <si>
    <t xml:space="preserve">zeptometer</t>
  </si>
  <si>
    <t xml:space="preserve">Zeptometer</t>
  </si>
  <si>
    <t xml:space="preserve">'zm‘</t>
  </si>
  <si>
    <t xml:space="preserve">1.0000*10**-21</t>
  </si>
  <si>
    <t xml:space="preserve">'zm‘ : 1.0000*10**-21</t>
  </si>
  <si>
    <t xml:space="preserve">('zm‘ , 1.0000*10**-21)</t>
  </si>
  <si>
    <t xml:space="preserve">am</t>
  </si>
  <si>
    <t xml:space="preserve">attometer</t>
  </si>
  <si>
    <t xml:space="preserve">Attometer</t>
  </si>
  <si>
    <t xml:space="preserve">'am‘</t>
  </si>
  <si>
    <t xml:space="preserve">1.0000*10**-18</t>
  </si>
  <si>
    <t xml:space="preserve">'am‘ : 1.0000*10**-18</t>
  </si>
  <si>
    <t xml:space="preserve">('am‘ , 1.0000*10**-18)</t>
  </si>
  <si>
    <t xml:space="preserve">fm</t>
  </si>
  <si>
    <t xml:space="preserve">femtometer</t>
  </si>
  <si>
    <t xml:space="preserve">Femtometer</t>
  </si>
  <si>
    <t xml:space="preserve">'fm‘</t>
  </si>
  <si>
    <t xml:space="preserve">1.0000*10**-15</t>
  </si>
  <si>
    <t xml:space="preserve">'fm‘ : 1.0000*10**-15</t>
  </si>
  <si>
    <t xml:space="preserve">('fm‘ , 1.0000*10**-15)</t>
  </si>
  <si>
    <t xml:space="preserve">pm</t>
  </si>
  <si>
    <t xml:space="preserve">picometer</t>
  </si>
  <si>
    <t xml:space="preserve">Pikometer</t>
  </si>
  <si>
    <t xml:space="preserve">'pm‘</t>
  </si>
  <si>
    <t xml:space="preserve">1.0000*10**-12</t>
  </si>
  <si>
    <t xml:space="preserve">'pm‘ : 1.0000*10**-12</t>
  </si>
  <si>
    <t xml:space="preserve">('pm‘ , 1.0000*10**-12)</t>
  </si>
  <si>
    <t xml:space="preserve">Å</t>
  </si>
  <si>
    <t xml:space="preserve">Ångstroem</t>
  </si>
  <si>
    <t xml:space="preserve">Ångström</t>
  </si>
  <si>
    <t xml:space="preserve">'Å‘</t>
  </si>
  <si>
    <t xml:space="preserve">1.0000*10**-10</t>
  </si>
  <si>
    <t xml:space="preserve">'Å‘ : 1.0000*10**-10</t>
  </si>
  <si>
    <t xml:space="preserve">('Å‘ , 1.0000*10**-10)</t>
  </si>
  <si>
    <t xml:space="preserve">nm</t>
  </si>
  <si>
    <t xml:space="preserve">nanometer</t>
  </si>
  <si>
    <t xml:space="preserve">Nanometer</t>
  </si>
  <si>
    <t xml:space="preserve">'nm‘</t>
  </si>
  <si>
    <t xml:space="preserve">1.0000*10**-9</t>
  </si>
  <si>
    <t xml:space="preserve">'nm‘ : 1.0000*10**-9</t>
  </si>
  <si>
    <t xml:space="preserve">('nm‘ , 1.0000*10**-9)</t>
  </si>
  <si>
    <t xml:space="preserve">μm</t>
  </si>
  <si>
    <t xml:space="preserve">micrometer</t>
  </si>
  <si>
    <t xml:space="preserve">Mikrometer</t>
  </si>
  <si>
    <t xml:space="preserve">'μm‘</t>
  </si>
  <si>
    <t xml:space="preserve">1.0000+10**-6</t>
  </si>
  <si>
    <t xml:space="preserve">'μm‘ : 1.0000*10**-6</t>
  </si>
  <si>
    <t xml:space="preserve">('μm‘ , 1.0000*10**-6)</t>
  </si>
  <si>
    <t xml:space="preserve">mm</t>
  </si>
  <si>
    <t xml:space="preserve">millimeter</t>
  </si>
  <si>
    <t xml:space="preserve">Millimeter</t>
  </si>
  <si>
    <t xml:space="preserve">'mm‘</t>
  </si>
  <si>
    <t xml:space="preserve">1.0000+10**-3</t>
  </si>
  <si>
    <t xml:space="preserve">'mm‘ : 1.0000*10**-3</t>
  </si>
  <si>
    <t xml:space="preserve">('mm‘ , 1.0000*10**-3)</t>
  </si>
  <si>
    <t xml:space="preserve">cm</t>
  </si>
  <si>
    <t xml:space="preserve">centimeter</t>
  </si>
  <si>
    <t xml:space="preserve">Zentimeter</t>
  </si>
  <si>
    <t xml:space="preserve">'cm‘</t>
  </si>
  <si>
    <t xml:space="preserve">1.0000*10**-2</t>
  </si>
  <si>
    <t xml:space="preserve">'cm‘ : 1.0000*10**-2</t>
  </si>
  <si>
    <t xml:space="preserve">('cm‘ , 1.0000*10**-2)</t>
  </si>
  <si>
    <t xml:space="preserve">dm</t>
  </si>
  <si>
    <t xml:space="preserve">decimeter</t>
  </si>
  <si>
    <t xml:space="preserve">Dezimeter</t>
  </si>
  <si>
    <t xml:space="preserve">'dm‘</t>
  </si>
  <si>
    <t xml:space="preserve">1.0000*10**-1</t>
  </si>
  <si>
    <t xml:space="preserve">'dm‘ : 1.0000*10**-1</t>
  </si>
  <si>
    <t xml:space="preserve">('dm‘ , 1.0000*10**-1)</t>
  </si>
  <si>
    <t xml:space="preserve">m</t>
  </si>
  <si>
    <t xml:space="preserve">meter</t>
  </si>
  <si>
    <t xml:space="preserve">Meter</t>
  </si>
  <si>
    <t xml:space="preserve">'m‘</t>
  </si>
  <si>
    <t xml:space="preserve">1.0000*10**0</t>
  </si>
  <si>
    <t xml:space="preserve">'m‘ : 1.0000*10**0</t>
  </si>
  <si>
    <t xml:space="preserve">('m‘ , 1.0000*10**0)</t>
  </si>
  <si>
    <t xml:space="preserve">dam</t>
  </si>
  <si>
    <t xml:space="preserve">decameter</t>
  </si>
  <si>
    <t xml:space="preserve">Dekameter</t>
  </si>
  <si>
    <t xml:space="preserve">'dam‘</t>
  </si>
  <si>
    <t xml:space="preserve">1.0000*10**1</t>
  </si>
  <si>
    <t xml:space="preserve">'dam‘ : 1.0000*10**1</t>
  </si>
  <si>
    <t xml:space="preserve">('dam‘ , 1.0000*10**1)</t>
  </si>
  <si>
    <t xml:space="preserve">hm</t>
  </si>
  <si>
    <t xml:space="preserve">hectometer</t>
  </si>
  <si>
    <t xml:space="preserve">Hektometer</t>
  </si>
  <si>
    <t xml:space="preserve">'hm‘</t>
  </si>
  <si>
    <t xml:space="preserve">1.0000*10**2</t>
  </si>
  <si>
    <t xml:space="preserve">'hm‘ : 1.0000*10**2</t>
  </si>
  <si>
    <t xml:space="preserve">('hm‘ , 1.0000*10**2)</t>
  </si>
  <si>
    <t xml:space="preserve">km</t>
  </si>
  <si>
    <t xml:space="preserve">kilometer</t>
  </si>
  <si>
    <t xml:space="preserve">Kilometer</t>
  </si>
  <si>
    <t xml:space="preserve">'km‘</t>
  </si>
  <si>
    <t xml:space="preserve">1.0000*10**3</t>
  </si>
  <si>
    <t xml:space="preserve">'km‘ : 1.0000*10**3</t>
  </si>
  <si>
    <t xml:space="preserve">('km‘ , 1.0000*10**3)</t>
  </si>
  <si>
    <t xml:space="preserve">Gm</t>
  </si>
  <si>
    <t xml:space="preserve">gigameter</t>
  </si>
  <si>
    <t xml:space="preserve">Gigameter</t>
  </si>
  <si>
    <t xml:space="preserve">'Gm‘</t>
  </si>
  <si>
    <t xml:space="preserve">1.0000*10**9</t>
  </si>
  <si>
    <t xml:space="preserve">'Gm‘ : 1.0000*10**9</t>
  </si>
  <si>
    <t xml:space="preserve">('Gm‘ , 1.0000*10**9)</t>
  </si>
  <si>
    <t xml:space="preserve">Mm</t>
  </si>
  <si>
    <t xml:space="preserve">megameter</t>
  </si>
  <si>
    <t xml:space="preserve">Megameter</t>
  </si>
  <si>
    <t xml:space="preserve">'Mm‘</t>
  </si>
  <si>
    <t xml:space="preserve">1.0000*10**10</t>
  </si>
  <si>
    <t xml:space="preserve">'Mm‘ : 1.0000*10**10</t>
  </si>
  <si>
    <t xml:space="preserve">('Mm‘ , 1.0000*10**10)</t>
  </si>
  <si>
    <t xml:space="preserve">Tm</t>
  </si>
  <si>
    <t xml:space="preserve">terameter</t>
  </si>
  <si>
    <t xml:space="preserve">Terameter</t>
  </si>
  <si>
    <t xml:space="preserve">'Tm‘</t>
  </si>
  <si>
    <t xml:space="preserve">1.0000*10**12</t>
  </si>
  <si>
    <t xml:space="preserve">'Tm‘ : 1.0000*10**12</t>
  </si>
  <si>
    <t xml:space="preserve">('Tm‘ , 1.0000*10**12)</t>
  </si>
  <si>
    <t xml:space="preserve">Pm</t>
  </si>
  <si>
    <t xml:space="preserve">petameter</t>
  </si>
  <si>
    <t xml:space="preserve">Petameter</t>
  </si>
  <si>
    <t xml:space="preserve">'Pm‘</t>
  </si>
  <si>
    <t xml:space="preserve">1.0000*10**15</t>
  </si>
  <si>
    <t xml:space="preserve">'Pm‘ : 1.0000*10**15</t>
  </si>
  <si>
    <t xml:space="preserve">('Pm‘ , 1.0000*10**15)</t>
  </si>
  <si>
    <t xml:space="preserve">Em</t>
  </si>
  <si>
    <t xml:space="preserve">exameter</t>
  </si>
  <si>
    <t xml:space="preserve">Exameter</t>
  </si>
  <si>
    <t xml:space="preserve">'Em‘</t>
  </si>
  <si>
    <t xml:space="preserve">1.0000*10**18</t>
  </si>
  <si>
    <t xml:space="preserve">'Em‘ : 1.0000*10**18</t>
  </si>
  <si>
    <t xml:space="preserve">('Em‘ , 1.0000*10**18)</t>
  </si>
  <si>
    <t xml:space="preserve">Zm</t>
  </si>
  <si>
    <t xml:space="preserve">zettameter</t>
  </si>
  <si>
    <t xml:space="preserve">Zettameter</t>
  </si>
  <si>
    <t xml:space="preserve">'Zm‘</t>
  </si>
  <si>
    <t xml:space="preserve">1.0000*10**21</t>
  </si>
  <si>
    <t xml:space="preserve">'zm‘ : 1.0000*10**21</t>
  </si>
  <si>
    <t xml:space="preserve">('Zm‘ , 1.0000*10**21)</t>
  </si>
  <si>
    <t xml:space="preserve">Ym</t>
  </si>
  <si>
    <t xml:space="preserve">yottameter</t>
  </si>
  <si>
    <t xml:space="preserve">Yottameter</t>
  </si>
  <si>
    <t xml:space="preserve">'Ym‘</t>
  </si>
  <si>
    <t xml:space="preserve">1.0000*10**24</t>
  </si>
  <si>
    <t xml:space="preserve">'ym‘ : 1.0000*10**24</t>
  </si>
  <si>
    <t xml:space="preserve">('Ym‘ , 1.0000*10**24)</t>
  </si>
  <si>
    <t xml:space="preserve">Rm</t>
  </si>
  <si>
    <t xml:space="preserve">ronnameter</t>
  </si>
  <si>
    <t xml:space="preserve">Ronnameter</t>
  </si>
  <si>
    <t xml:space="preserve">'Rm‘</t>
  </si>
  <si>
    <t xml:space="preserve">1.0000*10**27</t>
  </si>
  <si>
    <t xml:space="preserve">'Rm‘ : 1.0000*10**27</t>
  </si>
  <si>
    <t xml:space="preserve">('Rm‘ , 1.0000*10**27)</t>
  </si>
  <si>
    <t xml:space="preserve">au</t>
  </si>
  <si>
    <t xml:space="preserve">astronomical unit</t>
  </si>
  <si>
    <t xml:space="preserve">AE</t>
  </si>
  <si>
    <t xml:space="preserve">Astronomische Einheit</t>
  </si>
  <si>
    <t xml:space="preserve">'au‘</t>
  </si>
  <si>
    <t xml:space="preserve">1.4960*10**11</t>
  </si>
  <si>
    <t xml:space="preserve">'au‘ : 1.4960*10**11</t>
  </si>
  <si>
    <t xml:space="preserve">('au‘ , 1.4960*10**11)</t>
  </si>
  <si>
    <t xml:space="preserve">ly</t>
  </si>
  <si>
    <t xml:space="preserve">light year</t>
  </si>
  <si>
    <t xml:space="preserve">Lj</t>
  </si>
  <si>
    <t xml:space="preserve">Lichtjahr</t>
  </si>
  <si>
    <t xml:space="preserve">'ly‘</t>
  </si>
  <si>
    <t xml:space="preserve">9.4607*10**15</t>
  </si>
  <si>
    <t xml:space="preserve">'ly‘ : 9.4607*10**15</t>
  </si>
  <si>
    <t xml:space="preserve">('ly‘ , 9.4607*10**15)</t>
  </si>
  <si>
    <t xml:space="preserve">(lw)</t>
  </si>
  <si>
    <t xml:space="preserve">light week</t>
  </si>
  <si>
    <t xml:space="preserve">Lw</t>
  </si>
  <si>
    <t xml:space="preserve">Lichtwoche</t>
  </si>
  <si>
    <t xml:space="preserve">'lw‘</t>
  </si>
  <si>
    <t xml:space="preserve">1.8131*10**14</t>
  </si>
  <si>
    <t xml:space="preserve">'lw‘ : 1.8131*10**14</t>
  </si>
  <si>
    <t xml:space="preserve">('lw‘ , 1.8131*10**14)</t>
  </si>
  <si>
    <t xml:space="preserve">(ld)</t>
  </si>
  <si>
    <t xml:space="preserve">light day</t>
  </si>
  <si>
    <t xml:space="preserve">Ld</t>
  </si>
  <si>
    <t xml:space="preserve">Lichttag</t>
  </si>
  <si>
    <t xml:space="preserve">'ld‘</t>
  </si>
  <si>
    <t xml:space="preserve">2.5902*10**13</t>
  </si>
  <si>
    <t xml:space="preserve">'ld‘ : 2.5902*10**13</t>
  </si>
  <si>
    <t xml:space="preserve">('ld‘ , 2.5902*10**13)</t>
  </si>
  <si>
    <t xml:space="preserve">(lh)</t>
  </si>
  <si>
    <t xml:space="preserve">light hour</t>
  </si>
  <si>
    <t xml:space="preserve">Lh</t>
  </si>
  <si>
    <t xml:space="preserve">Lichtstunde</t>
  </si>
  <si>
    <t xml:space="preserve">'lh‘</t>
  </si>
  <si>
    <t xml:space="preserve">1.0793*10**12</t>
  </si>
  <si>
    <t xml:space="preserve">'lh‘ : 1.0793*10**12</t>
  </si>
  <si>
    <t xml:space="preserve">('lh‘ , 1.0793*10**12)</t>
  </si>
  <si>
    <t xml:space="preserve">(lm)</t>
  </si>
  <si>
    <t xml:space="preserve">light minute</t>
  </si>
  <si>
    <t xml:space="preserve">Lm</t>
  </si>
  <si>
    <t xml:space="preserve">Lichtminute</t>
  </si>
  <si>
    <t xml:space="preserve">'lm‘</t>
  </si>
  <si>
    <t xml:space="preserve">1.7988*10**10</t>
  </si>
  <si>
    <t xml:space="preserve">'lm‘ : 1.7988*10**10</t>
  </si>
  <si>
    <t xml:space="preserve">('lm‘ , 1.7988*10**10)</t>
  </si>
  <si>
    <t xml:space="preserve">(ls)</t>
  </si>
  <si>
    <t xml:space="preserve">light second</t>
  </si>
  <si>
    <t xml:space="preserve">Ls</t>
  </si>
  <si>
    <t xml:space="preserve">Lichtsekunde</t>
  </si>
  <si>
    <t xml:space="preserve">'ls‘</t>
  </si>
  <si>
    <t xml:space="preserve">2.9972*10**8</t>
  </si>
  <si>
    <t xml:space="preserve">'ls‘ : 2.9972*10**8</t>
  </si>
  <si>
    <t xml:space="preserve">('ls‘ , 2.9972*10**8)</t>
  </si>
  <si>
    <t xml:space="preserve">pc</t>
  </si>
  <si>
    <t xml:space="preserve">parsec</t>
  </si>
  <si>
    <t xml:space="preserve">Parsec</t>
  </si>
  <si>
    <t xml:space="preserve">'pc‘</t>
  </si>
  <si>
    <t xml:space="preserve">3.0857*10**16</t>
  </si>
  <si>
    <t xml:space="preserve">'pc‘ : 3.0857*10**16</t>
  </si>
  <si>
    <t xml:space="preserve">('pc‘ , 3.0857*10**16)</t>
  </si>
  <si>
    <t xml:space="preserve">kpc</t>
  </si>
  <si>
    <t xml:space="preserve">kiloparsec</t>
  </si>
  <si>
    <t xml:space="preserve">Kiloparsec</t>
  </si>
  <si>
    <t xml:space="preserve">'kpc‘</t>
  </si>
  <si>
    <t xml:space="preserve">3.0857*10**19</t>
  </si>
  <si>
    <t xml:space="preserve">'kpc‘ : 3.0857*10**19</t>
  </si>
  <si>
    <t xml:space="preserve">('kpc‘ , 3.0857*10**19)</t>
  </si>
  <si>
    <t xml:space="preserve">Mpc</t>
  </si>
  <si>
    <t xml:space="preserve">megaparsec</t>
  </si>
  <si>
    <t xml:space="preserve">Megaparsec</t>
  </si>
  <si>
    <t xml:space="preserve">'mpc‘</t>
  </si>
  <si>
    <t xml:space="preserve">3.0857*10**22</t>
  </si>
  <si>
    <t xml:space="preserve">'mpc‘ : 3.0857*10**22</t>
  </si>
  <si>
    <t xml:space="preserve">('mpc‘ , 3.0857*10**22)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</si>
</sst>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E+00"/>
    <numFmt numFmtId="166" formatCode="0E+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5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J2" activeCellId="0" sqref="J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48"/>
    <col collapsed="false" customWidth="true" hidden="false" outlineLevel="0" max="3" min="3" style="0" width="15.34"/>
    <col collapsed="false" customWidth="true" hidden="false" outlineLevel="0" max="5" min="5" style="0" width="19.79"/>
    <col collapsed="false" customWidth="true" hidden="false" outlineLevel="0" max="8" min="8" style="0" width="12.97"/>
    <col collapsed="false" customWidth="true" hidden="false" outlineLevel="0" max="9" min="9" style="0" width="18.82"/>
    <col collapsed="false" customWidth="true" hidden="false" outlineLevel="0" max="10" min="10" style="0" width="19.93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2.8" hidden="false" customHeight="false" outlineLevel="0" collapsed="false">
      <c r="A2" s="4" t="n">
        <f aca="false">10^-35</f>
        <v>1E-035</v>
      </c>
      <c r="B2" s="0" t="s">
        <v>10</v>
      </c>
      <c r="C2" s="0" t="s">
        <v>11</v>
      </c>
      <c r="E2" s="0" t="s">
        <v>12</v>
      </c>
      <c r="F2" s="0" t="s">
        <v>13</v>
      </c>
      <c r="G2" s="1" t="n">
        <f aca="false">10^-35</f>
        <v>1E-035</v>
      </c>
      <c r="H2" s="0" t="s">
        <v>14</v>
      </c>
      <c r="I2" s="0" t="s">
        <v>15</v>
      </c>
      <c r="J2" s="0" t="s">
        <v>16</v>
      </c>
    </row>
    <row r="3" customFormat="false" ht="12.8" hidden="false" customHeight="false" outlineLevel="0" collapsed="false">
      <c r="A3" s="4" t="n">
        <f aca="false">10^-24</f>
        <v>1E-024</v>
      </c>
      <c r="B3" s="0" t="s">
        <v>17</v>
      </c>
      <c r="C3" s="0" t="s">
        <v>18</v>
      </c>
      <c r="E3" s="0" t="s">
        <v>19</v>
      </c>
      <c r="F3" s="0" t="s">
        <v>20</v>
      </c>
      <c r="G3" s="1" t="n">
        <f aca="false">10^-24</f>
        <v>1E-024</v>
      </c>
      <c r="H3" s="0" t="s">
        <v>21</v>
      </c>
      <c r="I3" s="0" t="s">
        <v>22</v>
      </c>
      <c r="J3" s="0" t="s">
        <v>23</v>
      </c>
    </row>
    <row r="4" customFormat="false" ht="12.8" hidden="false" customHeight="false" outlineLevel="0" collapsed="false">
      <c r="A4" s="4" t="n">
        <f aca="false">10^-21</f>
        <v>1E-021</v>
      </c>
      <c r="B4" s="0" t="s">
        <v>24</v>
      </c>
      <c r="C4" s="0" t="s">
        <v>25</v>
      </c>
      <c r="E4" s="0" t="s">
        <v>26</v>
      </c>
      <c r="F4" s="0" t="s">
        <v>27</v>
      </c>
      <c r="G4" s="1" t="n">
        <f aca="false">10^-21</f>
        <v>1E-021</v>
      </c>
      <c r="H4" s="0" t="s">
        <v>28</v>
      </c>
      <c r="I4" s="0" t="s">
        <v>29</v>
      </c>
      <c r="J4" s="0" t="s">
        <v>30</v>
      </c>
    </row>
    <row r="5" customFormat="false" ht="12.8" hidden="false" customHeight="false" outlineLevel="0" collapsed="false">
      <c r="A5" s="4" t="n">
        <f aca="false">10^-18</f>
        <v>1E-018</v>
      </c>
      <c r="B5" s="0" t="s">
        <v>31</v>
      </c>
      <c r="C5" s="0" t="s">
        <v>32</v>
      </c>
      <c r="E5" s="0" t="s">
        <v>33</v>
      </c>
      <c r="F5" s="0" t="s">
        <v>34</v>
      </c>
      <c r="G5" s="1" t="n">
        <f aca="false">10^-18</f>
        <v>1E-018</v>
      </c>
      <c r="H5" s="0" t="s">
        <v>35</v>
      </c>
      <c r="I5" s="0" t="s">
        <v>36</v>
      </c>
      <c r="J5" s="0" t="s">
        <v>37</v>
      </c>
    </row>
    <row r="6" customFormat="false" ht="12.8" hidden="false" customHeight="false" outlineLevel="0" collapsed="false">
      <c r="A6" s="4" t="n">
        <f aca="false">10^-15</f>
        <v>1E-015</v>
      </c>
      <c r="B6" s="0" t="s">
        <v>38</v>
      </c>
      <c r="C6" s="0" t="s">
        <v>39</v>
      </c>
      <c r="E6" s="0" t="s">
        <v>40</v>
      </c>
      <c r="F6" s="0" t="s">
        <v>41</v>
      </c>
      <c r="G6" s="1" t="n">
        <f aca="false">10^-15</f>
        <v>1E-015</v>
      </c>
      <c r="H6" s="0" t="s">
        <v>42</v>
      </c>
      <c r="I6" s="0" t="s">
        <v>43</v>
      </c>
      <c r="J6" s="0" t="s">
        <v>44</v>
      </c>
    </row>
    <row r="7" customFormat="false" ht="12.8" hidden="false" customHeight="false" outlineLevel="0" collapsed="false">
      <c r="A7" s="4" t="n">
        <f aca="false">10^-12</f>
        <v>1E-012</v>
      </c>
      <c r="B7" s="0" t="s">
        <v>45</v>
      </c>
      <c r="C7" s="0" t="s">
        <v>46</v>
      </c>
      <c r="E7" s="0" t="s">
        <v>47</v>
      </c>
      <c r="F7" s="0" t="s">
        <v>48</v>
      </c>
      <c r="G7" s="1" t="n">
        <f aca="false">10^-12</f>
        <v>1E-012</v>
      </c>
      <c r="H7" s="0" t="s">
        <v>49</v>
      </c>
      <c r="I7" s="0" t="s">
        <v>50</v>
      </c>
      <c r="J7" s="0" t="s">
        <v>51</v>
      </c>
    </row>
    <row r="8" customFormat="false" ht="12.8" hidden="false" customHeight="false" outlineLevel="0" collapsed="false">
      <c r="A8" s="4" t="n">
        <f aca="false">10^-10</f>
        <v>1E-010</v>
      </c>
      <c r="B8" s="0" t="s">
        <v>52</v>
      </c>
      <c r="C8" s="0" t="s">
        <v>53</v>
      </c>
      <c r="E8" s="0" t="s">
        <v>54</v>
      </c>
      <c r="F8" s="0" t="s">
        <v>55</v>
      </c>
      <c r="G8" s="1" t="n">
        <f aca="false">10^-10</f>
        <v>1E-010</v>
      </c>
      <c r="H8" s="0" t="s">
        <v>56</v>
      </c>
      <c r="I8" s="0" t="s">
        <v>57</v>
      </c>
      <c r="J8" s="0" t="s">
        <v>58</v>
      </c>
    </row>
    <row r="9" customFormat="false" ht="12.8" hidden="false" customHeight="false" outlineLevel="0" collapsed="false">
      <c r="A9" s="4" t="n">
        <f aca="false">10^-9</f>
        <v>1E-009</v>
      </c>
      <c r="B9" s="0" t="s">
        <v>59</v>
      </c>
      <c r="C9" s="0" t="s">
        <v>60</v>
      </c>
      <c r="E9" s="0" t="s">
        <v>61</v>
      </c>
      <c r="F9" s="0" t="s">
        <v>62</v>
      </c>
      <c r="G9" s="1" t="n">
        <f aca="false">10^-9</f>
        <v>1E-009</v>
      </c>
      <c r="H9" s="0" t="s">
        <v>63</v>
      </c>
      <c r="I9" s="0" t="s">
        <v>64</v>
      </c>
      <c r="J9" s="0" t="s">
        <v>65</v>
      </c>
    </row>
    <row r="10" customFormat="false" ht="12.8" hidden="false" customHeight="false" outlineLevel="0" collapsed="false">
      <c r="A10" s="4" t="n">
        <f aca="false">10^-6</f>
        <v>1E-006</v>
      </c>
      <c r="B10" s="0" t="s">
        <v>66</v>
      </c>
      <c r="C10" s="0" t="s">
        <v>67</v>
      </c>
      <c r="E10" s="0" t="s">
        <v>68</v>
      </c>
      <c r="F10" s="0" t="s">
        <v>69</v>
      </c>
      <c r="G10" s="1" t="n">
        <f aca="false">10^-6</f>
        <v>1E-006</v>
      </c>
      <c r="H10" s="0" t="s">
        <v>70</v>
      </c>
      <c r="I10" s="0" t="s">
        <v>71</v>
      </c>
      <c r="J10" s="0" t="s">
        <v>72</v>
      </c>
    </row>
    <row r="11" customFormat="false" ht="12.8" hidden="false" customHeight="false" outlineLevel="0" collapsed="false">
      <c r="A11" s="4" t="n">
        <f aca="false">10^-3</f>
        <v>0.001</v>
      </c>
      <c r="B11" s="0" t="s">
        <v>73</v>
      </c>
      <c r="C11" s="0" t="s">
        <v>74</v>
      </c>
      <c r="E11" s="0" t="s">
        <v>75</v>
      </c>
      <c r="F11" s="0" t="s">
        <v>76</v>
      </c>
      <c r="G11" s="1" t="n">
        <f aca="false">10^-3</f>
        <v>0.001</v>
      </c>
      <c r="H11" s="0" t="s">
        <v>77</v>
      </c>
      <c r="I11" s="0" t="s">
        <v>78</v>
      </c>
      <c r="J11" s="0" t="s">
        <v>79</v>
      </c>
    </row>
    <row r="12" customFormat="false" ht="12.8" hidden="false" customHeight="false" outlineLevel="0" collapsed="false">
      <c r="A12" s="4" t="n">
        <f aca="false">10^-2</f>
        <v>0.01</v>
      </c>
      <c r="B12" s="0" t="s">
        <v>80</v>
      </c>
      <c r="C12" s="0" t="s">
        <v>81</v>
      </c>
      <c r="E12" s="0" t="s">
        <v>82</v>
      </c>
      <c r="F12" s="0" t="s">
        <v>83</v>
      </c>
      <c r="G12" s="1" t="n">
        <f aca="false">10^-2</f>
        <v>0.01</v>
      </c>
      <c r="H12" s="0" t="s">
        <v>84</v>
      </c>
      <c r="I12" s="0" t="s">
        <v>85</v>
      </c>
      <c r="J12" s="0" t="s">
        <v>86</v>
      </c>
    </row>
    <row r="13" customFormat="false" ht="12.8" hidden="false" customHeight="false" outlineLevel="0" collapsed="false">
      <c r="A13" s="4" t="n">
        <f aca="false">10^-1</f>
        <v>0.1</v>
      </c>
      <c r="B13" s="0" t="s">
        <v>87</v>
      </c>
      <c r="C13" s="0" t="s">
        <v>88</v>
      </c>
      <c r="E13" s="0" t="s">
        <v>89</v>
      </c>
      <c r="F13" s="0" t="s">
        <v>90</v>
      </c>
      <c r="G13" s="1" t="n">
        <f aca="false">10^-1</f>
        <v>0.1</v>
      </c>
      <c r="H13" s="0" t="s">
        <v>91</v>
      </c>
      <c r="I13" s="0" t="s">
        <v>92</v>
      </c>
      <c r="J13" s="0" t="s">
        <v>93</v>
      </c>
    </row>
    <row r="14" customFormat="false" ht="12.8" hidden="false" customHeight="false" outlineLevel="0" collapsed="false">
      <c r="A14" s="4" t="n">
        <f aca="false">10^0</f>
        <v>1</v>
      </c>
      <c r="B14" s="0" t="s">
        <v>94</v>
      </c>
      <c r="C14" s="0" t="s">
        <v>95</v>
      </c>
      <c r="E14" s="0" t="s">
        <v>96</v>
      </c>
      <c r="F14" s="0" t="s">
        <v>97</v>
      </c>
      <c r="G14" s="1" t="n">
        <f aca="false">10^0</f>
        <v>1</v>
      </c>
      <c r="H14" s="0" t="s">
        <v>98</v>
      </c>
      <c r="I14" s="0" t="s">
        <v>99</v>
      </c>
      <c r="J14" s="0" t="s">
        <v>100</v>
      </c>
    </row>
    <row r="15" customFormat="false" ht="12.8" hidden="false" customHeight="false" outlineLevel="0" collapsed="false">
      <c r="A15" s="4" t="n">
        <f aca="false">10^1</f>
        <v>10</v>
      </c>
      <c r="B15" s="0" t="s">
        <v>101</v>
      </c>
      <c r="C15" s="0" t="s">
        <v>102</v>
      </c>
      <c r="E15" s="0" t="s">
        <v>103</v>
      </c>
      <c r="F15" s="0" t="s">
        <v>104</v>
      </c>
      <c r="G15" s="1" t="n">
        <f aca="false">10^1</f>
        <v>10</v>
      </c>
      <c r="H15" s="0" t="s">
        <v>105</v>
      </c>
      <c r="I15" s="0" t="s">
        <v>106</v>
      </c>
      <c r="J15" s="0" t="s">
        <v>107</v>
      </c>
    </row>
    <row r="16" customFormat="false" ht="12.8" hidden="false" customHeight="false" outlineLevel="0" collapsed="false">
      <c r="A16" s="4" t="n">
        <f aca="false">10^2</f>
        <v>100</v>
      </c>
      <c r="B16" s="0" t="s">
        <v>108</v>
      </c>
      <c r="C16" s="0" t="s">
        <v>109</v>
      </c>
      <c r="E16" s="0" t="s">
        <v>110</v>
      </c>
      <c r="F16" s="0" t="s">
        <v>111</v>
      </c>
      <c r="G16" s="1" t="n">
        <f aca="false">10^2</f>
        <v>100</v>
      </c>
      <c r="H16" s="0" t="s">
        <v>112</v>
      </c>
      <c r="I16" s="0" t="s">
        <v>113</v>
      </c>
      <c r="J16" s="0" t="s">
        <v>114</v>
      </c>
    </row>
    <row r="17" customFormat="false" ht="12.8" hidden="false" customHeight="false" outlineLevel="0" collapsed="false">
      <c r="A17" s="4" t="n">
        <f aca="false">10^3</f>
        <v>1000</v>
      </c>
      <c r="B17" s="0" t="s">
        <v>115</v>
      </c>
      <c r="C17" s="0" t="s">
        <v>116</v>
      </c>
      <c r="E17" s="0" t="s">
        <v>117</v>
      </c>
      <c r="F17" s="0" t="s">
        <v>118</v>
      </c>
      <c r="G17" s="1" t="n">
        <f aca="false">10^3</f>
        <v>1000</v>
      </c>
      <c r="H17" s="0" t="s">
        <v>119</v>
      </c>
      <c r="I17" s="0" t="s">
        <v>120</v>
      </c>
      <c r="J17" s="0" t="s">
        <v>121</v>
      </c>
    </row>
    <row r="18" customFormat="false" ht="12.8" hidden="false" customHeight="false" outlineLevel="0" collapsed="false">
      <c r="A18" s="4" t="n">
        <f aca="false">10^9</f>
        <v>1000000000</v>
      </c>
      <c r="B18" s="0" t="s">
        <v>122</v>
      </c>
      <c r="C18" s="0" t="s">
        <v>123</v>
      </c>
      <c r="E18" s="0" t="s">
        <v>124</v>
      </c>
      <c r="F18" s="0" t="s">
        <v>125</v>
      </c>
      <c r="G18" s="1" t="n">
        <f aca="false">10^9</f>
        <v>1000000000</v>
      </c>
      <c r="H18" s="0" t="s">
        <v>126</v>
      </c>
      <c r="I18" s="0" t="s">
        <v>127</v>
      </c>
      <c r="J18" s="0" t="s">
        <v>128</v>
      </c>
    </row>
    <row r="19" customFormat="false" ht="12.8" hidden="false" customHeight="false" outlineLevel="0" collapsed="false">
      <c r="A19" s="4" t="n">
        <f aca="false">10^10</f>
        <v>10000000000</v>
      </c>
      <c r="B19" s="0" t="s">
        <v>129</v>
      </c>
      <c r="C19" s="0" t="s">
        <v>130</v>
      </c>
      <c r="E19" s="0" t="s">
        <v>131</v>
      </c>
      <c r="F19" s="0" t="s">
        <v>132</v>
      </c>
      <c r="G19" s="1" t="n">
        <f aca="false">10^10</f>
        <v>10000000000</v>
      </c>
      <c r="H19" s="0" t="s">
        <v>133</v>
      </c>
      <c r="I19" s="0" t="s">
        <v>134</v>
      </c>
      <c r="J19" s="0" t="s">
        <v>135</v>
      </c>
    </row>
    <row r="20" customFormat="false" ht="12.8" hidden="false" customHeight="false" outlineLevel="0" collapsed="false">
      <c r="A20" s="4" t="n">
        <f aca="false">10^12</f>
        <v>1000000000000</v>
      </c>
      <c r="B20" s="0" t="s">
        <v>136</v>
      </c>
      <c r="C20" s="0" t="s">
        <v>137</v>
      </c>
      <c r="E20" s="0" t="s">
        <v>138</v>
      </c>
      <c r="F20" s="0" t="s">
        <v>139</v>
      </c>
      <c r="G20" s="1" t="n">
        <f aca="false">10^12</f>
        <v>1000000000000</v>
      </c>
      <c r="H20" s="0" t="s">
        <v>140</v>
      </c>
      <c r="I20" s="0" t="s">
        <v>141</v>
      </c>
      <c r="J20" s="0" t="s">
        <v>142</v>
      </c>
    </row>
    <row r="21" customFormat="false" ht="12.8" hidden="false" customHeight="false" outlineLevel="0" collapsed="false">
      <c r="A21" s="4" t="n">
        <f aca="false">10^15</f>
        <v>1000000000000000</v>
      </c>
      <c r="B21" s="0" t="s">
        <v>143</v>
      </c>
      <c r="C21" s="0" t="s">
        <v>144</v>
      </c>
      <c r="E21" s="0" t="s">
        <v>145</v>
      </c>
      <c r="F21" s="0" t="s">
        <v>146</v>
      </c>
      <c r="G21" s="1" t="n">
        <f aca="false">10^15</f>
        <v>1000000000000000</v>
      </c>
      <c r="H21" s="0" t="s">
        <v>147</v>
      </c>
      <c r="I21" s="0" t="s">
        <v>148</v>
      </c>
      <c r="J21" s="0" t="s">
        <v>149</v>
      </c>
    </row>
    <row r="22" customFormat="false" ht="12.8" hidden="false" customHeight="false" outlineLevel="0" collapsed="false">
      <c r="A22" s="4" t="n">
        <f aca="false">10^18</f>
        <v>1E+018</v>
      </c>
      <c r="B22" s="0" t="s">
        <v>150</v>
      </c>
      <c r="C22" s="0" t="s">
        <v>151</v>
      </c>
      <c r="E22" s="0" t="s">
        <v>152</v>
      </c>
      <c r="F22" s="0" t="s">
        <v>153</v>
      </c>
      <c r="G22" s="1" t="n">
        <f aca="false">10^18</f>
        <v>1E+018</v>
      </c>
      <c r="H22" s="0" t="s">
        <v>154</v>
      </c>
      <c r="I22" s="0" t="s">
        <v>155</v>
      </c>
      <c r="J22" s="0" t="s">
        <v>156</v>
      </c>
    </row>
    <row r="23" customFormat="false" ht="12.8" hidden="false" customHeight="false" outlineLevel="0" collapsed="false">
      <c r="A23" s="4" t="n">
        <f aca="false">10^21</f>
        <v>1E+021</v>
      </c>
      <c r="B23" s="0" t="s">
        <v>157</v>
      </c>
      <c r="C23" s="0" t="s">
        <v>158</v>
      </c>
      <c r="E23" s="0" t="s">
        <v>159</v>
      </c>
      <c r="F23" s="0" t="s">
        <v>160</v>
      </c>
      <c r="G23" s="1" t="n">
        <f aca="false">10^21</f>
        <v>1E+021</v>
      </c>
      <c r="H23" s="0" t="s">
        <v>161</v>
      </c>
      <c r="I23" s="0" t="s">
        <v>162</v>
      </c>
      <c r="J23" s="0" t="s">
        <v>163</v>
      </c>
    </row>
    <row r="24" customFormat="false" ht="12.8" hidden="false" customHeight="false" outlineLevel="0" collapsed="false">
      <c r="A24" s="4" t="n">
        <f aca="false">10^27</f>
        <v>1E+027</v>
      </c>
      <c r="B24" s="0" t="s">
        <v>164</v>
      </c>
      <c r="C24" s="0" t="s">
        <v>165</v>
      </c>
      <c r="E24" s="0" t="s">
        <v>166</v>
      </c>
      <c r="F24" s="0" t="s">
        <v>167</v>
      </c>
      <c r="G24" s="1" t="n">
        <f aca="false">10^27</f>
        <v>1E+027</v>
      </c>
      <c r="H24" s="0" t="s">
        <v>168</v>
      </c>
      <c r="I24" s="0" t="s">
        <v>169</v>
      </c>
      <c r="J24" s="0" t="s">
        <v>170</v>
      </c>
    </row>
    <row r="25" customFormat="false" ht="12.8" hidden="false" customHeight="false" outlineLevel="0" collapsed="false">
      <c r="A25" s="4" t="n">
        <f aca="false">10^24</f>
        <v>1E+024</v>
      </c>
      <c r="B25" s="0" t="s">
        <v>171</v>
      </c>
      <c r="C25" s="0" t="s">
        <v>172</v>
      </c>
      <c r="E25" s="0" t="s">
        <v>173</v>
      </c>
      <c r="F25" s="0" t="s">
        <v>174</v>
      </c>
      <c r="G25" s="1" t="n">
        <f aca="false">10^24</f>
        <v>1E+024</v>
      </c>
      <c r="H25" s="0" t="s">
        <v>175</v>
      </c>
      <c r="I25" s="0" t="s">
        <v>176</v>
      </c>
      <c r="J25" s="0" t="s">
        <v>177</v>
      </c>
    </row>
    <row r="26" customFormat="false" ht="12.8" hidden="false" customHeight="false" outlineLevel="0" collapsed="false">
      <c r="A26" s="1" t="n">
        <f aca="false">149597870700</f>
        <v>149597870700</v>
      </c>
      <c r="B26" s="0" t="s">
        <v>178</v>
      </c>
      <c r="C26" s="0" t="s">
        <v>179</v>
      </c>
      <c r="D26" s="0" t="s">
        <v>180</v>
      </c>
      <c r="E26" s="0" t="s">
        <v>181</v>
      </c>
      <c r="F26" s="0" t="s">
        <v>182</v>
      </c>
      <c r="G26" s="1" t="n">
        <f aca="false">149597870700</f>
        <v>149597870700</v>
      </c>
      <c r="H26" s="0" t="s">
        <v>183</v>
      </c>
      <c r="I26" s="0" t="s">
        <v>184</v>
      </c>
      <c r="J26" s="0" t="s">
        <v>185</v>
      </c>
    </row>
    <row r="27" customFormat="false" ht="12.8" hidden="false" customHeight="false" outlineLevel="0" collapsed="false">
      <c r="A27" s="1" t="n">
        <f aca="false">9460730472580.8*10^3</f>
        <v>9460730472580800</v>
      </c>
      <c r="B27" s="0" t="s">
        <v>186</v>
      </c>
      <c r="C27" s="0" t="s">
        <v>187</v>
      </c>
      <c r="D27" s="0" t="s">
        <v>188</v>
      </c>
      <c r="E27" s="0" t="s">
        <v>189</v>
      </c>
      <c r="F27" s="0" t="s">
        <v>190</v>
      </c>
      <c r="G27" s="1" t="n">
        <f aca="false">9460730472580.8*10^3</f>
        <v>9460730472580800</v>
      </c>
      <c r="H27" s="0" t="s">
        <v>191</v>
      </c>
      <c r="I27" s="0" t="s">
        <v>192</v>
      </c>
      <c r="J27" s="0" t="s">
        <v>193</v>
      </c>
    </row>
    <row r="28" customFormat="false" ht="12.8" hidden="false" customHeight="false" outlineLevel="0" collapsed="false">
      <c r="A28" s="1" t="n">
        <f aca="false">1.813144786*10^14</f>
        <v>181314478600000</v>
      </c>
      <c r="B28" s="0" t="s">
        <v>194</v>
      </c>
      <c r="C28" s="0" t="s">
        <v>195</v>
      </c>
      <c r="D28" s="0" t="s">
        <v>196</v>
      </c>
      <c r="E28" s="0" t="s">
        <v>197</v>
      </c>
      <c r="F28" s="0" t="s">
        <v>198</v>
      </c>
      <c r="G28" s="1" t="n">
        <f aca="false">1.813144786*10^14</f>
        <v>181314478600000</v>
      </c>
      <c r="H28" s="0" t="s">
        <v>199</v>
      </c>
      <c r="I28" s="0" t="s">
        <v>200</v>
      </c>
      <c r="J28" s="0" t="s">
        <v>201</v>
      </c>
    </row>
    <row r="29" customFormat="false" ht="12.8" hidden="false" customHeight="false" outlineLevel="0" collapsed="false">
      <c r="A29" s="1" t="n">
        <f aca="false">2.590206837*10^13</f>
        <v>25902068370000</v>
      </c>
      <c r="B29" s="0" t="s">
        <v>202</v>
      </c>
      <c r="C29" s="0" t="s">
        <v>203</v>
      </c>
      <c r="D29" s="0" t="s">
        <v>204</v>
      </c>
      <c r="E29" s="0" t="s">
        <v>205</v>
      </c>
      <c r="F29" s="0" t="s">
        <v>206</v>
      </c>
      <c r="G29" s="1" t="n">
        <f aca="false">2.590206837*10^13</f>
        <v>25902068370000</v>
      </c>
      <c r="H29" s="0" t="s">
        <v>207</v>
      </c>
      <c r="I29" s="0" t="s">
        <v>208</v>
      </c>
      <c r="J29" s="0" t="s">
        <v>209</v>
      </c>
    </row>
    <row r="30" customFormat="false" ht="12.8" hidden="false" customHeight="false" outlineLevel="0" collapsed="false">
      <c r="A30" s="1" t="n">
        <f aca="false">1.079252849*10^12</f>
        <v>1079252849000</v>
      </c>
      <c r="B30" s="0" t="s">
        <v>210</v>
      </c>
      <c r="C30" s="0" t="s">
        <v>211</v>
      </c>
      <c r="D30" s="0" t="s">
        <v>212</v>
      </c>
      <c r="E30" s="0" t="s">
        <v>213</v>
      </c>
      <c r="F30" s="0" t="s">
        <v>214</v>
      </c>
      <c r="G30" s="1" t="n">
        <f aca="false">1.079252849*10^12</f>
        <v>1079252849000</v>
      </c>
      <c r="H30" s="0" t="s">
        <v>215</v>
      </c>
      <c r="I30" s="0" t="s">
        <v>216</v>
      </c>
      <c r="J30" s="0" t="s">
        <v>217</v>
      </c>
    </row>
    <row r="31" customFormat="false" ht="12.8" hidden="false" customHeight="false" outlineLevel="0" collapsed="false">
      <c r="A31" s="1" t="n">
        <f aca="false">1.798754748*10^10</f>
        <v>17987547480</v>
      </c>
      <c r="B31" s="0" t="s">
        <v>218</v>
      </c>
      <c r="C31" s="0" t="s">
        <v>219</v>
      </c>
      <c r="D31" s="0" t="s">
        <v>220</v>
      </c>
      <c r="E31" s="0" t="s">
        <v>221</v>
      </c>
      <c r="F31" s="0" t="s">
        <v>222</v>
      </c>
      <c r="G31" s="1" t="n">
        <f aca="false">1.798754748*10^10</f>
        <v>17987547480</v>
      </c>
      <c r="H31" s="0" t="s">
        <v>223</v>
      </c>
      <c r="I31" s="0" t="s">
        <v>224</v>
      </c>
      <c r="J31" s="0" t="s">
        <v>225</v>
      </c>
    </row>
    <row r="32" customFormat="false" ht="12.8" hidden="false" customHeight="false" outlineLevel="0" collapsed="false">
      <c r="A32" s="1" t="n">
        <f aca="false">2.9972458*10^8</f>
        <v>299724580</v>
      </c>
      <c r="B32" s="0" t="s">
        <v>226</v>
      </c>
      <c r="C32" s="0" t="s">
        <v>227</v>
      </c>
      <c r="D32" s="0" t="s">
        <v>228</v>
      </c>
      <c r="E32" s="0" t="s">
        <v>229</v>
      </c>
      <c r="F32" s="0" t="s">
        <v>230</v>
      </c>
      <c r="G32" s="1" t="n">
        <f aca="false">2.9972458*10^8</f>
        <v>299724580</v>
      </c>
      <c r="H32" s="0" t="s">
        <v>231</v>
      </c>
      <c r="I32" s="0" t="s">
        <v>232</v>
      </c>
      <c r="J32" s="0" t="s">
        <v>233</v>
      </c>
    </row>
    <row r="33" customFormat="false" ht="12.8" hidden="false" customHeight="false" outlineLevel="0" collapsed="false">
      <c r="A33" s="1" t="n">
        <f aca="false">149597870700*206265</f>
        <v>30856804799935500</v>
      </c>
      <c r="B33" s="0" t="s">
        <v>234</v>
      </c>
      <c r="C33" s="0" t="s">
        <v>235</v>
      </c>
      <c r="E33" s="0" t="s">
        <v>236</v>
      </c>
      <c r="F33" s="0" t="s">
        <v>237</v>
      </c>
      <c r="G33" s="1" t="n">
        <f aca="false">149597870700*206265</f>
        <v>30856804799935500</v>
      </c>
      <c r="H33" s="0" t="s">
        <v>238</v>
      </c>
      <c r="I33" s="0" t="s">
        <v>239</v>
      </c>
      <c r="J33" s="0" t="s">
        <v>240</v>
      </c>
    </row>
    <row r="34" customFormat="false" ht="12.8" hidden="false" customHeight="false" outlineLevel="0" collapsed="false">
      <c r="A34" s="1" t="n">
        <f aca="false">149597870700*206265*10^3</f>
        <v>3.08568047999355E+019</v>
      </c>
      <c r="B34" s="0" t="s">
        <v>241</v>
      </c>
      <c r="C34" s="0" t="s">
        <v>242</v>
      </c>
      <c r="E34" s="0" t="s">
        <v>243</v>
      </c>
      <c r="F34" s="0" t="s">
        <v>244</v>
      </c>
      <c r="G34" s="1" t="n">
        <f aca="false">149597870700*206265*10^3</f>
        <v>3.08568047999355E+019</v>
      </c>
      <c r="H34" s="0" t="s">
        <v>245</v>
      </c>
      <c r="I34" s="0" t="s">
        <v>246</v>
      </c>
      <c r="J34" s="0" t="s">
        <v>247</v>
      </c>
    </row>
    <row r="35" customFormat="false" ht="12.8" hidden="false" customHeight="false" outlineLevel="0" collapsed="false">
      <c r="A35" s="1" t="n">
        <f aca="false">3.08567758128E+022</f>
        <v>3.08567758128E+022</v>
      </c>
      <c r="B35" s="0" t="s">
        <v>248</v>
      </c>
      <c r="C35" s="0" t="s">
        <v>249</v>
      </c>
      <c r="E35" s="0" t="s">
        <v>250</v>
      </c>
      <c r="F35" s="0" t="s">
        <v>251</v>
      </c>
      <c r="G35" s="1" t="n">
        <f aca="false">3.08567758128E+022</f>
        <v>3.08567758128E+022</v>
      </c>
      <c r="H35" s="0" t="s">
        <v>252</v>
      </c>
      <c r="I35" s="0" t="s">
        <v>253</v>
      </c>
      <c r="J35" s="0" t="s">
        <v>254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LibreOffice/7.4.7.2$Linux_AARCH64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2024-05-19T08:13:40Z</dcterms:created>
  <dc:creator/>
  <dc:description/>
  <dc:language>de-DE</dc:language>
  <cp:lastModifiedBy/>
  <dcterms:modified xsi:type="dcterms:W3CDTF">2024-05-19T09:51:52Z</dcterms:modified>
  <cp:revision>7</cp:revision>
  <dc:subject/>
  <dc:title/>
</cp:coreProperties>
</file>