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p/GitHub/demand_analysis/"/>
    </mc:Choice>
  </mc:AlternateContent>
  <xr:revisionPtr revIDLastSave="0" documentId="13_ncr:1_{5C6F5EFD-9533-424D-B33B-43C71BAD5C79}" xr6:coauthVersionLast="47" xr6:coauthVersionMax="47" xr10:uidLastSave="{00000000-0000-0000-0000-000000000000}"/>
  <bookViews>
    <workbookView xWindow="0" yWindow="500" windowWidth="40960" windowHeight="24240" activeTab="1" xr2:uid="{00000000-000D-0000-FFFF-FFFF00000000}"/>
  </bookViews>
  <sheets>
    <sheet name="tasks" sheetId="3" r:id="rId1"/>
    <sheet name="sales 2014" sheetId="1" r:id="rId2"/>
    <sheet name="mapping item-product group" sheetId="2" r:id="rId3"/>
  </sheets>
  <definedNames>
    <definedName name="_xlnm._FilterDatabase" localSheetId="1" hidden="1">'sales 2014'!$I$1:$K$167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5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36" i="1"/>
  <c r="J2" i="1"/>
  <c r="J136" i="1" s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H135" i="1"/>
  <c r="E135" i="1"/>
  <c r="H134" i="1"/>
  <c r="E134" i="1"/>
  <c r="H133" i="1"/>
  <c r="K133" i="1" s="1"/>
  <c r="E133" i="1"/>
  <c r="H132" i="1"/>
  <c r="E132" i="1"/>
  <c r="H131" i="1"/>
  <c r="E131" i="1"/>
  <c r="H130" i="1"/>
  <c r="E130" i="1"/>
  <c r="H129" i="1"/>
  <c r="K129" i="1" s="1"/>
  <c r="E129" i="1"/>
  <c r="H128" i="1"/>
  <c r="E128" i="1"/>
  <c r="H127" i="1"/>
  <c r="E127" i="1"/>
  <c r="H126" i="1"/>
  <c r="E126" i="1"/>
  <c r="H125" i="1"/>
  <c r="K125" i="1" s="1"/>
  <c r="E125" i="1"/>
  <c r="H124" i="1"/>
  <c r="E124" i="1"/>
  <c r="H123" i="1"/>
  <c r="E123" i="1"/>
  <c r="H122" i="1"/>
  <c r="K122" i="1" s="1"/>
  <c r="E122" i="1"/>
  <c r="H121" i="1"/>
  <c r="K121" i="1" s="1"/>
  <c r="E121" i="1"/>
  <c r="H120" i="1"/>
  <c r="K120" i="1" s="1"/>
  <c r="E120" i="1"/>
  <c r="H119" i="1"/>
  <c r="K119" i="1" s="1"/>
  <c r="E119" i="1"/>
  <c r="H118" i="1"/>
  <c r="K118" i="1" s="1"/>
  <c r="E118" i="1"/>
  <c r="H117" i="1"/>
  <c r="K117" i="1" s="1"/>
  <c r="E117" i="1"/>
  <c r="H116" i="1"/>
  <c r="K116" i="1" s="1"/>
  <c r="E116" i="1"/>
  <c r="H115" i="1"/>
  <c r="K115" i="1" s="1"/>
  <c r="E115" i="1"/>
  <c r="H114" i="1"/>
  <c r="K114" i="1" s="1"/>
  <c r="E114" i="1"/>
  <c r="H113" i="1"/>
  <c r="K113" i="1" s="1"/>
  <c r="E113" i="1"/>
  <c r="H112" i="1"/>
  <c r="K112" i="1" s="1"/>
  <c r="E112" i="1"/>
  <c r="H111" i="1"/>
  <c r="K111" i="1" s="1"/>
  <c r="E111" i="1"/>
  <c r="H110" i="1"/>
  <c r="K110" i="1" s="1"/>
  <c r="E110" i="1"/>
  <c r="H109" i="1"/>
  <c r="K109" i="1" s="1"/>
  <c r="E109" i="1"/>
  <c r="H108" i="1"/>
  <c r="K108" i="1" s="1"/>
  <c r="E108" i="1"/>
  <c r="H107" i="1"/>
  <c r="K107" i="1" s="1"/>
  <c r="E107" i="1"/>
  <c r="H106" i="1"/>
  <c r="K106" i="1" s="1"/>
  <c r="E106" i="1"/>
  <c r="H105" i="1"/>
  <c r="K105" i="1" s="1"/>
  <c r="E105" i="1"/>
  <c r="H104" i="1"/>
  <c r="K104" i="1" s="1"/>
  <c r="E104" i="1"/>
  <c r="H103" i="1"/>
  <c r="K103" i="1" s="1"/>
  <c r="E103" i="1"/>
  <c r="H102" i="1"/>
  <c r="K102" i="1" s="1"/>
  <c r="E102" i="1"/>
  <c r="H101" i="1"/>
  <c r="K101" i="1" s="1"/>
  <c r="E101" i="1"/>
  <c r="H100" i="1"/>
  <c r="K100" i="1" s="1"/>
  <c r="E100" i="1"/>
  <c r="H99" i="1"/>
  <c r="K99" i="1" s="1"/>
  <c r="E99" i="1"/>
  <c r="H98" i="1"/>
  <c r="K98" i="1" s="1"/>
  <c r="E98" i="1"/>
  <c r="H97" i="1"/>
  <c r="K97" i="1" s="1"/>
  <c r="E97" i="1"/>
  <c r="H96" i="1"/>
  <c r="K96" i="1" s="1"/>
  <c r="E96" i="1"/>
  <c r="H95" i="1"/>
  <c r="K95" i="1" s="1"/>
  <c r="E95" i="1"/>
  <c r="H94" i="1"/>
  <c r="K94" i="1" s="1"/>
  <c r="E94" i="1"/>
  <c r="H93" i="1"/>
  <c r="K93" i="1" s="1"/>
  <c r="E93" i="1"/>
  <c r="H92" i="1"/>
  <c r="K92" i="1" s="1"/>
  <c r="E92" i="1"/>
  <c r="H91" i="1"/>
  <c r="K91" i="1" s="1"/>
  <c r="E91" i="1"/>
  <c r="H90" i="1"/>
  <c r="K90" i="1" s="1"/>
  <c r="E90" i="1"/>
  <c r="H89" i="1"/>
  <c r="K89" i="1" s="1"/>
  <c r="E89" i="1"/>
  <c r="H88" i="1"/>
  <c r="K88" i="1" s="1"/>
  <c r="E88" i="1"/>
  <c r="H87" i="1"/>
  <c r="K87" i="1" s="1"/>
  <c r="E87" i="1"/>
  <c r="H86" i="1"/>
  <c r="K86" i="1" s="1"/>
  <c r="E86" i="1"/>
  <c r="H85" i="1"/>
  <c r="K85" i="1" s="1"/>
  <c r="E85" i="1"/>
  <c r="H84" i="1"/>
  <c r="K84" i="1" s="1"/>
  <c r="E84" i="1"/>
  <c r="H83" i="1"/>
  <c r="K83" i="1" s="1"/>
  <c r="E83" i="1"/>
  <c r="H82" i="1"/>
  <c r="K82" i="1" s="1"/>
  <c r="E82" i="1"/>
  <c r="H81" i="1"/>
  <c r="K81" i="1" s="1"/>
  <c r="E81" i="1"/>
  <c r="H80" i="1"/>
  <c r="K80" i="1" s="1"/>
  <c r="E80" i="1"/>
  <c r="H79" i="1"/>
  <c r="K79" i="1" s="1"/>
  <c r="E79" i="1"/>
  <c r="H78" i="1"/>
  <c r="K78" i="1" s="1"/>
  <c r="E78" i="1"/>
  <c r="H77" i="1"/>
  <c r="K77" i="1" s="1"/>
  <c r="E77" i="1"/>
  <c r="H76" i="1"/>
  <c r="K76" i="1" s="1"/>
  <c r="E76" i="1"/>
  <c r="H75" i="1"/>
  <c r="K75" i="1" s="1"/>
  <c r="E75" i="1"/>
  <c r="H74" i="1"/>
  <c r="K74" i="1" s="1"/>
  <c r="E74" i="1"/>
  <c r="H73" i="1"/>
  <c r="K73" i="1" s="1"/>
  <c r="E73" i="1"/>
  <c r="H72" i="1"/>
  <c r="K72" i="1" s="1"/>
  <c r="E72" i="1"/>
  <c r="H71" i="1"/>
  <c r="K71" i="1" s="1"/>
  <c r="E71" i="1"/>
  <c r="H70" i="1"/>
  <c r="K70" i="1" s="1"/>
  <c r="E70" i="1"/>
  <c r="H69" i="1"/>
  <c r="K69" i="1" s="1"/>
  <c r="E69" i="1"/>
  <c r="H68" i="1"/>
  <c r="K68" i="1" s="1"/>
  <c r="E68" i="1"/>
  <c r="H67" i="1"/>
  <c r="K67" i="1" s="1"/>
  <c r="E67" i="1"/>
  <c r="H66" i="1"/>
  <c r="K66" i="1" s="1"/>
  <c r="E66" i="1"/>
  <c r="H65" i="1"/>
  <c r="K65" i="1" s="1"/>
  <c r="E65" i="1"/>
  <c r="H64" i="1"/>
  <c r="K64" i="1" s="1"/>
  <c r="E64" i="1"/>
  <c r="H63" i="1"/>
  <c r="K63" i="1" s="1"/>
  <c r="E63" i="1"/>
  <c r="H62" i="1"/>
  <c r="K62" i="1" s="1"/>
  <c r="E62" i="1"/>
  <c r="H61" i="1"/>
  <c r="K61" i="1" s="1"/>
  <c r="E61" i="1"/>
  <c r="H60" i="1"/>
  <c r="K60" i="1" s="1"/>
  <c r="E60" i="1"/>
  <c r="H59" i="1"/>
  <c r="K59" i="1" s="1"/>
  <c r="E59" i="1"/>
  <c r="H58" i="1"/>
  <c r="K58" i="1" s="1"/>
  <c r="E58" i="1"/>
  <c r="H57" i="1"/>
  <c r="K57" i="1" s="1"/>
  <c r="E57" i="1"/>
  <c r="H56" i="1"/>
  <c r="K56" i="1" s="1"/>
  <c r="E56" i="1"/>
  <c r="H55" i="1"/>
  <c r="K55" i="1" s="1"/>
  <c r="E55" i="1"/>
  <c r="H54" i="1"/>
  <c r="K54" i="1" s="1"/>
  <c r="E54" i="1"/>
  <c r="H53" i="1"/>
  <c r="K53" i="1" s="1"/>
  <c r="E53" i="1"/>
  <c r="H52" i="1"/>
  <c r="K52" i="1" s="1"/>
  <c r="E52" i="1"/>
  <c r="H51" i="1"/>
  <c r="K51" i="1" s="1"/>
  <c r="E51" i="1"/>
  <c r="H50" i="1"/>
  <c r="K50" i="1" s="1"/>
  <c r="E50" i="1"/>
  <c r="H49" i="1"/>
  <c r="K49" i="1" s="1"/>
  <c r="E49" i="1"/>
  <c r="H48" i="1"/>
  <c r="K48" i="1" s="1"/>
  <c r="E48" i="1"/>
  <c r="H47" i="1"/>
  <c r="K47" i="1" s="1"/>
  <c r="E47" i="1"/>
  <c r="H46" i="1"/>
  <c r="K46" i="1" s="1"/>
  <c r="E46" i="1"/>
  <c r="H45" i="1"/>
  <c r="K45" i="1" s="1"/>
  <c r="E45" i="1"/>
  <c r="H44" i="1"/>
  <c r="K44" i="1" s="1"/>
  <c r="E44" i="1"/>
  <c r="H43" i="1"/>
  <c r="K43" i="1" s="1"/>
  <c r="E43" i="1"/>
  <c r="H42" i="1"/>
  <c r="K42" i="1" s="1"/>
  <c r="E42" i="1"/>
  <c r="H41" i="1"/>
  <c r="K41" i="1" s="1"/>
  <c r="E41" i="1"/>
  <c r="H40" i="1"/>
  <c r="K40" i="1" s="1"/>
  <c r="E40" i="1"/>
  <c r="H39" i="1"/>
  <c r="K39" i="1" s="1"/>
  <c r="E39" i="1"/>
  <c r="H38" i="1"/>
  <c r="K38" i="1" s="1"/>
  <c r="E38" i="1"/>
  <c r="H37" i="1"/>
  <c r="K37" i="1" s="1"/>
  <c r="E37" i="1"/>
  <c r="H36" i="1"/>
  <c r="K36" i="1" s="1"/>
  <c r="E36" i="1"/>
  <c r="H35" i="1"/>
  <c r="K35" i="1" s="1"/>
  <c r="E35" i="1"/>
  <c r="H34" i="1"/>
  <c r="K34" i="1" s="1"/>
  <c r="E34" i="1"/>
  <c r="H33" i="1"/>
  <c r="K33" i="1" s="1"/>
  <c r="E33" i="1"/>
  <c r="H32" i="1"/>
  <c r="K32" i="1" s="1"/>
  <c r="E32" i="1"/>
  <c r="H31" i="1"/>
  <c r="K31" i="1" s="1"/>
  <c r="E31" i="1"/>
  <c r="H30" i="1"/>
  <c r="K30" i="1" s="1"/>
  <c r="E30" i="1"/>
  <c r="H29" i="1"/>
  <c r="E29" i="1"/>
  <c r="H28" i="1"/>
  <c r="E28" i="1"/>
  <c r="H27" i="1"/>
  <c r="K27" i="1" s="1"/>
  <c r="E27" i="1"/>
  <c r="H26" i="1"/>
  <c r="K26" i="1" s="1"/>
  <c r="E26" i="1"/>
  <c r="H25" i="1"/>
  <c r="E25" i="1"/>
  <c r="H24" i="1"/>
  <c r="E24" i="1"/>
  <c r="H23" i="1"/>
  <c r="K23" i="1" s="1"/>
  <c r="E23" i="1"/>
  <c r="H22" i="1"/>
  <c r="K22" i="1" s="1"/>
  <c r="E22" i="1"/>
  <c r="H21" i="1"/>
  <c r="E21" i="1"/>
  <c r="H20" i="1"/>
  <c r="E20" i="1"/>
  <c r="H19" i="1"/>
  <c r="K19" i="1" s="1"/>
  <c r="E19" i="1"/>
  <c r="H18" i="1"/>
  <c r="K18" i="1" s="1"/>
  <c r="E18" i="1"/>
  <c r="H17" i="1"/>
  <c r="E17" i="1"/>
  <c r="H16" i="1"/>
  <c r="E16" i="1"/>
  <c r="H15" i="1"/>
  <c r="K15" i="1" s="1"/>
  <c r="E15" i="1"/>
  <c r="H14" i="1"/>
  <c r="K14" i="1" s="1"/>
  <c r="E14" i="1"/>
  <c r="H13" i="1"/>
  <c r="E13" i="1"/>
  <c r="H12" i="1"/>
  <c r="E12" i="1"/>
  <c r="H11" i="1"/>
  <c r="K11" i="1" s="1"/>
  <c r="E11" i="1"/>
  <c r="H10" i="1"/>
  <c r="K10" i="1" s="1"/>
  <c r="E10" i="1"/>
  <c r="H9" i="1"/>
  <c r="K9" i="1" s="1"/>
  <c r="E9" i="1"/>
  <c r="H8" i="1"/>
  <c r="K8" i="1" s="1"/>
  <c r="E8" i="1"/>
  <c r="H7" i="1"/>
  <c r="K7" i="1" s="1"/>
  <c r="E7" i="1"/>
  <c r="H6" i="1"/>
  <c r="K6" i="1" s="1"/>
  <c r="E6" i="1"/>
  <c r="H5" i="1"/>
  <c r="K5" i="1" s="1"/>
  <c r="E5" i="1"/>
  <c r="H4" i="1"/>
  <c r="K4" i="1" s="1"/>
  <c r="E4" i="1"/>
  <c r="H3" i="1"/>
  <c r="K3" i="1" s="1"/>
  <c r="E3" i="1"/>
  <c r="H2" i="1"/>
  <c r="K2" i="1" s="1"/>
  <c r="E2" i="1"/>
  <c r="K126" i="1" l="1"/>
  <c r="K130" i="1"/>
  <c r="K134" i="1"/>
  <c r="K12" i="1"/>
  <c r="K136" i="1" s="1"/>
  <c r="K16" i="1"/>
  <c r="K20" i="1"/>
  <c r="K24" i="1"/>
  <c r="K28" i="1"/>
  <c r="K13" i="1"/>
  <c r="K21" i="1"/>
  <c r="K25" i="1"/>
  <c r="K29" i="1"/>
  <c r="K124" i="1"/>
  <c r="K128" i="1"/>
  <c r="K132" i="1"/>
  <c r="K17" i="1"/>
  <c r="K123" i="1"/>
  <c r="K127" i="1"/>
  <c r="K131" i="1"/>
  <c r="K135" i="1"/>
  <c r="E6" i="3"/>
  <c r="E5" i="3"/>
  <c r="E4" i="3"/>
  <c r="G16" i="3" l="1"/>
  <c r="H16" i="3"/>
  <c r="F16" i="3"/>
  <c r="E10" i="3" l="1"/>
  <c r="E9" i="3"/>
  <c r="E8" i="3"/>
</calcChain>
</file>

<file path=xl/sharedStrings.xml><?xml version="1.0" encoding="utf-8"?>
<sst xmlns="http://schemas.openxmlformats.org/spreadsheetml/2006/main" count="782" uniqueCount="278">
  <si>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</si>
  <si>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</si>
  <si>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</si>
  <si>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</si>
  <si>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</si>
  <si>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</si>
  <si>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</si>
  <si>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</si>
  <si>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</si>
  <si>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</si>
  <si>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</si>
  <si>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</si>
  <si>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</si>
  <si>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</si>
  <si>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</si>
  <si>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</si>
  <si>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</si>
  <si>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</si>
  <si>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</si>
  <si>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</si>
  <si>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</si>
  <si>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</si>
  <si>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</si>
  <si>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</si>
  <si>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</si>
  <si>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</si>
  <si>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</si>
  <si>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</si>
  <si>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</si>
  <si>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</si>
  <si>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</si>
  <si>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</si>
  <si>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</si>
  <si>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</si>
  <si>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</si>
  <si>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</si>
  <si>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</si>
  <si>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</si>
  <si>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</si>
  <si>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</si>
  <si>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</si>
  <si>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</si>
  <si>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</si>
  <si>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</si>
  <si>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</si>
  <si>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</si>
  <si>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</si>
  <si>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</si>
  <si>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</si>
  <si>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</si>
  <si>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</si>
  <si>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</si>
  <si>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</si>
  <si>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</si>
  <si>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</si>
  <si>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</si>
  <si>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</si>
  <si>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</si>
  <si>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</si>
  <si>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</si>
  <si>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</si>
  <si>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</si>
  <si>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</si>
  <si>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</si>
  <si>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</si>
  <si>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</si>
  <si>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</si>
  <si>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</si>
  <si>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</si>
  <si>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</si>
  <si>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</si>
  <si>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</si>
  <si>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</si>
  <si>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</si>
  <si>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</si>
  <si>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</si>
  <si>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</si>
  <si>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</si>
  <si>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</si>
  <si>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</si>
  <si>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</si>
  <si>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</si>
  <si>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</si>
  <si>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</si>
  <si>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</si>
  <si>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</si>
  <si>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</si>
  <si>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</si>
  <si>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</si>
  <si>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</si>
  <si>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</si>
  <si>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</si>
  <si>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</si>
  <si>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</si>
  <si>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</si>
  <si>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</si>
  <si>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</si>
  <si>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</si>
  <si>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</si>
  <si>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</si>
  <si>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</si>
  <si>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</si>
  <si>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</si>
  <si>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</si>
  <si>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</si>
  <si>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</si>
  <si>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</si>
  <si>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</si>
  <si>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</si>
  <si>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</si>
  <si>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</si>
  <si>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</si>
  <si>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</si>
  <si>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</si>
  <si>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</si>
  <si>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</si>
  <si>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</si>
  <si>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</si>
  <si>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</si>
  <si>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</si>
  <si>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</si>
  <si>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</si>
  <si>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</si>
  <si>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</si>
  <si>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</si>
  <si>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</si>
  <si>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</si>
  <si>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</si>
  <si>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</si>
  <si>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</si>
  <si>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</si>
  <si>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</si>
  <si>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</si>
  <si>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</si>
  <si>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code</t>
  </si>
  <si>
    <t>sales 2014</t>
  </si>
  <si>
    <t>product group</t>
  </si>
  <si>
    <t>prodgroup 1</t>
  </si>
  <si>
    <t>prodgroup 2</t>
  </si>
  <si>
    <t>prodgroup 3</t>
  </si>
  <si>
    <t>prodgroup 4</t>
  </si>
  <si>
    <t>prodgroup 5</t>
  </si>
  <si>
    <t>prodgroup 6</t>
  </si>
  <si>
    <t>prodgroup 7</t>
  </si>
  <si>
    <t>prodgroup 8</t>
  </si>
  <si>
    <t>prodgroup 9</t>
  </si>
  <si>
    <t>prodgroup 10</t>
  </si>
  <si>
    <t>prodgroup 11</t>
  </si>
  <si>
    <t>prodgroup 12</t>
  </si>
  <si>
    <t>prodgroup 13</t>
  </si>
  <si>
    <t>prodgroup 14</t>
  </si>
  <si>
    <t>prodgroup 15</t>
  </si>
  <si>
    <t>prodgroup 16</t>
  </si>
  <si>
    <t>prodgroup 17</t>
  </si>
  <si>
    <t>prodgroup 18</t>
  </si>
  <si>
    <t>prodgroup 19</t>
  </si>
  <si>
    <t>prodgroup 20</t>
  </si>
  <si>
    <t>prodgroup 21</t>
  </si>
  <si>
    <t>prodgroup 22</t>
  </si>
  <si>
    <t>prodgroup 23</t>
  </si>
  <si>
    <t>prodgroup 24</t>
  </si>
  <si>
    <t>prodgroup 25</t>
  </si>
  <si>
    <t>prodgroup 26</t>
  </si>
  <si>
    <t>prodgroup 27</t>
  </si>
  <si>
    <t>prodgroup 28</t>
  </si>
  <si>
    <t>prodgroup 29</t>
  </si>
  <si>
    <t>prodgroup 30</t>
  </si>
  <si>
    <t>prodgroup 31</t>
  </si>
  <si>
    <t>prodgroup 32</t>
  </si>
  <si>
    <t>prodgroup 33</t>
  </si>
  <si>
    <t>prodgroup 34</t>
  </si>
  <si>
    <t>prodgroup 35</t>
  </si>
  <si>
    <t>prodgroup 36</t>
  </si>
  <si>
    <t>prodgroup 37</t>
  </si>
  <si>
    <t>prodgroup 38</t>
  </si>
  <si>
    <t>prodgroup 39</t>
  </si>
  <si>
    <t>prodgroup 40</t>
  </si>
  <si>
    <t>prodgroup 41</t>
  </si>
  <si>
    <t>prodgroup 42</t>
  </si>
  <si>
    <t>prodgroup 43</t>
  </si>
  <si>
    <t>prodgroup 44</t>
  </si>
  <si>
    <t>prodgroup 45</t>
  </si>
  <si>
    <t>prodgroup 46</t>
  </si>
  <si>
    <t>prodgroup 47</t>
  </si>
  <si>
    <t>prodgroup 48</t>
  </si>
  <si>
    <t>prodgroup 49</t>
  </si>
  <si>
    <t>prodgroup 50</t>
  </si>
  <si>
    <t>prodgroup 51</t>
  </si>
  <si>
    <t>prodgroup 52</t>
  </si>
  <si>
    <t>prodgroup 53</t>
  </si>
  <si>
    <t>prodgroup 54</t>
  </si>
  <si>
    <t>prodgroup 55</t>
  </si>
  <si>
    <t>prodgroup 56</t>
  </si>
  <si>
    <t>prodgroup 57</t>
  </si>
  <si>
    <t>prodgroup 58</t>
  </si>
  <si>
    <t>prodgroup 59</t>
  </si>
  <si>
    <t>prodgroup 60</t>
  </si>
  <si>
    <t>prodgroup 61</t>
  </si>
  <si>
    <t>prodgroup 62</t>
  </si>
  <si>
    <t>prodgroup 63</t>
  </si>
  <si>
    <t>prodgroup 64</t>
  </si>
  <si>
    <t>prodgroup 65</t>
  </si>
  <si>
    <t>prodgroup 66</t>
  </si>
  <si>
    <t>prodgroup 67</t>
  </si>
  <si>
    <t>prodgroup 68</t>
  </si>
  <si>
    <t>prodgroup 69</t>
  </si>
  <si>
    <t>prodgroup 70</t>
  </si>
  <si>
    <t>prodgroup 71</t>
  </si>
  <si>
    <t>prodgroup 72</t>
  </si>
  <si>
    <t>prodgroup 73</t>
  </si>
  <si>
    <t>prodgroup 74</t>
  </si>
  <si>
    <t>prodgroup 75</t>
  </si>
  <si>
    <t>prodgroup 76</t>
  </si>
  <si>
    <t>prodgroup 77</t>
  </si>
  <si>
    <t>prodgroup 78</t>
  </si>
  <si>
    <t>prodgroup 79</t>
  </si>
  <si>
    <t>prodgroup 80</t>
  </si>
  <si>
    <t>prodgroup 81</t>
  </si>
  <si>
    <t>prodgroup 82</t>
  </si>
  <si>
    <t>prodgroup 83</t>
  </si>
  <si>
    <t>prodgroup 84</t>
  </si>
  <si>
    <t>prodgroup 85</t>
  </si>
  <si>
    <t>prodgroup 86</t>
  </si>
  <si>
    <t>prodgroup 87</t>
  </si>
  <si>
    <t>prodgroup 88</t>
  </si>
  <si>
    <t>prodgroup 89</t>
  </si>
  <si>
    <t>prodgroup 90</t>
  </si>
  <si>
    <t>prodgroup 91</t>
  </si>
  <si>
    <t>prodgroup 92</t>
  </si>
  <si>
    <t>prodgroup 93</t>
  </si>
  <si>
    <t>prodgroup 94</t>
  </si>
  <si>
    <t>prodgroup 95</t>
  </si>
  <si>
    <t>prodgroup 96</t>
  </si>
  <si>
    <t>prodgroup 97</t>
  </si>
  <si>
    <t>prodgroup 98</t>
  </si>
  <si>
    <t>prodgroup 99</t>
  </si>
  <si>
    <t>prodgroup 100</t>
  </si>
  <si>
    <t>prodgroup 101</t>
  </si>
  <si>
    <t>prodgroup 102</t>
  </si>
  <si>
    <t>prodgroup 118</t>
  </si>
  <si>
    <t>prodgroup 134</t>
  </si>
  <si>
    <t>CE</t>
  </si>
  <si>
    <t>Nordic</t>
  </si>
  <si>
    <t>Other</t>
  </si>
  <si>
    <t>sales area</t>
  </si>
  <si>
    <t>DATA</t>
  </si>
  <si>
    <t>sheet 'sales 2014'- CE, Nordic, Other areas sales 2014 by items</t>
  </si>
  <si>
    <t>sheet 'mapping item-product group': every item belongs to one product group</t>
  </si>
  <si>
    <t>b. 2% decrease of Other share</t>
  </si>
  <si>
    <t>Regarding the product mix, we expect 10% growth of prodgroup 134 in all areas</t>
  </si>
  <si>
    <t>prodgroup 1 Total</t>
  </si>
  <si>
    <t>TOTAL</t>
  </si>
  <si>
    <t>etc</t>
  </si>
  <si>
    <t>A. Scenario 1</t>
  </si>
  <si>
    <t>B. Scenario 2</t>
  </si>
  <si>
    <t>a. 10% increase of the CE share</t>
  </si>
  <si>
    <t>b. 1% decrease of Other share</t>
  </si>
  <si>
    <t>c. 3% decrease of Nordic share</t>
  </si>
  <si>
    <t>c.  9% decrease of Nordic share</t>
  </si>
  <si>
    <t>Estimation 2015</t>
  </si>
  <si>
    <t>2. Please make a comparison between Forecast 2015 Scenario 1 and sales 2014 both on total and item level (no sales area split is needed). Use charts if you want</t>
  </si>
  <si>
    <t>TASKS (do not delete formulas+ add your comments if needed)</t>
  </si>
  <si>
    <t xml:space="preserve">a. 5% increase of the CE share </t>
  </si>
  <si>
    <t>1. CE, Nordic, Other areas total 2015 sales estimation: 500 000pcs. However, we expect (compared to 2014 sales):</t>
  </si>
  <si>
    <t>Using the information in this workbook, please calculate estimation 2015 for Scenario 1 and 2 by items and sales areas as shown below. Please make it so that we could choose Scenario 1 or 2. All 0 values should be blank. Formatting is up to you</t>
  </si>
  <si>
    <t>group 134</t>
  </si>
  <si>
    <t>sales 2015</t>
  </si>
  <si>
    <t>ce</t>
  </si>
  <si>
    <t>other</t>
  </si>
  <si>
    <t>nordic</t>
  </si>
  <si>
    <t>sales 2014 combined items</t>
  </si>
  <si>
    <t>sales 2015 combined items</t>
  </si>
  <si>
    <t>IF filter for product group 134</t>
  </si>
  <si>
    <t>Total sales 2014</t>
  </si>
  <si>
    <t>Total Sales</t>
  </si>
  <si>
    <t>rate of change</t>
  </si>
  <si>
    <t xml:space="preserve">Task 2
I used Excels SUMIF functions to combine possible duplicate items on sales 2014 and 2015 list. For comparison, I created a chart for items and total sales.
</t>
  </si>
  <si>
    <t>Task 1
Scenario 1 for three market areas is calculated using rate of change information given in the assignment. For Scenario 2, I created a custom filter (a combination of Excels IF and OR functions) for identifying “prodgroup 134” from different market areas (see Sales 2014 sheet). 
For scenario selection I created two “option buttons”, this approach utilizes Excels IF functions for viewing scenarios in different sales areas. I also calculated Prodgroup 1 and item 1 in the tables, since Progroup 1 only contains item 1 and is sold only in the CE area, cells for other market areas remain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</si>
</sst>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95704550692628E-2"/>
          <c:y val="1.5640272099683952E-2"/>
          <c:w val="0.95440494250145336"/>
          <c:h val="0.79977270292226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2014'!$J$1</c:f>
              <c:strCache>
                <c:ptCount val="1"/>
                <c:pt idx="0">
                  <c:v>sales 2014 combined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2014'!$I$2:$I$135</c:f>
              <c:strCache>
                <c:ptCount val="134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  <c:pt idx="10">
                  <c:v>item 11</c:v>
                </c:pt>
                <c:pt idx="11">
                  <c:v>item 12</c:v>
                </c:pt>
                <c:pt idx="12">
                  <c:v>item 13</c:v>
                </c:pt>
                <c:pt idx="13">
                  <c:v>item 14</c:v>
                </c:pt>
                <c:pt idx="14">
                  <c:v>item 15</c:v>
                </c:pt>
                <c:pt idx="15">
                  <c:v>item 16</c:v>
                </c:pt>
                <c:pt idx="16">
                  <c:v>item 17</c:v>
                </c:pt>
                <c:pt idx="17">
                  <c:v>item 18</c:v>
                </c:pt>
                <c:pt idx="18">
                  <c:v>item 19</c:v>
                </c:pt>
                <c:pt idx="19">
                  <c:v>item 20</c:v>
                </c:pt>
                <c:pt idx="20">
                  <c:v>item 21</c:v>
                </c:pt>
                <c:pt idx="21">
                  <c:v>item 22</c:v>
                </c:pt>
                <c:pt idx="22">
                  <c:v>item 23</c:v>
                </c:pt>
                <c:pt idx="23">
                  <c:v>item 24</c:v>
                </c:pt>
                <c:pt idx="24">
                  <c:v>item 25</c:v>
                </c:pt>
                <c:pt idx="25">
                  <c:v>item 26</c:v>
                </c:pt>
                <c:pt idx="26">
                  <c:v>item 27</c:v>
                </c:pt>
                <c:pt idx="27">
                  <c:v>item 28</c:v>
                </c:pt>
                <c:pt idx="28">
                  <c:v>item 29</c:v>
                </c:pt>
                <c:pt idx="29">
                  <c:v>item 30</c:v>
                </c:pt>
                <c:pt idx="30">
                  <c:v>item 31</c:v>
                </c:pt>
                <c:pt idx="31">
                  <c:v>item 32</c:v>
                </c:pt>
                <c:pt idx="32">
                  <c:v>item 33</c:v>
                </c:pt>
                <c:pt idx="33">
                  <c:v>item 34</c:v>
                </c:pt>
                <c:pt idx="34">
                  <c:v>item 35</c:v>
                </c:pt>
                <c:pt idx="35">
                  <c:v>item 36</c:v>
                </c:pt>
                <c:pt idx="36">
                  <c:v>item 37</c:v>
                </c:pt>
                <c:pt idx="37">
                  <c:v>item 38</c:v>
                </c:pt>
                <c:pt idx="38">
                  <c:v>item 39</c:v>
                </c:pt>
                <c:pt idx="39">
                  <c:v>item 40</c:v>
                </c:pt>
                <c:pt idx="40">
                  <c:v>item 41</c:v>
                </c:pt>
                <c:pt idx="41">
                  <c:v>item 42</c:v>
                </c:pt>
                <c:pt idx="42">
                  <c:v>item 43</c:v>
                </c:pt>
                <c:pt idx="43">
                  <c:v>item 44</c:v>
                </c:pt>
                <c:pt idx="44">
                  <c:v>item 45</c:v>
                </c:pt>
                <c:pt idx="45">
                  <c:v>item 46</c:v>
                </c:pt>
                <c:pt idx="46">
                  <c:v>item 47</c:v>
                </c:pt>
                <c:pt idx="47">
                  <c:v>item 48</c:v>
                </c:pt>
                <c:pt idx="48">
                  <c:v>item 49</c:v>
                </c:pt>
                <c:pt idx="49">
                  <c:v>item 50</c:v>
                </c:pt>
                <c:pt idx="50">
                  <c:v>item 51</c:v>
                </c:pt>
                <c:pt idx="51">
                  <c:v>item 52</c:v>
                </c:pt>
                <c:pt idx="52">
                  <c:v>item 53</c:v>
                </c:pt>
                <c:pt idx="53">
                  <c:v>item 54</c:v>
                </c:pt>
                <c:pt idx="54">
                  <c:v>item 55</c:v>
                </c:pt>
                <c:pt idx="55">
                  <c:v>item 56</c:v>
                </c:pt>
                <c:pt idx="56">
                  <c:v>item 57</c:v>
                </c:pt>
                <c:pt idx="57">
                  <c:v>item 58</c:v>
                </c:pt>
                <c:pt idx="58">
                  <c:v>item 59</c:v>
                </c:pt>
                <c:pt idx="59">
                  <c:v>item 60</c:v>
                </c:pt>
                <c:pt idx="60">
                  <c:v>item 61</c:v>
                </c:pt>
                <c:pt idx="61">
                  <c:v>item 62</c:v>
                </c:pt>
                <c:pt idx="62">
                  <c:v>item 63</c:v>
                </c:pt>
                <c:pt idx="63">
                  <c:v>item 64</c:v>
                </c:pt>
                <c:pt idx="64">
                  <c:v>item 65</c:v>
                </c:pt>
                <c:pt idx="65">
                  <c:v>item 66</c:v>
                </c:pt>
                <c:pt idx="66">
                  <c:v>item 67</c:v>
                </c:pt>
                <c:pt idx="67">
                  <c:v>item 68</c:v>
                </c:pt>
                <c:pt idx="68">
                  <c:v>item 69</c:v>
                </c:pt>
                <c:pt idx="69">
                  <c:v>item 70</c:v>
                </c:pt>
                <c:pt idx="70">
                  <c:v>item 71</c:v>
                </c:pt>
                <c:pt idx="71">
                  <c:v>item 72</c:v>
                </c:pt>
                <c:pt idx="72">
                  <c:v>item 73</c:v>
                </c:pt>
                <c:pt idx="73">
                  <c:v>item 74</c:v>
                </c:pt>
                <c:pt idx="74">
                  <c:v>item 75</c:v>
                </c:pt>
                <c:pt idx="75">
                  <c:v>item 76</c:v>
                </c:pt>
                <c:pt idx="76">
                  <c:v>item 77</c:v>
                </c:pt>
                <c:pt idx="77">
                  <c:v>item 78</c:v>
                </c:pt>
                <c:pt idx="78">
                  <c:v>item 79</c:v>
                </c:pt>
                <c:pt idx="79">
                  <c:v>item 80</c:v>
                </c:pt>
                <c:pt idx="80">
                  <c:v>item 81</c:v>
                </c:pt>
                <c:pt idx="81">
                  <c:v>item 82</c:v>
                </c:pt>
                <c:pt idx="82">
                  <c:v>item 83</c:v>
                </c:pt>
                <c:pt idx="83">
                  <c:v>item 84</c:v>
                </c:pt>
                <c:pt idx="84">
                  <c:v>item 85</c:v>
                </c:pt>
                <c:pt idx="85">
                  <c:v>item 86</c:v>
                </c:pt>
                <c:pt idx="86">
                  <c:v>item 87</c:v>
                </c:pt>
                <c:pt idx="87">
                  <c:v>item 88</c:v>
                </c:pt>
                <c:pt idx="88">
                  <c:v>item 89</c:v>
                </c:pt>
                <c:pt idx="89">
                  <c:v>item 90</c:v>
                </c:pt>
                <c:pt idx="90">
                  <c:v>item 91</c:v>
                </c:pt>
                <c:pt idx="91">
                  <c:v>item 92</c:v>
                </c:pt>
                <c:pt idx="92">
                  <c:v>item 93</c:v>
                </c:pt>
                <c:pt idx="93">
                  <c:v>item 94</c:v>
                </c:pt>
                <c:pt idx="94">
                  <c:v>item 95</c:v>
                </c:pt>
                <c:pt idx="95">
                  <c:v>item 96</c:v>
                </c:pt>
                <c:pt idx="96">
                  <c:v>item 97</c:v>
                </c:pt>
                <c:pt idx="97">
                  <c:v>item 98</c:v>
                </c:pt>
                <c:pt idx="98">
                  <c:v>item 99</c:v>
                </c:pt>
                <c:pt idx="99">
                  <c:v>item 100</c:v>
                </c:pt>
                <c:pt idx="100">
                  <c:v>item 101</c:v>
                </c:pt>
                <c:pt idx="101">
                  <c:v>item 102</c:v>
                </c:pt>
                <c:pt idx="102">
                  <c:v>item 103</c:v>
                </c:pt>
                <c:pt idx="103">
                  <c:v>item 104</c:v>
                </c:pt>
                <c:pt idx="104">
                  <c:v>item 105</c:v>
                </c:pt>
                <c:pt idx="105">
                  <c:v>item 106</c:v>
                </c:pt>
                <c:pt idx="106">
                  <c:v>item 107</c:v>
                </c:pt>
                <c:pt idx="107">
                  <c:v>item 108</c:v>
                </c:pt>
                <c:pt idx="108">
                  <c:v>item 109</c:v>
                </c:pt>
                <c:pt idx="109">
                  <c:v>item 110</c:v>
                </c:pt>
                <c:pt idx="110">
                  <c:v>item 111</c:v>
                </c:pt>
                <c:pt idx="111">
                  <c:v>item 112</c:v>
                </c:pt>
                <c:pt idx="112">
                  <c:v>item 113</c:v>
                </c:pt>
                <c:pt idx="113">
                  <c:v>item 114</c:v>
                </c:pt>
                <c:pt idx="114">
                  <c:v>item 115</c:v>
                </c:pt>
                <c:pt idx="115">
                  <c:v>item 116</c:v>
                </c:pt>
                <c:pt idx="116">
                  <c:v>item 117</c:v>
                </c:pt>
                <c:pt idx="117">
                  <c:v>item 118</c:v>
                </c:pt>
                <c:pt idx="118">
                  <c:v>item 119</c:v>
                </c:pt>
                <c:pt idx="119">
                  <c:v>item 120</c:v>
                </c:pt>
                <c:pt idx="120">
                  <c:v>item 121</c:v>
                </c:pt>
                <c:pt idx="121">
                  <c:v>item 122</c:v>
                </c:pt>
                <c:pt idx="122">
                  <c:v>item 123</c:v>
                </c:pt>
                <c:pt idx="123">
                  <c:v>item 124</c:v>
                </c:pt>
                <c:pt idx="124">
                  <c:v>item 125</c:v>
                </c:pt>
                <c:pt idx="125">
                  <c:v>item 126</c:v>
                </c:pt>
                <c:pt idx="126">
                  <c:v>item 127</c:v>
                </c:pt>
                <c:pt idx="127">
                  <c:v>item 128</c:v>
                </c:pt>
                <c:pt idx="128">
                  <c:v>item 129</c:v>
                </c:pt>
                <c:pt idx="129">
                  <c:v>item 130</c:v>
                </c:pt>
                <c:pt idx="130">
                  <c:v>item 131</c:v>
                </c:pt>
                <c:pt idx="131">
                  <c:v>item 132</c:v>
                </c:pt>
                <c:pt idx="132">
                  <c:v>item 133</c:v>
                </c:pt>
                <c:pt idx="133">
                  <c:v>item 134</c:v>
                </c:pt>
              </c:strCache>
            </c:strRef>
          </c:cat>
          <c:val>
            <c:numRef>
              <c:f>'sales 2014'!$J$2:$J$135</c:f>
              <c:numCache>
                <c:formatCode>General</c:formatCode>
                <c:ptCount val="134"/>
                <c:pt idx="0">
                  <c:v>900</c:v>
                </c:pt>
                <c:pt idx="1">
                  <c:v>1300</c:v>
                </c:pt>
                <c:pt idx="2">
                  <c:v>6000</c:v>
                </c:pt>
                <c:pt idx="3">
                  <c:v>3800</c:v>
                </c:pt>
                <c:pt idx="4">
                  <c:v>6700</c:v>
                </c:pt>
                <c:pt idx="5">
                  <c:v>6300</c:v>
                </c:pt>
                <c:pt idx="6">
                  <c:v>2600</c:v>
                </c:pt>
                <c:pt idx="7">
                  <c:v>1300</c:v>
                </c:pt>
                <c:pt idx="8">
                  <c:v>7200</c:v>
                </c:pt>
                <c:pt idx="9">
                  <c:v>4800</c:v>
                </c:pt>
                <c:pt idx="10">
                  <c:v>8000</c:v>
                </c:pt>
                <c:pt idx="11">
                  <c:v>7200</c:v>
                </c:pt>
                <c:pt idx="12">
                  <c:v>4800</c:v>
                </c:pt>
                <c:pt idx="13">
                  <c:v>6800</c:v>
                </c:pt>
                <c:pt idx="14">
                  <c:v>1800</c:v>
                </c:pt>
                <c:pt idx="15">
                  <c:v>7400</c:v>
                </c:pt>
                <c:pt idx="16">
                  <c:v>20800</c:v>
                </c:pt>
                <c:pt idx="17">
                  <c:v>11000</c:v>
                </c:pt>
                <c:pt idx="18">
                  <c:v>8800</c:v>
                </c:pt>
                <c:pt idx="19">
                  <c:v>14000</c:v>
                </c:pt>
                <c:pt idx="20">
                  <c:v>800</c:v>
                </c:pt>
                <c:pt idx="21">
                  <c:v>5600</c:v>
                </c:pt>
                <c:pt idx="22">
                  <c:v>7000</c:v>
                </c:pt>
                <c:pt idx="23">
                  <c:v>1800</c:v>
                </c:pt>
                <c:pt idx="24">
                  <c:v>2200</c:v>
                </c:pt>
                <c:pt idx="25">
                  <c:v>2600</c:v>
                </c:pt>
                <c:pt idx="26">
                  <c:v>600</c:v>
                </c:pt>
                <c:pt idx="27">
                  <c:v>1200</c:v>
                </c:pt>
                <c:pt idx="28">
                  <c:v>1400</c:v>
                </c:pt>
                <c:pt idx="29">
                  <c:v>300</c:v>
                </c:pt>
                <c:pt idx="30">
                  <c:v>900</c:v>
                </c:pt>
                <c:pt idx="31">
                  <c:v>100</c:v>
                </c:pt>
                <c:pt idx="32">
                  <c:v>700</c:v>
                </c:pt>
                <c:pt idx="33">
                  <c:v>200</c:v>
                </c:pt>
                <c:pt idx="34">
                  <c:v>100</c:v>
                </c:pt>
                <c:pt idx="35">
                  <c:v>800</c:v>
                </c:pt>
                <c:pt idx="36">
                  <c:v>300</c:v>
                </c:pt>
                <c:pt idx="37">
                  <c:v>500</c:v>
                </c:pt>
                <c:pt idx="38">
                  <c:v>700</c:v>
                </c:pt>
                <c:pt idx="39">
                  <c:v>300</c:v>
                </c:pt>
                <c:pt idx="40">
                  <c:v>100</c:v>
                </c:pt>
                <c:pt idx="41">
                  <c:v>200</c:v>
                </c:pt>
                <c:pt idx="42">
                  <c:v>1000</c:v>
                </c:pt>
                <c:pt idx="43">
                  <c:v>300</c:v>
                </c:pt>
                <c:pt idx="44">
                  <c:v>600</c:v>
                </c:pt>
                <c:pt idx="45">
                  <c:v>600</c:v>
                </c:pt>
                <c:pt idx="46">
                  <c:v>200</c:v>
                </c:pt>
                <c:pt idx="47">
                  <c:v>400</c:v>
                </c:pt>
                <c:pt idx="48">
                  <c:v>100</c:v>
                </c:pt>
                <c:pt idx="49">
                  <c:v>1000</c:v>
                </c:pt>
                <c:pt idx="50">
                  <c:v>5000</c:v>
                </c:pt>
                <c:pt idx="51">
                  <c:v>1000</c:v>
                </c:pt>
                <c:pt idx="52">
                  <c:v>2400</c:v>
                </c:pt>
                <c:pt idx="53">
                  <c:v>2400</c:v>
                </c:pt>
                <c:pt idx="54">
                  <c:v>1200</c:v>
                </c:pt>
                <c:pt idx="55">
                  <c:v>2500</c:v>
                </c:pt>
                <c:pt idx="56">
                  <c:v>1700</c:v>
                </c:pt>
                <c:pt idx="57">
                  <c:v>500</c:v>
                </c:pt>
                <c:pt idx="58">
                  <c:v>7000</c:v>
                </c:pt>
                <c:pt idx="59">
                  <c:v>9000</c:v>
                </c:pt>
                <c:pt idx="60">
                  <c:v>4400</c:v>
                </c:pt>
                <c:pt idx="61">
                  <c:v>2000</c:v>
                </c:pt>
                <c:pt idx="62">
                  <c:v>500</c:v>
                </c:pt>
                <c:pt idx="63">
                  <c:v>1800</c:v>
                </c:pt>
                <c:pt idx="64">
                  <c:v>300</c:v>
                </c:pt>
                <c:pt idx="65">
                  <c:v>100</c:v>
                </c:pt>
                <c:pt idx="66">
                  <c:v>6700</c:v>
                </c:pt>
                <c:pt idx="67">
                  <c:v>8700</c:v>
                </c:pt>
                <c:pt idx="68">
                  <c:v>2300</c:v>
                </c:pt>
                <c:pt idx="69">
                  <c:v>1200</c:v>
                </c:pt>
                <c:pt idx="70">
                  <c:v>5000</c:v>
                </c:pt>
                <c:pt idx="71">
                  <c:v>2000</c:v>
                </c:pt>
                <c:pt idx="72">
                  <c:v>600</c:v>
                </c:pt>
                <c:pt idx="73">
                  <c:v>2600</c:v>
                </c:pt>
                <c:pt idx="74">
                  <c:v>400</c:v>
                </c:pt>
                <c:pt idx="75">
                  <c:v>3900</c:v>
                </c:pt>
                <c:pt idx="76">
                  <c:v>500</c:v>
                </c:pt>
                <c:pt idx="77">
                  <c:v>6100</c:v>
                </c:pt>
                <c:pt idx="78">
                  <c:v>1800</c:v>
                </c:pt>
                <c:pt idx="79">
                  <c:v>7100</c:v>
                </c:pt>
                <c:pt idx="80">
                  <c:v>1300</c:v>
                </c:pt>
                <c:pt idx="81">
                  <c:v>2700</c:v>
                </c:pt>
                <c:pt idx="82">
                  <c:v>2900</c:v>
                </c:pt>
                <c:pt idx="83">
                  <c:v>1200</c:v>
                </c:pt>
                <c:pt idx="84">
                  <c:v>900</c:v>
                </c:pt>
                <c:pt idx="85">
                  <c:v>8400</c:v>
                </c:pt>
                <c:pt idx="86">
                  <c:v>800</c:v>
                </c:pt>
                <c:pt idx="87">
                  <c:v>2600</c:v>
                </c:pt>
                <c:pt idx="88">
                  <c:v>2000</c:v>
                </c:pt>
                <c:pt idx="89">
                  <c:v>300</c:v>
                </c:pt>
                <c:pt idx="90">
                  <c:v>1800</c:v>
                </c:pt>
                <c:pt idx="91">
                  <c:v>1700</c:v>
                </c:pt>
                <c:pt idx="92">
                  <c:v>2300</c:v>
                </c:pt>
                <c:pt idx="93">
                  <c:v>100</c:v>
                </c:pt>
                <c:pt idx="94">
                  <c:v>1600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300</c:v>
                </c:pt>
                <c:pt idx="99">
                  <c:v>200</c:v>
                </c:pt>
                <c:pt idx="100">
                  <c:v>200</c:v>
                </c:pt>
                <c:pt idx="101">
                  <c:v>300</c:v>
                </c:pt>
                <c:pt idx="102">
                  <c:v>100</c:v>
                </c:pt>
                <c:pt idx="103">
                  <c:v>200</c:v>
                </c:pt>
                <c:pt idx="104">
                  <c:v>200</c:v>
                </c:pt>
                <c:pt idx="105">
                  <c:v>100</c:v>
                </c:pt>
                <c:pt idx="106">
                  <c:v>600</c:v>
                </c:pt>
                <c:pt idx="107">
                  <c:v>300</c:v>
                </c:pt>
                <c:pt idx="108">
                  <c:v>200</c:v>
                </c:pt>
                <c:pt idx="109">
                  <c:v>100</c:v>
                </c:pt>
                <c:pt idx="110">
                  <c:v>200</c:v>
                </c:pt>
                <c:pt idx="111">
                  <c:v>200</c:v>
                </c:pt>
                <c:pt idx="112">
                  <c:v>100</c:v>
                </c:pt>
                <c:pt idx="113">
                  <c:v>200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3200</c:v>
                </c:pt>
                <c:pt idx="118">
                  <c:v>800</c:v>
                </c:pt>
                <c:pt idx="119">
                  <c:v>600</c:v>
                </c:pt>
                <c:pt idx="120">
                  <c:v>300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200</c:v>
                </c:pt>
                <c:pt idx="125">
                  <c:v>400</c:v>
                </c:pt>
                <c:pt idx="126">
                  <c:v>200</c:v>
                </c:pt>
                <c:pt idx="127">
                  <c:v>400</c:v>
                </c:pt>
                <c:pt idx="128">
                  <c:v>2600</c:v>
                </c:pt>
                <c:pt idx="129">
                  <c:v>3000</c:v>
                </c:pt>
                <c:pt idx="130">
                  <c:v>1200</c:v>
                </c:pt>
                <c:pt idx="131">
                  <c:v>1000</c:v>
                </c:pt>
                <c:pt idx="132">
                  <c:v>600</c:v>
                </c:pt>
                <c:pt idx="13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4-D84E-85C6-A5B0A5252DE4}"/>
            </c:ext>
          </c:extLst>
        </c:ser>
        <c:ser>
          <c:idx val="1"/>
          <c:order val="1"/>
          <c:tx>
            <c:strRef>
              <c:f>'sales 2014'!$K$1</c:f>
              <c:strCache>
                <c:ptCount val="1"/>
                <c:pt idx="0">
                  <c:v>sales 2015 combined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2014'!$I$2:$I$135</c:f>
              <c:strCache>
                <c:ptCount val="134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  <c:pt idx="10">
                  <c:v>item 11</c:v>
                </c:pt>
                <c:pt idx="11">
                  <c:v>item 12</c:v>
                </c:pt>
                <c:pt idx="12">
                  <c:v>item 13</c:v>
                </c:pt>
                <c:pt idx="13">
                  <c:v>item 14</c:v>
                </c:pt>
                <c:pt idx="14">
                  <c:v>item 15</c:v>
                </c:pt>
                <c:pt idx="15">
                  <c:v>item 16</c:v>
                </c:pt>
                <c:pt idx="16">
                  <c:v>item 17</c:v>
                </c:pt>
                <c:pt idx="17">
                  <c:v>item 18</c:v>
                </c:pt>
                <c:pt idx="18">
                  <c:v>item 19</c:v>
                </c:pt>
                <c:pt idx="19">
                  <c:v>item 20</c:v>
                </c:pt>
                <c:pt idx="20">
                  <c:v>item 21</c:v>
                </c:pt>
                <c:pt idx="21">
                  <c:v>item 22</c:v>
                </c:pt>
                <c:pt idx="22">
                  <c:v>item 23</c:v>
                </c:pt>
                <c:pt idx="23">
                  <c:v>item 24</c:v>
                </c:pt>
                <c:pt idx="24">
                  <c:v>item 25</c:v>
                </c:pt>
                <c:pt idx="25">
                  <c:v>item 26</c:v>
                </c:pt>
                <c:pt idx="26">
                  <c:v>item 27</c:v>
                </c:pt>
                <c:pt idx="27">
                  <c:v>item 28</c:v>
                </c:pt>
                <c:pt idx="28">
                  <c:v>item 29</c:v>
                </c:pt>
                <c:pt idx="29">
                  <c:v>item 30</c:v>
                </c:pt>
                <c:pt idx="30">
                  <c:v>item 31</c:v>
                </c:pt>
                <c:pt idx="31">
                  <c:v>item 32</c:v>
                </c:pt>
                <c:pt idx="32">
                  <c:v>item 33</c:v>
                </c:pt>
                <c:pt idx="33">
                  <c:v>item 34</c:v>
                </c:pt>
                <c:pt idx="34">
                  <c:v>item 35</c:v>
                </c:pt>
                <c:pt idx="35">
                  <c:v>item 36</c:v>
                </c:pt>
                <c:pt idx="36">
                  <c:v>item 37</c:v>
                </c:pt>
                <c:pt idx="37">
                  <c:v>item 38</c:v>
                </c:pt>
                <c:pt idx="38">
                  <c:v>item 39</c:v>
                </c:pt>
                <c:pt idx="39">
                  <c:v>item 40</c:v>
                </c:pt>
                <c:pt idx="40">
                  <c:v>item 41</c:v>
                </c:pt>
                <c:pt idx="41">
                  <c:v>item 42</c:v>
                </c:pt>
                <c:pt idx="42">
                  <c:v>item 43</c:v>
                </c:pt>
                <c:pt idx="43">
                  <c:v>item 44</c:v>
                </c:pt>
                <c:pt idx="44">
                  <c:v>item 45</c:v>
                </c:pt>
                <c:pt idx="45">
                  <c:v>item 46</c:v>
                </c:pt>
                <c:pt idx="46">
                  <c:v>item 47</c:v>
                </c:pt>
                <c:pt idx="47">
                  <c:v>item 48</c:v>
                </c:pt>
                <c:pt idx="48">
                  <c:v>item 49</c:v>
                </c:pt>
                <c:pt idx="49">
                  <c:v>item 50</c:v>
                </c:pt>
                <c:pt idx="50">
                  <c:v>item 51</c:v>
                </c:pt>
                <c:pt idx="51">
                  <c:v>item 52</c:v>
                </c:pt>
                <c:pt idx="52">
                  <c:v>item 53</c:v>
                </c:pt>
                <c:pt idx="53">
                  <c:v>item 54</c:v>
                </c:pt>
                <c:pt idx="54">
                  <c:v>item 55</c:v>
                </c:pt>
                <c:pt idx="55">
                  <c:v>item 56</c:v>
                </c:pt>
                <c:pt idx="56">
                  <c:v>item 57</c:v>
                </c:pt>
                <c:pt idx="57">
                  <c:v>item 58</c:v>
                </c:pt>
                <c:pt idx="58">
                  <c:v>item 59</c:v>
                </c:pt>
                <c:pt idx="59">
                  <c:v>item 60</c:v>
                </c:pt>
                <c:pt idx="60">
                  <c:v>item 61</c:v>
                </c:pt>
                <c:pt idx="61">
                  <c:v>item 62</c:v>
                </c:pt>
                <c:pt idx="62">
                  <c:v>item 63</c:v>
                </c:pt>
                <c:pt idx="63">
                  <c:v>item 64</c:v>
                </c:pt>
                <c:pt idx="64">
                  <c:v>item 65</c:v>
                </c:pt>
                <c:pt idx="65">
                  <c:v>item 66</c:v>
                </c:pt>
                <c:pt idx="66">
                  <c:v>item 67</c:v>
                </c:pt>
                <c:pt idx="67">
                  <c:v>item 68</c:v>
                </c:pt>
                <c:pt idx="68">
                  <c:v>item 69</c:v>
                </c:pt>
                <c:pt idx="69">
                  <c:v>item 70</c:v>
                </c:pt>
                <c:pt idx="70">
                  <c:v>item 71</c:v>
                </c:pt>
                <c:pt idx="71">
                  <c:v>item 72</c:v>
                </c:pt>
                <c:pt idx="72">
                  <c:v>item 73</c:v>
                </c:pt>
                <c:pt idx="73">
                  <c:v>item 74</c:v>
                </c:pt>
                <c:pt idx="74">
                  <c:v>item 75</c:v>
                </c:pt>
                <c:pt idx="75">
                  <c:v>item 76</c:v>
                </c:pt>
                <c:pt idx="76">
                  <c:v>item 77</c:v>
                </c:pt>
                <c:pt idx="77">
                  <c:v>item 78</c:v>
                </c:pt>
                <c:pt idx="78">
                  <c:v>item 79</c:v>
                </c:pt>
                <c:pt idx="79">
                  <c:v>item 80</c:v>
                </c:pt>
                <c:pt idx="80">
                  <c:v>item 81</c:v>
                </c:pt>
                <c:pt idx="81">
                  <c:v>item 82</c:v>
                </c:pt>
                <c:pt idx="82">
                  <c:v>item 83</c:v>
                </c:pt>
                <c:pt idx="83">
                  <c:v>item 84</c:v>
                </c:pt>
                <c:pt idx="84">
                  <c:v>item 85</c:v>
                </c:pt>
                <c:pt idx="85">
                  <c:v>item 86</c:v>
                </c:pt>
                <c:pt idx="86">
                  <c:v>item 87</c:v>
                </c:pt>
                <c:pt idx="87">
                  <c:v>item 88</c:v>
                </c:pt>
                <c:pt idx="88">
                  <c:v>item 89</c:v>
                </c:pt>
                <c:pt idx="89">
                  <c:v>item 90</c:v>
                </c:pt>
                <c:pt idx="90">
                  <c:v>item 91</c:v>
                </c:pt>
                <c:pt idx="91">
                  <c:v>item 92</c:v>
                </c:pt>
                <c:pt idx="92">
                  <c:v>item 93</c:v>
                </c:pt>
                <c:pt idx="93">
                  <c:v>item 94</c:v>
                </c:pt>
                <c:pt idx="94">
                  <c:v>item 95</c:v>
                </c:pt>
                <c:pt idx="95">
                  <c:v>item 96</c:v>
                </c:pt>
                <c:pt idx="96">
                  <c:v>item 97</c:v>
                </c:pt>
                <c:pt idx="97">
                  <c:v>item 98</c:v>
                </c:pt>
                <c:pt idx="98">
                  <c:v>item 99</c:v>
                </c:pt>
                <c:pt idx="99">
                  <c:v>item 100</c:v>
                </c:pt>
                <c:pt idx="100">
                  <c:v>item 101</c:v>
                </c:pt>
                <c:pt idx="101">
                  <c:v>item 102</c:v>
                </c:pt>
                <c:pt idx="102">
                  <c:v>item 103</c:v>
                </c:pt>
                <c:pt idx="103">
                  <c:v>item 104</c:v>
                </c:pt>
                <c:pt idx="104">
                  <c:v>item 105</c:v>
                </c:pt>
                <c:pt idx="105">
                  <c:v>item 106</c:v>
                </c:pt>
                <c:pt idx="106">
                  <c:v>item 107</c:v>
                </c:pt>
                <c:pt idx="107">
                  <c:v>item 108</c:v>
                </c:pt>
                <c:pt idx="108">
                  <c:v>item 109</c:v>
                </c:pt>
                <c:pt idx="109">
                  <c:v>item 110</c:v>
                </c:pt>
                <c:pt idx="110">
                  <c:v>item 111</c:v>
                </c:pt>
                <c:pt idx="111">
                  <c:v>item 112</c:v>
                </c:pt>
                <c:pt idx="112">
                  <c:v>item 113</c:v>
                </c:pt>
                <c:pt idx="113">
                  <c:v>item 114</c:v>
                </c:pt>
                <c:pt idx="114">
                  <c:v>item 115</c:v>
                </c:pt>
                <c:pt idx="115">
                  <c:v>item 116</c:v>
                </c:pt>
                <c:pt idx="116">
                  <c:v>item 117</c:v>
                </c:pt>
                <c:pt idx="117">
                  <c:v>item 118</c:v>
                </c:pt>
                <c:pt idx="118">
                  <c:v>item 119</c:v>
                </c:pt>
                <c:pt idx="119">
                  <c:v>item 120</c:v>
                </c:pt>
                <c:pt idx="120">
                  <c:v>item 121</c:v>
                </c:pt>
                <c:pt idx="121">
                  <c:v>item 122</c:v>
                </c:pt>
                <c:pt idx="122">
                  <c:v>item 123</c:v>
                </c:pt>
                <c:pt idx="123">
                  <c:v>item 124</c:v>
                </c:pt>
                <c:pt idx="124">
                  <c:v>item 125</c:v>
                </c:pt>
                <c:pt idx="125">
                  <c:v>item 126</c:v>
                </c:pt>
                <c:pt idx="126">
                  <c:v>item 127</c:v>
                </c:pt>
                <c:pt idx="127">
                  <c:v>item 128</c:v>
                </c:pt>
                <c:pt idx="128">
                  <c:v>item 129</c:v>
                </c:pt>
                <c:pt idx="129">
                  <c:v>item 130</c:v>
                </c:pt>
                <c:pt idx="130">
                  <c:v>item 131</c:v>
                </c:pt>
                <c:pt idx="131">
                  <c:v>item 132</c:v>
                </c:pt>
                <c:pt idx="132">
                  <c:v>item 133</c:v>
                </c:pt>
                <c:pt idx="133">
                  <c:v>item 134</c:v>
                </c:pt>
              </c:strCache>
            </c:strRef>
          </c:cat>
          <c:val>
            <c:numRef>
              <c:f>'sales 2014'!$K$2:$K$135</c:f>
              <c:numCache>
                <c:formatCode>General</c:formatCode>
                <c:ptCount val="134"/>
                <c:pt idx="0">
                  <c:v>945</c:v>
                </c:pt>
                <c:pt idx="1">
                  <c:v>1365</c:v>
                </c:pt>
                <c:pt idx="2">
                  <c:v>6300</c:v>
                </c:pt>
                <c:pt idx="3">
                  <c:v>3990</c:v>
                </c:pt>
                <c:pt idx="4">
                  <c:v>7035</c:v>
                </c:pt>
                <c:pt idx="5">
                  <c:v>6615</c:v>
                </c:pt>
                <c:pt idx="6">
                  <c:v>2730</c:v>
                </c:pt>
                <c:pt idx="7">
                  <c:v>1365</c:v>
                </c:pt>
                <c:pt idx="8">
                  <c:v>7560</c:v>
                </c:pt>
                <c:pt idx="9">
                  <c:v>4848</c:v>
                </c:pt>
                <c:pt idx="10">
                  <c:v>8080</c:v>
                </c:pt>
                <c:pt idx="11">
                  <c:v>7272</c:v>
                </c:pt>
                <c:pt idx="12">
                  <c:v>4848</c:v>
                </c:pt>
                <c:pt idx="13">
                  <c:v>6868</c:v>
                </c:pt>
                <c:pt idx="14">
                  <c:v>1818</c:v>
                </c:pt>
                <c:pt idx="15">
                  <c:v>7474</c:v>
                </c:pt>
                <c:pt idx="16">
                  <c:v>21008</c:v>
                </c:pt>
                <c:pt idx="17">
                  <c:v>11110</c:v>
                </c:pt>
                <c:pt idx="18">
                  <c:v>8888</c:v>
                </c:pt>
                <c:pt idx="19">
                  <c:v>14140</c:v>
                </c:pt>
                <c:pt idx="20">
                  <c:v>808</c:v>
                </c:pt>
                <c:pt idx="21">
                  <c:v>5656</c:v>
                </c:pt>
                <c:pt idx="22">
                  <c:v>7070</c:v>
                </c:pt>
                <c:pt idx="23">
                  <c:v>1818</c:v>
                </c:pt>
                <c:pt idx="24">
                  <c:v>2222</c:v>
                </c:pt>
                <c:pt idx="25">
                  <c:v>2626</c:v>
                </c:pt>
                <c:pt idx="26">
                  <c:v>606</c:v>
                </c:pt>
                <c:pt idx="27">
                  <c:v>1212</c:v>
                </c:pt>
                <c:pt idx="28">
                  <c:v>1470</c:v>
                </c:pt>
                <c:pt idx="29">
                  <c:v>315</c:v>
                </c:pt>
                <c:pt idx="30">
                  <c:v>945</c:v>
                </c:pt>
                <c:pt idx="31">
                  <c:v>105</c:v>
                </c:pt>
                <c:pt idx="32">
                  <c:v>735</c:v>
                </c:pt>
                <c:pt idx="33">
                  <c:v>210</c:v>
                </c:pt>
                <c:pt idx="34">
                  <c:v>105</c:v>
                </c:pt>
                <c:pt idx="35">
                  <c:v>840</c:v>
                </c:pt>
                <c:pt idx="36">
                  <c:v>315</c:v>
                </c:pt>
                <c:pt idx="37">
                  <c:v>525</c:v>
                </c:pt>
                <c:pt idx="38">
                  <c:v>735</c:v>
                </c:pt>
                <c:pt idx="39">
                  <c:v>315</c:v>
                </c:pt>
                <c:pt idx="40">
                  <c:v>105</c:v>
                </c:pt>
                <c:pt idx="41">
                  <c:v>210</c:v>
                </c:pt>
                <c:pt idx="42">
                  <c:v>1050</c:v>
                </c:pt>
                <c:pt idx="43">
                  <c:v>315</c:v>
                </c:pt>
                <c:pt idx="44">
                  <c:v>630</c:v>
                </c:pt>
                <c:pt idx="45">
                  <c:v>630</c:v>
                </c:pt>
                <c:pt idx="46">
                  <c:v>210</c:v>
                </c:pt>
                <c:pt idx="47">
                  <c:v>420</c:v>
                </c:pt>
                <c:pt idx="48">
                  <c:v>105</c:v>
                </c:pt>
                <c:pt idx="49">
                  <c:v>1050</c:v>
                </c:pt>
                <c:pt idx="50">
                  <c:v>5250</c:v>
                </c:pt>
                <c:pt idx="51">
                  <c:v>1050</c:v>
                </c:pt>
                <c:pt idx="52">
                  <c:v>2520</c:v>
                </c:pt>
                <c:pt idx="53">
                  <c:v>2520</c:v>
                </c:pt>
                <c:pt idx="54">
                  <c:v>1260</c:v>
                </c:pt>
                <c:pt idx="55">
                  <c:v>2625</c:v>
                </c:pt>
                <c:pt idx="56">
                  <c:v>1785</c:v>
                </c:pt>
                <c:pt idx="57">
                  <c:v>525</c:v>
                </c:pt>
                <c:pt idx="58">
                  <c:v>7350</c:v>
                </c:pt>
                <c:pt idx="59">
                  <c:v>9450</c:v>
                </c:pt>
                <c:pt idx="60">
                  <c:v>4620</c:v>
                </c:pt>
                <c:pt idx="61">
                  <c:v>2100</c:v>
                </c:pt>
                <c:pt idx="62">
                  <c:v>525</c:v>
                </c:pt>
                <c:pt idx="63">
                  <c:v>1890</c:v>
                </c:pt>
                <c:pt idx="64">
                  <c:v>315</c:v>
                </c:pt>
                <c:pt idx="65">
                  <c:v>105</c:v>
                </c:pt>
                <c:pt idx="66">
                  <c:v>7035</c:v>
                </c:pt>
                <c:pt idx="67">
                  <c:v>9135</c:v>
                </c:pt>
                <c:pt idx="68">
                  <c:v>2415</c:v>
                </c:pt>
                <c:pt idx="69">
                  <c:v>1260</c:v>
                </c:pt>
                <c:pt idx="70">
                  <c:v>5250</c:v>
                </c:pt>
                <c:pt idx="71">
                  <c:v>2100</c:v>
                </c:pt>
                <c:pt idx="72">
                  <c:v>630</c:v>
                </c:pt>
                <c:pt idx="73">
                  <c:v>2730</c:v>
                </c:pt>
                <c:pt idx="74">
                  <c:v>420</c:v>
                </c:pt>
                <c:pt idx="75">
                  <c:v>4095</c:v>
                </c:pt>
                <c:pt idx="76">
                  <c:v>525</c:v>
                </c:pt>
                <c:pt idx="77">
                  <c:v>6405</c:v>
                </c:pt>
                <c:pt idx="78">
                  <c:v>1890</c:v>
                </c:pt>
                <c:pt idx="79">
                  <c:v>7455</c:v>
                </c:pt>
                <c:pt idx="80">
                  <c:v>1365</c:v>
                </c:pt>
                <c:pt idx="81">
                  <c:v>2835</c:v>
                </c:pt>
                <c:pt idx="82">
                  <c:v>3045</c:v>
                </c:pt>
                <c:pt idx="83">
                  <c:v>1260</c:v>
                </c:pt>
                <c:pt idx="84">
                  <c:v>945</c:v>
                </c:pt>
                <c:pt idx="85">
                  <c:v>8820</c:v>
                </c:pt>
                <c:pt idx="86">
                  <c:v>840</c:v>
                </c:pt>
                <c:pt idx="87">
                  <c:v>2730</c:v>
                </c:pt>
                <c:pt idx="88">
                  <c:v>2100</c:v>
                </c:pt>
                <c:pt idx="89">
                  <c:v>315</c:v>
                </c:pt>
                <c:pt idx="90">
                  <c:v>1890</c:v>
                </c:pt>
                <c:pt idx="91">
                  <c:v>1785</c:v>
                </c:pt>
                <c:pt idx="92">
                  <c:v>2415</c:v>
                </c:pt>
                <c:pt idx="93">
                  <c:v>105</c:v>
                </c:pt>
                <c:pt idx="94">
                  <c:v>1680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315</c:v>
                </c:pt>
                <c:pt idx="99">
                  <c:v>210</c:v>
                </c:pt>
                <c:pt idx="100">
                  <c:v>210</c:v>
                </c:pt>
                <c:pt idx="101">
                  <c:v>315</c:v>
                </c:pt>
                <c:pt idx="102">
                  <c:v>105</c:v>
                </c:pt>
                <c:pt idx="103">
                  <c:v>210</c:v>
                </c:pt>
                <c:pt idx="104">
                  <c:v>210</c:v>
                </c:pt>
                <c:pt idx="105">
                  <c:v>105</c:v>
                </c:pt>
                <c:pt idx="106">
                  <c:v>630</c:v>
                </c:pt>
                <c:pt idx="107">
                  <c:v>315</c:v>
                </c:pt>
                <c:pt idx="108">
                  <c:v>210</c:v>
                </c:pt>
                <c:pt idx="109">
                  <c:v>105</c:v>
                </c:pt>
                <c:pt idx="110">
                  <c:v>210</c:v>
                </c:pt>
                <c:pt idx="111">
                  <c:v>210</c:v>
                </c:pt>
                <c:pt idx="112">
                  <c:v>105</c:v>
                </c:pt>
                <c:pt idx="113">
                  <c:v>210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3360</c:v>
                </c:pt>
                <c:pt idx="118">
                  <c:v>840</c:v>
                </c:pt>
                <c:pt idx="119">
                  <c:v>630</c:v>
                </c:pt>
                <c:pt idx="120">
                  <c:v>315</c:v>
                </c:pt>
                <c:pt idx="121">
                  <c:v>406</c:v>
                </c:pt>
                <c:pt idx="122">
                  <c:v>406</c:v>
                </c:pt>
                <c:pt idx="123">
                  <c:v>406</c:v>
                </c:pt>
                <c:pt idx="124">
                  <c:v>203</c:v>
                </c:pt>
                <c:pt idx="125">
                  <c:v>406</c:v>
                </c:pt>
                <c:pt idx="126">
                  <c:v>203</c:v>
                </c:pt>
                <c:pt idx="127">
                  <c:v>406</c:v>
                </c:pt>
                <c:pt idx="128">
                  <c:v>2639</c:v>
                </c:pt>
                <c:pt idx="129">
                  <c:v>3045</c:v>
                </c:pt>
                <c:pt idx="130">
                  <c:v>1218</c:v>
                </c:pt>
                <c:pt idx="131">
                  <c:v>1015</c:v>
                </c:pt>
                <c:pt idx="132">
                  <c:v>609</c:v>
                </c:pt>
                <c:pt idx="133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4-D84E-85C6-A5B0A525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0897952"/>
        <c:axId val="-1050908832"/>
      </c:barChart>
      <c:catAx>
        <c:axId val="-10508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908832"/>
        <c:crosses val="autoZero"/>
        <c:auto val="1"/>
        <c:lblAlgn val="ctr"/>
        <c:lblOffset val="100"/>
        <c:noMultiLvlLbl val="0"/>
      </c:catAx>
      <c:valAx>
        <c:axId val="-1050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8979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2014'!$J$1</c:f>
              <c:strCache>
                <c:ptCount val="1"/>
                <c:pt idx="0">
                  <c:v>sales 2014 combined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61F-AA4E-821D-9EDF95247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2014'!$I$136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2014'!$J$136</c:f>
              <c:numCache>
                <c:formatCode>0</c:formatCode>
                <c:ptCount val="1"/>
                <c:pt idx="0">
                  <c:v>308200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F-AA4E-821D-9EDF95247A4D}"/>
            </c:ext>
          </c:extLst>
        </c:ser>
        <c:ser>
          <c:idx val="1"/>
          <c:order val="1"/>
          <c:tx>
            <c:strRef>
              <c:f>'sales 2014'!$K$1</c:f>
              <c:strCache>
                <c:ptCount val="1"/>
                <c:pt idx="0">
                  <c:v>sales 2015 combined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2014'!$I$136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2014'!$K$136</c:f>
              <c:numCache>
                <c:formatCode>0</c:formatCode>
                <c:ptCount val="1"/>
                <c:pt idx="0">
                  <c:v>318439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F-AA4E-821D-9EDF95247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50908288"/>
        <c:axId val="-1050897408"/>
      </c:barChart>
      <c:catAx>
        <c:axId val="-10509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897408"/>
        <c:crosses val="autoZero"/>
        <c:auto val="1"/>
        <c:lblAlgn val="ctr"/>
        <c:lblOffset val="100"/>
        <c:noMultiLvlLbl val="0"/>
      </c:catAx>
      <c:valAx>
        <c:axId val="-1050897408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9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B$16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14</xdr:row>
          <xdr:rowOff>25400</xdr:rowOff>
        </xdr:from>
        <xdr:to>
          <xdr:col>0</xdr:col>
          <xdr:colOff>2057400</xdr:colOff>
          <xdr:row>18</xdr:row>
          <xdr:rowOff>12700</xdr:rowOff>
        </xdr:to>
        <xdr:sp macro="" textlink="">
          <xdr:nvSpPr>
            <xdr:cNvPr id="3080" name="Group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14</xdr:row>
          <xdr:rowOff>101600</xdr:rowOff>
        </xdr:from>
        <xdr:to>
          <xdr:col>0</xdr:col>
          <xdr:colOff>1689100</xdr:colOff>
          <xdr:row>15</xdr:row>
          <xdr:rowOff>127000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Scenario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16</xdr:row>
          <xdr:rowOff>63500</xdr:rowOff>
        </xdr:from>
        <xdr:to>
          <xdr:col>0</xdr:col>
          <xdr:colOff>1727200</xdr:colOff>
          <xdr:row>17</xdr:row>
          <xdr:rowOff>101600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Scenario 2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238125</xdr:colOff>
      <xdr:row>23</xdr:row>
      <xdr:rowOff>161925</xdr:rowOff>
    </xdr:from>
    <xdr:to>
      <xdr:col>14</xdr:col>
      <xdr:colOff>352425</xdr:colOff>
      <xdr:row>49</xdr:row>
      <xdr:rowOff>80963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51</xdr:row>
      <xdr:rowOff>38100</xdr:rowOff>
    </xdr:from>
    <xdr:to>
      <xdr:col>2</xdr:col>
      <xdr:colOff>552450</xdr:colOff>
      <xdr:row>65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71.83203125" bestFit="1" customWidth="1"/>
    <col min="4" max="4" width="34" customWidth="1"/>
    <col min="5" max="5" width="9.83203125" bestFit="1" customWidth="1"/>
  </cols>
  <sheetData>
    <row r="1" spans="1:10" x14ac:dyDescent="0.2">
      <c r="A1" s="8" t="s">
        <v>245</v>
      </c>
      <c r="D1" s="8" t="s">
        <v>261</v>
      </c>
    </row>
    <row r="2" spans="1:10" x14ac:dyDescent="0.2">
      <c r="A2" t="s">
        <v>246</v>
      </c>
      <c r="D2" t="s">
        <v>263</v>
      </c>
    </row>
    <row r="3" spans="1:10" x14ac:dyDescent="0.2">
      <c r="A3" t="s">
        <v>247</v>
      </c>
      <c r="D3" t="s">
        <v>253</v>
      </c>
      <c r="E3" t="s">
        <v>273</v>
      </c>
      <c r="I3" t="s">
        <v>275</v>
      </c>
    </row>
    <row r="4" spans="1:10" x14ac:dyDescent="0.2">
      <c r="D4" t="s">
        <v>262</v>
      </c>
      <c r="E4">
        <f>SUM('sales 2014'!C2:C135)</f>
        <v>242700</v>
      </c>
      <c r="I4">
        <v>0.05</v>
      </c>
    </row>
    <row r="5" spans="1:10" x14ac:dyDescent="0.2">
      <c r="D5" t="s">
        <v>248</v>
      </c>
      <c r="E5">
        <f>SUM('sales 2014'!C155:C167)</f>
        <v>6900</v>
      </c>
      <c r="I5">
        <v>-0.02</v>
      </c>
    </row>
    <row r="6" spans="1:10" ht="16.5" customHeight="1" x14ac:dyDescent="0.2">
      <c r="A6" s="15" t="s">
        <v>277</v>
      </c>
      <c r="D6" t="s">
        <v>257</v>
      </c>
      <c r="E6">
        <f>SUM('sales 2014'!C136:C154)</f>
        <v>58600</v>
      </c>
      <c r="I6">
        <v>-0.03</v>
      </c>
    </row>
    <row r="7" spans="1:10" x14ac:dyDescent="0.2">
      <c r="A7" s="15"/>
      <c r="D7" t="s">
        <v>254</v>
      </c>
      <c r="E7" t="s">
        <v>273</v>
      </c>
      <c r="I7" t="s">
        <v>275</v>
      </c>
      <c r="J7" t="s">
        <v>265</v>
      </c>
    </row>
    <row r="8" spans="1:10" x14ac:dyDescent="0.2">
      <c r="A8" s="15"/>
      <c r="D8" t="s">
        <v>255</v>
      </c>
      <c r="E8">
        <f>SUM('sales 2014'!C2:C135)</f>
        <v>242700</v>
      </c>
      <c r="I8">
        <v>0.1</v>
      </c>
      <c r="J8">
        <v>0.1</v>
      </c>
    </row>
    <row r="9" spans="1:10" x14ac:dyDescent="0.2">
      <c r="A9" s="15"/>
      <c r="D9" t="s">
        <v>256</v>
      </c>
      <c r="E9">
        <f>SUM('sales 2014'!C155:C167)</f>
        <v>6900</v>
      </c>
      <c r="I9">
        <v>-0.01</v>
      </c>
    </row>
    <row r="10" spans="1:10" x14ac:dyDescent="0.2">
      <c r="A10" s="15"/>
      <c r="D10" t="s">
        <v>258</v>
      </c>
      <c r="E10">
        <f>SUM('sales 2014'!C136:C154)</f>
        <v>58600</v>
      </c>
      <c r="I10">
        <v>-0.09</v>
      </c>
    </row>
    <row r="11" spans="1:10" x14ac:dyDescent="0.2">
      <c r="A11" s="15"/>
      <c r="D11" t="s">
        <v>249</v>
      </c>
    </row>
    <row r="12" spans="1:10" x14ac:dyDescent="0.2">
      <c r="A12" s="15"/>
    </row>
    <row r="13" spans="1:10" ht="66.75" customHeight="1" thickBot="1" x14ac:dyDescent="0.25">
      <c r="A13" s="15"/>
      <c r="D13" s="14" t="s">
        <v>264</v>
      </c>
      <c r="E13" s="14"/>
      <c r="F13" s="14"/>
      <c r="G13" s="14"/>
      <c r="H13" s="14"/>
    </row>
    <row r="14" spans="1:10" x14ac:dyDescent="0.2">
      <c r="D14" s="1"/>
      <c r="E14" s="2"/>
      <c r="F14" s="12" t="s">
        <v>259</v>
      </c>
      <c r="G14" s="12"/>
      <c r="H14" s="13"/>
    </row>
    <row r="15" spans="1:10" x14ac:dyDescent="0.2">
      <c r="D15" s="3" t="s">
        <v>136</v>
      </c>
      <c r="E15" t="s">
        <v>134</v>
      </c>
      <c r="F15" t="s">
        <v>241</v>
      </c>
      <c r="G15" t="s">
        <v>242</v>
      </c>
      <c r="H15" s="4" t="s">
        <v>243</v>
      </c>
    </row>
    <row r="16" spans="1:10" x14ac:dyDescent="0.2">
      <c r="B16">
        <v>2</v>
      </c>
      <c r="D16" s="3" t="s">
        <v>251</v>
      </c>
      <c r="F16">
        <f>IF(B16=1,E4*(1+I4),(E8*(1+I8)+(1+J8)*SUM('sales 2014'!E2:E135)))</f>
        <v>276430</v>
      </c>
      <c r="G16">
        <f>IF(B16=1,E6*(1+I6),(E10*(1+I10)+(1+J8)*SUM('sales 2014'!H136:H154)))</f>
        <v>115852.20000000001</v>
      </c>
      <c r="H16" s="4">
        <f>IF(B16=1,E5*(1+I5),(E9*(1+I9)+(1+J8)*SUM('sales 2014'!H155:H167)))</f>
        <v>14269.2</v>
      </c>
    </row>
    <row r="17" spans="1:8" x14ac:dyDescent="0.2">
      <c r="D17" s="3" t="s">
        <v>250</v>
      </c>
      <c r="F17">
        <f>IF(B16=1,'sales 2014'!C2*(1+I4),'sales 2014'!C2*(1+I8))</f>
        <v>990.00000000000011</v>
      </c>
      <c r="H17" s="4"/>
    </row>
    <row r="18" spans="1:8" x14ac:dyDescent="0.2">
      <c r="D18" s="3" t="s">
        <v>137</v>
      </c>
      <c r="E18" t="s">
        <v>0</v>
      </c>
      <c r="F18">
        <f>IF(B16=1,'sales 2014'!C2*(1+I4),'sales 2014'!C2*(1+I8))</f>
        <v>990.00000000000011</v>
      </c>
      <c r="H18" s="4"/>
    </row>
    <row r="19" spans="1:8" x14ac:dyDescent="0.2">
      <c r="D19" s="3" t="s">
        <v>252</v>
      </c>
      <c r="H19" s="4"/>
    </row>
    <row r="20" spans="1:8" ht="16" thickBot="1" x14ac:dyDescent="0.25">
      <c r="D20" s="5"/>
      <c r="E20" s="6"/>
      <c r="F20" s="6"/>
      <c r="G20" s="6"/>
      <c r="H20" s="7"/>
    </row>
    <row r="22" spans="1:8" x14ac:dyDescent="0.2">
      <c r="D22" t="s">
        <v>260</v>
      </c>
    </row>
    <row r="23" spans="1:8" ht="64" x14ac:dyDescent="0.2">
      <c r="A23" s="11" t="s">
        <v>276</v>
      </c>
    </row>
    <row r="24" spans="1:8" x14ac:dyDescent="0.2">
      <c r="A24" s="9"/>
    </row>
    <row r="25" spans="1:8" x14ac:dyDescent="0.2">
      <c r="A25" s="9"/>
    </row>
    <row r="26" spans="1:8" x14ac:dyDescent="0.2">
      <c r="A26" s="9"/>
    </row>
    <row r="27" spans="1:8" x14ac:dyDescent="0.2">
      <c r="A27" s="9"/>
    </row>
  </sheetData>
  <mergeCells count="3">
    <mergeCell ref="F14:H14"/>
    <mergeCell ref="D13:H13"/>
    <mergeCell ref="A6:A13"/>
  </mergeCell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Group Box 8">
              <controlPr defaultSize="0" autoFill="0" autoPict="0">
                <anchor moveWithCells="1">
                  <from>
                    <xdr:col>0</xdr:col>
                    <xdr:colOff>495300</xdr:colOff>
                    <xdr:row>14</xdr:row>
                    <xdr:rowOff>25400</xdr:rowOff>
                  </from>
                  <to>
                    <xdr:col>0</xdr:col>
                    <xdr:colOff>2057400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5" name="Option Button 11">
              <controlPr defaultSize="0" autoFill="0" autoLine="0" autoPict="0">
                <anchor moveWithCells="1">
                  <from>
                    <xdr:col>0</xdr:col>
                    <xdr:colOff>596900</xdr:colOff>
                    <xdr:row>14</xdr:row>
                    <xdr:rowOff>101600</xdr:rowOff>
                  </from>
                  <to>
                    <xdr:col>0</xdr:col>
                    <xdr:colOff>1689100</xdr:colOff>
                    <xdr:row>15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6" name="Option Button 13">
              <controlPr defaultSize="0" autoFill="0" autoLine="0" autoPict="0">
                <anchor moveWithCells="1">
                  <from>
                    <xdr:col>0</xdr:col>
                    <xdr:colOff>596900</xdr:colOff>
                    <xdr:row>16</xdr:row>
                    <xdr:rowOff>63500</xdr:rowOff>
                  </from>
                  <to>
                    <xdr:col>0</xdr:col>
                    <xdr:colOff>1727200</xdr:colOff>
                    <xdr:row>17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abSelected="1" topLeftCell="A108" workbookViewId="0">
      <selection activeCell="Q141" sqref="Q141"/>
    </sheetView>
  </sheetViews>
  <sheetFormatPr baseColWidth="10" defaultColWidth="8.83203125" defaultRowHeight="15" x14ac:dyDescent="0.2"/>
  <cols>
    <col min="1" max="1" width="9.83203125" bestFit="1" customWidth="1"/>
    <col min="2" max="2" width="9.83203125" customWidth="1"/>
    <col min="3" max="3" width="9.83203125" bestFit="1" customWidth="1"/>
    <col min="10" max="11" width="10.5" bestFit="1" customWidth="1"/>
  </cols>
  <sheetData>
    <row r="1" spans="1:14" x14ac:dyDescent="0.2">
      <c r="A1" t="s">
        <v>134</v>
      </c>
      <c r="B1" t="s">
        <v>244</v>
      </c>
      <c r="C1" t="s">
        <v>135</v>
      </c>
      <c r="E1" t="s">
        <v>272</v>
      </c>
      <c r="H1" t="s">
        <v>266</v>
      </c>
      <c r="I1" t="s">
        <v>134</v>
      </c>
      <c r="J1" t="s">
        <v>270</v>
      </c>
      <c r="K1" t="s">
        <v>271</v>
      </c>
    </row>
    <row r="2" spans="1:14" x14ac:dyDescent="0.2">
      <c r="A2" t="s">
        <v>0</v>
      </c>
      <c r="B2" t="s">
        <v>241</v>
      </c>
      <c r="C2">
        <v>900</v>
      </c>
      <c r="E2">
        <f>IF(OR(A2='mapping item-product group'!$B$120,A2='mapping item-product group'!$B$121,A2='mapping item-product group'!$B$122,A2='mapping item-product group'!$B$123,A2='mapping item-product group'!$B$124,A2='mapping item-product group'!$B$125,A2='mapping item-product group'!$B$126,A2='mapping item-product group'!$B$127,A2='mapping item-product group'!$B$128,A2='mapping item-product group'!$B$129,A2='mapping item-product group'!$B$130,A2='mapping item-product group'!$B$131,A2='mapping item-product group'!$B$132,A2='mapping item-product group'!$B$133,A2='mapping item-product group'!$B$134,A2='mapping item-product group'!$B$135),C2,0)</f>
        <v>0</v>
      </c>
      <c r="H2">
        <f t="shared" ref="H2:H65" si="0">C2*(1+$N$2)</f>
        <v>945</v>
      </c>
      <c r="I2" t="s">
        <v>0</v>
      </c>
      <c r="J2">
        <f>SUMIF(A2:$A$167,A2,C2:$C$167)</f>
        <v>900</v>
      </c>
      <c r="K2">
        <f>SUMIF($A2:A$167,A2,$H2:H$167)</f>
        <v>945</v>
      </c>
      <c r="M2" t="s">
        <v>267</v>
      </c>
      <c r="N2">
        <v>0.05</v>
      </c>
    </row>
    <row r="3" spans="1:14" x14ac:dyDescent="0.2">
      <c r="A3" t="s">
        <v>1</v>
      </c>
      <c r="B3" t="s">
        <v>241</v>
      </c>
      <c r="C3">
        <v>1300</v>
      </c>
      <c r="E3">
        <f>IF(OR(A3='mapping item-product group'!$B$120,A3='mapping item-product group'!$B$121,A3='mapping item-product group'!$B$122,A3='mapping item-product group'!$B$123,A3='mapping item-product group'!$B$124,A3='mapping item-product group'!$B$125,A3='mapping item-product group'!$B$126,A3='mapping item-product group'!$B$127,A3='mapping item-product group'!$B$128,A3='mapping item-product group'!$B$129,A3='mapping item-product group'!$B$130,A3='mapping item-product group'!$B$131,A3='mapping item-product group'!$B$132,A3='mapping item-product group'!$B$133,A3='mapping item-product group'!$B$134,A3='mapping item-product group'!$B$135),C3,0)</f>
        <v>0</v>
      </c>
      <c r="H3">
        <f t="shared" si="0"/>
        <v>1365</v>
      </c>
      <c r="I3" t="s">
        <v>1</v>
      </c>
      <c r="J3">
        <f>SUMIF(A3:$A$167,A3,C3:$C$167)</f>
        <v>1300</v>
      </c>
      <c r="K3">
        <f>SUMIF($A3:A$167,A3,$H3:H$167)</f>
        <v>1365</v>
      </c>
      <c r="M3" t="s">
        <v>269</v>
      </c>
      <c r="N3">
        <v>-0.03</v>
      </c>
    </row>
    <row r="4" spans="1:14" x14ac:dyDescent="0.2">
      <c r="A4" t="s">
        <v>2</v>
      </c>
      <c r="B4" t="s">
        <v>241</v>
      </c>
      <c r="C4">
        <v>6000</v>
      </c>
      <c r="E4">
        <f>IF(OR(A4='mapping item-product group'!$B$120,A4='mapping item-product group'!$B$121,A4='mapping item-product group'!$B$122,A4='mapping item-product group'!$B$123,A4='mapping item-product group'!$B$124,A4='mapping item-product group'!$B$125,A4='mapping item-product group'!$B$126,A4='mapping item-product group'!$B$127,A4='mapping item-product group'!$B$128,A4='mapping item-product group'!$B$129,A4='mapping item-product group'!$B$130,A4='mapping item-product group'!$B$131,A4='mapping item-product group'!$B$132,A4='mapping item-product group'!$B$133,A4='mapping item-product group'!$B$134,A4='mapping item-product group'!$B$135),C4,0)</f>
        <v>0</v>
      </c>
      <c r="H4">
        <f t="shared" si="0"/>
        <v>6300</v>
      </c>
      <c r="I4" t="s">
        <v>2</v>
      </c>
      <c r="J4">
        <f>SUMIF(A4:$A$167,A4,C4:$C$167)</f>
        <v>6000</v>
      </c>
      <c r="K4">
        <f>SUMIF($A4:A$167,A4,$H4:H$167)</f>
        <v>6300</v>
      </c>
      <c r="M4" t="s">
        <v>268</v>
      </c>
      <c r="N4">
        <v>-0.02</v>
      </c>
    </row>
    <row r="5" spans="1:14" x14ac:dyDescent="0.2">
      <c r="A5" t="s">
        <v>3</v>
      </c>
      <c r="B5" t="s">
        <v>241</v>
      </c>
      <c r="C5">
        <v>3800</v>
      </c>
      <c r="E5">
        <f>IF(OR(A5='mapping item-product group'!$B$120,A5='mapping item-product group'!$B$121,A5='mapping item-product group'!$B$122,A5='mapping item-product group'!$B$123,A5='mapping item-product group'!$B$124,A5='mapping item-product group'!$B$125,A5='mapping item-product group'!$B$126,A5='mapping item-product group'!$B$127,A5='mapping item-product group'!$B$128,A5='mapping item-product group'!$B$129,A5='mapping item-product group'!$B$130,A5='mapping item-product group'!$B$131,A5='mapping item-product group'!$B$132,A5='mapping item-product group'!$B$133,A5='mapping item-product group'!$B$134,A5='mapping item-product group'!$B$135),C5,0)</f>
        <v>0</v>
      </c>
      <c r="H5">
        <f t="shared" si="0"/>
        <v>3990</v>
      </c>
      <c r="I5" t="s">
        <v>3</v>
      </c>
      <c r="J5">
        <f>SUMIF(A5:$A$167,A5,C5:$C$167)</f>
        <v>3800</v>
      </c>
      <c r="K5">
        <f>SUMIF($A5:A$167,A5,$H5:H$167)</f>
        <v>3990</v>
      </c>
    </row>
    <row r="6" spans="1:14" x14ac:dyDescent="0.2">
      <c r="A6" t="s">
        <v>4</v>
      </c>
      <c r="B6" t="s">
        <v>241</v>
      </c>
      <c r="C6">
        <v>6700</v>
      </c>
      <c r="E6">
        <f>IF(OR(A6='mapping item-product group'!$B$120,A6='mapping item-product group'!$B$121,A6='mapping item-product group'!$B$122,A6='mapping item-product group'!$B$123,A6='mapping item-product group'!$B$124,A6='mapping item-product group'!$B$125,A6='mapping item-product group'!$B$126,A6='mapping item-product group'!$B$127,A6='mapping item-product group'!$B$128,A6='mapping item-product group'!$B$129,A6='mapping item-product group'!$B$130,A6='mapping item-product group'!$B$131,A6='mapping item-product group'!$B$132,A6='mapping item-product group'!$B$133,A6='mapping item-product group'!$B$134,A6='mapping item-product group'!$B$135),C6,0)</f>
        <v>0</v>
      </c>
      <c r="H6">
        <f t="shared" si="0"/>
        <v>7035</v>
      </c>
      <c r="I6" t="s">
        <v>4</v>
      </c>
      <c r="J6">
        <f>SUMIF(A6:$A$167,A6,C6:$C$167)</f>
        <v>6700</v>
      </c>
      <c r="K6">
        <f>SUMIF($A6:A$167,A6,$H6:H$167)</f>
        <v>7035</v>
      </c>
    </row>
    <row r="7" spans="1:14" x14ac:dyDescent="0.2">
      <c r="A7" t="s">
        <v>5</v>
      </c>
      <c r="B7" t="s">
        <v>241</v>
      </c>
      <c r="C7">
        <v>6300</v>
      </c>
      <c r="E7">
        <f>IF(OR(A7='mapping item-product group'!$B$120,A7='mapping item-product group'!$B$121,A7='mapping item-product group'!$B$122,A7='mapping item-product group'!$B$123,A7='mapping item-product group'!$B$124,A7='mapping item-product group'!$B$125,A7='mapping item-product group'!$B$126,A7='mapping item-product group'!$B$127,A7='mapping item-product group'!$B$128,A7='mapping item-product group'!$B$129,A7='mapping item-product group'!$B$130,A7='mapping item-product group'!$B$131,A7='mapping item-product group'!$B$132,A7='mapping item-product group'!$B$133,A7='mapping item-product group'!$B$134,A7='mapping item-product group'!$B$135),C7,0)</f>
        <v>0</v>
      </c>
      <c r="H7">
        <f t="shared" si="0"/>
        <v>6615</v>
      </c>
      <c r="I7" t="s">
        <v>5</v>
      </c>
      <c r="J7">
        <f>SUMIF(A7:$A$167,A7,C7:$C$167)</f>
        <v>6300</v>
      </c>
      <c r="K7">
        <f>SUMIF($A7:A$167,A7,$H7:H$167)</f>
        <v>6615</v>
      </c>
    </row>
    <row r="8" spans="1:14" x14ac:dyDescent="0.2">
      <c r="A8" t="s">
        <v>6</v>
      </c>
      <c r="B8" t="s">
        <v>241</v>
      </c>
      <c r="C8">
        <v>2600</v>
      </c>
      <c r="E8">
        <f>IF(OR(A8='mapping item-product group'!$B$120,A8='mapping item-product group'!$B$121,A8='mapping item-product group'!$B$122,A8='mapping item-product group'!$B$123,A8='mapping item-product group'!$B$124,A8='mapping item-product group'!$B$125,A8='mapping item-product group'!$B$126,A8='mapping item-product group'!$B$127,A8='mapping item-product group'!$B$128,A8='mapping item-product group'!$B$129,A8='mapping item-product group'!$B$130,A8='mapping item-product group'!$B$131,A8='mapping item-product group'!$B$132,A8='mapping item-product group'!$B$133,A8='mapping item-product group'!$B$134,A8='mapping item-product group'!$B$135),C8,0)</f>
        <v>0</v>
      </c>
      <c r="H8">
        <f t="shared" si="0"/>
        <v>2730</v>
      </c>
      <c r="I8" t="s">
        <v>6</v>
      </c>
      <c r="J8">
        <f>SUMIF(A8:$A$167,A8,C8:$C$167)</f>
        <v>2600</v>
      </c>
      <c r="K8">
        <f>SUMIF($A8:A$167,A8,$H8:H$167)</f>
        <v>2730</v>
      </c>
    </row>
    <row r="9" spans="1:14" x14ac:dyDescent="0.2">
      <c r="A9" t="s">
        <v>7</v>
      </c>
      <c r="B9" t="s">
        <v>241</v>
      </c>
      <c r="C9">
        <v>1300</v>
      </c>
      <c r="E9">
        <f>IF(OR(A9='mapping item-product group'!$B$120,A9='mapping item-product group'!$B$121,A9='mapping item-product group'!$B$122,A9='mapping item-product group'!$B$123,A9='mapping item-product group'!$B$124,A9='mapping item-product group'!$B$125,A9='mapping item-product group'!$B$126,A9='mapping item-product group'!$B$127,A9='mapping item-product group'!$B$128,A9='mapping item-product group'!$B$129,A9='mapping item-product group'!$B$130,A9='mapping item-product group'!$B$131,A9='mapping item-product group'!$B$132,A9='mapping item-product group'!$B$133,A9='mapping item-product group'!$B$134,A9='mapping item-product group'!$B$135),C9,0)</f>
        <v>0</v>
      </c>
      <c r="H9">
        <f t="shared" si="0"/>
        <v>1365</v>
      </c>
      <c r="I9" t="s">
        <v>7</v>
      </c>
      <c r="J9">
        <f>SUMIF(A9:$A$167,A9,C9:$C$167)</f>
        <v>1300</v>
      </c>
      <c r="K9">
        <f>SUMIF($A9:A$167,A9,$H9:H$167)</f>
        <v>1365</v>
      </c>
    </row>
    <row r="10" spans="1:14" x14ac:dyDescent="0.2">
      <c r="A10" t="s">
        <v>8</v>
      </c>
      <c r="B10" t="s">
        <v>241</v>
      </c>
      <c r="C10">
        <v>7200</v>
      </c>
      <c r="E10">
        <f>IF(OR(A10='mapping item-product group'!$B$120,A10='mapping item-product group'!$B$121,A10='mapping item-product group'!$B$122,A10='mapping item-product group'!$B$123,A10='mapping item-product group'!$B$124,A10='mapping item-product group'!$B$125,A10='mapping item-product group'!$B$126,A10='mapping item-product group'!$B$127,A10='mapping item-product group'!$B$128,A10='mapping item-product group'!$B$129,A10='mapping item-product group'!$B$130,A10='mapping item-product group'!$B$131,A10='mapping item-product group'!$B$132,A10='mapping item-product group'!$B$133,A10='mapping item-product group'!$B$134,A10='mapping item-product group'!$B$135),C10,0)</f>
        <v>0</v>
      </c>
      <c r="H10">
        <f t="shared" si="0"/>
        <v>7560</v>
      </c>
      <c r="I10" t="s">
        <v>8</v>
      </c>
      <c r="J10">
        <f>SUMIF(A10:$A$167,A10,C10:$C$167)</f>
        <v>7200</v>
      </c>
      <c r="K10">
        <f>SUMIF($A10:A$167,A10,$H10:H$167)</f>
        <v>7560</v>
      </c>
    </row>
    <row r="11" spans="1:14" x14ac:dyDescent="0.2">
      <c r="A11" t="s">
        <v>9</v>
      </c>
      <c r="B11" t="s">
        <v>241</v>
      </c>
      <c r="C11">
        <v>2400</v>
      </c>
      <c r="E11">
        <f>IF(OR(A11='mapping item-product group'!$B$120,A11='mapping item-product group'!$B$121,A11='mapping item-product group'!$B$122,A11='mapping item-product group'!$B$123,A11='mapping item-product group'!$B$124,A11='mapping item-product group'!$B$125,A11='mapping item-product group'!$B$126,A11='mapping item-product group'!$B$127,A11='mapping item-product group'!$B$128,A11='mapping item-product group'!$B$129,A11='mapping item-product group'!$B$130,A11='mapping item-product group'!$B$131,A11='mapping item-product group'!$B$132,A11='mapping item-product group'!$B$133,A11='mapping item-product group'!$B$134,A11='mapping item-product group'!$B$135),C11,0)</f>
        <v>0</v>
      </c>
      <c r="H11">
        <f t="shared" si="0"/>
        <v>2520</v>
      </c>
      <c r="I11" t="s">
        <v>9</v>
      </c>
      <c r="J11">
        <f>SUMIF(A11:$A$167,A11,C11:$C$167)</f>
        <v>4800</v>
      </c>
      <c r="K11">
        <f>SUMIF($A11:A$167,A11,$H11:H$167)</f>
        <v>4848</v>
      </c>
    </row>
    <row r="12" spans="1:14" x14ac:dyDescent="0.2">
      <c r="A12" t="s">
        <v>10</v>
      </c>
      <c r="B12" t="s">
        <v>241</v>
      </c>
      <c r="C12">
        <v>4000</v>
      </c>
      <c r="E12">
        <f>IF(OR(A12='mapping item-product group'!$B$120,A12='mapping item-product group'!$B$121,A12='mapping item-product group'!$B$122,A12='mapping item-product group'!$B$123,A12='mapping item-product group'!$B$124,A12='mapping item-product group'!$B$125,A12='mapping item-product group'!$B$126,A12='mapping item-product group'!$B$127,A12='mapping item-product group'!$B$128,A12='mapping item-product group'!$B$129,A12='mapping item-product group'!$B$130,A12='mapping item-product group'!$B$131,A12='mapping item-product group'!$B$132,A12='mapping item-product group'!$B$133,A12='mapping item-product group'!$B$134,A12='mapping item-product group'!$B$135),C12,0)</f>
        <v>0</v>
      </c>
      <c r="H12">
        <f t="shared" si="0"/>
        <v>4200</v>
      </c>
      <c r="I12" t="s">
        <v>10</v>
      </c>
      <c r="J12">
        <f>SUMIF(A12:$A$167,A12,C12:$C$167)</f>
        <v>8000</v>
      </c>
      <c r="K12">
        <f>SUMIF($A12:A$167,A12,$H12:H$167)</f>
        <v>8080</v>
      </c>
    </row>
    <row r="13" spans="1:14" x14ac:dyDescent="0.2">
      <c r="A13" t="s">
        <v>11</v>
      </c>
      <c r="B13" t="s">
        <v>241</v>
      </c>
      <c r="C13">
        <v>3600</v>
      </c>
      <c r="E13">
        <f>IF(OR(A13='mapping item-product group'!$B$120,A13='mapping item-product group'!$B$121,A13='mapping item-product group'!$B$122,A13='mapping item-product group'!$B$123,A13='mapping item-product group'!$B$124,A13='mapping item-product group'!$B$125,A13='mapping item-product group'!$B$126,A13='mapping item-product group'!$B$127,A13='mapping item-product group'!$B$128,A13='mapping item-product group'!$B$129,A13='mapping item-product group'!$B$130,A13='mapping item-product group'!$B$131,A13='mapping item-product group'!$B$132,A13='mapping item-product group'!$B$133,A13='mapping item-product group'!$B$134,A13='mapping item-product group'!$B$135),C13,0)</f>
        <v>0</v>
      </c>
      <c r="H13">
        <f t="shared" si="0"/>
        <v>3780</v>
      </c>
      <c r="I13" t="s">
        <v>11</v>
      </c>
      <c r="J13">
        <f>SUMIF(A13:$A$167,A13,C13:$C$167)</f>
        <v>7200</v>
      </c>
      <c r="K13">
        <f>SUMIF($A13:A$167,A13,$H13:H$167)</f>
        <v>7272</v>
      </c>
    </row>
    <row r="14" spans="1:14" x14ac:dyDescent="0.2">
      <c r="A14" t="s">
        <v>12</v>
      </c>
      <c r="B14" t="s">
        <v>241</v>
      </c>
      <c r="C14">
        <v>2400</v>
      </c>
      <c r="E14">
        <f>IF(OR(A14='mapping item-product group'!$B$120,A14='mapping item-product group'!$B$121,A14='mapping item-product group'!$B$122,A14='mapping item-product group'!$B$123,A14='mapping item-product group'!$B$124,A14='mapping item-product group'!$B$125,A14='mapping item-product group'!$B$126,A14='mapping item-product group'!$B$127,A14='mapping item-product group'!$B$128,A14='mapping item-product group'!$B$129,A14='mapping item-product group'!$B$130,A14='mapping item-product group'!$B$131,A14='mapping item-product group'!$B$132,A14='mapping item-product group'!$B$133,A14='mapping item-product group'!$B$134,A14='mapping item-product group'!$B$135),C14,0)</f>
        <v>0</v>
      </c>
      <c r="H14">
        <f t="shared" si="0"/>
        <v>2520</v>
      </c>
      <c r="I14" t="s">
        <v>12</v>
      </c>
      <c r="J14">
        <f>SUMIF(A14:$A$167,A14,C14:$C$167)</f>
        <v>4800</v>
      </c>
      <c r="K14">
        <f>SUMIF($A14:A$167,A14,$H14:H$167)</f>
        <v>4848</v>
      </c>
    </row>
    <row r="15" spans="1:14" x14ac:dyDescent="0.2">
      <c r="A15" t="s">
        <v>13</v>
      </c>
      <c r="B15" t="s">
        <v>241</v>
      </c>
      <c r="C15">
        <v>3400</v>
      </c>
      <c r="E15">
        <f>IF(OR(A15='mapping item-product group'!$B$120,A15='mapping item-product group'!$B$121,A15='mapping item-product group'!$B$122,A15='mapping item-product group'!$B$123,A15='mapping item-product group'!$B$124,A15='mapping item-product group'!$B$125,A15='mapping item-product group'!$B$126,A15='mapping item-product group'!$B$127,A15='mapping item-product group'!$B$128,A15='mapping item-product group'!$B$129,A15='mapping item-product group'!$B$130,A15='mapping item-product group'!$B$131,A15='mapping item-product group'!$B$132,A15='mapping item-product group'!$B$133,A15='mapping item-product group'!$B$134,A15='mapping item-product group'!$B$135),C15,0)</f>
        <v>0</v>
      </c>
      <c r="H15">
        <f t="shared" si="0"/>
        <v>3570</v>
      </c>
      <c r="I15" t="s">
        <v>13</v>
      </c>
      <c r="J15">
        <f>SUMIF(A15:$A$167,A15,C15:$C$167)</f>
        <v>6800</v>
      </c>
      <c r="K15">
        <f>SUMIF($A15:A$167,A15,$H15:H$167)</f>
        <v>6868</v>
      </c>
    </row>
    <row r="16" spans="1:14" x14ac:dyDescent="0.2">
      <c r="A16" t="s">
        <v>14</v>
      </c>
      <c r="B16" t="s">
        <v>241</v>
      </c>
      <c r="C16">
        <v>900</v>
      </c>
      <c r="E16">
        <f>IF(OR(A16='mapping item-product group'!$B$120,A16='mapping item-product group'!$B$121,A16='mapping item-product group'!$B$122,A16='mapping item-product group'!$B$123,A16='mapping item-product group'!$B$124,A16='mapping item-product group'!$B$125,A16='mapping item-product group'!$B$126,A16='mapping item-product group'!$B$127,A16='mapping item-product group'!$B$128,A16='mapping item-product group'!$B$129,A16='mapping item-product group'!$B$130,A16='mapping item-product group'!$B$131,A16='mapping item-product group'!$B$132,A16='mapping item-product group'!$B$133,A16='mapping item-product group'!$B$134,A16='mapping item-product group'!$B$135),C16,0)</f>
        <v>0</v>
      </c>
      <c r="H16">
        <f t="shared" si="0"/>
        <v>945</v>
      </c>
      <c r="I16" t="s">
        <v>14</v>
      </c>
      <c r="J16">
        <f>SUMIF(A16:$A$167,A16,C16:$C$167)</f>
        <v>1800</v>
      </c>
      <c r="K16">
        <f>SUMIF($A16:A$167,A16,$H16:H$167)</f>
        <v>1818</v>
      </c>
    </row>
    <row r="17" spans="1:11" x14ac:dyDescent="0.2">
      <c r="A17" t="s">
        <v>15</v>
      </c>
      <c r="B17" t="s">
        <v>241</v>
      </c>
      <c r="C17">
        <v>3700</v>
      </c>
      <c r="E17">
        <f>IF(OR(A17='mapping item-product group'!$B$120,A17='mapping item-product group'!$B$121,A17='mapping item-product group'!$B$122,A17='mapping item-product group'!$B$123,A17='mapping item-product group'!$B$124,A17='mapping item-product group'!$B$125,A17='mapping item-product group'!$B$126,A17='mapping item-product group'!$B$127,A17='mapping item-product group'!$B$128,A17='mapping item-product group'!$B$129,A17='mapping item-product group'!$B$130,A17='mapping item-product group'!$B$131,A17='mapping item-product group'!$B$132,A17='mapping item-product group'!$B$133,A17='mapping item-product group'!$B$134,A17='mapping item-product group'!$B$135),C17,0)</f>
        <v>0</v>
      </c>
      <c r="H17">
        <f t="shared" si="0"/>
        <v>3885</v>
      </c>
      <c r="I17" t="s">
        <v>15</v>
      </c>
      <c r="J17">
        <f>SUMIF(A17:$A$167,A17,C17:$C$167)</f>
        <v>7400</v>
      </c>
      <c r="K17">
        <f>SUMIF($A17:A$167,A17,$H17:H$167)</f>
        <v>7474</v>
      </c>
    </row>
    <row r="18" spans="1:11" x14ac:dyDescent="0.2">
      <c r="A18" t="s">
        <v>16</v>
      </c>
      <c r="B18" t="s">
        <v>241</v>
      </c>
      <c r="C18">
        <v>10400</v>
      </c>
      <c r="E18">
        <f>IF(OR(A18='mapping item-product group'!$B$120,A18='mapping item-product group'!$B$121,A18='mapping item-product group'!$B$122,A18='mapping item-product group'!$B$123,A18='mapping item-product group'!$B$124,A18='mapping item-product group'!$B$125,A18='mapping item-product group'!$B$126,A18='mapping item-product group'!$B$127,A18='mapping item-product group'!$B$128,A18='mapping item-product group'!$B$129,A18='mapping item-product group'!$B$130,A18='mapping item-product group'!$B$131,A18='mapping item-product group'!$B$132,A18='mapping item-product group'!$B$133,A18='mapping item-product group'!$B$134,A18='mapping item-product group'!$B$135),C18,0)</f>
        <v>0</v>
      </c>
      <c r="H18">
        <f t="shared" si="0"/>
        <v>10920</v>
      </c>
      <c r="I18" t="s">
        <v>16</v>
      </c>
      <c r="J18">
        <f>SUMIF(A18:$A$167,A18,C18:$C$167)</f>
        <v>20800</v>
      </c>
      <c r="K18">
        <f>SUMIF($A18:A$167,A18,$H18:H$167)</f>
        <v>21008</v>
      </c>
    </row>
    <row r="19" spans="1:11" x14ac:dyDescent="0.2">
      <c r="A19" t="s">
        <v>17</v>
      </c>
      <c r="B19" t="s">
        <v>241</v>
      </c>
      <c r="C19">
        <v>5500</v>
      </c>
      <c r="E19">
        <f>IF(OR(A19='mapping item-product group'!$B$120,A19='mapping item-product group'!$B$121,A19='mapping item-product group'!$B$122,A19='mapping item-product group'!$B$123,A19='mapping item-product group'!$B$124,A19='mapping item-product group'!$B$125,A19='mapping item-product group'!$B$126,A19='mapping item-product group'!$B$127,A19='mapping item-product group'!$B$128,A19='mapping item-product group'!$B$129,A19='mapping item-product group'!$B$130,A19='mapping item-product group'!$B$131,A19='mapping item-product group'!$B$132,A19='mapping item-product group'!$B$133,A19='mapping item-product group'!$B$134,A19='mapping item-product group'!$B$135),C19,0)</f>
        <v>0</v>
      </c>
      <c r="H19">
        <f t="shared" si="0"/>
        <v>5775</v>
      </c>
      <c r="I19" t="s">
        <v>17</v>
      </c>
      <c r="J19">
        <f>SUMIF(A19:$A$167,A19,C19:$C$167)</f>
        <v>11000</v>
      </c>
      <c r="K19">
        <f>SUMIF($A19:A$167,A19,$H19:H$167)</f>
        <v>11110</v>
      </c>
    </row>
    <row r="20" spans="1:11" x14ac:dyDescent="0.2">
      <c r="A20" t="s">
        <v>18</v>
      </c>
      <c r="B20" t="s">
        <v>241</v>
      </c>
      <c r="C20">
        <v>4400</v>
      </c>
      <c r="E20">
        <f>IF(OR(A20='mapping item-product group'!$B$120,A20='mapping item-product group'!$B$121,A20='mapping item-product group'!$B$122,A20='mapping item-product group'!$B$123,A20='mapping item-product group'!$B$124,A20='mapping item-product group'!$B$125,A20='mapping item-product group'!$B$126,A20='mapping item-product group'!$B$127,A20='mapping item-product group'!$B$128,A20='mapping item-product group'!$B$129,A20='mapping item-product group'!$B$130,A20='mapping item-product group'!$B$131,A20='mapping item-product group'!$B$132,A20='mapping item-product group'!$B$133,A20='mapping item-product group'!$B$134,A20='mapping item-product group'!$B$135),C20,0)</f>
        <v>0</v>
      </c>
      <c r="H20">
        <f t="shared" si="0"/>
        <v>4620</v>
      </c>
      <c r="I20" t="s">
        <v>18</v>
      </c>
      <c r="J20">
        <f>SUMIF(A20:$A$167,A20,C20:$C$167)</f>
        <v>8800</v>
      </c>
      <c r="K20">
        <f>SUMIF($A20:A$167,A20,$H20:H$167)</f>
        <v>8888</v>
      </c>
    </row>
    <row r="21" spans="1:11" x14ac:dyDescent="0.2">
      <c r="A21" t="s">
        <v>19</v>
      </c>
      <c r="B21" t="s">
        <v>241</v>
      </c>
      <c r="C21">
        <v>7000</v>
      </c>
      <c r="E21">
        <f>IF(OR(A21='mapping item-product group'!$B$120,A21='mapping item-product group'!$B$121,A21='mapping item-product group'!$B$122,A21='mapping item-product group'!$B$123,A21='mapping item-product group'!$B$124,A21='mapping item-product group'!$B$125,A21='mapping item-product group'!$B$126,A21='mapping item-product group'!$B$127,A21='mapping item-product group'!$B$128,A21='mapping item-product group'!$B$129,A21='mapping item-product group'!$B$130,A21='mapping item-product group'!$B$131,A21='mapping item-product group'!$B$132,A21='mapping item-product group'!$B$133,A21='mapping item-product group'!$B$134,A21='mapping item-product group'!$B$135),C21,0)</f>
        <v>0</v>
      </c>
      <c r="H21">
        <f t="shared" si="0"/>
        <v>7350</v>
      </c>
      <c r="I21" t="s">
        <v>19</v>
      </c>
      <c r="J21">
        <f>SUMIF(A21:$A$167,A21,C21:$C$167)</f>
        <v>14000</v>
      </c>
      <c r="K21">
        <f>SUMIF($A21:A$167,A21,$H21:H$167)</f>
        <v>14140</v>
      </c>
    </row>
    <row r="22" spans="1:11" x14ac:dyDescent="0.2">
      <c r="A22" t="s">
        <v>20</v>
      </c>
      <c r="B22" t="s">
        <v>241</v>
      </c>
      <c r="C22">
        <v>400</v>
      </c>
      <c r="E22">
        <f>IF(OR(A22='mapping item-product group'!$B$120,A22='mapping item-product group'!$B$121,A22='mapping item-product group'!$B$122,A22='mapping item-product group'!$B$123,A22='mapping item-product group'!$B$124,A22='mapping item-product group'!$B$125,A22='mapping item-product group'!$B$126,A22='mapping item-product group'!$B$127,A22='mapping item-product group'!$B$128,A22='mapping item-product group'!$B$129,A22='mapping item-product group'!$B$130,A22='mapping item-product group'!$B$131,A22='mapping item-product group'!$B$132,A22='mapping item-product group'!$B$133,A22='mapping item-product group'!$B$134,A22='mapping item-product group'!$B$135),C22,0)</f>
        <v>0</v>
      </c>
      <c r="H22">
        <f t="shared" si="0"/>
        <v>420</v>
      </c>
      <c r="I22" t="s">
        <v>20</v>
      </c>
      <c r="J22">
        <f>SUMIF(A22:$A$167,A22,C22:$C$167)</f>
        <v>800</v>
      </c>
      <c r="K22">
        <f>SUMIF($A22:A$167,A22,$H22:H$167)</f>
        <v>808</v>
      </c>
    </row>
    <row r="23" spans="1:11" x14ac:dyDescent="0.2">
      <c r="A23" t="s">
        <v>21</v>
      </c>
      <c r="B23" t="s">
        <v>241</v>
      </c>
      <c r="C23">
        <v>2800</v>
      </c>
      <c r="E23">
        <f>IF(OR(A23='mapping item-product group'!$B$120,A23='mapping item-product group'!$B$121,A23='mapping item-product group'!$B$122,A23='mapping item-product group'!$B$123,A23='mapping item-product group'!$B$124,A23='mapping item-product group'!$B$125,A23='mapping item-product group'!$B$126,A23='mapping item-product group'!$B$127,A23='mapping item-product group'!$B$128,A23='mapping item-product group'!$B$129,A23='mapping item-product group'!$B$130,A23='mapping item-product group'!$B$131,A23='mapping item-product group'!$B$132,A23='mapping item-product group'!$B$133,A23='mapping item-product group'!$B$134,A23='mapping item-product group'!$B$135),C23,0)</f>
        <v>0</v>
      </c>
      <c r="H23">
        <f t="shared" si="0"/>
        <v>2940</v>
      </c>
      <c r="I23" t="s">
        <v>21</v>
      </c>
      <c r="J23">
        <f>SUMIF(A23:$A$167,A23,C23:$C$167)</f>
        <v>5600</v>
      </c>
      <c r="K23">
        <f>SUMIF($A23:A$167,A23,$H23:H$167)</f>
        <v>5656</v>
      </c>
    </row>
    <row r="24" spans="1:11" x14ac:dyDescent="0.2">
      <c r="A24" t="s">
        <v>22</v>
      </c>
      <c r="B24" t="s">
        <v>241</v>
      </c>
      <c r="C24">
        <v>3500</v>
      </c>
      <c r="E24">
        <f>IF(OR(A24='mapping item-product group'!$B$120,A24='mapping item-product group'!$B$121,A24='mapping item-product group'!$B$122,A24='mapping item-product group'!$B$123,A24='mapping item-product group'!$B$124,A24='mapping item-product group'!$B$125,A24='mapping item-product group'!$B$126,A24='mapping item-product group'!$B$127,A24='mapping item-product group'!$B$128,A24='mapping item-product group'!$B$129,A24='mapping item-product group'!$B$130,A24='mapping item-product group'!$B$131,A24='mapping item-product group'!$B$132,A24='mapping item-product group'!$B$133,A24='mapping item-product group'!$B$134,A24='mapping item-product group'!$B$135),C24,0)</f>
        <v>0</v>
      </c>
      <c r="H24">
        <f t="shared" si="0"/>
        <v>3675</v>
      </c>
      <c r="I24" t="s">
        <v>22</v>
      </c>
      <c r="J24">
        <f>SUMIF(A24:$A$167,A24,C24:$C$167)</f>
        <v>7000</v>
      </c>
      <c r="K24">
        <f>SUMIF($A24:A$167,A24,$H24:H$167)</f>
        <v>7070</v>
      </c>
    </row>
    <row r="25" spans="1:11" x14ac:dyDescent="0.2">
      <c r="A25" t="s">
        <v>23</v>
      </c>
      <c r="B25" t="s">
        <v>241</v>
      </c>
      <c r="C25">
        <v>900</v>
      </c>
      <c r="E25">
        <f>IF(OR(A25='mapping item-product group'!$B$120,A25='mapping item-product group'!$B$121,A25='mapping item-product group'!$B$122,A25='mapping item-product group'!$B$123,A25='mapping item-product group'!$B$124,A25='mapping item-product group'!$B$125,A25='mapping item-product group'!$B$126,A25='mapping item-product group'!$B$127,A25='mapping item-product group'!$B$128,A25='mapping item-product group'!$B$129,A25='mapping item-product group'!$B$130,A25='mapping item-product group'!$B$131,A25='mapping item-product group'!$B$132,A25='mapping item-product group'!$B$133,A25='mapping item-product group'!$B$134,A25='mapping item-product group'!$B$135),C25,0)</f>
        <v>0</v>
      </c>
      <c r="H25">
        <f t="shared" si="0"/>
        <v>945</v>
      </c>
      <c r="I25" t="s">
        <v>23</v>
      </c>
      <c r="J25">
        <f>SUMIF(A25:$A$167,A25,C25:$C$167)</f>
        <v>1800</v>
      </c>
      <c r="K25">
        <f>SUMIF($A25:A$167,A25,$H25:H$167)</f>
        <v>1818</v>
      </c>
    </row>
    <row r="26" spans="1:11" x14ac:dyDescent="0.2">
      <c r="A26" t="s">
        <v>24</v>
      </c>
      <c r="B26" t="s">
        <v>241</v>
      </c>
      <c r="C26">
        <v>1100</v>
      </c>
      <c r="E26">
        <f>IF(OR(A26='mapping item-product group'!$B$120,A26='mapping item-product group'!$B$121,A26='mapping item-product group'!$B$122,A26='mapping item-product group'!$B$123,A26='mapping item-product group'!$B$124,A26='mapping item-product group'!$B$125,A26='mapping item-product group'!$B$126,A26='mapping item-product group'!$B$127,A26='mapping item-product group'!$B$128,A26='mapping item-product group'!$B$129,A26='mapping item-product group'!$B$130,A26='mapping item-product group'!$B$131,A26='mapping item-product group'!$B$132,A26='mapping item-product group'!$B$133,A26='mapping item-product group'!$B$134,A26='mapping item-product group'!$B$135),C26,0)</f>
        <v>0</v>
      </c>
      <c r="H26">
        <f t="shared" si="0"/>
        <v>1155</v>
      </c>
      <c r="I26" t="s">
        <v>24</v>
      </c>
      <c r="J26">
        <f>SUMIF(A26:$A$167,A26,C26:$C$167)</f>
        <v>2200</v>
      </c>
      <c r="K26">
        <f>SUMIF($A26:A$167,A26,$H26:H$167)</f>
        <v>2222</v>
      </c>
    </row>
    <row r="27" spans="1:11" x14ac:dyDescent="0.2">
      <c r="A27" t="s">
        <v>25</v>
      </c>
      <c r="B27" t="s">
        <v>241</v>
      </c>
      <c r="C27">
        <v>1300</v>
      </c>
      <c r="E27">
        <f>IF(OR(A27='mapping item-product group'!$B$120,A27='mapping item-product group'!$B$121,A27='mapping item-product group'!$B$122,A27='mapping item-product group'!$B$123,A27='mapping item-product group'!$B$124,A27='mapping item-product group'!$B$125,A27='mapping item-product group'!$B$126,A27='mapping item-product group'!$B$127,A27='mapping item-product group'!$B$128,A27='mapping item-product group'!$B$129,A27='mapping item-product group'!$B$130,A27='mapping item-product group'!$B$131,A27='mapping item-product group'!$B$132,A27='mapping item-product group'!$B$133,A27='mapping item-product group'!$B$134,A27='mapping item-product group'!$B$135),C27,0)</f>
        <v>0</v>
      </c>
      <c r="H27">
        <f t="shared" si="0"/>
        <v>1365</v>
      </c>
      <c r="I27" t="s">
        <v>25</v>
      </c>
      <c r="J27">
        <f>SUMIF(A27:$A$167,A27,C27:$C$167)</f>
        <v>2600</v>
      </c>
      <c r="K27">
        <f>SUMIF($A27:A$167,A27,$H27:H$167)</f>
        <v>2626</v>
      </c>
    </row>
    <row r="28" spans="1:11" x14ac:dyDescent="0.2">
      <c r="A28" t="s">
        <v>26</v>
      </c>
      <c r="B28" t="s">
        <v>241</v>
      </c>
      <c r="C28">
        <v>300</v>
      </c>
      <c r="E28">
        <f>IF(OR(A28='mapping item-product group'!$B$120,A28='mapping item-product group'!$B$121,A28='mapping item-product group'!$B$122,A28='mapping item-product group'!$B$123,A28='mapping item-product group'!$B$124,A28='mapping item-product group'!$B$125,A28='mapping item-product group'!$B$126,A28='mapping item-product group'!$B$127,A28='mapping item-product group'!$B$128,A28='mapping item-product group'!$B$129,A28='mapping item-product group'!$B$130,A28='mapping item-product group'!$B$131,A28='mapping item-product group'!$B$132,A28='mapping item-product group'!$B$133,A28='mapping item-product group'!$B$134,A28='mapping item-product group'!$B$135),C28,0)</f>
        <v>0</v>
      </c>
      <c r="H28">
        <f t="shared" si="0"/>
        <v>315</v>
      </c>
      <c r="I28" t="s">
        <v>26</v>
      </c>
      <c r="J28">
        <f>SUMIF(A28:$A$167,A28,C28:$C$167)</f>
        <v>600</v>
      </c>
      <c r="K28">
        <f>SUMIF($A28:A$167,A28,$H28:H$167)</f>
        <v>606</v>
      </c>
    </row>
    <row r="29" spans="1:11" x14ac:dyDescent="0.2">
      <c r="A29" t="s">
        <v>27</v>
      </c>
      <c r="B29" t="s">
        <v>241</v>
      </c>
      <c r="C29">
        <v>600</v>
      </c>
      <c r="E29">
        <f>IF(OR(A29='mapping item-product group'!$B$120,A29='mapping item-product group'!$B$121,A29='mapping item-product group'!$B$122,A29='mapping item-product group'!$B$123,A29='mapping item-product group'!$B$124,A29='mapping item-product group'!$B$125,A29='mapping item-product group'!$B$126,A29='mapping item-product group'!$B$127,A29='mapping item-product group'!$B$128,A29='mapping item-product group'!$B$129,A29='mapping item-product group'!$B$130,A29='mapping item-product group'!$B$131,A29='mapping item-product group'!$B$132,A29='mapping item-product group'!$B$133,A29='mapping item-product group'!$B$134,A29='mapping item-product group'!$B$135),C29,0)</f>
        <v>0</v>
      </c>
      <c r="H29">
        <f t="shared" si="0"/>
        <v>630</v>
      </c>
      <c r="I29" t="s">
        <v>27</v>
      </c>
      <c r="J29">
        <f>SUMIF(A29:$A$167,A29,C29:$C$167)</f>
        <v>1200</v>
      </c>
      <c r="K29">
        <f>SUMIF($A29:A$167,A29,$H29:H$167)</f>
        <v>1212</v>
      </c>
    </row>
    <row r="30" spans="1:11" x14ac:dyDescent="0.2">
      <c r="A30" t="s">
        <v>28</v>
      </c>
      <c r="B30" t="s">
        <v>241</v>
      </c>
      <c r="C30">
        <v>1400</v>
      </c>
      <c r="E30">
        <f>IF(OR(A30='mapping item-product group'!$B$120,A30='mapping item-product group'!$B$121,A30='mapping item-product group'!$B$122,A30='mapping item-product group'!$B$123,A30='mapping item-product group'!$B$124,A30='mapping item-product group'!$B$125,A30='mapping item-product group'!$B$126,A30='mapping item-product group'!$B$127,A30='mapping item-product group'!$B$128,A30='mapping item-product group'!$B$129,A30='mapping item-product group'!$B$130,A30='mapping item-product group'!$B$131,A30='mapping item-product group'!$B$132,A30='mapping item-product group'!$B$133,A30='mapping item-product group'!$B$134,A30='mapping item-product group'!$B$135),C30,0)</f>
        <v>0</v>
      </c>
      <c r="H30">
        <f t="shared" si="0"/>
        <v>1470</v>
      </c>
      <c r="I30" t="s">
        <v>28</v>
      </c>
      <c r="J30">
        <f>SUMIF(A30:$A$167,A30,C30:$C$167)</f>
        <v>1400</v>
      </c>
      <c r="K30">
        <f>SUMIF($A30:A$167,A30,$H30:H$167)</f>
        <v>1470</v>
      </c>
    </row>
    <row r="31" spans="1:11" x14ac:dyDescent="0.2">
      <c r="A31" t="s">
        <v>29</v>
      </c>
      <c r="B31" t="s">
        <v>241</v>
      </c>
      <c r="C31">
        <v>300</v>
      </c>
      <c r="E31">
        <f>IF(OR(A31='mapping item-product group'!$B$120,A31='mapping item-product group'!$B$121,A31='mapping item-product group'!$B$122,A31='mapping item-product group'!$B$123,A31='mapping item-product group'!$B$124,A31='mapping item-product group'!$B$125,A31='mapping item-product group'!$B$126,A31='mapping item-product group'!$B$127,A31='mapping item-product group'!$B$128,A31='mapping item-product group'!$B$129,A31='mapping item-product group'!$B$130,A31='mapping item-product group'!$B$131,A31='mapping item-product group'!$B$132,A31='mapping item-product group'!$B$133,A31='mapping item-product group'!$B$134,A31='mapping item-product group'!$B$135),C31,0)</f>
        <v>0</v>
      </c>
      <c r="H31">
        <f t="shared" si="0"/>
        <v>315</v>
      </c>
      <c r="I31" t="s">
        <v>29</v>
      </c>
      <c r="J31">
        <f>SUMIF(A31:$A$167,A31,C31:$C$167)</f>
        <v>300</v>
      </c>
      <c r="K31">
        <f>SUMIF($A31:A$167,A31,$H31:H$167)</f>
        <v>315</v>
      </c>
    </row>
    <row r="32" spans="1:11" x14ac:dyDescent="0.2">
      <c r="A32" t="s">
        <v>30</v>
      </c>
      <c r="B32" t="s">
        <v>241</v>
      </c>
      <c r="C32">
        <v>900</v>
      </c>
      <c r="E32">
        <f>IF(OR(A32='mapping item-product group'!$B$120,A32='mapping item-product group'!$B$121,A32='mapping item-product group'!$B$122,A32='mapping item-product group'!$B$123,A32='mapping item-product group'!$B$124,A32='mapping item-product group'!$B$125,A32='mapping item-product group'!$B$126,A32='mapping item-product group'!$B$127,A32='mapping item-product group'!$B$128,A32='mapping item-product group'!$B$129,A32='mapping item-product group'!$B$130,A32='mapping item-product group'!$B$131,A32='mapping item-product group'!$B$132,A32='mapping item-product group'!$B$133,A32='mapping item-product group'!$B$134,A32='mapping item-product group'!$B$135),C32,0)</f>
        <v>0</v>
      </c>
      <c r="H32">
        <f t="shared" si="0"/>
        <v>945</v>
      </c>
      <c r="I32" t="s">
        <v>30</v>
      </c>
      <c r="J32">
        <f>SUMIF(A32:$A$167,A32,C32:$C$167)</f>
        <v>900</v>
      </c>
      <c r="K32">
        <f>SUMIF($A32:A$167,A32,$H32:H$167)</f>
        <v>945</v>
      </c>
    </row>
    <row r="33" spans="1:11" x14ac:dyDescent="0.2">
      <c r="A33" t="s">
        <v>31</v>
      </c>
      <c r="B33" t="s">
        <v>241</v>
      </c>
      <c r="C33">
        <v>100</v>
      </c>
      <c r="E33">
        <f>IF(OR(A33='mapping item-product group'!$B$120,A33='mapping item-product group'!$B$121,A33='mapping item-product group'!$B$122,A33='mapping item-product group'!$B$123,A33='mapping item-product group'!$B$124,A33='mapping item-product group'!$B$125,A33='mapping item-product group'!$B$126,A33='mapping item-product group'!$B$127,A33='mapping item-product group'!$B$128,A33='mapping item-product group'!$B$129,A33='mapping item-product group'!$B$130,A33='mapping item-product group'!$B$131,A33='mapping item-product group'!$B$132,A33='mapping item-product group'!$B$133,A33='mapping item-product group'!$B$134,A33='mapping item-product group'!$B$135),C33,0)</f>
        <v>0</v>
      </c>
      <c r="H33">
        <f t="shared" si="0"/>
        <v>105</v>
      </c>
      <c r="I33" t="s">
        <v>31</v>
      </c>
      <c r="J33">
        <f>SUMIF(A33:$A$167,A33,C33:$C$167)</f>
        <v>100</v>
      </c>
      <c r="K33">
        <f>SUMIF($A33:A$167,A33,$H33:H$167)</f>
        <v>105</v>
      </c>
    </row>
    <row r="34" spans="1:11" x14ac:dyDescent="0.2">
      <c r="A34" t="s">
        <v>32</v>
      </c>
      <c r="B34" t="s">
        <v>241</v>
      </c>
      <c r="C34">
        <v>700</v>
      </c>
      <c r="E34">
        <f>IF(OR(A34='mapping item-product group'!$B$120,A34='mapping item-product group'!$B$121,A34='mapping item-product group'!$B$122,A34='mapping item-product group'!$B$123,A34='mapping item-product group'!$B$124,A34='mapping item-product group'!$B$125,A34='mapping item-product group'!$B$126,A34='mapping item-product group'!$B$127,A34='mapping item-product group'!$B$128,A34='mapping item-product group'!$B$129,A34='mapping item-product group'!$B$130,A34='mapping item-product group'!$B$131,A34='mapping item-product group'!$B$132,A34='mapping item-product group'!$B$133,A34='mapping item-product group'!$B$134,A34='mapping item-product group'!$B$135),C34,0)</f>
        <v>0</v>
      </c>
      <c r="H34">
        <f t="shared" si="0"/>
        <v>735</v>
      </c>
      <c r="I34" t="s">
        <v>32</v>
      </c>
      <c r="J34">
        <f>SUMIF(A34:$A$167,A34,C34:$C$167)</f>
        <v>700</v>
      </c>
      <c r="K34">
        <f>SUMIF($A34:A$167,A34,$H34:H$167)</f>
        <v>735</v>
      </c>
    </row>
    <row r="35" spans="1:11" x14ac:dyDescent="0.2">
      <c r="A35" t="s">
        <v>33</v>
      </c>
      <c r="B35" t="s">
        <v>241</v>
      </c>
      <c r="C35">
        <v>200</v>
      </c>
      <c r="E35">
        <f>IF(OR(A35='mapping item-product group'!$B$120,A35='mapping item-product group'!$B$121,A35='mapping item-product group'!$B$122,A35='mapping item-product group'!$B$123,A35='mapping item-product group'!$B$124,A35='mapping item-product group'!$B$125,A35='mapping item-product group'!$B$126,A35='mapping item-product group'!$B$127,A35='mapping item-product group'!$B$128,A35='mapping item-product group'!$B$129,A35='mapping item-product group'!$B$130,A35='mapping item-product group'!$B$131,A35='mapping item-product group'!$B$132,A35='mapping item-product group'!$B$133,A35='mapping item-product group'!$B$134,A35='mapping item-product group'!$B$135),C35,0)</f>
        <v>0</v>
      </c>
      <c r="H35">
        <f t="shared" si="0"/>
        <v>210</v>
      </c>
      <c r="I35" t="s">
        <v>33</v>
      </c>
      <c r="J35">
        <f>SUMIF(A35:$A$167,A35,C35:$C$167)</f>
        <v>200</v>
      </c>
      <c r="K35">
        <f>SUMIF($A35:A$167,A35,$H35:H$167)</f>
        <v>210</v>
      </c>
    </row>
    <row r="36" spans="1:11" x14ac:dyDescent="0.2">
      <c r="A36" t="s">
        <v>34</v>
      </c>
      <c r="B36" t="s">
        <v>241</v>
      </c>
      <c r="C36">
        <v>100</v>
      </c>
      <c r="E36">
        <f>IF(OR(A36='mapping item-product group'!$B$120,A36='mapping item-product group'!$B$121,A36='mapping item-product group'!$B$122,A36='mapping item-product group'!$B$123,A36='mapping item-product group'!$B$124,A36='mapping item-product group'!$B$125,A36='mapping item-product group'!$B$126,A36='mapping item-product group'!$B$127,A36='mapping item-product group'!$B$128,A36='mapping item-product group'!$B$129,A36='mapping item-product group'!$B$130,A36='mapping item-product group'!$B$131,A36='mapping item-product group'!$B$132,A36='mapping item-product group'!$B$133,A36='mapping item-product group'!$B$134,A36='mapping item-product group'!$B$135),C36,0)</f>
        <v>0</v>
      </c>
      <c r="H36">
        <f t="shared" si="0"/>
        <v>105</v>
      </c>
      <c r="I36" t="s">
        <v>34</v>
      </c>
      <c r="J36">
        <f>SUMIF(A36:$A$167,A36,C36:$C$167)</f>
        <v>100</v>
      </c>
      <c r="K36">
        <f>SUMIF($A36:A$167,A36,$H36:H$167)</f>
        <v>105</v>
      </c>
    </row>
    <row r="37" spans="1:11" x14ac:dyDescent="0.2">
      <c r="A37" t="s">
        <v>35</v>
      </c>
      <c r="B37" t="s">
        <v>241</v>
      </c>
      <c r="C37">
        <v>800</v>
      </c>
      <c r="E37">
        <f>IF(OR(A37='mapping item-product group'!$B$120,A37='mapping item-product group'!$B$121,A37='mapping item-product group'!$B$122,A37='mapping item-product group'!$B$123,A37='mapping item-product group'!$B$124,A37='mapping item-product group'!$B$125,A37='mapping item-product group'!$B$126,A37='mapping item-product group'!$B$127,A37='mapping item-product group'!$B$128,A37='mapping item-product group'!$B$129,A37='mapping item-product group'!$B$130,A37='mapping item-product group'!$B$131,A37='mapping item-product group'!$B$132,A37='mapping item-product group'!$B$133,A37='mapping item-product group'!$B$134,A37='mapping item-product group'!$B$135),C37,0)</f>
        <v>0</v>
      </c>
      <c r="H37">
        <f t="shared" si="0"/>
        <v>840</v>
      </c>
      <c r="I37" t="s">
        <v>35</v>
      </c>
      <c r="J37">
        <f>SUMIF(A37:$A$167,A37,C37:$C$167)</f>
        <v>800</v>
      </c>
      <c r="K37">
        <f>SUMIF($A37:A$167,A37,$H37:H$167)</f>
        <v>840</v>
      </c>
    </row>
    <row r="38" spans="1:11" x14ac:dyDescent="0.2">
      <c r="A38" t="s">
        <v>36</v>
      </c>
      <c r="B38" t="s">
        <v>241</v>
      </c>
      <c r="C38">
        <v>300</v>
      </c>
      <c r="E38">
        <f>IF(OR(A38='mapping item-product group'!$B$120,A38='mapping item-product group'!$B$121,A38='mapping item-product group'!$B$122,A38='mapping item-product group'!$B$123,A38='mapping item-product group'!$B$124,A38='mapping item-product group'!$B$125,A38='mapping item-product group'!$B$126,A38='mapping item-product group'!$B$127,A38='mapping item-product group'!$B$128,A38='mapping item-product group'!$B$129,A38='mapping item-product group'!$B$130,A38='mapping item-product group'!$B$131,A38='mapping item-product group'!$B$132,A38='mapping item-product group'!$B$133,A38='mapping item-product group'!$B$134,A38='mapping item-product group'!$B$135),C38,0)</f>
        <v>0</v>
      </c>
      <c r="H38">
        <f t="shared" si="0"/>
        <v>315</v>
      </c>
      <c r="I38" t="s">
        <v>36</v>
      </c>
      <c r="J38">
        <f>SUMIF(A38:$A$167,A38,C38:$C$167)</f>
        <v>300</v>
      </c>
      <c r="K38">
        <f>SUMIF($A38:A$167,A38,$H38:H$167)</f>
        <v>315</v>
      </c>
    </row>
    <row r="39" spans="1:11" x14ac:dyDescent="0.2">
      <c r="A39" t="s">
        <v>37</v>
      </c>
      <c r="B39" t="s">
        <v>241</v>
      </c>
      <c r="C39">
        <v>500</v>
      </c>
      <c r="E39">
        <f>IF(OR(A39='mapping item-product group'!$B$120,A39='mapping item-product group'!$B$121,A39='mapping item-product group'!$B$122,A39='mapping item-product group'!$B$123,A39='mapping item-product group'!$B$124,A39='mapping item-product group'!$B$125,A39='mapping item-product group'!$B$126,A39='mapping item-product group'!$B$127,A39='mapping item-product group'!$B$128,A39='mapping item-product group'!$B$129,A39='mapping item-product group'!$B$130,A39='mapping item-product group'!$B$131,A39='mapping item-product group'!$B$132,A39='mapping item-product group'!$B$133,A39='mapping item-product group'!$B$134,A39='mapping item-product group'!$B$135),C39,0)</f>
        <v>0</v>
      </c>
      <c r="H39">
        <f t="shared" si="0"/>
        <v>525</v>
      </c>
      <c r="I39" t="s">
        <v>37</v>
      </c>
      <c r="J39">
        <f>SUMIF(A39:$A$167,A39,C39:$C$167)</f>
        <v>500</v>
      </c>
      <c r="K39">
        <f>SUMIF($A39:A$167,A39,$H39:H$167)</f>
        <v>525</v>
      </c>
    </row>
    <row r="40" spans="1:11" x14ac:dyDescent="0.2">
      <c r="A40" t="s">
        <v>38</v>
      </c>
      <c r="B40" t="s">
        <v>241</v>
      </c>
      <c r="C40">
        <v>700</v>
      </c>
      <c r="E40">
        <f>IF(OR(A40='mapping item-product group'!$B$120,A40='mapping item-product group'!$B$121,A40='mapping item-product group'!$B$122,A40='mapping item-product group'!$B$123,A40='mapping item-product group'!$B$124,A40='mapping item-product group'!$B$125,A40='mapping item-product group'!$B$126,A40='mapping item-product group'!$B$127,A40='mapping item-product group'!$B$128,A40='mapping item-product group'!$B$129,A40='mapping item-product group'!$B$130,A40='mapping item-product group'!$B$131,A40='mapping item-product group'!$B$132,A40='mapping item-product group'!$B$133,A40='mapping item-product group'!$B$134,A40='mapping item-product group'!$B$135),C40,0)</f>
        <v>0</v>
      </c>
      <c r="H40">
        <f t="shared" si="0"/>
        <v>735</v>
      </c>
      <c r="I40" t="s">
        <v>38</v>
      </c>
      <c r="J40">
        <f>SUMIF(A40:$A$167,A40,C40:$C$167)</f>
        <v>700</v>
      </c>
      <c r="K40">
        <f>SUMIF($A40:A$167,A40,$H40:H$167)</f>
        <v>735</v>
      </c>
    </row>
    <row r="41" spans="1:11" x14ac:dyDescent="0.2">
      <c r="A41" t="s">
        <v>39</v>
      </c>
      <c r="B41" t="s">
        <v>241</v>
      </c>
      <c r="C41">
        <v>300</v>
      </c>
      <c r="E41">
        <f>IF(OR(A41='mapping item-product group'!$B$120,A41='mapping item-product group'!$B$121,A41='mapping item-product group'!$B$122,A41='mapping item-product group'!$B$123,A41='mapping item-product group'!$B$124,A41='mapping item-product group'!$B$125,A41='mapping item-product group'!$B$126,A41='mapping item-product group'!$B$127,A41='mapping item-product group'!$B$128,A41='mapping item-product group'!$B$129,A41='mapping item-product group'!$B$130,A41='mapping item-product group'!$B$131,A41='mapping item-product group'!$B$132,A41='mapping item-product group'!$B$133,A41='mapping item-product group'!$B$134,A41='mapping item-product group'!$B$135),C41,0)</f>
        <v>0</v>
      </c>
      <c r="H41">
        <f t="shared" si="0"/>
        <v>315</v>
      </c>
      <c r="I41" t="s">
        <v>39</v>
      </c>
      <c r="J41">
        <f>SUMIF(A41:$A$167,A41,C41:$C$167)</f>
        <v>300</v>
      </c>
      <c r="K41">
        <f>SUMIF($A41:A$167,A41,$H41:H$167)</f>
        <v>315</v>
      </c>
    </row>
    <row r="42" spans="1:11" x14ac:dyDescent="0.2">
      <c r="A42" t="s">
        <v>40</v>
      </c>
      <c r="B42" t="s">
        <v>241</v>
      </c>
      <c r="C42">
        <v>100</v>
      </c>
      <c r="E42">
        <f>IF(OR(A42='mapping item-product group'!$B$120,A42='mapping item-product group'!$B$121,A42='mapping item-product group'!$B$122,A42='mapping item-product group'!$B$123,A42='mapping item-product group'!$B$124,A42='mapping item-product group'!$B$125,A42='mapping item-product group'!$B$126,A42='mapping item-product group'!$B$127,A42='mapping item-product group'!$B$128,A42='mapping item-product group'!$B$129,A42='mapping item-product group'!$B$130,A42='mapping item-product group'!$B$131,A42='mapping item-product group'!$B$132,A42='mapping item-product group'!$B$133,A42='mapping item-product group'!$B$134,A42='mapping item-product group'!$B$135),C42,0)</f>
        <v>0</v>
      </c>
      <c r="H42">
        <f t="shared" si="0"/>
        <v>105</v>
      </c>
      <c r="I42" t="s">
        <v>40</v>
      </c>
      <c r="J42">
        <f>SUMIF(A42:$A$167,A42,C42:$C$167)</f>
        <v>100</v>
      </c>
      <c r="K42">
        <f>SUMIF($A42:A$167,A42,$H42:H$167)</f>
        <v>105</v>
      </c>
    </row>
    <row r="43" spans="1:11" x14ac:dyDescent="0.2">
      <c r="A43" t="s">
        <v>41</v>
      </c>
      <c r="B43" t="s">
        <v>241</v>
      </c>
      <c r="C43">
        <v>200</v>
      </c>
      <c r="E43">
        <f>IF(OR(A43='mapping item-product group'!$B$120,A43='mapping item-product group'!$B$121,A43='mapping item-product group'!$B$122,A43='mapping item-product group'!$B$123,A43='mapping item-product group'!$B$124,A43='mapping item-product group'!$B$125,A43='mapping item-product group'!$B$126,A43='mapping item-product group'!$B$127,A43='mapping item-product group'!$B$128,A43='mapping item-product group'!$B$129,A43='mapping item-product group'!$B$130,A43='mapping item-product group'!$B$131,A43='mapping item-product group'!$B$132,A43='mapping item-product group'!$B$133,A43='mapping item-product group'!$B$134,A43='mapping item-product group'!$B$135),C43,0)</f>
        <v>0</v>
      </c>
      <c r="H43">
        <f t="shared" si="0"/>
        <v>210</v>
      </c>
      <c r="I43" t="s">
        <v>41</v>
      </c>
      <c r="J43">
        <f>SUMIF(A43:$A$167,A43,C43:$C$167)</f>
        <v>200</v>
      </c>
      <c r="K43">
        <f>SUMIF($A43:A$167,A43,$H43:H$167)</f>
        <v>210</v>
      </c>
    </row>
    <row r="44" spans="1:11" x14ac:dyDescent="0.2">
      <c r="A44" t="s">
        <v>42</v>
      </c>
      <c r="B44" t="s">
        <v>241</v>
      </c>
      <c r="C44">
        <v>1000</v>
      </c>
      <c r="E44">
        <f>IF(OR(A44='mapping item-product group'!$B$120,A44='mapping item-product group'!$B$121,A44='mapping item-product group'!$B$122,A44='mapping item-product group'!$B$123,A44='mapping item-product group'!$B$124,A44='mapping item-product group'!$B$125,A44='mapping item-product group'!$B$126,A44='mapping item-product group'!$B$127,A44='mapping item-product group'!$B$128,A44='mapping item-product group'!$B$129,A44='mapping item-product group'!$B$130,A44='mapping item-product group'!$B$131,A44='mapping item-product group'!$B$132,A44='mapping item-product group'!$B$133,A44='mapping item-product group'!$B$134,A44='mapping item-product group'!$B$135),C44,0)</f>
        <v>0</v>
      </c>
      <c r="H44">
        <f t="shared" si="0"/>
        <v>1050</v>
      </c>
      <c r="I44" t="s">
        <v>42</v>
      </c>
      <c r="J44">
        <f>SUMIF(A44:$A$167,A44,C44:$C$167)</f>
        <v>1000</v>
      </c>
      <c r="K44">
        <f>SUMIF($A44:A$167,A44,$H44:H$167)</f>
        <v>1050</v>
      </c>
    </row>
    <row r="45" spans="1:11" x14ac:dyDescent="0.2">
      <c r="A45" t="s">
        <v>43</v>
      </c>
      <c r="B45" t="s">
        <v>241</v>
      </c>
      <c r="C45">
        <v>300</v>
      </c>
      <c r="E45">
        <f>IF(OR(A45='mapping item-product group'!$B$120,A45='mapping item-product group'!$B$121,A45='mapping item-product group'!$B$122,A45='mapping item-product group'!$B$123,A45='mapping item-product group'!$B$124,A45='mapping item-product group'!$B$125,A45='mapping item-product group'!$B$126,A45='mapping item-product group'!$B$127,A45='mapping item-product group'!$B$128,A45='mapping item-product group'!$B$129,A45='mapping item-product group'!$B$130,A45='mapping item-product group'!$B$131,A45='mapping item-product group'!$B$132,A45='mapping item-product group'!$B$133,A45='mapping item-product group'!$B$134,A45='mapping item-product group'!$B$135),C45,0)</f>
        <v>0</v>
      </c>
      <c r="H45">
        <f t="shared" si="0"/>
        <v>315</v>
      </c>
      <c r="I45" t="s">
        <v>43</v>
      </c>
      <c r="J45">
        <f>SUMIF(A45:$A$167,A45,C45:$C$167)</f>
        <v>300</v>
      </c>
      <c r="K45">
        <f>SUMIF($A45:A$167,A45,$H45:H$167)</f>
        <v>315</v>
      </c>
    </row>
    <row r="46" spans="1:11" x14ac:dyDescent="0.2">
      <c r="A46" t="s">
        <v>44</v>
      </c>
      <c r="B46" t="s">
        <v>241</v>
      </c>
      <c r="C46">
        <v>600</v>
      </c>
      <c r="E46">
        <f>IF(OR(A46='mapping item-product group'!$B$120,A46='mapping item-product group'!$B$121,A46='mapping item-product group'!$B$122,A46='mapping item-product group'!$B$123,A46='mapping item-product group'!$B$124,A46='mapping item-product group'!$B$125,A46='mapping item-product group'!$B$126,A46='mapping item-product group'!$B$127,A46='mapping item-product group'!$B$128,A46='mapping item-product group'!$B$129,A46='mapping item-product group'!$B$130,A46='mapping item-product group'!$B$131,A46='mapping item-product group'!$B$132,A46='mapping item-product group'!$B$133,A46='mapping item-product group'!$B$134,A46='mapping item-product group'!$B$135),C46,0)</f>
        <v>0</v>
      </c>
      <c r="H46">
        <f t="shared" si="0"/>
        <v>630</v>
      </c>
      <c r="I46" t="s">
        <v>44</v>
      </c>
      <c r="J46">
        <f>SUMIF(A46:$A$167,A46,C46:$C$167)</f>
        <v>600</v>
      </c>
      <c r="K46">
        <f>SUMIF($A46:A$167,A46,$H46:H$167)</f>
        <v>630</v>
      </c>
    </row>
    <row r="47" spans="1:11" x14ac:dyDescent="0.2">
      <c r="A47" t="s">
        <v>45</v>
      </c>
      <c r="B47" t="s">
        <v>241</v>
      </c>
      <c r="C47">
        <v>600</v>
      </c>
      <c r="E47">
        <f>IF(OR(A47='mapping item-product group'!$B$120,A47='mapping item-product group'!$B$121,A47='mapping item-product group'!$B$122,A47='mapping item-product group'!$B$123,A47='mapping item-product group'!$B$124,A47='mapping item-product group'!$B$125,A47='mapping item-product group'!$B$126,A47='mapping item-product group'!$B$127,A47='mapping item-product group'!$B$128,A47='mapping item-product group'!$B$129,A47='mapping item-product group'!$B$130,A47='mapping item-product group'!$B$131,A47='mapping item-product group'!$B$132,A47='mapping item-product group'!$B$133,A47='mapping item-product group'!$B$134,A47='mapping item-product group'!$B$135),C47,0)</f>
        <v>0</v>
      </c>
      <c r="H47">
        <f t="shared" si="0"/>
        <v>630</v>
      </c>
      <c r="I47" t="s">
        <v>45</v>
      </c>
      <c r="J47">
        <f>SUMIF(A47:$A$167,A47,C47:$C$167)</f>
        <v>600</v>
      </c>
      <c r="K47">
        <f>SUMIF($A47:A$167,A47,$H47:H$167)</f>
        <v>630</v>
      </c>
    </row>
    <row r="48" spans="1:11" x14ac:dyDescent="0.2">
      <c r="A48" t="s">
        <v>46</v>
      </c>
      <c r="B48" t="s">
        <v>241</v>
      </c>
      <c r="C48">
        <v>200</v>
      </c>
      <c r="E48">
        <f>IF(OR(A48='mapping item-product group'!$B$120,A48='mapping item-product group'!$B$121,A48='mapping item-product group'!$B$122,A48='mapping item-product group'!$B$123,A48='mapping item-product group'!$B$124,A48='mapping item-product group'!$B$125,A48='mapping item-product group'!$B$126,A48='mapping item-product group'!$B$127,A48='mapping item-product group'!$B$128,A48='mapping item-product group'!$B$129,A48='mapping item-product group'!$B$130,A48='mapping item-product group'!$B$131,A48='mapping item-product group'!$B$132,A48='mapping item-product group'!$B$133,A48='mapping item-product group'!$B$134,A48='mapping item-product group'!$B$135),C48,0)</f>
        <v>0</v>
      </c>
      <c r="H48">
        <f t="shared" si="0"/>
        <v>210</v>
      </c>
      <c r="I48" t="s">
        <v>46</v>
      </c>
      <c r="J48">
        <f>SUMIF(A48:$A$167,A48,C48:$C$167)</f>
        <v>200</v>
      </c>
      <c r="K48">
        <f>SUMIF($A48:A$167,A48,$H48:H$167)</f>
        <v>210</v>
      </c>
    </row>
    <row r="49" spans="1:11" x14ac:dyDescent="0.2">
      <c r="A49" t="s">
        <v>47</v>
      </c>
      <c r="B49" t="s">
        <v>241</v>
      </c>
      <c r="C49">
        <v>400</v>
      </c>
      <c r="E49">
        <f>IF(OR(A49='mapping item-product group'!$B$120,A49='mapping item-product group'!$B$121,A49='mapping item-product group'!$B$122,A49='mapping item-product group'!$B$123,A49='mapping item-product group'!$B$124,A49='mapping item-product group'!$B$125,A49='mapping item-product group'!$B$126,A49='mapping item-product group'!$B$127,A49='mapping item-product group'!$B$128,A49='mapping item-product group'!$B$129,A49='mapping item-product group'!$B$130,A49='mapping item-product group'!$B$131,A49='mapping item-product group'!$B$132,A49='mapping item-product group'!$B$133,A49='mapping item-product group'!$B$134,A49='mapping item-product group'!$B$135),C49,0)</f>
        <v>0</v>
      </c>
      <c r="H49">
        <f t="shared" si="0"/>
        <v>420</v>
      </c>
      <c r="I49" t="s">
        <v>47</v>
      </c>
      <c r="J49">
        <f>SUMIF(A49:$A$167,A49,C49:$C$167)</f>
        <v>400</v>
      </c>
      <c r="K49">
        <f>SUMIF($A49:A$167,A49,$H49:H$167)</f>
        <v>420</v>
      </c>
    </row>
    <row r="50" spans="1:11" x14ac:dyDescent="0.2">
      <c r="A50" t="s">
        <v>48</v>
      </c>
      <c r="B50" t="s">
        <v>241</v>
      </c>
      <c r="C50">
        <v>100</v>
      </c>
      <c r="E50">
        <f>IF(OR(A50='mapping item-product group'!$B$120,A50='mapping item-product group'!$B$121,A50='mapping item-product group'!$B$122,A50='mapping item-product group'!$B$123,A50='mapping item-product group'!$B$124,A50='mapping item-product group'!$B$125,A50='mapping item-product group'!$B$126,A50='mapping item-product group'!$B$127,A50='mapping item-product group'!$B$128,A50='mapping item-product group'!$B$129,A50='mapping item-product group'!$B$130,A50='mapping item-product group'!$B$131,A50='mapping item-product group'!$B$132,A50='mapping item-product group'!$B$133,A50='mapping item-product group'!$B$134,A50='mapping item-product group'!$B$135),C50,0)</f>
        <v>0</v>
      </c>
      <c r="H50">
        <f t="shared" si="0"/>
        <v>105</v>
      </c>
      <c r="I50" t="s">
        <v>48</v>
      </c>
      <c r="J50">
        <f>SUMIF(A50:$A$167,A50,C50:$C$167)</f>
        <v>100</v>
      </c>
      <c r="K50">
        <f>SUMIF($A50:A$167,A50,$H50:H$167)</f>
        <v>105</v>
      </c>
    </row>
    <row r="51" spans="1:11" x14ac:dyDescent="0.2">
      <c r="A51" t="s">
        <v>49</v>
      </c>
      <c r="B51" t="s">
        <v>241</v>
      </c>
      <c r="C51">
        <v>1000</v>
      </c>
      <c r="E51">
        <f>IF(OR(A51='mapping item-product group'!$B$120,A51='mapping item-product group'!$B$121,A51='mapping item-product group'!$B$122,A51='mapping item-product group'!$B$123,A51='mapping item-product group'!$B$124,A51='mapping item-product group'!$B$125,A51='mapping item-product group'!$B$126,A51='mapping item-product group'!$B$127,A51='mapping item-product group'!$B$128,A51='mapping item-product group'!$B$129,A51='mapping item-product group'!$B$130,A51='mapping item-product group'!$B$131,A51='mapping item-product group'!$B$132,A51='mapping item-product group'!$B$133,A51='mapping item-product group'!$B$134,A51='mapping item-product group'!$B$135),C51,0)</f>
        <v>0</v>
      </c>
      <c r="H51">
        <f t="shared" si="0"/>
        <v>1050</v>
      </c>
      <c r="I51" t="s">
        <v>49</v>
      </c>
      <c r="J51">
        <f>SUMIF(A51:$A$167,A51,C51:$C$167)</f>
        <v>1000</v>
      </c>
      <c r="K51">
        <f>SUMIF($A51:A$167,A51,$H51:H$167)</f>
        <v>1050</v>
      </c>
    </row>
    <row r="52" spans="1:11" x14ac:dyDescent="0.2">
      <c r="A52" t="s">
        <v>50</v>
      </c>
      <c r="B52" t="s">
        <v>241</v>
      </c>
      <c r="C52">
        <v>5000</v>
      </c>
      <c r="E52">
        <f>IF(OR(A52='mapping item-product group'!$B$120,A52='mapping item-product group'!$B$121,A52='mapping item-product group'!$B$122,A52='mapping item-product group'!$B$123,A52='mapping item-product group'!$B$124,A52='mapping item-product group'!$B$125,A52='mapping item-product group'!$B$126,A52='mapping item-product group'!$B$127,A52='mapping item-product group'!$B$128,A52='mapping item-product group'!$B$129,A52='mapping item-product group'!$B$130,A52='mapping item-product group'!$B$131,A52='mapping item-product group'!$B$132,A52='mapping item-product group'!$B$133,A52='mapping item-product group'!$B$134,A52='mapping item-product group'!$B$135),C52,0)</f>
        <v>0</v>
      </c>
      <c r="H52">
        <f t="shared" si="0"/>
        <v>5250</v>
      </c>
      <c r="I52" t="s">
        <v>50</v>
      </c>
      <c r="J52">
        <f>SUMIF(A52:$A$167,A52,C52:$C$167)</f>
        <v>5000</v>
      </c>
      <c r="K52">
        <f>SUMIF($A52:A$167,A52,$H52:H$167)</f>
        <v>5250</v>
      </c>
    </row>
    <row r="53" spans="1:11" x14ac:dyDescent="0.2">
      <c r="A53" t="s">
        <v>51</v>
      </c>
      <c r="B53" t="s">
        <v>241</v>
      </c>
      <c r="C53">
        <v>1000</v>
      </c>
      <c r="E53">
        <f>IF(OR(A53='mapping item-product group'!$B$120,A53='mapping item-product group'!$B$121,A53='mapping item-product group'!$B$122,A53='mapping item-product group'!$B$123,A53='mapping item-product group'!$B$124,A53='mapping item-product group'!$B$125,A53='mapping item-product group'!$B$126,A53='mapping item-product group'!$B$127,A53='mapping item-product group'!$B$128,A53='mapping item-product group'!$B$129,A53='mapping item-product group'!$B$130,A53='mapping item-product group'!$B$131,A53='mapping item-product group'!$B$132,A53='mapping item-product group'!$B$133,A53='mapping item-product group'!$B$134,A53='mapping item-product group'!$B$135),C53,0)</f>
        <v>0</v>
      </c>
      <c r="H53">
        <f t="shared" si="0"/>
        <v>1050</v>
      </c>
      <c r="I53" t="s">
        <v>51</v>
      </c>
      <c r="J53">
        <f>SUMIF(A53:$A$167,A53,C53:$C$167)</f>
        <v>1000</v>
      </c>
      <c r="K53">
        <f>SUMIF($A53:A$167,A53,$H53:H$167)</f>
        <v>1050</v>
      </c>
    </row>
    <row r="54" spans="1:11" x14ac:dyDescent="0.2">
      <c r="A54" t="s">
        <v>52</v>
      </c>
      <c r="B54" t="s">
        <v>241</v>
      </c>
      <c r="C54">
        <v>2400</v>
      </c>
      <c r="E54">
        <f>IF(OR(A54='mapping item-product group'!$B$120,A54='mapping item-product group'!$B$121,A54='mapping item-product group'!$B$122,A54='mapping item-product group'!$B$123,A54='mapping item-product group'!$B$124,A54='mapping item-product group'!$B$125,A54='mapping item-product group'!$B$126,A54='mapping item-product group'!$B$127,A54='mapping item-product group'!$B$128,A54='mapping item-product group'!$B$129,A54='mapping item-product group'!$B$130,A54='mapping item-product group'!$B$131,A54='mapping item-product group'!$B$132,A54='mapping item-product group'!$B$133,A54='mapping item-product group'!$B$134,A54='mapping item-product group'!$B$135),C54,0)</f>
        <v>0</v>
      </c>
      <c r="H54">
        <f t="shared" si="0"/>
        <v>2520</v>
      </c>
      <c r="I54" t="s">
        <v>52</v>
      </c>
      <c r="J54">
        <f>SUMIF(A54:$A$167,A54,C54:$C$167)</f>
        <v>2400</v>
      </c>
      <c r="K54">
        <f>SUMIF($A54:A$167,A54,$H54:H$167)</f>
        <v>2520</v>
      </c>
    </row>
    <row r="55" spans="1:11" x14ac:dyDescent="0.2">
      <c r="A55" t="s">
        <v>53</v>
      </c>
      <c r="B55" t="s">
        <v>241</v>
      </c>
      <c r="C55">
        <v>2400</v>
      </c>
      <c r="E55">
        <f>IF(OR(A55='mapping item-product group'!$B$120,A55='mapping item-product group'!$B$121,A55='mapping item-product group'!$B$122,A55='mapping item-product group'!$B$123,A55='mapping item-product group'!$B$124,A55='mapping item-product group'!$B$125,A55='mapping item-product group'!$B$126,A55='mapping item-product group'!$B$127,A55='mapping item-product group'!$B$128,A55='mapping item-product group'!$B$129,A55='mapping item-product group'!$B$130,A55='mapping item-product group'!$B$131,A55='mapping item-product group'!$B$132,A55='mapping item-product group'!$B$133,A55='mapping item-product group'!$B$134,A55='mapping item-product group'!$B$135),C55,0)</f>
        <v>0</v>
      </c>
      <c r="H55">
        <f t="shared" si="0"/>
        <v>2520</v>
      </c>
      <c r="I55" t="s">
        <v>53</v>
      </c>
      <c r="J55">
        <f>SUMIF(A55:$A$167,A55,C55:$C$167)</f>
        <v>2400</v>
      </c>
      <c r="K55">
        <f>SUMIF($A55:A$167,A55,$H55:H$167)</f>
        <v>2520</v>
      </c>
    </row>
    <row r="56" spans="1:11" x14ac:dyDescent="0.2">
      <c r="A56" t="s">
        <v>54</v>
      </c>
      <c r="B56" t="s">
        <v>241</v>
      </c>
      <c r="C56">
        <v>1200</v>
      </c>
      <c r="E56">
        <f>IF(OR(A56='mapping item-product group'!$B$120,A56='mapping item-product group'!$B$121,A56='mapping item-product group'!$B$122,A56='mapping item-product group'!$B$123,A56='mapping item-product group'!$B$124,A56='mapping item-product group'!$B$125,A56='mapping item-product group'!$B$126,A56='mapping item-product group'!$B$127,A56='mapping item-product group'!$B$128,A56='mapping item-product group'!$B$129,A56='mapping item-product group'!$B$130,A56='mapping item-product group'!$B$131,A56='mapping item-product group'!$B$132,A56='mapping item-product group'!$B$133,A56='mapping item-product group'!$B$134,A56='mapping item-product group'!$B$135),C56,0)</f>
        <v>0</v>
      </c>
      <c r="H56">
        <f t="shared" si="0"/>
        <v>1260</v>
      </c>
      <c r="I56" t="s">
        <v>54</v>
      </c>
      <c r="J56">
        <f>SUMIF(A56:$A$167,A56,C56:$C$167)</f>
        <v>1200</v>
      </c>
      <c r="K56">
        <f>SUMIF($A56:A$167,A56,$H56:H$167)</f>
        <v>1260</v>
      </c>
    </row>
    <row r="57" spans="1:11" x14ac:dyDescent="0.2">
      <c r="A57" t="s">
        <v>55</v>
      </c>
      <c r="B57" t="s">
        <v>241</v>
      </c>
      <c r="C57">
        <v>2500</v>
      </c>
      <c r="E57">
        <f>IF(OR(A57='mapping item-product group'!$B$120,A57='mapping item-product group'!$B$121,A57='mapping item-product group'!$B$122,A57='mapping item-product group'!$B$123,A57='mapping item-product group'!$B$124,A57='mapping item-product group'!$B$125,A57='mapping item-product group'!$B$126,A57='mapping item-product group'!$B$127,A57='mapping item-product group'!$B$128,A57='mapping item-product group'!$B$129,A57='mapping item-product group'!$B$130,A57='mapping item-product group'!$B$131,A57='mapping item-product group'!$B$132,A57='mapping item-product group'!$B$133,A57='mapping item-product group'!$B$134,A57='mapping item-product group'!$B$135),C57,0)</f>
        <v>0</v>
      </c>
      <c r="H57">
        <f t="shared" si="0"/>
        <v>2625</v>
      </c>
      <c r="I57" t="s">
        <v>55</v>
      </c>
      <c r="J57">
        <f>SUMIF(A57:$A$167,A57,C57:$C$167)</f>
        <v>2500</v>
      </c>
      <c r="K57">
        <f>SUMIF($A57:A$167,A57,$H57:H$167)</f>
        <v>2625</v>
      </c>
    </row>
    <row r="58" spans="1:11" x14ac:dyDescent="0.2">
      <c r="A58" t="s">
        <v>56</v>
      </c>
      <c r="B58" t="s">
        <v>241</v>
      </c>
      <c r="C58">
        <v>1700</v>
      </c>
      <c r="E58">
        <f>IF(OR(A58='mapping item-product group'!$B$120,A58='mapping item-product group'!$B$121,A58='mapping item-product group'!$B$122,A58='mapping item-product group'!$B$123,A58='mapping item-product group'!$B$124,A58='mapping item-product group'!$B$125,A58='mapping item-product group'!$B$126,A58='mapping item-product group'!$B$127,A58='mapping item-product group'!$B$128,A58='mapping item-product group'!$B$129,A58='mapping item-product group'!$B$130,A58='mapping item-product group'!$B$131,A58='mapping item-product group'!$B$132,A58='mapping item-product group'!$B$133,A58='mapping item-product group'!$B$134,A58='mapping item-product group'!$B$135),C58,0)</f>
        <v>0</v>
      </c>
      <c r="H58">
        <f t="shared" si="0"/>
        <v>1785</v>
      </c>
      <c r="I58" t="s">
        <v>56</v>
      </c>
      <c r="J58">
        <f>SUMIF(A58:$A$167,A58,C58:$C$167)</f>
        <v>1700</v>
      </c>
      <c r="K58">
        <f>SUMIF($A58:A$167,A58,$H58:H$167)</f>
        <v>1785</v>
      </c>
    </row>
    <row r="59" spans="1:11" x14ac:dyDescent="0.2">
      <c r="A59" t="s">
        <v>57</v>
      </c>
      <c r="B59" t="s">
        <v>241</v>
      </c>
      <c r="C59">
        <v>500</v>
      </c>
      <c r="E59">
        <f>IF(OR(A59='mapping item-product group'!$B$120,A59='mapping item-product group'!$B$121,A59='mapping item-product group'!$B$122,A59='mapping item-product group'!$B$123,A59='mapping item-product group'!$B$124,A59='mapping item-product group'!$B$125,A59='mapping item-product group'!$B$126,A59='mapping item-product group'!$B$127,A59='mapping item-product group'!$B$128,A59='mapping item-product group'!$B$129,A59='mapping item-product group'!$B$130,A59='mapping item-product group'!$B$131,A59='mapping item-product group'!$B$132,A59='mapping item-product group'!$B$133,A59='mapping item-product group'!$B$134,A59='mapping item-product group'!$B$135),C59,0)</f>
        <v>0</v>
      </c>
      <c r="H59">
        <f t="shared" si="0"/>
        <v>525</v>
      </c>
      <c r="I59" t="s">
        <v>57</v>
      </c>
      <c r="J59">
        <f>SUMIF(A59:$A$167,A59,C59:$C$167)</f>
        <v>500</v>
      </c>
      <c r="K59">
        <f>SUMIF($A59:A$167,A59,$H59:H$167)</f>
        <v>525</v>
      </c>
    </row>
    <row r="60" spans="1:11" x14ac:dyDescent="0.2">
      <c r="A60" t="s">
        <v>58</v>
      </c>
      <c r="B60" t="s">
        <v>241</v>
      </c>
      <c r="C60">
        <v>7000</v>
      </c>
      <c r="E60">
        <f>IF(OR(A60='mapping item-product group'!$B$120,A60='mapping item-product group'!$B$121,A60='mapping item-product group'!$B$122,A60='mapping item-product group'!$B$123,A60='mapping item-product group'!$B$124,A60='mapping item-product group'!$B$125,A60='mapping item-product group'!$B$126,A60='mapping item-product group'!$B$127,A60='mapping item-product group'!$B$128,A60='mapping item-product group'!$B$129,A60='mapping item-product group'!$B$130,A60='mapping item-product group'!$B$131,A60='mapping item-product group'!$B$132,A60='mapping item-product group'!$B$133,A60='mapping item-product group'!$B$134,A60='mapping item-product group'!$B$135),C60,0)</f>
        <v>0</v>
      </c>
      <c r="H60">
        <f t="shared" si="0"/>
        <v>7350</v>
      </c>
      <c r="I60" t="s">
        <v>58</v>
      </c>
      <c r="J60">
        <f>SUMIF(A60:$A$167,A60,C60:$C$167)</f>
        <v>7000</v>
      </c>
      <c r="K60">
        <f>SUMIF($A60:A$167,A60,$H60:H$167)</f>
        <v>7350</v>
      </c>
    </row>
    <row r="61" spans="1:11" x14ac:dyDescent="0.2">
      <c r="A61" t="s">
        <v>59</v>
      </c>
      <c r="B61" t="s">
        <v>241</v>
      </c>
      <c r="C61">
        <v>9000</v>
      </c>
      <c r="E61">
        <f>IF(OR(A61='mapping item-product group'!$B$120,A61='mapping item-product group'!$B$121,A61='mapping item-product group'!$B$122,A61='mapping item-product group'!$B$123,A61='mapping item-product group'!$B$124,A61='mapping item-product group'!$B$125,A61='mapping item-product group'!$B$126,A61='mapping item-product group'!$B$127,A61='mapping item-product group'!$B$128,A61='mapping item-product group'!$B$129,A61='mapping item-product group'!$B$130,A61='mapping item-product group'!$B$131,A61='mapping item-product group'!$B$132,A61='mapping item-product group'!$B$133,A61='mapping item-product group'!$B$134,A61='mapping item-product group'!$B$135),C61,0)</f>
        <v>0</v>
      </c>
      <c r="H61">
        <f t="shared" si="0"/>
        <v>9450</v>
      </c>
      <c r="I61" t="s">
        <v>59</v>
      </c>
      <c r="J61">
        <f>SUMIF(A61:$A$167,A61,C61:$C$167)</f>
        <v>9000</v>
      </c>
      <c r="K61">
        <f>SUMIF($A61:A$167,A61,$H61:H$167)</f>
        <v>9450</v>
      </c>
    </row>
    <row r="62" spans="1:11" x14ac:dyDescent="0.2">
      <c r="A62" t="s">
        <v>60</v>
      </c>
      <c r="B62" t="s">
        <v>241</v>
      </c>
      <c r="C62">
        <v>4400</v>
      </c>
      <c r="E62">
        <f>IF(OR(A62='mapping item-product group'!$B$120,A62='mapping item-product group'!$B$121,A62='mapping item-product group'!$B$122,A62='mapping item-product group'!$B$123,A62='mapping item-product group'!$B$124,A62='mapping item-product group'!$B$125,A62='mapping item-product group'!$B$126,A62='mapping item-product group'!$B$127,A62='mapping item-product group'!$B$128,A62='mapping item-product group'!$B$129,A62='mapping item-product group'!$B$130,A62='mapping item-product group'!$B$131,A62='mapping item-product group'!$B$132,A62='mapping item-product group'!$B$133,A62='mapping item-product group'!$B$134,A62='mapping item-product group'!$B$135),C62,0)</f>
        <v>0</v>
      </c>
      <c r="H62">
        <f t="shared" si="0"/>
        <v>4620</v>
      </c>
      <c r="I62" t="s">
        <v>60</v>
      </c>
      <c r="J62">
        <f>SUMIF(A62:$A$167,A62,C62:$C$167)</f>
        <v>4400</v>
      </c>
      <c r="K62">
        <f>SUMIF($A62:A$167,A62,$H62:H$167)</f>
        <v>4620</v>
      </c>
    </row>
    <row r="63" spans="1:11" x14ac:dyDescent="0.2">
      <c r="A63" t="s">
        <v>61</v>
      </c>
      <c r="B63" t="s">
        <v>241</v>
      </c>
      <c r="C63">
        <v>2000</v>
      </c>
      <c r="E63">
        <f>IF(OR(A63='mapping item-product group'!$B$120,A63='mapping item-product group'!$B$121,A63='mapping item-product group'!$B$122,A63='mapping item-product group'!$B$123,A63='mapping item-product group'!$B$124,A63='mapping item-product group'!$B$125,A63='mapping item-product group'!$B$126,A63='mapping item-product group'!$B$127,A63='mapping item-product group'!$B$128,A63='mapping item-product group'!$B$129,A63='mapping item-product group'!$B$130,A63='mapping item-product group'!$B$131,A63='mapping item-product group'!$B$132,A63='mapping item-product group'!$B$133,A63='mapping item-product group'!$B$134,A63='mapping item-product group'!$B$135),C63,0)</f>
        <v>0</v>
      </c>
      <c r="H63">
        <f t="shared" si="0"/>
        <v>2100</v>
      </c>
      <c r="I63" t="s">
        <v>61</v>
      </c>
      <c r="J63">
        <f>SUMIF(A63:$A$167,A63,C63:$C$167)</f>
        <v>2000</v>
      </c>
      <c r="K63">
        <f>SUMIF($A63:A$167,A63,$H63:H$167)</f>
        <v>2100</v>
      </c>
    </row>
    <row r="64" spans="1:11" x14ac:dyDescent="0.2">
      <c r="A64" t="s">
        <v>62</v>
      </c>
      <c r="B64" t="s">
        <v>241</v>
      </c>
      <c r="C64">
        <v>500</v>
      </c>
      <c r="E64">
        <f>IF(OR(A64='mapping item-product group'!$B$120,A64='mapping item-product group'!$B$121,A64='mapping item-product group'!$B$122,A64='mapping item-product group'!$B$123,A64='mapping item-product group'!$B$124,A64='mapping item-product group'!$B$125,A64='mapping item-product group'!$B$126,A64='mapping item-product group'!$B$127,A64='mapping item-product group'!$B$128,A64='mapping item-product group'!$B$129,A64='mapping item-product group'!$B$130,A64='mapping item-product group'!$B$131,A64='mapping item-product group'!$B$132,A64='mapping item-product group'!$B$133,A64='mapping item-product group'!$B$134,A64='mapping item-product group'!$B$135),C64,0)</f>
        <v>0</v>
      </c>
      <c r="H64">
        <f t="shared" si="0"/>
        <v>525</v>
      </c>
      <c r="I64" t="s">
        <v>62</v>
      </c>
      <c r="J64">
        <f>SUMIF(A64:$A$167,A64,C64:$C$167)</f>
        <v>500</v>
      </c>
      <c r="K64">
        <f>SUMIF($A64:A$167,A64,$H64:H$167)</f>
        <v>525</v>
      </c>
    </row>
    <row r="65" spans="1:11" x14ac:dyDescent="0.2">
      <c r="A65" t="s">
        <v>63</v>
      </c>
      <c r="B65" t="s">
        <v>241</v>
      </c>
      <c r="C65">
        <v>1800</v>
      </c>
      <c r="E65">
        <f>IF(OR(A65='mapping item-product group'!$B$120,A65='mapping item-product group'!$B$121,A65='mapping item-product group'!$B$122,A65='mapping item-product group'!$B$123,A65='mapping item-product group'!$B$124,A65='mapping item-product group'!$B$125,A65='mapping item-product group'!$B$126,A65='mapping item-product group'!$B$127,A65='mapping item-product group'!$B$128,A65='mapping item-product group'!$B$129,A65='mapping item-product group'!$B$130,A65='mapping item-product group'!$B$131,A65='mapping item-product group'!$B$132,A65='mapping item-product group'!$B$133,A65='mapping item-product group'!$B$134,A65='mapping item-product group'!$B$135),C65,0)</f>
        <v>0</v>
      </c>
      <c r="H65">
        <f t="shared" si="0"/>
        <v>1890</v>
      </c>
      <c r="I65" t="s">
        <v>63</v>
      </c>
      <c r="J65">
        <f>SUMIF(A65:$A$167,A65,C65:$C$167)</f>
        <v>1800</v>
      </c>
      <c r="K65">
        <f>SUMIF($A65:A$167,A65,$H65:H$167)</f>
        <v>1890</v>
      </c>
    </row>
    <row r="66" spans="1:11" x14ac:dyDescent="0.2">
      <c r="A66" t="s">
        <v>64</v>
      </c>
      <c r="B66" t="s">
        <v>241</v>
      </c>
      <c r="C66">
        <v>300</v>
      </c>
      <c r="E66">
        <f>IF(OR(A66='mapping item-product group'!$B$120,A66='mapping item-product group'!$B$121,A66='mapping item-product group'!$B$122,A66='mapping item-product group'!$B$123,A66='mapping item-product group'!$B$124,A66='mapping item-product group'!$B$125,A66='mapping item-product group'!$B$126,A66='mapping item-product group'!$B$127,A66='mapping item-product group'!$B$128,A66='mapping item-product group'!$B$129,A66='mapping item-product group'!$B$130,A66='mapping item-product group'!$B$131,A66='mapping item-product group'!$B$132,A66='mapping item-product group'!$B$133,A66='mapping item-product group'!$B$134,A66='mapping item-product group'!$B$135),C66,0)</f>
        <v>0</v>
      </c>
      <c r="H66">
        <f t="shared" ref="H66:H129" si="1">C66*(1+$N$2)</f>
        <v>315</v>
      </c>
      <c r="I66" t="s">
        <v>64</v>
      </c>
      <c r="J66">
        <f>SUMIF(A66:$A$167,A66,C66:$C$167)</f>
        <v>300</v>
      </c>
      <c r="K66">
        <f>SUMIF($A66:A$167,A66,$H66:H$167)</f>
        <v>315</v>
      </c>
    </row>
    <row r="67" spans="1:11" x14ac:dyDescent="0.2">
      <c r="A67" t="s">
        <v>65</v>
      </c>
      <c r="B67" t="s">
        <v>241</v>
      </c>
      <c r="C67">
        <v>100</v>
      </c>
      <c r="E67">
        <f>IF(OR(A67='mapping item-product group'!$B$120,A67='mapping item-product group'!$B$121,A67='mapping item-product group'!$B$122,A67='mapping item-product group'!$B$123,A67='mapping item-product group'!$B$124,A67='mapping item-product group'!$B$125,A67='mapping item-product group'!$B$126,A67='mapping item-product group'!$B$127,A67='mapping item-product group'!$B$128,A67='mapping item-product group'!$B$129,A67='mapping item-product group'!$B$130,A67='mapping item-product group'!$B$131,A67='mapping item-product group'!$B$132,A67='mapping item-product group'!$B$133,A67='mapping item-product group'!$B$134,A67='mapping item-product group'!$B$135),C67,0)</f>
        <v>0</v>
      </c>
      <c r="H67">
        <f t="shared" si="1"/>
        <v>105</v>
      </c>
      <c r="I67" t="s">
        <v>65</v>
      </c>
      <c r="J67">
        <f>SUMIF(A67:$A$167,A67,C67:$C$167)</f>
        <v>100</v>
      </c>
      <c r="K67">
        <f>SUMIF($A67:A$167,A67,$H67:H$167)</f>
        <v>105</v>
      </c>
    </row>
    <row r="68" spans="1:11" x14ac:dyDescent="0.2">
      <c r="A68" t="s">
        <v>66</v>
      </c>
      <c r="B68" t="s">
        <v>241</v>
      </c>
      <c r="C68">
        <v>6700</v>
      </c>
      <c r="E68">
        <f>IF(OR(A68='mapping item-product group'!$B$120,A68='mapping item-product group'!$B$121,A68='mapping item-product group'!$B$122,A68='mapping item-product group'!$B$123,A68='mapping item-product group'!$B$124,A68='mapping item-product group'!$B$125,A68='mapping item-product group'!$B$126,A68='mapping item-product group'!$B$127,A68='mapping item-product group'!$B$128,A68='mapping item-product group'!$B$129,A68='mapping item-product group'!$B$130,A68='mapping item-product group'!$B$131,A68='mapping item-product group'!$B$132,A68='mapping item-product group'!$B$133,A68='mapping item-product group'!$B$134,A68='mapping item-product group'!$B$135),C68,0)</f>
        <v>0</v>
      </c>
      <c r="H68">
        <f t="shared" si="1"/>
        <v>7035</v>
      </c>
      <c r="I68" t="s">
        <v>66</v>
      </c>
      <c r="J68">
        <f>SUMIF(A68:$A$167,A68,C68:$C$167)</f>
        <v>6700</v>
      </c>
      <c r="K68">
        <f>SUMIF($A68:A$167,A68,$H68:H$167)</f>
        <v>7035</v>
      </c>
    </row>
    <row r="69" spans="1:11" x14ac:dyDescent="0.2">
      <c r="A69" t="s">
        <v>67</v>
      </c>
      <c r="B69" t="s">
        <v>241</v>
      </c>
      <c r="C69">
        <v>8700</v>
      </c>
      <c r="E69">
        <f>IF(OR(A69='mapping item-product group'!$B$120,A69='mapping item-product group'!$B$121,A69='mapping item-product group'!$B$122,A69='mapping item-product group'!$B$123,A69='mapping item-product group'!$B$124,A69='mapping item-product group'!$B$125,A69='mapping item-product group'!$B$126,A69='mapping item-product group'!$B$127,A69='mapping item-product group'!$B$128,A69='mapping item-product group'!$B$129,A69='mapping item-product group'!$B$130,A69='mapping item-product group'!$B$131,A69='mapping item-product group'!$B$132,A69='mapping item-product group'!$B$133,A69='mapping item-product group'!$B$134,A69='mapping item-product group'!$B$135),C69,0)</f>
        <v>0</v>
      </c>
      <c r="H69">
        <f t="shared" si="1"/>
        <v>9135</v>
      </c>
      <c r="I69" t="s">
        <v>67</v>
      </c>
      <c r="J69">
        <f>SUMIF(A69:$A$167,A69,C69:$C$167)</f>
        <v>8700</v>
      </c>
      <c r="K69">
        <f>SUMIF($A69:A$167,A69,$H69:H$167)</f>
        <v>9135</v>
      </c>
    </row>
    <row r="70" spans="1:11" x14ac:dyDescent="0.2">
      <c r="A70" t="s">
        <v>68</v>
      </c>
      <c r="B70" t="s">
        <v>241</v>
      </c>
      <c r="C70">
        <v>2300</v>
      </c>
      <c r="E70">
        <f>IF(OR(A70='mapping item-product group'!$B$120,A70='mapping item-product group'!$B$121,A70='mapping item-product group'!$B$122,A70='mapping item-product group'!$B$123,A70='mapping item-product group'!$B$124,A70='mapping item-product group'!$B$125,A70='mapping item-product group'!$B$126,A70='mapping item-product group'!$B$127,A70='mapping item-product group'!$B$128,A70='mapping item-product group'!$B$129,A70='mapping item-product group'!$B$130,A70='mapping item-product group'!$B$131,A70='mapping item-product group'!$B$132,A70='mapping item-product group'!$B$133,A70='mapping item-product group'!$B$134,A70='mapping item-product group'!$B$135),C70,0)</f>
        <v>0</v>
      </c>
      <c r="H70">
        <f t="shared" si="1"/>
        <v>2415</v>
      </c>
      <c r="I70" t="s">
        <v>68</v>
      </c>
      <c r="J70">
        <f>SUMIF(A70:$A$167,A70,C70:$C$167)</f>
        <v>2300</v>
      </c>
      <c r="K70">
        <f>SUMIF($A70:A$167,A70,$H70:H$167)</f>
        <v>2415</v>
      </c>
    </row>
    <row r="71" spans="1:11" x14ac:dyDescent="0.2">
      <c r="A71" t="s">
        <v>69</v>
      </c>
      <c r="B71" t="s">
        <v>241</v>
      </c>
      <c r="C71">
        <v>1200</v>
      </c>
      <c r="E71">
        <f>IF(OR(A71='mapping item-product group'!$B$120,A71='mapping item-product group'!$B$121,A71='mapping item-product group'!$B$122,A71='mapping item-product group'!$B$123,A71='mapping item-product group'!$B$124,A71='mapping item-product group'!$B$125,A71='mapping item-product group'!$B$126,A71='mapping item-product group'!$B$127,A71='mapping item-product group'!$B$128,A71='mapping item-product group'!$B$129,A71='mapping item-product group'!$B$130,A71='mapping item-product group'!$B$131,A71='mapping item-product group'!$B$132,A71='mapping item-product group'!$B$133,A71='mapping item-product group'!$B$134,A71='mapping item-product group'!$B$135),C71,0)</f>
        <v>0</v>
      </c>
      <c r="H71">
        <f t="shared" si="1"/>
        <v>1260</v>
      </c>
      <c r="I71" t="s">
        <v>69</v>
      </c>
      <c r="J71">
        <f>SUMIF(A71:$A$167,A71,C71:$C$167)</f>
        <v>1200</v>
      </c>
      <c r="K71">
        <f>SUMIF($A71:A$167,A71,$H71:H$167)</f>
        <v>1260</v>
      </c>
    </row>
    <row r="72" spans="1:11" x14ac:dyDescent="0.2">
      <c r="A72" t="s">
        <v>70</v>
      </c>
      <c r="B72" t="s">
        <v>241</v>
      </c>
      <c r="C72">
        <v>5000</v>
      </c>
      <c r="E72">
        <f>IF(OR(A72='mapping item-product group'!$B$120,A72='mapping item-product group'!$B$121,A72='mapping item-product group'!$B$122,A72='mapping item-product group'!$B$123,A72='mapping item-product group'!$B$124,A72='mapping item-product group'!$B$125,A72='mapping item-product group'!$B$126,A72='mapping item-product group'!$B$127,A72='mapping item-product group'!$B$128,A72='mapping item-product group'!$B$129,A72='mapping item-product group'!$B$130,A72='mapping item-product group'!$B$131,A72='mapping item-product group'!$B$132,A72='mapping item-product group'!$B$133,A72='mapping item-product group'!$B$134,A72='mapping item-product group'!$B$135),C72,0)</f>
        <v>0</v>
      </c>
      <c r="H72">
        <f t="shared" si="1"/>
        <v>5250</v>
      </c>
      <c r="I72" t="s">
        <v>70</v>
      </c>
      <c r="J72">
        <f>SUMIF(A72:$A$167,A72,C72:$C$167)</f>
        <v>5000</v>
      </c>
      <c r="K72">
        <f>SUMIF($A72:A$167,A72,$H72:H$167)</f>
        <v>5250</v>
      </c>
    </row>
    <row r="73" spans="1:11" x14ac:dyDescent="0.2">
      <c r="A73" t="s">
        <v>71</v>
      </c>
      <c r="B73" t="s">
        <v>241</v>
      </c>
      <c r="C73">
        <v>2000</v>
      </c>
      <c r="E73">
        <f>IF(OR(A73='mapping item-product group'!$B$120,A73='mapping item-product group'!$B$121,A73='mapping item-product group'!$B$122,A73='mapping item-product group'!$B$123,A73='mapping item-product group'!$B$124,A73='mapping item-product group'!$B$125,A73='mapping item-product group'!$B$126,A73='mapping item-product group'!$B$127,A73='mapping item-product group'!$B$128,A73='mapping item-product group'!$B$129,A73='mapping item-product group'!$B$130,A73='mapping item-product group'!$B$131,A73='mapping item-product group'!$B$132,A73='mapping item-product group'!$B$133,A73='mapping item-product group'!$B$134,A73='mapping item-product group'!$B$135),C73,0)</f>
        <v>0</v>
      </c>
      <c r="H73">
        <f t="shared" si="1"/>
        <v>2100</v>
      </c>
      <c r="I73" t="s">
        <v>71</v>
      </c>
      <c r="J73">
        <f>SUMIF(A73:$A$167,A73,C73:$C$167)</f>
        <v>2000</v>
      </c>
      <c r="K73">
        <f>SUMIF($A73:A$167,A73,$H73:H$167)</f>
        <v>2100</v>
      </c>
    </row>
    <row r="74" spans="1:11" x14ac:dyDescent="0.2">
      <c r="A74" t="s">
        <v>72</v>
      </c>
      <c r="B74" t="s">
        <v>241</v>
      </c>
      <c r="C74">
        <v>600</v>
      </c>
      <c r="E74">
        <f>IF(OR(A74='mapping item-product group'!$B$120,A74='mapping item-product group'!$B$121,A74='mapping item-product group'!$B$122,A74='mapping item-product group'!$B$123,A74='mapping item-product group'!$B$124,A74='mapping item-product group'!$B$125,A74='mapping item-product group'!$B$126,A74='mapping item-product group'!$B$127,A74='mapping item-product group'!$B$128,A74='mapping item-product group'!$B$129,A74='mapping item-product group'!$B$130,A74='mapping item-product group'!$B$131,A74='mapping item-product group'!$B$132,A74='mapping item-product group'!$B$133,A74='mapping item-product group'!$B$134,A74='mapping item-product group'!$B$135),C74,0)</f>
        <v>0</v>
      </c>
      <c r="H74">
        <f t="shared" si="1"/>
        <v>630</v>
      </c>
      <c r="I74" t="s">
        <v>72</v>
      </c>
      <c r="J74">
        <f>SUMIF(A74:$A$167,A74,C74:$C$167)</f>
        <v>600</v>
      </c>
      <c r="K74">
        <f>SUMIF($A74:A$167,A74,$H74:H$167)</f>
        <v>630</v>
      </c>
    </row>
    <row r="75" spans="1:11" x14ac:dyDescent="0.2">
      <c r="A75" t="s">
        <v>73</v>
      </c>
      <c r="B75" t="s">
        <v>241</v>
      </c>
      <c r="C75">
        <v>2600</v>
      </c>
      <c r="E75">
        <f>IF(OR(A75='mapping item-product group'!$B$120,A75='mapping item-product group'!$B$121,A75='mapping item-product group'!$B$122,A75='mapping item-product group'!$B$123,A75='mapping item-product group'!$B$124,A75='mapping item-product group'!$B$125,A75='mapping item-product group'!$B$126,A75='mapping item-product group'!$B$127,A75='mapping item-product group'!$B$128,A75='mapping item-product group'!$B$129,A75='mapping item-product group'!$B$130,A75='mapping item-product group'!$B$131,A75='mapping item-product group'!$B$132,A75='mapping item-product group'!$B$133,A75='mapping item-product group'!$B$134,A75='mapping item-product group'!$B$135),C75,0)</f>
        <v>0</v>
      </c>
      <c r="H75">
        <f t="shared" si="1"/>
        <v>2730</v>
      </c>
      <c r="I75" t="s">
        <v>73</v>
      </c>
      <c r="J75">
        <f>SUMIF(A75:$A$167,A75,C75:$C$167)</f>
        <v>2600</v>
      </c>
      <c r="K75">
        <f>SUMIF($A75:A$167,A75,$H75:H$167)</f>
        <v>2730</v>
      </c>
    </row>
    <row r="76" spans="1:11" x14ac:dyDescent="0.2">
      <c r="A76" t="s">
        <v>74</v>
      </c>
      <c r="B76" t="s">
        <v>241</v>
      </c>
      <c r="C76">
        <v>400</v>
      </c>
      <c r="E76">
        <f>IF(OR(A76='mapping item-product group'!$B$120,A76='mapping item-product group'!$B$121,A76='mapping item-product group'!$B$122,A76='mapping item-product group'!$B$123,A76='mapping item-product group'!$B$124,A76='mapping item-product group'!$B$125,A76='mapping item-product group'!$B$126,A76='mapping item-product group'!$B$127,A76='mapping item-product group'!$B$128,A76='mapping item-product group'!$B$129,A76='mapping item-product group'!$B$130,A76='mapping item-product group'!$B$131,A76='mapping item-product group'!$B$132,A76='mapping item-product group'!$B$133,A76='mapping item-product group'!$B$134,A76='mapping item-product group'!$B$135),C76,0)</f>
        <v>0</v>
      </c>
      <c r="H76">
        <f t="shared" si="1"/>
        <v>420</v>
      </c>
      <c r="I76" t="s">
        <v>74</v>
      </c>
      <c r="J76">
        <f>SUMIF(A76:$A$167,A76,C76:$C$167)</f>
        <v>400</v>
      </c>
      <c r="K76">
        <f>SUMIF($A76:A$167,A76,$H76:H$167)</f>
        <v>420</v>
      </c>
    </row>
    <row r="77" spans="1:11" x14ac:dyDescent="0.2">
      <c r="A77" t="s">
        <v>75</v>
      </c>
      <c r="B77" t="s">
        <v>241</v>
      </c>
      <c r="C77">
        <v>3900</v>
      </c>
      <c r="E77">
        <f>IF(OR(A77='mapping item-product group'!$B$120,A77='mapping item-product group'!$B$121,A77='mapping item-product group'!$B$122,A77='mapping item-product group'!$B$123,A77='mapping item-product group'!$B$124,A77='mapping item-product group'!$B$125,A77='mapping item-product group'!$B$126,A77='mapping item-product group'!$B$127,A77='mapping item-product group'!$B$128,A77='mapping item-product group'!$B$129,A77='mapping item-product group'!$B$130,A77='mapping item-product group'!$B$131,A77='mapping item-product group'!$B$132,A77='mapping item-product group'!$B$133,A77='mapping item-product group'!$B$134,A77='mapping item-product group'!$B$135),C77,0)</f>
        <v>0</v>
      </c>
      <c r="H77">
        <f t="shared" si="1"/>
        <v>4095</v>
      </c>
      <c r="I77" t="s">
        <v>75</v>
      </c>
      <c r="J77">
        <f>SUMIF(A77:$A$167,A77,C77:$C$167)</f>
        <v>3900</v>
      </c>
      <c r="K77">
        <f>SUMIF($A77:A$167,A77,$H77:H$167)</f>
        <v>4095</v>
      </c>
    </row>
    <row r="78" spans="1:11" x14ac:dyDescent="0.2">
      <c r="A78" t="s">
        <v>76</v>
      </c>
      <c r="B78" t="s">
        <v>241</v>
      </c>
      <c r="C78">
        <v>500</v>
      </c>
      <c r="E78">
        <f>IF(OR(A78='mapping item-product group'!$B$120,A78='mapping item-product group'!$B$121,A78='mapping item-product group'!$B$122,A78='mapping item-product group'!$B$123,A78='mapping item-product group'!$B$124,A78='mapping item-product group'!$B$125,A78='mapping item-product group'!$B$126,A78='mapping item-product group'!$B$127,A78='mapping item-product group'!$B$128,A78='mapping item-product group'!$B$129,A78='mapping item-product group'!$B$130,A78='mapping item-product group'!$B$131,A78='mapping item-product group'!$B$132,A78='mapping item-product group'!$B$133,A78='mapping item-product group'!$B$134,A78='mapping item-product group'!$B$135),C78,0)</f>
        <v>0</v>
      </c>
      <c r="H78">
        <f t="shared" si="1"/>
        <v>525</v>
      </c>
      <c r="I78" t="s">
        <v>76</v>
      </c>
      <c r="J78">
        <f>SUMIF(A78:$A$167,A78,C78:$C$167)</f>
        <v>500</v>
      </c>
      <c r="K78">
        <f>SUMIF($A78:A$167,A78,$H78:H$167)</f>
        <v>525</v>
      </c>
    </row>
    <row r="79" spans="1:11" x14ac:dyDescent="0.2">
      <c r="A79" t="s">
        <v>77</v>
      </c>
      <c r="B79" t="s">
        <v>241</v>
      </c>
      <c r="C79">
        <v>6100</v>
      </c>
      <c r="E79">
        <f>IF(OR(A79='mapping item-product group'!$B$120,A79='mapping item-product group'!$B$121,A79='mapping item-product group'!$B$122,A79='mapping item-product group'!$B$123,A79='mapping item-product group'!$B$124,A79='mapping item-product group'!$B$125,A79='mapping item-product group'!$B$126,A79='mapping item-product group'!$B$127,A79='mapping item-product group'!$B$128,A79='mapping item-product group'!$B$129,A79='mapping item-product group'!$B$130,A79='mapping item-product group'!$B$131,A79='mapping item-product group'!$B$132,A79='mapping item-product group'!$B$133,A79='mapping item-product group'!$B$134,A79='mapping item-product group'!$B$135),C79,0)</f>
        <v>0</v>
      </c>
      <c r="H79">
        <f t="shared" si="1"/>
        <v>6405</v>
      </c>
      <c r="I79" t="s">
        <v>77</v>
      </c>
      <c r="J79">
        <f>SUMIF(A79:$A$167,A79,C79:$C$167)</f>
        <v>6100</v>
      </c>
      <c r="K79">
        <f>SUMIF($A79:A$167,A79,$H79:H$167)</f>
        <v>6405</v>
      </c>
    </row>
    <row r="80" spans="1:11" x14ac:dyDescent="0.2">
      <c r="A80" t="s">
        <v>78</v>
      </c>
      <c r="B80" t="s">
        <v>241</v>
      </c>
      <c r="C80">
        <v>1800</v>
      </c>
      <c r="E80">
        <f>IF(OR(A80='mapping item-product group'!$B$120,A80='mapping item-product group'!$B$121,A80='mapping item-product group'!$B$122,A80='mapping item-product group'!$B$123,A80='mapping item-product group'!$B$124,A80='mapping item-product group'!$B$125,A80='mapping item-product group'!$B$126,A80='mapping item-product group'!$B$127,A80='mapping item-product group'!$B$128,A80='mapping item-product group'!$B$129,A80='mapping item-product group'!$B$130,A80='mapping item-product group'!$B$131,A80='mapping item-product group'!$B$132,A80='mapping item-product group'!$B$133,A80='mapping item-product group'!$B$134,A80='mapping item-product group'!$B$135),C80,0)</f>
        <v>0</v>
      </c>
      <c r="H80">
        <f t="shared" si="1"/>
        <v>1890</v>
      </c>
      <c r="I80" t="s">
        <v>78</v>
      </c>
      <c r="J80">
        <f>SUMIF(A80:$A$167,A80,C80:$C$167)</f>
        <v>1800</v>
      </c>
      <c r="K80">
        <f>SUMIF($A80:A$167,A80,$H80:H$167)</f>
        <v>1890</v>
      </c>
    </row>
    <row r="81" spans="1:11" x14ac:dyDescent="0.2">
      <c r="A81" t="s">
        <v>79</v>
      </c>
      <c r="B81" t="s">
        <v>241</v>
      </c>
      <c r="C81">
        <v>7100</v>
      </c>
      <c r="E81">
        <f>IF(OR(A81='mapping item-product group'!$B$120,A81='mapping item-product group'!$B$121,A81='mapping item-product group'!$B$122,A81='mapping item-product group'!$B$123,A81='mapping item-product group'!$B$124,A81='mapping item-product group'!$B$125,A81='mapping item-product group'!$B$126,A81='mapping item-product group'!$B$127,A81='mapping item-product group'!$B$128,A81='mapping item-product group'!$B$129,A81='mapping item-product group'!$B$130,A81='mapping item-product group'!$B$131,A81='mapping item-product group'!$B$132,A81='mapping item-product group'!$B$133,A81='mapping item-product group'!$B$134,A81='mapping item-product group'!$B$135),C81,0)</f>
        <v>0</v>
      </c>
      <c r="H81">
        <f t="shared" si="1"/>
        <v>7455</v>
      </c>
      <c r="I81" t="s">
        <v>79</v>
      </c>
      <c r="J81">
        <f>SUMIF(A81:$A$167,A81,C81:$C$167)</f>
        <v>7100</v>
      </c>
      <c r="K81">
        <f>SUMIF($A81:A$167,A81,$H81:H$167)</f>
        <v>7455</v>
      </c>
    </row>
    <row r="82" spans="1:11" x14ac:dyDescent="0.2">
      <c r="A82" t="s">
        <v>80</v>
      </c>
      <c r="B82" t="s">
        <v>241</v>
      </c>
      <c r="C82">
        <v>1300</v>
      </c>
      <c r="E82">
        <f>IF(OR(A82='mapping item-product group'!$B$120,A82='mapping item-product group'!$B$121,A82='mapping item-product group'!$B$122,A82='mapping item-product group'!$B$123,A82='mapping item-product group'!$B$124,A82='mapping item-product group'!$B$125,A82='mapping item-product group'!$B$126,A82='mapping item-product group'!$B$127,A82='mapping item-product group'!$B$128,A82='mapping item-product group'!$B$129,A82='mapping item-product group'!$B$130,A82='mapping item-product group'!$B$131,A82='mapping item-product group'!$B$132,A82='mapping item-product group'!$B$133,A82='mapping item-product group'!$B$134,A82='mapping item-product group'!$B$135),C82,0)</f>
        <v>0</v>
      </c>
      <c r="H82">
        <f t="shared" si="1"/>
        <v>1365</v>
      </c>
      <c r="I82" t="s">
        <v>80</v>
      </c>
      <c r="J82">
        <f>SUMIF(A82:$A$167,A82,C82:$C$167)</f>
        <v>1300</v>
      </c>
      <c r="K82">
        <f>SUMIF($A82:A$167,A82,$H82:H$167)</f>
        <v>1365</v>
      </c>
    </row>
    <row r="83" spans="1:11" x14ac:dyDescent="0.2">
      <c r="A83" t="s">
        <v>81</v>
      </c>
      <c r="B83" t="s">
        <v>241</v>
      </c>
      <c r="C83">
        <v>2700</v>
      </c>
      <c r="E83">
        <f>IF(OR(A83='mapping item-product group'!$B$120,A83='mapping item-product group'!$B$121,A83='mapping item-product group'!$B$122,A83='mapping item-product group'!$B$123,A83='mapping item-product group'!$B$124,A83='mapping item-product group'!$B$125,A83='mapping item-product group'!$B$126,A83='mapping item-product group'!$B$127,A83='mapping item-product group'!$B$128,A83='mapping item-product group'!$B$129,A83='mapping item-product group'!$B$130,A83='mapping item-product group'!$B$131,A83='mapping item-product group'!$B$132,A83='mapping item-product group'!$B$133,A83='mapping item-product group'!$B$134,A83='mapping item-product group'!$B$135),C83,0)</f>
        <v>0</v>
      </c>
      <c r="H83">
        <f t="shared" si="1"/>
        <v>2835</v>
      </c>
      <c r="I83" t="s">
        <v>81</v>
      </c>
      <c r="J83">
        <f>SUMIF(A83:$A$167,A83,C83:$C$167)</f>
        <v>2700</v>
      </c>
      <c r="K83">
        <f>SUMIF($A83:A$167,A83,$H83:H$167)</f>
        <v>2835</v>
      </c>
    </row>
    <row r="84" spans="1:11" x14ac:dyDescent="0.2">
      <c r="A84" t="s">
        <v>82</v>
      </c>
      <c r="B84" t="s">
        <v>241</v>
      </c>
      <c r="C84">
        <v>2900</v>
      </c>
      <c r="E84">
        <f>IF(OR(A84='mapping item-product group'!$B$120,A84='mapping item-product group'!$B$121,A84='mapping item-product group'!$B$122,A84='mapping item-product group'!$B$123,A84='mapping item-product group'!$B$124,A84='mapping item-product group'!$B$125,A84='mapping item-product group'!$B$126,A84='mapping item-product group'!$B$127,A84='mapping item-product group'!$B$128,A84='mapping item-product group'!$B$129,A84='mapping item-product group'!$B$130,A84='mapping item-product group'!$B$131,A84='mapping item-product group'!$B$132,A84='mapping item-product group'!$B$133,A84='mapping item-product group'!$B$134,A84='mapping item-product group'!$B$135),C84,0)</f>
        <v>0</v>
      </c>
      <c r="H84">
        <f t="shared" si="1"/>
        <v>3045</v>
      </c>
      <c r="I84" t="s">
        <v>82</v>
      </c>
      <c r="J84">
        <f>SUMIF(A84:$A$167,A84,C84:$C$167)</f>
        <v>2900</v>
      </c>
      <c r="K84">
        <f>SUMIF($A84:A$167,A84,$H84:H$167)</f>
        <v>3045</v>
      </c>
    </row>
    <row r="85" spans="1:11" x14ac:dyDescent="0.2">
      <c r="A85" t="s">
        <v>83</v>
      </c>
      <c r="B85" t="s">
        <v>241</v>
      </c>
      <c r="C85">
        <v>1200</v>
      </c>
      <c r="E85">
        <f>IF(OR(A85='mapping item-product group'!$B$120,A85='mapping item-product group'!$B$121,A85='mapping item-product group'!$B$122,A85='mapping item-product group'!$B$123,A85='mapping item-product group'!$B$124,A85='mapping item-product group'!$B$125,A85='mapping item-product group'!$B$126,A85='mapping item-product group'!$B$127,A85='mapping item-product group'!$B$128,A85='mapping item-product group'!$B$129,A85='mapping item-product group'!$B$130,A85='mapping item-product group'!$B$131,A85='mapping item-product group'!$B$132,A85='mapping item-product group'!$B$133,A85='mapping item-product group'!$B$134,A85='mapping item-product group'!$B$135),C85,0)</f>
        <v>0</v>
      </c>
      <c r="H85">
        <f t="shared" si="1"/>
        <v>1260</v>
      </c>
      <c r="I85" t="s">
        <v>83</v>
      </c>
      <c r="J85">
        <f>SUMIF(A85:$A$167,A85,C85:$C$167)</f>
        <v>1200</v>
      </c>
      <c r="K85">
        <f>SUMIF($A85:A$167,A85,$H85:H$167)</f>
        <v>1260</v>
      </c>
    </row>
    <row r="86" spans="1:11" x14ac:dyDescent="0.2">
      <c r="A86" t="s">
        <v>84</v>
      </c>
      <c r="B86" t="s">
        <v>241</v>
      </c>
      <c r="C86">
        <v>900</v>
      </c>
      <c r="E86">
        <f>IF(OR(A86='mapping item-product group'!$B$120,A86='mapping item-product group'!$B$121,A86='mapping item-product group'!$B$122,A86='mapping item-product group'!$B$123,A86='mapping item-product group'!$B$124,A86='mapping item-product group'!$B$125,A86='mapping item-product group'!$B$126,A86='mapping item-product group'!$B$127,A86='mapping item-product group'!$B$128,A86='mapping item-product group'!$B$129,A86='mapping item-product group'!$B$130,A86='mapping item-product group'!$B$131,A86='mapping item-product group'!$B$132,A86='mapping item-product group'!$B$133,A86='mapping item-product group'!$B$134,A86='mapping item-product group'!$B$135),C86,0)</f>
        <v>0</v>
      </c>
      <c r="H86">
        <f t="shared" si="1"/>
        <v>945</v>
      </c>
      <c r="I86" t="s">
        <v>84</v>
      </c>
      <c r="J86">
        <f>SUMIF(A86:$A$167,A86,C86:$C$167)</f>
        <v>900</v>
      </c>
      <c r="K86">
        <f>SUMIF($A86:A$167,A86,$H86:H$167)</f>
        <v>945</v>
      </c>
    </row>
    <row r="87" spans="1:11" x14ac:dyDescent="0.2">
      <c r="A87" t="s">
        <v>85</v>
      </c>
      <c r="B87" t="s">
        <v>241</v>
      </c>
      <c r="C87">
        <v>8400</v>
      </c>
      <c r="E87">
        <f>IF(OR(A87='mapping item-product group'!$B$120,A87='mapping item-product group'!$B$121,A87='mapping item-product group'!$B$122,A87='mapping item-product group'!$B$123,A87='mapping item-product group'!$B$124,A87='mapping item-product group'!$B$125,A87='mapping item-product group'!$B$126,A87='mapping item-product group'!$B$127,A87='mapping item-product group'!$B$128,A87='mapping item-product group'!$B$129,A87='mapping item-product group'!$B$130,A87='mapping item-product group'!$B$131,A87='mapping item-product group'!$B$132,A87='mapping item-product group'!$B$133,A87='mapping item-product group'!$B$134,A87='mapping item-product group'!$B$135),C87,0)</f>
        <v>0</v>
      </c>
      <c r="H87">
        <f t="shared" si="1"/>
        <v>8820</v>
      </c>
      <c r="I87" t="s">
        <v>85</v>
      </c>
      <c r="J87">
        <f>SUMIF(A87:$A$167,A87,C87:$C$167)</f>
        <v>8400</v>
      </c>
      <c r="K87">
        <f>SUMIF($A87:A$167,A87,$H87:H$167)</f>
        <v>8820</v>
      </c>
    </row>
    <row r="88" spans="1:11" x14ac:dyDescent="0.2">
      <c r="A88" t="s">
        <v>86</v>
      </c>
      <c r="B88" t="s">
        <v>241</v>
      </c>
      <c r="C88">
        <v>800</v>
      </c>
      <c r="E88">
        <f>IF(OR(A88='mapping item-product group'!$B$120,A88='mapping item-product group'!$B$121,A88='mapping item-product group'!$B$122,A88='mapping item-product group'!$B$123,A88='mapping item-product group'!$B$124,A88='mapping item-product group'!$B$125,A88='mapping item-product group'!$B$126,A88='mapping item-product group'!$B$127,A88='mapping item-product group'!$B$128,A88='mapping item-product group'!$B$129,A88='mapping item-product group'!$B$130,A88='mapping item-product group'!$B$131,A88='mapping item-product group'!$B$132,A88='mapping item-product group'!$B$133,A88='mapping item-product group'!$B$134,A88='mapping item-product group'!$B$135),C88,0)</f>
        <v>0</v>
      </c>
      <c r="H88">
        <f t="shared" si="1"/>
        <v>840</v>
      </c>
      <c r="I88" t="s">
        <v>86</v>
      </c>
      <c r="J88">
        <f>SUMIF(A88:$A$167,A88,C88:$C$167)</f>
        <v>800</v>
      </c>
      <c r="K88">
        <f>SUMIF($A88:A$167,A88,$H88:H$167)</f>
        <v>840</v>
      </c>
    </row>
    <row r="89" spans="1:11" x14ac:dyDescent="0.2">
      <c r="A89" t="s">
        <v>87</v>
      </c>
      <c r="B89" t="s">
        <v>241</v>
      </c>
      <c r="C89">
        <v>2600</v>
      </c>
      <c r="E89">
        <f>IF(OR(A89='mapping item-product group'!$B$120,A89='mapping item-product group'!$B$121,A89='mapping item-product group'!$B$122,A89='mapping item-product group'!$B$123,A89='mapping item-product group'!$B$124,A89='mapping item-product group'!$B$125,A89='mapping item-product group'!$B$126,A89='mapping item-product group'!$B$127,A89='mapping item-product group'!$B$128,A89='mapping item-product group'!$B$129,A89='mapping item-product group'!$B$130,A89='mapping item-product group'!$B$131,A89='mapping item-product group'!$B$132,A89='mapping item-product group'!$B$133,A89='mapping item-product group'!$B$134,A89='mapping item-product group'!$B$135),C89,0)</f>
        <v>0</v>
      </c>
      <c r="H89">
        <f t="shared" si="1"/>
        <v>2730</v>
      </c>
      <c r="I89" t="s">
        <v>87</v>
      </c>
      <c r="J89">
        <f>SUMIF(A89:$A$167,A89,C89:$C$167)</f>
        <v>2600</v>
      </c>
      <c r="K89">
        <f>SUMIF($A89:A$167,A89,$H89:H$167)</f>
        <v>2730</v>
      </c>
    </row>
    <row r="90" spans="1:11" x14ac:dyDescent="0.2">
      <c r="A90" t="s">
        <v>88</v>
      </c>
      <c r="B90" t="s">
        <v>241</v>
      </c>
      <c r="C90">
        <v>2000</v>
      </c>
      <c r="E90">
        <f>IF(OR(A90='mapping item-product group'!$B$120,A90='mapping item-product group'!$B$121,A90='mapping item-product group'!$B$122,A90='mapping item-product group'!$B$123,A90='mapping item-product group'!$B$124,A90='mapping item-product group'!$B$125,A90='mapping item-product group'!$B$126,A90='mapping item-product group'!$B$127,A90='mapping item-product group'!$B$128,A90='mapping item-product group'!$B$129,A90='mapping item-product group'!$B$130,A90='mapping item-product group'!$B$131,A90='mapping item-product group'!$B$132,A90='mapping item-product group'!$B$133,A90='mapping item-product group'!$B$134,A90='mapping item-product group'!$B$135),C90,0)</f>
        <v>0</v>
      </c>
      <c r="H90">
        <f t="shared" si="1"/>
        <v>2100</v>
      </c>
      <c r="I90" t="s">
        <v>88</v>
      </c>
      <c r="J90">
        <f>SUMIF(A90:$A$167,A90,C90:$C$167)</f>
        <v>2000</v>
      </c>
      <c r="K90">
        <f>SUMIF($A90:A$167,A90,$H90:H$167)</f>
        <v>2100</v>
      </c>
    </row>
    <row r="91" spans="1:11" x14ac:dyDescent="0.2">
      <c r="A91" t="s">
        <v>89</v>
      </c>
      <c r="B91" t="s">
        <v>241</v>
      </c>
      <c r="C91">
        <v>300</v>
      </c>
      <c r="E91">
        <f>IF(OR(A91='mapping item-product group'!$B$120,A91='mapping item-product group'!$B$121,A91='mapping item-product group'!$B$122,A91='mapping item-product group'!$B$123,A91='mapping item-product group'!$B$124,A91='mapping item-product group'!$B$125,A91='mapping item-product group'!$B$126,A91='mapping item-product group'!$B$127,A91='mapping item-product group'!$B$128,A91='mapping item-product group'!$B$129,A91='mapping item-product group'!$B$130,A91='mapping item-product group'!$B$131,A91='mapping item-product group'!$B$132,A91='mapping item-product group'!$B$133,A91='mapping item-product group'!$B$134,A91='mapping item-product group'!$B$135),C91,0)</f>
        <v>0</v>
      </c>
      <c r="H91">
        <f t="shared" si="1"/>
        <v>315</v>
      </c>
      <c r="I91" t="s">
        <v>89</v>
      </c>
      <c r="J91">
        <f>SUMIF(A91:$A$167,A91,C91:$C$167)</f>
        <v>300</v>
      </c>
      <c r="K91">
        <f>SUMIF($A91:A$167,A91,$H91:H$167)</f>
        <v>315</v>
      </c>
    </row>
    <row r="92" spans="1:11" x14ac:dyDescent="0.2">
      <c r="A92" t="s">
        <v>90</v>
      </c>
      <c r="B92" t="s">
        <v>241</v>
      </c>
      <c r="C92">
        <v>1800</v>
      </c>
      <c r="E92">
        <f>IF(OR(A92='mapping item-product group'!$B$120,A92='mapping item-product group'!$B$121,A92='mapping item-product group'!$B$122,A92='mapping item-product group'!$B$123,A92='mapping item-product group'!$B$124,A92='mapping item-product group'!$B$125,A92='mapping item-product group'!$B$126,A92='mapping item-product group'!$B$127,A92='mapping item-product group'!$B$128,A92='mapping item-product group'!$B$129,A92='mapping item-product group'!$B$130,A92='mapping item-product group'!$B$131,A92='mapping item-product group'!$B$132,A92='mapping item-product group'!$B$133,A92='mapping item-product group'!$B$134,A92='mapping item-product group'!$B$135),C92,0)</f>
        <v>0</v>
      </c>
      <c r="H92">
        <f t="shared" si="1"/>
        <v>1890</v>
      </c>
      <c r="I92" t="s">
        <v>90</v>
      </c>
      <c r="J92">
        <f>SUMIF(A92:$A$167,A92,C92:$C$167)</f>
        <v>1800</v>
      </c>
      <c r="K92">
        <f>SUMIF($A92:A$167,A92,$H92:H$167)</f>
        <v>1890</v>
      </c>
    </row>
    <row r="93" spans="1:11" x14ac:dyDescent="0.2">
      <c r="A93" t="s">
        <v>91</v>
      </c>
      <c r="B93" t="s">
        <v>241</v>
      </c>
      <c r="C93">
        <v>1700</v>
      </c>
      <c r="E93">
        <f>IF(OR(A93='mapping item-product group'!$B$120,A93='mapping item-product group'!$B$121,A93='mapping item-product group'!$B$122,A93='mapping item-product group'!$B$123,A93='mapping item-product group'!$B$124,A93='mapping item-product group'!$B$125,A93='mapping item-product group'!$B$126,A93='mapping item-product group'!$B$127,A93='mapping item-product group'!$B$128,A93='mapping item-product group'!$B$129,A93='mapping item-product group'!$B$130,A93='mapping item-product group'!$B$131,A93='mapping item-product group'!$B$132,A93='mapping item-product group'!$B$133,A93='mapping item-product group'!$B$134,A93='mapping item-product group'!$B$135),C93,0)</f>
        <v>0</v>
      </c>
      <c r="H93">
        <f t="shared" si="1"/>
        <v>1785</v>
      </c>
      <c r="I93" t="s">
        <v>91</v>
      </c>
      <c r="J93">
        <f>SUMIF(A93:$A$167,A93,C93:$C$167)</f>
        <v>1700</v>
      </c>
      <c r="K93">
        <f>SUMIF($A93:A$167,A93,$H93:H$167)</f>
        <v>1785</v>
      </c>
    </row>
    <row r="94" spans="1:11" x14ac:dyDescent="0.2">
      <c r="A94" t="s">
        <v>92</v>
      </c>
      <c r="B94" t="s">
        <v>241</v>
      </c>
      <c r="C94">
        <v>2300</v>
      </c>
      <c r="E94">
        <f>IF(OR(A94='mapping item-product group'!$B$120,A94='mapping item-product group'!$B$121,A94='mapping item-product group'!$B$122,A94='mapping item-product group'!$B$123,A94='mapping item-product group'!$B$124,A94='mapping item-product group'!$B$125,A94='mapping item-product group'!$B$126,A94='mapping item-product group'!$B$127,A94='mapping item-product group'!$B$128,A94='mapping item-product group'!$B$129,A94='mapping item-product group'!$B$130,A94='mapping item-product group'!$B$131,A94='mapping item-product group'!$B$132,A94='mapping item-product group'!$B$133,A94='mapping item-product group'!$B$134,A94='mapping item-product group'!$B$135),C94,0)</f>
        <v>0</v>
      </c>
      <c r="H94">
        <f t="shared" si="1"/>
        <v>2415</v>
      </c>
      <c r="I94" t="s">
        <v>92</v>
      </c>
      <c r="J94">
        <f>SUMIF(A94:$A$167,A94,C94:$C$167)</f>
        <v>2300</v>
      </c>
      <c r="K94">
        <f>SUMIF($A94:A$167,A94,$H94:H$167)</f>
        <v>2415</v>
      </c>
    </row>
    <row r="95" spans="1:11" x14ac:dyDescent="0.2">
      <c r="A95" t="s">
        <v>93</v>
      </c>
      <c r="B95" t="s">
        <v>241</v>
      </c>
      <c r="C95">
        <v>100</v>
      </c>
      <c r="E95">
        <f>IF(OR(A95='mapping item-product group'!$B$120,A95='mapping item-product group'!$B$121,A95='mapping item-product group'!$B$122,A95='mapping item-product group'!$B$123,A95='mapping item-product group'!$B$124,A95='mapping item-product group'!$B$125,A95='mapping item-product group'!$B$126,A95='mapping item-product group'!$B$127,A95='mapping item-product group'!$B$128,A95='mapping item-product group'!$B$129,A95='mapping item-product group'!$B$130,A95='mapping item-product group'!$B$131,A95='mapping item-product group'!$B$132,A95='mapping item-product group'!$B$133,A95='mapping item-product group'!$B$134,A95='mapping item-product group'!$B$135),C95,0)</f>
        <v>0</v>
      </c>
      <c r="H95">
        <f t="shared" si="1"/>
        <v>105</v>
      </c>
      <c r="I95" t="s">
        <v>93</v>
      </c>
      <c r="J95">
        <f>SUMIF(A95:$A$167,A95,C95:$C$167)</f>
        <v>100</v>
      </c>
      <c r="K95">
        <f>SUMIF($A95:A$167,A95,$H95:H$167)</f>
        <v>105</v>
      </c>
    </row>
    <row r="96" spans="1:11" x14ac:dyDescent="0.2">
      <c r="A96" t="s">
        <v>94</v>
      </c>
      <c r="B96" t="s">
        <v>241</v>
      </c>
      <c r="C96">
        <v>1600</v>
      </c>
      <c r="E96">
        <f>IF(OR(A96='mapping item-product group'!$B$120,A96='mapping item-product group'!$B$121,A96='mapping item-product group'!$B$122,A96='mapping item-product group'!$B$123,A96='mapping item-product group'!$B$124,A96='mapping item-product group'!$B$125,A96='mapping item-product group'!$B$126,A96='mapping item-product group'!$B$127,A96='mapping item-product group'!$B$128,A96='mapping item-product group'!$B$129,A96='mapping item-product group'!$B$130,A96='mapping item-product group'!$B$131,A96='mapping item-product group'!$B$132,A96='mapping item-product group'!$B$133,A96='mapping item-product group'!$B$134,A96='mapping item-product group'!$B$135),C96,0)</f>
        <v>0</v>
      </c>
      <c r="H96">
        <f t="shared" si="1"/>
        <v>1680</v>
      </c>
      <c r="I96" t="s">
        <v>94</v>
      </c>
      <c r="J96">
        <f>SUMIF(A96:$A$167,A96,C96:$C$167)</f>
        <v>1600</v>
      </c>
      <c r="K96">
        <f>SUMIF($A96:A$167,A96,$H96:H$167)</f>
        <v>1680</v>
      </c>
    </row>
    <row r="97" spans="1:11" x14ac:dyDescent="0.2">
      <c r="A97" t="s">
        <v>95</v>
      </c>
      <c r="B97" t="s">
        <v>241</v>
      </c>
      <c r="C97">
        <v>100</v>
      </c>
      <c r="E97">
        <f>IF(OR(A97='mapping item-product group'!$B$120,A97='mapping item-product group'!$B$121,A97='mapping item-product group'!$B$122,A97='mapping item-product group'!$B$123,A97='mapping item-product group'!$B$124,A97='mapping item-product group'!$B$125,A97='mapping item-product group'!$B$126,A97='mapping item-product group'!$B$127,A97='mapping item-product group'!$B$128,A97='mapping item-product group'!$B$129,A97='mapping item-product group'!$B$130,A97='mapping item-product group'!$B$131,A97='mapping item-product group'!$B$132,A97='mapping item-product group'!$B$133,A97='mapping item-product group'!$B$134,A97='mapping item-product group'!$B$135),C97,0)</f>
        <v>0</v>
      </c>
      <c r="H97">
        <f t="shared" si="1"/>
        <v>105</v>
      </c>
      <c r="I97" t="s">
        <v>95</v>
      </c>
      <c r="J97">
        <f>SUMIF(A97:$A$167,A97,C97:$C$167)</f>
        <v>100</v>
      </c>
      <c r="K97">
        <f>SUMIF($A97:A$167,A97,$H97:H$167)</f>
        <v>105</v>
      </c>
    </row>
    <row r="98" spans="1:11" x14ac:dyDescent="0.2">
      <c r="A98" t="s">
        <v>96</v>
      </c>
      <c r="B98" t="s">
        <v>241</v>
      </c>
      <c r="C98">
        <v>100</v>
      </c>
      <c r="E98">
        <f>IF(OR(A98='mapping item-product group'!$B$120,A98='mapping item-product group'!$B$121,A98='mapping item-product group'!$B$122,A98='mapping item-product group'!$B$123,A98='mapping item-product group'!$B$124,A98='mapping item-product group'!$B$125,A98='mapping item-product group'!$B$126,A98='mapping item-product group'!$B$127,A98='mapping item-product group'!$B$128,A98='mapping item-product group'!$B$129,A98='mapping item-product group'!$B$130,A98='mapping item-product group'!$B$131,A98='mapping item-product group'!$B$132,A98='mapping item-product group'!$B$133,A98='mapping item-product group'!$B$134,A98='mapping item-product group'!$B$135),C98,0)</f>
        <v>0</v>
      </c>
      <c r="H98">
        <f t="shared" si="1"/>
        <v>105</v>
      </c>
      <c r="I98" t="s">
        <v>96</v>
      </c>
      <c r="J98">
        <f>SUMIF(A98:$A$167,A98,C98:$C$167)</f>
        <v>100</v>
      </c>
      <c r="K98">
        <f>SUMIF($A98:A$167,A98,$H98:H$167)</f>
        <v>105</v>
      </c>
    </row>
    <row r="99" spans="1:11" x14ac:dyDescent="0.2">
      <c r="A99" t="s">
        <v>97</v>
      </c>
      <c r="B99" t="s">
        <v>241</v>
      </c>
      <c r="C99">
        <v>100</v>
      </c>
      <c r="E99">
        <f>IF(OR(A99='mapping item-product group'!$B$120,A99='mapping item-product group'!$B$121,A99='mapping item-product group'!$B$122,A99='mapping item-product group'!$B$123,A99='mapping item-product group'!$B$124,A99='mapping item-product group'!$B$125,A99='mapping item-product group'!$B$126,A99='mapping item-product group'!$B$127,A99='mapping item-product group'!$B$128,A99='mapping item-product group'!$B$129,A99='mapping item-product group'!$B$130,A99='mapping item-product group'!$B$131,A99='mapping item-product group'!$B$132,A99='mapping item-product group'!$B$133,A99='mapping item-product group'!$B$134,A99='mapping item-product group'!$B$135),C99,0)</f>
        <v>0</v>
      </c>
      <c r="H99">
        <f t="shared" si="1"/>
        <v>105</v>
      </c>
      <c r="I99" t="s">
        <v>97</v>
      </c>
      <c r="J99">
        <f>SUMIF(A99:$A$167,A99,C99:$C$167)</f>
        <v>100</v>
      </c>
      <c r="K99">
        <f>SUMIF($A99:A$167,A99,$H99:H$167)</f>
        <v>105</v>
      </c>
    </row>
    <row r="100" spans="1:11" x14ac:dyDescent="0.2">
      <c r="A100" t="s">
        <v>98</v>
      </c>
      <c r="B100" t="s">
        <v>241</v>
      </c>
      <c r="C100">
        <v>300</v>
      </c>
      <c r="E100">
        <f>IF(OR(A100='mapping item-product group'!$B$120,A100='mapping item-product group'!$B$121,A100='mapping item-product group'!$B$122,A100='mapping item-product group'!$B$123,A100='mapping item-product group'!$B$124,A100='mapping item-product group'!$B$125,A100='mapping item-product group'!$B$126,A100='mapping item-product group'!$B$127,A100='mapping item-product group'!$B$128,A100='mapping item-product group'!$B$129,A100='mapping item-product group'!$B$130,A100='mapping item-product group'!$B$131,A100='mapping item-product group'!$B$132,A100='mapping item-product group'!$B$133,A100='mapping item-product group'!$B$134,A100='mapping item-product group'!$B$135),C100,0)</f>
        <v>0</v>
      </c>
      <c r="H100">
        <f t="shared" si="1"/>
        <v>315</v>
      </c>
      <c r="I100" t="s">
        <v>98</v>
      </c>
      <c r="J100">
        <f>SUMIF(A100:$A$167,A100,C100:$C$167)</f>
        <v>300</v>
      </c>
      <c r="K100">
        <f>SUMIF($A100:A$167,A100,$H100:H$167)</f>
        <v>315</v>
      </c>
    </row>
    <row r="101" spans="1:11" x14ac:dyDescent="0.2">
      <c r="A101" t="s">
        <v>99</v>
      </c>
      <c r="B101" t="s">
        <v>241</v>
      </c>
      <c r="C101">
        <v>200</v>
      </c>
      <c r="E101">
        <f>IF(OR(A101='mapping item-product group'!$B$120,A101='mapping item-product group'!$B$121,A101='mapping item-product group'!$B$122,A101='mapping item-product group'!$B$123,A101='mapping item-product group'!$B$124,A101='mapping item-product group'!$B$125,A101='mapping item-product group'!$B$126,A101='mapping item-product group'!$B$127,A101='mapping item-product group'!$B$128,A101='mapping item-product group'!$B$129,A101='mapping item-product group'!$B$130,A101='mapping item-product group'!$B$131,A101='mapping item-product group'!$B$132,A101='mapping item-product group'!$B$133,A101='mapping item-product group'!$B$134,A101='mapping item-product group'!$B$135),C101,0)</f>
        <v>0</v>
      </c>
      <c r="H101">
        <f t="shared" si="1"/>
        <v>210</v>
      </c>
      <c r="I101" t="s">
        <v>99</v>
      </c>
      <c r="J101">
        <f>SUMIF(A101:$A$167,A101,C101:$C$167)</f>
        <v>200</v>
      </c>
      <c r="K101">
        <f>SUMIF($A101:A$167,A101,$H101:H$167)</f>
        <v>210</v>
      </c>
    </row>
    <row r="102" spans="1:11" x14ac:dyDescent="0.2">
      <c r="A102" t="s">
        <v>100</v>
      </c>
      <c r="B102" t="s">
        <v>241</v>
      </c>
      <c r="C102">
        <v>200</v>
      </c>
      <c r="E102">
        <f>IF(OR(A102='mapping item-product group'!$B$120,A102='mapping item-product group'!$B$121,A102='mapping item-product group'!$B$122,A102='mapping item-product group'!$B$123,A102='mapping item-product group'!$B$124,A102='mapping item-product group'!$B$125,A102='mapping item-product group'!$B$126,A102='mapping item-product group'!$B$127,A102='mapping item-product group'!$B$128,A102='mapping item-product group'!$B$129,A102='mapping item-product group'!$B$130,A102='mapping item-product group'!$B$131,A102='mapping item-product group'!$B$132,A102='mapping item-product group'!$B$133,A102='mapping item-product group'!$B$134,A102='mapping item-product group'!$B$135),C102,0)</f>
        <v>0</v>
      </c>
      <c r="H102">
        <f t="shared" si="1"/>
        <v>210</v>
      </c>
      <c r="I102" t="s">
        <v>100</v>
      </c>
      <c r="J102">
        <f>SUMIF(A102:$A$167,A102,C102:$C$167)</f>
        <v>200</v>
      </c>
      <c r="K102">
        <f>SUMIF($A102:A$167,A102,$H102:H$167)</f>
        <v>210</v>
      </c>
    </row>
    <row r="103" spans="1:11" x14ac:dyDescent="0.2">
      <c r="A103" t="s">
        <v>101</v>
      </c>
      <c r="B103" t="s">
        <v>241</v>
      </c>
      <c r="C103">
        <v>300</v>
      </c>
      <c r="E103">
        <f>IF(OR(A103='mapping item-product group'!$B$120,A103='mapping item-product group'!$B$121,A103='mapping item-product group'!$B$122,A103='mapping item-product group'!$B$123,A103='mapping item-product group'!$B$124,A103='mapping item-product group'!$B$125,A103='mapping item-product group'!$B$126,A103='mapping item-product group'!$B$127,A103='mapping item-product group'!$B$128,A103='mapping item-product group'!$B$129,A103='mapping item-product group'!$B$130,A103='mapping item-product group'!$B$131,A103='mapping item-product group'!$B$132,A103='mapping item-product group'!$B$133,A103='mapping item-product group'!$B$134,A103='mapping item-product group'!$B$135),C103,0)</f>
        <v>0</v>
      </c>
      <c r="H103">
        <f t="shared" si="1"/>
        <v>315</v>
      </c>
      <c r="I103" t="s">
        <v>101</v>
      </c>
      <c r="J103">
        <f>SUMIF(A103:$A$167,A103,C103:$C$167)</f>
        <v>300</v>
      </c>
      <c r="K103">
        <f>SUMIF($A103:A$167,A103,$H103:H$167)</f>
        <v>315</v>
      </c>
    </row>
    <row r="104" spans="1:11" x14ac:dyDescent="0.2">
      <c r="A104" t="s">
        <v>102</v>
      </c>
      <c r="B104" t="s">
        <v>241</v>
      </c>
      <c r="C104">
        <v>100</v>
      </c>
      <c r="E104">
        <f>IF(OR(A104='mapping item-product group'!$B$120,A104='mapping item-product group'!$B$121,A104='mapping item-product group'!$B$122,A104='mapping item-product group'!$B$123,A104='mapping item-product group'!$B$124,A104='mapping item-product group'!$B$125,A104='mapping item-product group'!$B$126,A104='mapping item-product group'!$B$127,A104='mapping item-product group'!$B$128,A104='mapping item-product group'!$B$129,A104='mapping item-product group'!$B$130,A104='mapping item-product group'!$B$131,A104='mapping item-product group'!$B$132,A104='mapping item-product group'!$B$133,A104='mapping item-product group'!$B$134,A104='mapping item-product group'!$B$135),C104,0)</f>
        <v>0</v>
      </c>
      <c r="H104">
        <f t="shared" si="1"/>
        <v>105</v>
      </c>
      <c r="I104" t="s">
        <v>102</v>
      </c>
      <c r="J104">
        <f>SUMIF(A104:$A$167,A104,C104:$C$167)</f>
        <v>100</v>
      </c>
      <c r="K104">
        <f>SUMIF($A104:A$167,A104,$H104:H$167)</f>
        <v>105</v>
      </c>
    </row>
    <row r="105" spans="1:11" x14ac:dyDescent="0.2">
      <c r="A105" t="s">
        <v>103</v>
      </c>
      <c r="B105" t="s">
        <v>241</v>
      </c>
      <c r="C105">
        <v>200</v>
      </c>
      <c r="E105">
        <f>IF(OR(A105='mapping item-product group'!$B$120,A105='mapping item-product group'!$B$121,A105='mapping item-product group'!$B$122,A105='mapping item-product group'!$B$123,A105='mapping item-product group'!$B$124,A105='mapping item-product group'!$B$125,A105='mapping item-product group'!$B$126,A105='mapping item-product group'!$B$127,A105='mapping item-product group'!$B$128,A105='mapping item-product group'!$B$129,A105='mapping item-product group'!$B$130,A105='mapping item-product group'!$B$131,A105='mapping item-product group'!$B$132,A105='mapping item-product group'!$B$133,A105='mapping item-product group'!$B$134,A105='mapping item-product group'!$B$135),C105,0)</f>
        <v>0</v>
      </c>
      <c r="H105">
        <f t="shared" si="1"/>
        <v>210</v>
      </c>
      <c r="I105" t="s">
        <v>103</v>
      </c>
      <c r="J105">
        <f>SUMIF(A105:$A$167,A105,C105:$C$167)</f>
        <v>200</v>
      </c>
      <c r="K105">
        <f>SUMIF($A105:A$167,A105,$H105:H$167)</f>
        <v>210</v>
      </c>
    </row>
    <row r="106" spans="1:11" x14ac:dyDescent="0.2">
      <c r="A106" t="s">
        <v>104</v>
      </c>
      <c r="B106" t="s">
        <v>241</v>
      </c>
      <c r="C106">
        <v>200</v>
      </c>
      <c r="E106">
        <f>IF(OR(A106='mapping item-product group'!$B$120,A106='mapping item-product group'!$B$121,A106='mapping item-product group'!$B$122,A106='mapping item-product group'!$B$123,A106='mapping item-product group'!$B$124,A106='mapping item-product group'!$B$125,A106='mapping item-product group'!$B$126,A106='mapping item-product group'!$B$127,A106='mapping item-product group'!$B$128,A106='mapping item-product group'!$B$129,A106='mapping item-product group'!$B$130,A106='mapping item-product group'!$B$131,A106='mapping item-product group'!$B$132,A106='mapping item-product group'!$B$133,A106='mapping item-product group'!$B$134,A106='mapping item-product group'!$B$135),C106,0)</f>
        <v>0</v>
      </c>
      <c r="H106">
        <f t="shared" si="1"/>
        <v>210</v>
      </c>
      <c r="I106" t="s">
        <v>104</v>
      </c>
      <c r="J106">
        <f>SUMIF(A106:$A$167,A106,C106:$C$167)</f>
        <v>200</v>
      </c>
      <c r="K106">
        <f>SUMIF($A106:A$167,A106,$H106:H$167)</f>
        <v>210</v>
      </c>
    </row>
    <row r="107" spans="1:11" x14ac:dyDescent="0.2">
      <c r="A107" t="s">
        <v>105</v>
      </c>
      <c r="B107" t="s">
        <v>241</v>
      </c>
      <c r="C107">
        <v>100</v>
      </c>
      <c r="E107">
        <f>IF(OR(A107='mapping item-product group'!$B$120,A107='mapping item-product group'!$B$121,A107='mapping item-product group'!$B$122,A107='mapping item-product group'!$B$123,A107='mapping item-product group'!$B$124,A107='mapping item-product group'!$B$125,A107='mapping item-product group'!$B$126,A107='mapping item-product group'!$B$127,A107='mapping item-product group'!$B$128,A107='mapping item-product group'!$B$129,A107='mapping item-product group'!$B$130,A107='mapping item-product group'!$B$131,A107='mapping item-product group'!$B$132,A107='mapping item-product group'!$B$133,A107='mapping item-product group'!$B$134,A107='mapping item-product group'!$B$135),C107,0)</f>
        <v>0</v>
      </c>
      <c r="H107">
        <f t="shared" si="1"/>
        <v>105</v>
      </c>
      <c r="I107" t="s">
        <v>105</v>
      </c>
      <c r="J107">
        <f>SUMIF(A107:$A$167,A107,C107:$C$167)</f>
        <v>100</v>
      </c>
      <c r="K107">
        <f>SUMIF($A107:A$167,A107,$H107:H$167)</f>
        <v>105</v>
      </c>
    </row>
    <row r="108" spans="1:11" x14ac:dyDescent="0.2">
      <c r="A108" t="s">
        <v>106</v>
      </c>
      <c r="B108" t="s">
        <v>241</v>
      </c>
      <c r="C108">
        <v>600</v>
      </c>
      <c r="E108">
        <f>IF(OR(A108='mapping item-product group'!$B$120,A108='mapping item-product group'!$B$121,A108='mapping item-product group'!$B$122,A108='mapping item-product group'!$B$123,A108='mapping item-product group'!$B$124,A108='mapping item-product group'!$B$125,A108='mapping item-product group'!$B$126,A108='mapping item-product group'!$B$127,A108='mapping item-product group'!$B$128,A108='mapping item-product group'!$B$129,A108='mapping item-product group'!$B$130,A108='mapping item-product group'!$B$131,A108='mapping item-product group'!$B$132,A108='mapping item-product group'!$B$133,A108='mapping item-product group'!$B$134,A108='mapping item-product group'!$B$135),C108,0)</f>
        <v>0</v>
      </c>
      <c r="H108">
        <f t="shared" si="1"/>
        <v>630</v>
      </c>
      <c r="I108" t="s">
        <v>106</v>
      </c>
      <c r="J108">
        <f>SUMIF(A108:$A$167,A108,C108:$C$167)</f>
        <v>600</v>
      </c>
      <c r="K108">
        <f>SUMIF($A108:A$167,A108,$H108:H$167)</f>
        <v>630</v>
      </c>
    </row>
    <row r="109" spans="1:11" x14ac:dyDescent="0.2">
      <c r="A109" t="s">
        <v>107</v>
      </c>
      <c r="B109" t="s">
        <v>241</v>
      </c>
      <c r="C109">
        <v>300</v>
      </c>
      <c r="E109">
        <f>IF(OR(A109='mapping item-product group'!$B$120,A109='mapping item-product group'!$B$121,A109='mapping item-product group'!$B$122,A109='mapping item-product group'!$B$123,A109='mapping item-product group'!$B$124,A109='mapping item-product group'!$B$125,A109='mapping item-product group'!$B$126,A109='mapping item-product group'!$B$127,A109='mapping item-product group'!$B$128,A109='mapping item-product group'!$B$129,A109='mapping item-product group'!$B$130,A109='mapping item-product group'!$B$131,A109='mapping item-product group'!$B$132,A109='mapping item-product group'!$B$133,A109='mapping item-product group'!$B$134,A109='mapping item-product group'!$B$135),C109,0)</f>
        <v>0</v>
      </c>
      <c r="H109">
        <f t="shared" si="1"/>
        <v>315</v>
      </c>
      <c r="I109" t="s">
        <v>107</v>
      </c>
      <c r="J109">
        <f>SUMIF(A109:$A$167,A109,C109:$C$167)</f>
        <v>300</v>
      </c>
      <c r="K109">
        <f>SUMIF($A109:A$167,A109,$H109:H$167)</f>
        <v>315</v>
      </c>
    </row>
    <row r="110" spans="1:11" x14ac:dyDescent="0.2">
      <c r="A110" t="s">
        <v>108</v>
      </c>
      <c r="B110" t="s">
        <v>241</v>
      </c>
      <c r="C110">
        <v>200</v>
      </c>
      <c r="E110">
        <f>IF(OR(A110='mapping item-product group'!$B$120,A110='mapping item-product group'!$B$121,A110='mapping item-product group'!$B$122,A110='mapping item-product group'!$B$123,A110='mapping item-product group'!$B$124,A110='mapping item-product group'!$B$125,A110='mapping item-product group'!$B$126,A110='mapping item-product group'!$B$127,A110='mapping item-product group'!$B$128,A110='mapping item-product group'!$B$129,A110='mapping item-product group'!$B$130,A110='mapping item-product group'!$B$131,A110='mapping item-product group'!$B$132,A110='mapping item-product group'!$B$133,A110='mapping item-product group'!$B$134,A110='mapping item-product group'!$B$135),C110,0)</f>
        <v>0</v>
      </c>
      <c r="H110">
        <f t="shared" si="1"/>
        <v>210</v>
      </c>
      <c r="I110" t="s">
        <v>108</v>
      </c>
      <c r="J110">
        <f>SUMIF(A110:$A$167,A110,C110:$C$167)</f>
        <v>200</v>
      </c>
      <c r="K110">
        <f>SUMIF($A110:A$167,A110,$H110:H$167)</f>
        <v>210</v>
      </c>
    </row>
    <row r="111" spans="1:11" x14ac:dyDescent="0.2">
      <c r="A111" t="s">
        <v>109</v>
      </c>
      <c r="B111" t="s">
        <v>241</v>
      </c>
      <c r="C111">
        <v>100</v>
      </c>
      <c r="E111">
        <f>IF(OR(A111='mapping item-product group'!$B$120,A111='mapping item-product group'!$B$121,A111='mapping item-product group'!$B$122,A111='mapping item-product group'!$B$123,A111='mapping item-product group'!$B$124,A111='mapping item-product group'!$B$125,A111='mapping item-product group'!$B$126,A111='mapping item-product group'!$B$127,A111='mapping item-product group'!$B$128,A111='mapping item-product group'!$B$129,A111='mapping item-product group'!$B$130,A111='mapping item-product group'!$B$131,A111='mapping item-product group'!$B$132,A111='mapping item-product group'!$B$133,A111='mapping item-product group'!$B$134,A111='mapping item-product group'!$B$135),C111,0)</f>
        <v>0</v>
      </c>
      <c r="H111">
        <f t="shared" si="1"/>
        <v>105</v>
      </c>
      <c r="I111" t="s">
        <v>109</v>
      </c>
      <c r="J111">
        <f>SUMIF(A111:$A$167,A111,C111:$C$167)</f>
        <v>100</v>
      </c>
      <c r="K111">
        <f>SUMIF($A111:A$167,A111,$H111:H$167)</f>
        <v>105</v>
      </c>
    </row>
    <row r="112" spans="1:11" x14ac:dyDescent="0.2">
      <c r="A112" t="s">
        <v>110</v>
      </c>
      <c r="B112" t="s">
        <v>241</v>
      </c>
      <c r="C112">
        <v>200</v>
      </c>
      <c r="E112">
        <f>IF(OR(A112='mapping item-product group'!$B$120,A112='mapping item-product group'!$B$121,A112='mapping item-product group'!$B$122,A112='mapping item-product group'!$B$123,A112='mapping item-product group'!$B$124,A112='mapping item-product group'!$B$125,A112='mapping item-product group'!$B$126,A112='mapping item-product group'!$B$127,A112='mapping item-product group'!$B$128,A112='mapping item-product group'!$B$129,A112='mapping item-product group'!$B$130,A112='mapping item-product group'!$B$131,A112='mapping item-product group'!$B$132,A112='mapping item-product group'!$B$133,A112='mapping item-product group'!$B$134,A112='mapping item-product group'!$B$135),C112,0)</f>
        <v>0</v>
      </c>
      <c r="H112">
        <f t="shared" si="1"/>
        <v>210</v>
      </c>
      <c r="I112" t="s">
        <v>110</v>
      </c>
      <c r="J112">
        <f>SUMIF(A112:$A$167,A112,C112:$C$167)</f>
        <v>200</v>
      </c>
      <c r="K112">
        <f>SUMIF($A112:A$167,A112,$H112:H$167)</f>
        <v>210</v>
      </c>
    </row>
    <row r="113" spans="1:11" x14ac:dyDescent="0.2">
      <c r="A113" t="s">
        <v>111</v>
      </c>
      <c r="B113" t="s">
        <v>241</v>
      </c>
      <c r="C113">
        <v>200</v>
      </c>
      <c r="E113">
        <f>IF(OR(A113='mapping item-product group'!$B$120,A113='mapping item-product group'!$B$121,A113='mapping item-product group'!$B$122,A113='mapping item-product group'!$B$123,A113='mapping item-product group'!$B$124,A113='mapping item-product group'!$B$125,A113='mapping item-product group'!$B$126,A113='mapping item-product group'!$B$127,A113='mapping item-product group'!$B$128,A113='mapping item-product group'!$B$129,A113='mapping item-product group'!$B$130,A113='mapping item-product group'!$B$131,A113='mapping item-product group'!$B$132,A113='mapping item-product group'!$B$133,A113='mapping item-product group'!$B$134,A113='mapping item-product group'!$B$135),C113,0)</f>
        <v>0</v>
      </c>
      <c r="H113">
        <f t="shared" si="1"/>
        <v>210</v>
      </c>
      <c r="I113" t="s">
        <v>111</v>
      </c>
      <c r="J113">
        <f>SUMIF(A113:$A$167,A113,C113:$C$167)</f>
        <v>200</v>
      </c>
      <c r="K113">
        <f>SUMIF($A113:A$167,A113,$H113:H$167)</f>
        <v>210</v>
      </c>
    </row>
    <row r="114" spans="1:11" x14ac:dyDescent="0.2">
      <c r="A114" t="s">
        <v>112</v>
      </c>
      <c r="B114" t="s">
        <v>241</v>
      </c>
      <c r="C114">
        <v>100</v>
      </c>
      <c r="E114">
        <f>IF(OR(A114='mapping item-product group'!$B$120,A114='mapping item-product group'!$B$121,A114='mapping item-product group'!$B$122,A114='mapping item-product group'!$B$123,A114='mapping item-product group'!$B$124,A114='mapping item-product group'!$B$125,A114='mapping item-product group'!$B$126,A114='mapping item-product group'!$B$127,A114='mapping item-product group'!$B$128,A114='mapping item-product group'!$B$129,A114='mapping item-product group'!$B$130,A114='mapping item-product group'!$B$131,A114='mapping item-product group'!$B$132,A114='mapping item-product group'!$B$133,A114='mapping item-product group'!$B$134,A114='mapping item-product group'!$B$135),C114,0)</f>
        <v>0</v>
      </c>
      <c r="H114">
        <f t="shared" si="1"/>
        <v>105</v>
      </c>
      <c r="I114" t="s">
        <v>112</v>
      </c>
      <c r="J114">
        <f>SUMIF(A114:$A$167,A114,C114:$C$167)</f>
        <v>100</v>
      </c>
      <c r="K114">
        <f>SUMIF($A114:A$167,A114,$H114:H$167)</f>
        <v>105</v>
      </c>
    </row>
    <row r="115" spans="1:11" x14ac:dyDescent="0.2">
      <c r="A115" t="s">
        <v>113</v>
      </c>
      <c r="B115" t="s">
        <v>241</v>
      </c>
      <c r="C115">
        <v>200</v>
      </c>
      <c r="E115">
        <f>IF(OR(A115='mapping item-product group'!$B$120,A115='mapping item-product group'!$B$121,A115='mapping item-product group'!$B$122,A115='mapping item-product group'!$B$123,A115='mapping item-product group'!$B$124,A115='mapping item-product group'!$B$125,A115='mapping item-product group'!$B$126,A115='mapping item-product group'!$B$127,A115='mapping item-product group'!$B$128,A115='mapping item-product group'!$B$129,A115='mapping item-product group'!$B$130,A115='mapping item-product group'!$B$131,A115='mapping item-product group'!$B$132,A115='mapping item-product group'!$B$133,A115='mapping item-product group'!$B$134,A115='mapping item-product group'!$B$135),C115,0)</f>
        <v>0</v>
      </c>
      <c r="H115">
        <f t="shared" si="1"/>
        <v>210</v>
      </c>
      <c r="I115" t="s">
        <v>113</v>
      </c>
      <c r="J115">
        <f>SUMIF(A115:$A$167,A115,C115:$C$167)</f>
        <v>200</v>
      </c>
      <c r="K115">
        <f>SUMIF($A115:A$167,A115,$H115:H$167)</f>
        <v>210</v>
      </c>
    </row>
    <row r="116" spans="1:11" x14ac:dyDescent="0.2">
      <c r="A116" t="s">
        <v>114</v>
      </c>
      <c r="B116" t="s">
        <v>241</v>
      </c>
      <c r="C116">
        <v>100</v>
      </c>
      <c r="E116">
        <f>IF(OR(A116='mapping item-product group'!$B$120,A116='mapping item-product group'!$B$121,A116='mapping item-product group'!$B$122,A116='mapping item-product group'!$B$123,A116='mapping item-product group'!$B$124,A116='mapping item-product group'!$B$125,A116='mapping item-product group'!$B$126,A116='mapping item-product group'!$B$127,A116='mapping item-product group'!$B$128,A116='mapping item-product group'!$B$129,A116='mapping item-product group'!$B$130,A116='mapping item-product group'!$B$131,A116='mapping item-product group'!$B$132,A116='mapping item-product group'!$B$133,A116='mapping item-product group'!$B$134,A116='mapping item-product group'!$B$135),C116,0)</f>
        <v>0</v>
      </c>
      <c r="H116">
        <f t="shared" si="1"/>
        <v>105</v>
      </c>
      <c r="I116" t="s">
        <v>114</v>
      </c>
      <c r="J116">
        <f>SUMIF(A116:$A$167,A116,C116:$C$167)</f>
        <v>100</v>
      </c>
      <c r="K116">
        <f>SUMIF($A116:A$167,A116,$H116:H$167)</f>
        <v>105</v>
      </c>
    </row>
    <row r="117" spans="1:11" x14ac:dyDescent="0.2">
      <c r="A117" t="s">
        <v>115</v>
      </c>
      <c r="B117" t="s">
        <v>241</v>
      </c>
      <c r="C117">
        <v>100</v>
      </c>
      <c r="E117">
        <f>IF(OR(A117='mapping item-product group'!$B$120,A117='mapping item-product group'!$B$121,A117='mapping item-product group'!$B$122,A117='mapping item-product group'!$B$123,A117='mapping item-product group'!$B$124,A117='mapping item-product group'!$B$125,A117='mapping item-product group'!$B$126,A117='mapping item-product group'!$B$127,A117='mapping item-product group'!$B$128,A117='mapping item-product group'!$B$129,A117='mapping item-product group'!$B$130,A117='mapping item-product group'!$B$131,A117='mapping item-product group'!$B$132,A117='mapping item-product group'!$B$133,A117='mapping item-product group'!$B$134,A117='mapping item-product group'!$B$135),C117,0)</f>
        <v>0</v>
      </c>
      <c r="H117">
        <f t="shared" si="1"/>
        <v>105</v>
      </c>
      <c r="I117" t="s">
        <v>115</v>
      </c>
      <c r="J117">
        <f>SUMIF(A117:$A$167,A117,C117:$C$167)</f>
        <v>100</v>
      </c>
      <c r="K117">
        <f>SUMIF($A117:A$167,A117,$H117:H$167)</f>
        <v>105</v>
      </c>
    </row>
    <row r="118" spans="1:11" x14ac:dyDescent="0.2">
      <c r="A118" t="s">
        <v>116</v>
      </c>
      <c r="B118" t="s">
        <v>241</v>
      </c>
      <c r="C118">
        <v>100</v>
      </c>
      <c r="E118">
        <f>IF(OR(A118='mapping item-product group'!$B$120,A118='mapping item-product group'!$B$121,A118='mapping item-product group'!$B$122,A118='mapping item-product group'!$B$123,A118='mapping item-product group'!$B$124,A118='mapping item-product group'!$B$125,A118='mapping item-product group'!$B$126,A118='mapping item-product group'!$B$127,A118='mapping item-product group'!$B$128,A118='mapping item-product group'!$B$129,A118='mapping item-product group'!$B$130,A118='mapping item-product group'!$B$131,A118='mapping item-product group'!$B$132,A118='mapping item-product group'!$B$133,A118='mapping item-product group'!$B$134,A118='mapping item-product group'!$B$135),C118,0)</f>
        <v>0</v>
      </c>
      <c r="H118">
        <f t="shared" si="1"/>
        <v>105</v>
      </c>
      <c r="I118" t="s">
        <v>116</v>
      </c>
      <c r="J118">
        <f>SUMIF(A118:$A$167,A118,C118:$C$167)</f>
        <v>100</v>
      </c>
      <c r="K118">
        <f>SUMIF($A118:A$167,A118,$H118:H$167)</f>
        <v>105</v>
      </c>
    </row>
    <row r="119" spans="1:11" x14ac:dyDescent="0.2">
      <c r="A119" t="s">
        <v>117</v>
      </c>
      <c r="B119" t="s">
        <v>241</v>
      </c>
      <c r="C119">
        <v>3200</v>
      </c>
      <c r="E119">
        <f>IF(OR(A119='mapping item-product group'!$B$120,A119='mapping item-product group'!$B$121,A119='mapping item-product group'!$B$122,A119='mapping item-product group'!$B$123,A119='mapping item-product group'!$B$124,A119='mapping item-product group'!$B$125,A119='mapping item-product group'!$B$126,A119='mapping item-product group'!$B$127,A119='mapping item-product group'!$B$128,A119='mapping item-product group'!$B$129,A119='mapping item-product group'!$B$130,A119='mapping item-product group'!$B$131,A119='mapping item-product group'!$B$132,A119='mapping item-product group'!$B$133,A119='mapping item-product group'!$B$134,A119='mapping item-product group'!$B$135),C119,0)</f>
        <v>0</v>
      </c>
      <c r="H119">
        <f t="shared" si="1"/>
        <v>3360</v>
      </c>
      <c r="I119" t="s">
        <v>117</v>
      </c>
      <c r="J119">
        <f>SUMIF(A119:$A$167,A119,C119:$C$167)</f>
        <v>3200</v>
      </c>
      <c r="K119">
        <f>SUMIF($A119:A$167,A119,$H119:H$167)</f>
        <v>3360</v>
      </c>
    </row>
    <row r="120" spans="1:11" x14ac:dyDescent="0.2">
      <c r="A120" t="s">
        <v>118</v>
      </c>
      <c r="B120" t="s">
        <v>241</v>
      </c>
      <c r="C120">
        <v>800</v>
      </c>
      <c r="E120">
        <f>IF(OR(A120='mapping item-product group'!$B$120,A120='mapping item-product group'!$B$121,A120='mapping item-product group'!$B$122,A120='mapping item-product group'!$B$123,A120='mapping item-product group'!$B$124,A120='mapping item-product group'!$B$125,A120='mapping item-product group'!$B$126,A120='mapping item-product group'!$B$127,A120='mapping item-product group'!$B$128,A120='mapping item-product group'!$B$129,A120='mapping item-product group'!$B$130,A120='mapping item-product group'!$B$131,A120='mapping item-product group'!$B$132,A120='mapping item-product group'!$B$133,A120='mapping item-product group'!$B$134,A120='mapping item-product group'!$B$135),C120,0)</f>
        <v>800</v>
      </c>
      <c r="H120">
        <f t="shared" si="1"/>
        <v>840</v>
      </c>
      <c r="I120" t="s">
        <v>118</v>
      </c>
      <c r="J120">
        <f>SUMIF(A120:$A$167,A120,C120:$C$167)</f>
        <v>800</v>
      </c>
      <c r="K120">
        <f>SUMIF($A120:A$167,A120,$H120:H$167)</f>
        <v>840</v>
      </c>
    </row>
    <row r="121" spans="1:11" x14ac:dyDescent="0.2">
      <c r="A121" t="s">
        <v>119</v>
      </c>
      <c r="B121" t="s">
        <v>241</v>
      </c>
      <c r="C121">
        <v>600</v>
      </c>
      <c r="E121">
        <f>IF(OR(A121='mapping item-product group'!$B$120,A121='mapping item-product group'!$B$121,A121='mapping item-product group'!$B$122,A121='mapping item-product group'!$B$123,A121='mapping item-product group'!$B$124,A121='mapping item-product group'!$B$125,A121='mapping item-product group'!$B$126,A121='mapping item-product group'!$B$127,A121='mapping item-product group'!$B$128,A121='mapping item-product group'!$B$129,A121='mapping item-product group'!$B$130,A121='mapping item-product group'!$B$131,A121='mapping item-product group'!$B$132,A121='mapping item-product group'!$B$133,A121='mapping item-product group'!$B$134,A121='mapping item-product group'!$B$135),C121,0)</f>
        <v>600</v>
      </c>
      <c r="H121">
        <f t="shared" si="1"/>
        <v>630</v>
      </c>
      <c r="I121" t="s">
        <v>119</v>
      </c>
      <c r="J121">
        <f>SUMIF(A121:$A$167,A121,C121:$C$167)</f>
        <v>600</v>
      </c>
      <c r="K121">
        <f>SUMIF($A121:A$167,A121,$H121:H$167)</f>
        <v>630</v>
      </c>
    </row>
    <row r="122" spans="1:11" x14ac:dyDescent="0.2">
      <c r="A122" t="s">
        <v>120</v>
      </c>
      <c r="B122" t="s">
        <v>241</v>
      </c>
      <c r="C122">
        <v>300</v>
      </c>
      <c r="E122">
        <f>IF(OR(A122='mapping item-product group'!$B$120,A122='mapping item-product group'!$B$121,A122='mapping item-product group'!$B$122,A122='mapping item-product group'!$B$123,A122='mapping item-product group'!$B$124,A122='mapping item-product group'!$B$125,A122='mapping item-product group'!$B$126,A122='mapping item-product group'!$B$127,A122='mapping item-product group'!$B$128,A122='mapping item-product group'!$B$129,A122='mapping item-product group'!$B$130,A122='mapping item-product group'!$B$131,A122='mapping item-product group'!$B$132,A122='mapping item-product group'!$B$133,A122='mapping item-product group'!$B$134,A122='mapping item-product group'!$B$135),C122,0)</f>
        <v>300</v>
      </c>
      <c r="H122">
        <f t="shared" si="1"/>
        <v>315</v>
      </c>
      <c r="I122" t="s">
        <v>120</v>
      </c>
      <c r="J122">
        <f>SUMIF(A122:$A$167,A122,C122:$C$167)</f>
        <v>300</v>
      </c>
      <c r="K122">
        <f>SUMIF($A122:A$167,A122,$H122:H$167)</f>
        <v>315</v>
      </c>
    </row>
    <row r="123" spans="1:11" x14ac:dyDescent="0.2">
      <c r="A123" t="s">
        <v>121</v>
      </c>
      <c r="B123" t="s">
        <v>241</v>
      </c>
      <c r="C123">
        <v>200</v>
      </c>
      <c r="E123">
        <f>IF(OR(A123='mapping item-product group'!$B$120,A123='mapping item-product group'!$B$121,A123='mapping item-product group'!$B$122,A123='mapping item-product group'!$B$123,A123='mapping item-product group'!$B$124,A123='mapping item-product group'!$B$125,A123='mapping item-product group'!$B$126,A123='mapping item-product group'!$B$127,A123='mapping item-product group'!$B$128,A123='mapping item-product group'!$B$129,A123='mapping item-product group'!$B$130,A123='mapping item-product group'!$B$131,A123='mapping item-product group'!$B$132,A123='mapping item-product group'!$B$133,A123='mapping item-product group'!$B$134,A123='mapping item-product group'!$B$135),C123,0)</f>
        <v>200</v>
      </c>
      <c r="H123">
        <f t="shared" si="1"/>
        <v>210</v>
      </c>
      <c r="I123" t="s">
        <v>121</v>
      </c>
      <c r="J123">
        <f>SUMIF(A123:$A$167,A123,C123:$C$167)</f>
        <v>400</v>
      </c>
      <c r="K123">
        <f>SUMIF($A123:A$167,A123,$H123:H$167)</f>
        <v>406</v>
      </c>
    </row>
    <row r="124" spans="1:11" x14ac:dyDescent="0.2">
      <c r="A124" t="s">
        <v>122</v>
      </c>
      <c r="B124" t="s">
        <v>241</v>
      </c>
      <c r="C124">
        <v>200</v>
      </c>
      <c r="E124">
        <f>IF(OR(A124='mapping item-product group'!$B$120,A124='mapping item-product group'!$B$121,A124='mapping item-product group'!$B$122,A124='mapping item-product group'!$B$123,A124='mapping item-product group'!$B$124,A124='mapping item-product group'!$B$125,A124='mapping item-product group'!$B$126,A124='mapping item-product group'!$B$127,A124='mapping item-product group'!$B$128,A124='mapping item-product group'!$B$129,A124='mapping item-product group'!$B$130,A124='mapping item-product group'!$B$131,A124='mapping item-product group'!$B$132,A124='mapping item-product group'!$B$133,A124='mapping item-product group'!$B$134,A124='mapping item-product group'!$B$135),C124,0)</f>
        <v>200</v>
      </c>
      <c r="H124">
        <f t="shared" si="1"/>
        <v>210</v>
      </c>
      <c r="I124" t="s">
        <v>122</v>
      </c>
      <c r="J124">
        <f>SUMIF(A124:$A$167,A124,C124:$C$167)</f>
        <v>400</v>
      </c>
      <c r="K124">
        <f>SUMIF($A124:A$167,A124,$H124:H$167)</f>
        <v>406</v>
      </c>
    </row>
    <row r="125" spans="1:11" x14ac:dyDescent="0.2">
      <c r="A125" t="s">
        <v>123</v>
      </c>
      <c r="B125" t="s">
        <v>241</v>
      </c>
      <c r="C125">
        <v>200</v>
      </c>
      <c r="E125">
        <f>IF(OR(A125='mapping item-product group'!$B$120,A125='mapping item-product group'!$B$121,A125='mapping item-product group'!$B$122,A125='mapping item-product group'!$B$123,A125='mapping item-product group'!$B$124,A125='mapping item-product group'!$B$125,A125='mapping item-product group'!$B$126,A125='mapping item-product group'!$B$127,A125='mapping item-product group'!$B$128,A125='mapping item-product group'!$B$129,A125='mapping item-product group'!$B$130,A125='mapping item-product group'!$B$131,A125='mapping item-product group'!$B$132,A125='mapping item-product group'!$B$133,A125='mapping item-product group'!$B$134,A125='mapping item-product group'!$B$135),C125,0)</f>
        <v>200</v>
      </c>
      <c r="H125">
        <f t="shared" si="1"/>
        <v>210</v>
      </c>
      <c r="I125" t="s">
        <v>123</v>
      </c>
      <c r="J125">
        <f>SUMIF(A125:$A$167,A125,C125:$C$167)</f>
        <v>400</v>
      </c>
      <c r="K125">
        <f>SUMIF($A125:A$167,A125,$H125:H$167)</f>
        <v>406</v>
      </c>
    </row>
    <row r="126" spans="1:11" x14ac:dyDescent="0.2">
      <c r="A126" t="s">
        <v>124</v>
      </c>
      <c r="B126" t="s">
        <v>241</v>
      </c>
      <c r="C126">
        <v>100</v>
      </c>
      <c r="E126">
        <f>IF(OR(A126='mapping item-product group'!$B$120,A126='mapping item-product group'!$B$121,A126='mapping item-product group'!$B$122,A126='mapping item-product group'!$B$123,A126='mapping item-product group'!$B$124,A126='mapping item-product group'!$B$125,A126='mapping item-product group'!$B$126,A126='mapping item-product group'!$B$127,A126='mapping item-product group'!$B$128,A126='mapping item-product group'!$B$129,A126='mapping item-product group'!$B$130,A126='mapping item-product group'!$B$131,A126='mapping item-product group'!$B$132,A126='mapping item-product group'!$B$133,A126='mapping item-product group'!$B$134,A126='mapping item-product group'!$B$135),C126,0)</f>
        <v>100</v>
      </c>
      <c r="H126">
        <f t="shared" si="1"/>
        <v>105</v>
      </c>
      <c r="I126" t="s">
        <v>124</v>
      </c>
      <c r="J126">
        <f>SUMIF(A126:$A$167,A126,C126:$C$167)</f>
        <v>200</v>
      </c>
      <c r="K126">
        <f>SUMIF($A126:A$167,A126,$H126:H$167)</f>
        <v>203</v>
      </c>
    </row>
    <row r="127" spans="1:11" x14ac:dyDescent="0.2">
      <c r="A127" t="s">
        <v>125</v>
      </c>
      <c r="B127" t="s">
        <v>241</v>
      </c>
      <c r="C127">
        <v>200</v>
      </c>
      <c r="E127">
        <f>IF(OR(A127='mapping item-product group'!$B$120,A127='mapping item-product group'!$B$121,A127='mapping item-product group'!$B$122,A127='mapping item-product group'!$B$123,A127='mapping item-product group'!$B$124,A127='mapping item-product group'!$B$125,A127='mapping item-product group'!$B$126,A127='mapping item-product group'!$B$127,A127='mapping item-product group'!$B$128,A127='mapping item-product group'!$B$129,A127='mapping item-product group'!$B$130,A127='mapping item-product group'!$B$131,A127='mapping item-product group'!$B$132,A127='mapping item-product group'!$B$133,A127='mapping item-product group'!$B$134,A127='mapping item-product group'!$B$135),C127,0)</f>
        <v>200</v>
      </c>
      <c r="H127">
        <f t="shared" si="1"/>
        <v>210</v>
      </c>
      <c r="I127" t="s">
        <v>125</v>
      </c>
      <c r="J127">
        <f>SUMIF(A127:$A$167,A127,C127:$C$167)</f>
        <v>400</v>
      </c>
      <c r="K127">
        <f>SUMIF($A127:A$167,A127,$H127:H$167)</f>
        <v>406</v>
      </c>
    </row>
    <row r="128" spans="1:11" x14ac:dyDescent="0.2">
      <c r="A128" t="s">
        <v>126</v>
      </c>
      <c r="B128" t="s">
        <v>241</v>
      </c>
      <c r="C128">
        <v>100</v>
      </c>
      <c r="E128">
        <f>IF(OR(A128='mapping item-product group'!$B$120,A128='mapping item-product group'!$B$121,A128='mapping item-product group'!$B$122,A128='mapping item-product group'!$B$123,A128='mapping item-product group'!$B$124,A128='mapping item-product group'!$B$125,A128='mapping item-product group'!$B$126,A128='mapping item-product group'!$B$127,A128='mapping item-product group'!$B$128,A128='mapping item-product group'!$B$129,A128='mapping item-product group'!$B$130,A128='mapping item-product group'!$B$131,A128='mapping item-product group'!$B$132,A128='mapping item-product group'!$B$133,A128='mapping item-product group'!$B$134,A128='mapping item-product group'!$B$135),C128,0)</f>
        <v>100</v>
      </c>
      <c r="H128">
        <f t="shared" si="1"/>
        <v>105</v>
      </c>
      <c r="I128" t="s">
        <v>126</v>
      </c>
      <c r="J128">
        <f>SUMIF(A128:$A$167,A128,C128:$C$167)</f>
        <v>200</v>
      </c>
      <c r="K128">
        <f>SUMIF($A128:A$167,A128,$H128:H$167)</f>
        <v>203</v>
      </c>
    </row>
    <row r="129" spans="1:11" x14ac:dyDescent="0.2">
      <c r="A129" t="s">
        <v>127</v>
      </c>
      <c r="B129" t="s">
        <v>241</v>
      </c>
      <c r="C129">
        <v>200</v>
      </c>
      <c r="E129">
        <f>IF(OR(A129='mapping item-product group'!$B$120,A129='mapping item-product group'!$B$121,A129='mapping item-product group'!$B$122,A129='mapping item-product group'!$B$123,A129='mapping item-product group'!$B$124,A129='mapping item-product group'!$B$125,A129='mapping item-product group'!$B$126,A129='mapping item-product group'!$B$127,A129='mapping item-product group'!$B$128,A129='mapping item-product group'!$B$129,A129='mapping item-product group'!$B$130,A129='mapping item-product group'!$B$131,A129='mapping item-product group'!$B$132,A129='mapping item-product group'!$B$133,A129='mapping item-product group'!$B$134,A129='mapping item-product group'!$B$135),C129,0)</f>
        <v>200</v>
      </c>
      <c r="H129">
        <f t="shared" si="1"/>
        <v>210</v>
      </c>
      <c r="I129" t="s">
        <v>127</v>
      </c>
      <c r="J129">
        <f>SUMIF(A129:$A$167,A129,C129:$C$167)</f>
        <v>400</v>
      </c>
      <c r="K129">
        <f>SUMIF($A129:A$167,A129,$H129:H$167)</f>
        <v>406</v>
      </c>
    </row>
    <row r="130" spans="1:11" x14ac:dyDescent="0.2">
      <c r="A130" t="s">
        <v>128</v>
      </c>
      <c r="B130" t="s">
        <v>241</v>
      </c>
      <c r="C130">
        <v>1300</v>
      </c>
      <c r="E130">
        <f>IF(OR(A130='mapping item-product group'!$B$120,A130='mapping item-product group'!$B$121,A130='mapping item-product group'!$B$122,A130='mapping item-product group'!$B$123,A130='mapping item-product group'!$B$124,A130='mapping item-product group'!$B$125,A130='mapping item-product group'!$B$126,A130='mapping item-product group'!$B$127,A130='mapping item-product group'!$B$128,A130='mapping item-product group'!$B$129,A130='mapping item-product group'!$B$130,A130='mapping item-product group'!$B$131,A130='mapping item-product group'!$B$132,A130='mapping item-product group'!$B$133,A130='mapping item-product group'!$B$134,A130='mapping item-product group'!$B$135),C130,0)</f>
        <v>1300</v>
      </c>
      <c r="H130">
        <f t="shared" ref="H130:H135" si="2">C130*(1+$N$2)</f>
        <v>1365</v>
      </c>
      <c r="I130" t="s">
        <v>128</v>
      </c>
      <c r="J130">
        <f>SUMIF(A130:$A$167,A130,C130:$C$167)</f>
        <v>2600</v>
      </c>
      <c r="K130">
        <f>SUMIF($A130:A$167,A130,$H130:H$167)</f>
        <v>2639</v>
      </c>
    </row>
    <row r="131" spans="1:11" x14ac:dyDescent="0.2">
      <c r="A131" t="s">
        <v>129</v>
      </c>
      <c r="B131" t="s">
        <v>241</v>
      </c>
      <c r="C131">
        <v>1500</v>
      </c>
      <c r="E131">
        <f>IF(OR(A131='mapping item-product group'!$B$120,A131='mapping item-product group'!$B$121,A131='mapping item-product group'!$B$122,A131='mapping item-product group'!$B$123,A131='mapping item-product group'!$B$124,A131='mapping item-product group'!$B$125,A131='mapping item-product group'!$B$126,A131='mapping item-product group'!$B$127,A131='mapping item-product group'!$B$128,A131='mapping item-product group'!$B$129,A131='mapping item-product group'!$B$130,A131='mapping item-product group'!$B$131,A131='mapping item-product group'!$B$132,A131='mapping item-product group'!$B$133,A131='mapping item-product group'!$B$134,A131='mapping item-product group'!$B$135),C131,0)</f>
        <v>1500</v>
      </c>
      <c r="H131">
        <f t="shared" si="2"/>
        <v>1575</v>
      </c>
      <c r="I131" t="s">
        <v>129</v>
      </c>
      <c r="J131">
        <f>SUMIF(A131:$A$167,A131,C131:$C$167)</f>
        <v>3000</v>
      </c>
      <c r="K131">
        <f>SUMIF($A131:A$167,A131,$H131:H$167)</f>
        <v>3045</v>
      </c>
    </row>
    <row r="132" spans="1:11" x14ac:dyDescent="0.2">
      <c r="A132" t="s">
        <v>130</v>
      </c>
      <c r="B132" t="s">
        <v>241</v>
      </c>
      <c r="C132">
        <v>600</v>
      </c>
      <c r="E132">
        <f>IF(OR(A132='mapping item-product group'!$B$120,A132='mapping item-product group'!$B$121,A132='mapping item-product group'!$B$122,A132='mapping item-product group'!$B$123,A132='mapping item-product group'!$B$124,A132='mapping item-product group'!$B$125,A132='mapping item-product group'!$B$126,A132='mapping item-product group'!$B$127,A132='mapping item-product group'!$B$128,A132='mapping item-product group'!$B$129,A132='mapping item-product group'!$B$130,A132='mapping item-product group'!$B$131,A132='mapping item-product group'!$B$132,A132='mapping item-product group'!$B$133,A132='mapping item-product group'!$B$134,A132='mapping item-product group'!$B$135),C132,0)</f>
        <v>600</v>
      </c>
      <c r="H132">
        <f t="shared" si="2"/>
        <v>630</v>
      </c>
      <c r="I132" t="s">
        <v>130</v>
      </c>
      <c r="J132">
        <f>SUMIF(A132:$A$167,A132,C132:$C$167)</f>
        <v>1200</v>
      </c>
      <c r="K132">
        <f>SUMIF($A132:A$167,A132,$H132:H$167)</f>
        <v>1218</v>
      </c>
    </row>
    <row r="133" spans="1:11" x14ac:dyDescent="0.2">
      <c r="A133" t="s">
        <v>131</v>
      </c>
      <c r="B133" t="s">
        <v>241</v>
      </c>
      <c r="C133">
        <v>500</v>
      </c>
      <c r="E133">
        <f>IF(OR(A133='mapping item-product group'!$B$120,A133='mapping item-product group'!$B$121,A133='mapping item-product group'!$B$122,A133='mapping item-product group'!$B$123,A133='mapping item-product group'!$B$124,A133='mapping item-product group'!$B$125,A133='mapping item-product group'!$B$126,A133='mapping item-product group'!$B$127,A133='mapping item-product group'!$B$128,A133='mapping item-product group'!$B$129,A133='mapping item-product group'!$B$130,A133='mapping item-product group'!$B$131,A133='mapping item-product group'!$B$132,A133='mapping item-product group'!$B$133,A133='mapping item-product group'!$B$134,A133='mapping item-product group'!$B$135),C133,0)</f>
        <v>500</v>
      </c>
      <c r="H133">
        <f t="shared" si="2"/>
        <v>525</v>
      </c>
      <c r="I133" t="s">
        <v>131</v>
      </c>
      <c r="J133">
        <f>SUMIF(A133:$A$167,A133,C133:$C$167)</f>
        <v>1000</v>
      </c>
      <c r="K133">
        <f>SUMIF($A133:A$167,A133,$H133:H$167)</f>
        <v>1015</v>
      </c>
    </row>
    <row r="134" spans="1:11" x14ac:dyDescent="0.2">
      <c r="A134" t="s">
        <v>132</v>
      </c>
      <c r="B134" t="s">
        <v>241</v>
      </c>
      <c r="C134">
        <v>300</v>
      </c>
      <c r="E134">
        <f>IF(OR(A134='mapping item-product group'!$B$120,A134='mapping item-product group'!$B$121,A134='mapping item-product group'!$B$122,A134='mapping item-product group'!$B$123,A134='mapping item-product group'!$B$124,A134='mapping item-product group'!$B$125,A134='mapping item-product group'!$B$126,A134='mapping item-product group'!$B$127,A134='mapping item-product group'!$B$128,A134='mapping item-product group'!$B$129,A134='mapping item-product group'!$B$130,A134='mapping item-product group'!$B$131,A134='mapping item-product group'!$B$132,A134='mapping item-product group'!$B$133,A134='mapping item-product group'!$B$134,A134='mapping item-product group'!$B$135),C134,0)</f>
        <v>300</v>
      </c>
      <c r="H134">
        <f t="shared" si="2"/>
        <v>315</v>
      </c>
      <c r="I134" t="s">
        <v>132</v>
      </c>
      <c r="J134">
        <f>SUMIF(A134:$A$167,A134,C134:$C$167)</f>
        <v>600</v>
      </c>
      <c r="K134">
        <f>SUMIF($A134:A$167,A134,$H134:H$167)</f>
        <v>609</v>
      </c>
    </row>
    <row r="135" spans="1:11" x14ac:dyDescent="0.2">
      <c r="A135" t="s">
        <v>133</v>
      </c>
      <c r="B135" t="s">
        <v>241</v>
      </c>
      <c r="C135">
        <v>1500</v>
      </c>
      <c r="E135">
        <f>IF(OR(A135='mapping item-product group'!$B$120,A135='mapping item-product group'!$B$121,A135='mapping item-product group'!$B$122,A135='mapping item-product group'!$B$123,A135='mapping item-product group'!$B$124,A135='mapping item-product group'!$B$125,A135='mapping item-product group'!$B$126,A135='mapping item-product group'!$B$127,A135='mapping item-product group'!$B$128,A135='mapping item-product group'!$B$129,A135='mapping item-product group'!$B$130,A135='mapping item-product group'!$B$131,A135='mapping item-product group'!$B$132,A135='mapping item-product group'!$B$133,A135='mapping item-product group'!$B$134,A135='mapping item-product group'!$B$135),C135,0)</f>
        <v>1500</v>
      </c>
      <c r="H135">
        <f t="shared" si="2"/>
        <v>1575</v>
      </c>
      <c r="I135" t="s">
        <v>133</v>
      </c>
      <c r="J135">
        <f>SUMIF(A135:$A$167,A135,C135:$C$167)</f>
        <v>3000</v>
      </c>
      <c r="K135">
        <f>SUMIF($A135:A$167,A135,$H135:H$167)</f>
        <v>3045</v>
      </c>
    </row>
    <row r="136" spans="1:11" x14ac:dyDescent="0.2">
      <c r="A136" t="s">
        <v>9</v>
      </c>
      <c r="B136" t="s">
        <v>242</v>
      </c>
      <c r="C136">
        <v>2400</v>
      </c>
      <c r="E136">
        <f>IF(OR(A136='mapping item-product group'!$B$120,A136='mapping item-product group'!$B$121,A136='mapping item-product group'!$B$122,A136='mapping item-product group'!$B$123,A136='mapping item-product group'!$B$124,A136='mapping item-product group'!$B$125,A136='mapping item-product group'!$B$126,A136='mapping item-product group'!$B$127,A136='mapping item-product group'!$B$128,A136='mapping item-product group'!$B$129,A136='mapping item-product group'!$B$130,A136='mapping item-product group'!$B$131,A136='mapping item-product group'!$B$132,A136='mapping item-product group'!$B$133,A136='mapping item-product group'!$B$134,A136='mapping item-product group'!$B$135),C136,0)</f>
        <v>0</v>
      </c>
      <c r="H136">
        <f t="shared" ref="H136:H154" si="3">C136*(1+$N$3)</f>
        <v>2328</v>
      </c>
      <c r="I136" t="s">
        <v>274</v>
      </c>
      <c r="J136" s="10">
        <f>SUM(J2:J135)</f>
        <v>308200</v>
      </c>
      <c r="K136" s="10">
        <f>SUM(K2:K135)</f>
        <v>318439</v>
      </c>
    </row>
    <row r="137" spans="1:11" x14ac:dyDescent="0.2">
      <c r="A137" t="s">
        <v>10</v>
      </c>
      <c r="B137" t="s">
        <v>242</v>
      </c>
      <c r="C137">
        <v>4000</v>
      </c>
      <c r="E137">
        <f>IF(OR(A137='mapping item-product group'!$B$120,A137='mapping item-product group'!$B$121,A137='mapping item-product group'!$B$122,A137='mapping item-product group'!$B$123,A137='mapping item-product group'!$B$124,A137='mapping item-product group'!$B$125,A137='mapping item-product group'!$B$126,A137='mapping item-product group'!$B$127,A137='mapping item-product group'!$B$128,A137='mapping item-product group'!$B$129,A137='mapping item-product group'!$B$130,A137='mapping item-product group'!$B$131,A137='mapping item-product group'!$B$132,A137='mapping item-product group'!$B$133,A137='mapping item-product group'!$B$134,A137='mapping item-product group'!$B$135),C137,0)</f>
        <v>0</v>
      </c>
      <c r="H137">
        <f t="shared" si="3"/>
        <v>3880</v>
      </c>
    </row>
    <row r="138" spans="1:11" x14ac:dyDescent="0.2">
      <c r="A138" t="s">
        <v>11</v>
      </c>
      <c r="B138" t="s">
        <v>242</v>
      </c>
      <c r="C138">
        <v>3600</v>
      </c>
      <c r="E138">
        <f>IF(OR(A138='mapping item-product group'!$B$120,A138='mapping item-product group'!$B$121,A138='mapping item-product group'!$B$122,A138='mapping item-product group'!$B$123,A138='mapping item-product group'!$B$124,A138='mapping item-product group'!$B$125,A138='mapping item-product group'!$B$126,A138='mapping item-product group'!$B$127,A138='mapping item-product group'!$B$128,A138='mapping item-product group'!$B$129,A138='mapping item-product group'!$B$130,A138='mapping item-product group'!$B$131,A138='mapping item-product group'!$B$132,A138='mapping item-product group'!$B$133,A138='mapping item-product group'!$B$134,A138='mapping item-product group'!$B$135),C138,0)</f>
        <v>0</v>
      </c>
      <c r="H138">
        <f t="shared" si="3"/>
        <v>3492</v>
      </c>
    </row>
    <row r="139" spans="1:11" x14ac:dyDescent="0.2">
      <c r="A139" t="s">
        <v>12</v>
      </c>
      <c r="B139" t="s">
        <v>242</v>
      </c>
      <c r="C139">
        <v>2400</v>
      </c>
      <c r="E139">
        <f>IF(OR(A139='mapping item-product group'!$B$120,A139='mapping item-product group'!$B$121,A139='mapping item-product group'!$B$122,A139='mapping item-product group'!$B$123,A139='mapping item-product group'!$B$124,A139='mapping item-product group'!$B$125,A139='mapping item-product group'!$B$126,A139='mapping item-product group'!$B$127,A139='mapping item-product group'!$B$128,A139='mapping item-product group'!$B$129,A139='mapping item-product group'!$B$130,A139='mapping item-product group'!$B$131,A139='mapping item-product group'!$B$132,A139='mapping item-product group'!$B$133,A139='mapping item-product group'!$B$134,A139='mapping item-product group'!$B$135),C139,0)</f>
        <v>0</v>
      </c>
      <c r="H139">
        <f t="shared" si="3"/>
        <v>2328</v>
      </c>
    </row>
    <row r="140" spans="1:11" x14ac:dyDescent="0.2">
      <c r="A140" t="s">
        <v>13</v>
      </c>
      <c r="B140" t="s">
        <v>242</v>
      </c>
      <c r="C140">
        <v>3400</v>
      </c>
      <c r="E140">
        <f>IF(OR(A140='mapping item-product group'!$B$120,A140='mapping item-product group'!$B$121,A140='mapping item-product group'!$B$122,A140='mapping item-product group'!$B$123,A140='mapping item-product group'!$B$124,A140='mapping item-product group'!$B$125,A140='mapping item-product group'!$B$126,A140='mapping item-product group'!$B$127,A140='mapping item-product group'!$B$128,A140='mapping item-product group'!$B$129,A140='mapping item-product group'!$B$130,A140='mapping item-product group'!$B$131,A140='mapping item-product group'!$B$132,A140='mapping item-product group'!$B$133,A140='mapping item-product group'!$B$134,A140='mapping item-product group'!$B$135),C140,0)</f>
        <v>0</v>
      </c>
      <c r="H140">
        <f t="shared" si="3"/>
        <v>3298</v>
      </c>
    </row>
    <row r="141" spans="1:11" x14ac:dyDescent="0.2">
      <c r="A141" t="s">
        <v>14</v>
      </c>
      <c r="B141" t="s">
        <v>242</v>
      </c>
      <c r="C141">
        <v>900</v>
      </c>
      <c r="E141">
        <f>IF(OR(A141='mapping item-product group'!$B$120,A141='mapping item-product group'!$B$121,A141='mapping item-product group'!$B$122,A141='mapping item-product group'!$B$123,A141='mapping item-product group'!$B$124,A141='mapping item-product group'!$B$125,A141='mapping item-product group'!$B$126,A141='mapping item-product group'!$B$127,A141='mapping item-product group'!$B$128,A141='mapping item-product group'!$B$129,A141='mapping item-product group'!$B$130,A141='mapping item-product group'!$B$131,A141='mapping item-product group'!$B$132,A141='mapping item-product group'!$B$133,A141='mapping item-product group'!$B$134,A141='mapping item-product group'!$B$135),C141,0)</f>
        <v>0</v>
      </c>
      <c r="H141">
        <f t="shared" si="3"/>
        <v>873</v>
      </c>
    </row>
    <row r="142" spans="1:11" x14ac:dyDescent="0.2">
      <c r="A142" t="s">
        <v>15</v>
      </c>
      <c r="B142" t="s">
        <v>242</v>
      </c>
      <c r="C142">
        <v>3700</v>
      </c>
      <c r="E142">
        <f>IF(OR(A142='mapping item-product group'!$B$120,A142='mapping item-product group'!$B$121,A142='mapping item-product group'!$B$122,A142='mapping item-product group'!$B$123,A142='mapping item-product group'!$B$124,A142='mapping item-product group'!$B$125,A142='mapping item-product group'!$B$126,A142='mapping item-product group'!$B$127,A142='mapping item-product group'!$B$128,A142='mapping item-product group'!$B$129,A142='mapping item-product group'!$B$130,A142='mapping item-product group'!$B$131,A142='mapping item-product group'!$B$132,A142='mapping item-product group'!$B$133,A142='mapping item-product group'!$B$134,A142='mapping item-product group'!$B$135),C142,0)</f>
        <v>0</v>
      </c>
      <c r="H142">
        <f t="shared" si="3"/>
        <v>3589</v>
      </c>
    </row>
    <row r="143" spans="1:11" x14ac:dyDescent="0.2">
      <c r="A143" t="s">
        <v>16</v>
      </c>
      <c r="B143" t="s">
        <v>242</v>
      </c>
      <c r="C143">
        <v>10400</v>
      </c>
      <c r="E143">
        <f>IF(OR(A143='mapping item-product group'!$B$120,A143='mapping item-product group'!$B$121,A143='mapping item-product group'!$B$122,A143='mapping item-product group'!$B$123,A143='mapping item-product group'!$B$124,A143='mapping item-product group'!$B$125,A143='mapping item-product group'!$B$126,A143='mapping item-product group'!$B$127,A143='mapping item-product group'!$B$128,A143='mapping item-product group'!$B$129,A143='mapping item-product group'!$B$130,A143='mapping item-product group'!$B$131,A143='mapping item-product group'!$B$132,A143='mapping item-product group'!$B$133,A143='mapping item-product group'!$B$134,A143='mapping item-product group'!$B$135),C143,0)</f>
        <v>0</v>
      </c>
      <c r="H143">
        <f t="shared" si="3"/>
        <v>10088</v>
      </c>
    </row>
    <row r="144" spans="1:11" x14ac:dyDescent="0.2">
      <c r="A144" t="s">
        <v>17</v>
      </c>
      <c r="B144" t="s">
        <v>242</v>
      </c>
      <c r="C144">
        <v>5500</v>
      </c>
      <c r="E144">
        <f>IF(OR(A144='mapping item-product group'!$B$120,A144='mapping item-product group'!$B$121,A144='mapping item-product group'!$B$122,A144='mapping item-product group'!$B$123,A144='mapping item-product group'!$B$124,A144='mapping item-product group'!$B$125,A144='mapping item-product group'!$B$126,A144='mapping item-product group'!$B$127,A144='mapping item-product group'!$B$128,A144='mapping item-product group'!$B$129,A144='mapping item-product group'!$B$130,A144='mapping item-product group'!$B$131,A144='mapping item-product group'!$B$132,A144='mapping item-product group'!$B$133,A144='mapping item-product group'!$B$134,A144='mapping item-product group'!$B$135),C144,0)</f>
        <v>0</v>
      </c>
      <c r="H144">
        <f t="shared" si="3"/>
        <v>5335</v>
      </c>
    </row>
    <row r="145" spans="1:8" x14ac:dyDescent="0.2">
      <c r="A145" t="s">
        <v>18</v>
      </c>
      <c r="B145" t="s">
        <v>242</v>
      </c>
      <c r="C145">
        <v>4400</v>
      </c>
      <c r="E145">
        <f>IF(OR(A145='mapping item-product group'!$B$120,A145='mapping item-product group'!$B$121,A145='mapping item-product group'!$B$122,A145='mapping item-product group'!$B$123,A145='mapping item-product group'!$B$124,A145='mapping item-product group'!$B$125,A145='mapping item-product group'!$B$126,A145='mapping item-product group'!$B$127,A145='mapping item-product group'!$B$128,A145='mapping item-product group'!$B$129,A145='mapping item-product group'!$B$130,A145='mapping item-product group'!$B$131,A145='mapping item-product group'!$B$132,A145='mapping item-product group'!$B$133,A145='mapping item-product group'!$B$134,A145='mapping item-product group'!$B$135),C145,0)</f>
        <v>0</v>
      </c>
      <c r="H145">
        <f t="shared" si="3"/>
        <v>4268</v>
      </c>
    </row>
    <row r="146" spans="1:8" x14ac:dyDescent="0.2">
      <c r="A146" t="s">
        <v>19</v>
      </c>
      <c r="B146" t="s">
        <v>242</v>
      </c>
      <c r="C146">
        <v>7000</v>
      </c>
      <c r="E146">
        <f>IF(OR(A146='mapping item-product group'!$B$120,A146='mapping item-product group'!$B$121,A146='mapping item-product group'!$B$122,A146='mapping item-product group'!$B$123,A146='mapping item-product group'!$B$124,A146='mapping item-product group'!$B$125,A146='mapping item-product group'!$B$126,A146='mapping item-product group'!$B$127,A146='mapping item-product group'!$B$128,A146='mapping item-product group'!$B$129,A146='mapping item-product group'!$B$130,A146='mapping item-product group'!$B$131,A146='mapping item-product group'!$B$132,A146='mapping item-product group'!$B$133,A146='mapping item-product group'!$B$134,A146='mapping item-product group'!$B$135),C146,0)</f>
        <v>0</v>
      </c>
      <c r="H146">
        <f t="shared" si="3"/>
        <v>6790</v>
      </c>
    </row>
    <row r="147" spans="1:8" x14ac:dyDescent="0.2">
      <c r="A147" t="s">
        <v>20</v>
      </c>
      <c r="B147" t="s">
        <v>242</v>
      </c>
      <c r="C147">
        <v>400</v>
      </c>
      <c r="E147">
        <f>IF(OR(A147='mapping item-product group'!$B$120,A147='mapping item-product group'!$B$121,A147='mapping item-product group'!$B$122,A147='mapping item-product group'!$B$123,A147='mapping item-product group'!$B$124,A147='mapping item-product group'!$B$125,A147='mapping item-product group'!$B$126,A147='mapping item-product group'!$B$127,A147='mapping item-product group'!$B$128,A147='mapping item-product group'!$B$129,A147='mapping item-product group'!$B$130,A147='mapping item-product group'!$B$131,A147='mapping item-product group'!$B$132,A147='mapping item-product group'!$B$133,A147='mapping item-product group'!$B$134,A147='mapping item-product group'!$B$135),C147,0)</f>
        <v>0</v>
      </c>
      <c r="H147">
        <f t="shared" si="3"/>
        <v>388</v>
      </c>
    </row>
    <row r="148" spans="1:8" x14ac:dyDescent="0.2">
      <c r="A148" t="s">
        <v>21</v>
      </c>
      <c r="B148" t="s">
        <v>242</v>
      </c>
      <c r="C148">
        <v>2800</v>
      </c>
      <c r="E148">
        <f>IF(OR(A148='mapping item-product group'!$B$120,A148='mapping item-product group'!$B$121,A148='mapping item-product group'!$B$122,A148='mapping item-product group'!$B$123,A148='mapping item-product group'!$B$124,A148='mapping item-product group'!$B$125,A148='mapping item-product group'!$B$126,A148='mapping item-product group'!$B$127,A148='mapping item-product group'!$B$128,A148='mapping item-product group'!$B$129,A148='mapping item-product group'!$B$130,A148='mapping item-product group'!$B$131,A148='mapping item-product group'!$B$132,A148='mapping item-product group'!$B$133,A148='mapping item-product group'!$B$134,A148='mapping item-product group'!$B$135),C148,0)</f>
        <v>0</v>
      </c>
      <c r="H148">
        <f t="shared" si="3"/>
        <v>2716</v>
      </c>
    </row>
    <row r="149" spans="1:8" x14ac:dyDescent="0.2">
      <c r="A149" t="s">
        <v>22</v>
      </c>
      <c r="B149" t="s">
        <v>242</v>
      </c>
      <c r="C149">
        <v>3500</v>
      </c>
      <c r="E149">
        <f>IF(OR(A149='mapping item-product group'!$B$120,A149='mapping item-product group'!$B$121,A149='mapping item-product group'!$B$122,A149='mapping item-product group'!$B$123,A149='mapping item-product group'!$B$124,A149='mapping item-product group'!$B$125,A149='mapping item-product group'!$B$126,A149='mapping item-product group'!$B$127,A149='mapping item-product group'!$B$128,A149='mapping item-product group'!$B$129,A149='mapping item-product group'!$B$130,A149='mapping item-product group'!$B$131,A149='mapping item-product group'!$B$132,A149='mapping item-product group'!$B$133,A149='mapping item-product group'!$B$134,A149='mapping item-product group'!$B$135),C149,0)</f>
        <v>0</v>
      </c>
      <c r="H149">
        <f t="shared" si="3"/>
        <v>3395</v>
      </c>
    </row>
    <row r="150" spans="1:8" x14ac:dyDescent="0.2">
      <c r="A150" t="s">
        <v>23</v>
      </c>
      <c r="B150" t="s">
        <v>242</v>
      </c>
      <c r="C150">
        <v>900</v>
      </c>
      <c r="E150">
        <f>IF(OR(A150='mapping item-product group'!$B$120,A150='mapping item-product group'!$B$121,A150='mapping item-product group'!$B$122,A150='mapping item-product group'!$B$123,A150='mapping item-product group'!$B$124,A150='mapping item-product group'!$B$125,A150='mapping item-product group'!$B$126,A150='mapping item-product group'!$B$127,A150='mapping item-product group'!$B$128,A150='mapping item-product group'!$B$129,A150='mapping item-product group'!$B$130,A150='mapping item-product group'!$B$131,A150='mapping item-product group'!$B$132,A150='mapping item-product group'!$B$133,A150='mapping item-product group'!$B$134,A150='mapping item-product group'!$B$135),C150,0)</f>
        <v>0</v>
      </c>
      <c r="H150">
        <f t="shared" si="3"/>
        <v>873</v>
      </c>
    </row>
    <row r="151" spans="1:8" x14ac:dyDescent="0.2">
      <c r="A151" t="s">
        <v>24</v>
      </c>
      <c r="B151" t="s">
        <v>242</v>
      </c>
      <c r="C151">
        <v>1100</v>
      </c>
      <c r="E151">
        <f>IF(OR(A151='mapping item-product group'!$B$120,A151='mapping item-product group'!$B$121,A151='mapping item-product group'!$B$122,A151='mapping item-product group'!$B$123,A151='mapping item-product group'!$B$124,A151='mapping item-product group'!$B$125,A151='mapping item-product group'!$B$126,A151='mapping item-product group'!$B$127,A151='mapping item-product group'!$B$128,A151='mapping item-product group'!$B$129,A151='mapping item-product group'!$B$130,A151='mapping item-product group'!$B$131,A151='mapping item-product group'!$B$132,A151='mapping item-product group'!$B$133,A151='mapping item-product group'!$B$134,A151='mapping item-product group'!$B$135),C151,0)</f>
        <v>0</v>
      </c>
      <c r="H151">
        <f t="shared" si="3"/>
        <v>1067</v>
      </c>
    </row>
    <row r="152" spans="1:8" x14ac:dyDescent="0.2">
      <c r="A152" t="s">
        <v>25</v>
      </c>
      <c r="B152" t="s">
        <v>242</v>
      </c>
      <c r="C152">
        <v>1300</v>
      </c>
      <c r="E152">
        <f>IF(OR(A152='mapping item-product group'!$B$120,A152='mapping item-product group'!$B$121,A152='mapping item-product group'!$B$122,A152='mapping item-product group'!$B$123,A152='mapping item-product group'!$B$124,A152='mapping item-product group'!$B$125,A152='mapping item-product group'!$B$126,A152='mapping item-product group'!$B$127,A152='mapping item-product group'!$B$128,A152='mapping item-product group'!$B$129,A152='mapping item-product group'!$B$130,A152='mapping item-product group'!$B$131,A152='mapping item-product group'!$B$132,A152='mapping item-product group'!$B$133,A152='mapping item-product group'!$B$134,A152='mapping item-product group'!$B$135),C152,0)</f>
        <v>0</v>
      </c>
      <c r="H152">
        <f t="shared" si="3"/>
        <v>1261</v>
      </c>
    </row>
    <row r="153" spans="1:8" x14ac:dyDescent="0.2">
      <c r="A153" t="s">
        <v>26</v>
      </c>
      <c r="B153" t="s">
        <v>242</v>
      </c>
      <c r="C153">
        <v>300</v>
      </c>
      <c r="E153">
        <f>IF(OR(A153='mapping item-product group'!$B$120,A153='mapping item-product group'!$B$121,A153='mapping item-product group'!$B$122,A153='mapping item-product group'!$B$123,A153='mapping item-product group'!$B$124,A153='mapping item-product group'!$B$125,A153='mapping item-product group'!$B$126,A153='mapping item-product group'!$B$127,A153='mapping item-product group'!$B$128,A153='mapping item-product group'!$B$129,A153='mapping item-product group'!$B$130,A153='mapping item-product group'!$B$131,A153='mapping item-product group'!$B$132,A153='mapping item-product group'!$B$133,A153='mapping item-product group'!$B$134,A153='mapping item-product group'!$B$135),C153,0)</f>
        <v>0</v>
      </c>
      <c r="H153">
        <f t="shared" si="3"/>
        <v>291</v>
      </c>
    </row>
    <row r="154" spans="1:8" x14ac:dyDescent="0.2">
      <c r="A154" t="s">
        <v>27</v>
      </c>
      <c r="B154" t="s">
        <v>242</v>
      </c>
      <c r="C154">
        <v>600</v>
      </c>
      <c r="E154">
        <f>IF(OR(A154='mapping item-product group'!$B$120,A154='mapping item-product group'!$B$121,A154='mapping item-product group'!$B$122,A154='mapping item-product group'!$B$123,A154='mapping item-product group'!$B$124,A154='mapping item-product group'!$B$125,A154='mapping item-product group'!$B$126,A154='mapping item-product group'!$B$127,A154='mapping item-product group'!$B$128,A154='mapping item-product group'!$B$129,A154='mapping item-product group'!$B$130,A154='mapping item-product group'!$B$131,A154='mapping item-product group'!$B$132,A154='mapping item-product group'!$B$133,A154='mapping item-product group'!$B$134,A154='mapping item-product group'!$B$135),C154,0)</f>
        <v>0</v>
      </c>
      <c r="H154">
        <f t="shared" si="3"/>
        <v>582</v>
      </c>
    </row>
    <row r="155" spans="1:8" x14ac:dyDescent="0.2">
      <c r="A155" t="s">
        <v>121</v>
      </c>
      <c r="B155" t="s">
        <v>243</v>
      </c>
      <c r="C155">
        <v>200</v>
      </c>
      <c r="E155">
        <f>IF(OR(A155='mapping item-product group'!$B$120,A155='mapping item-product group'!$B$121,A155='mapping item-product group'!$B$122,A155='mapping item-product group'!$B$123,A155='mapping item-product group'!$B$124,A155='mapping item-product group'!$B$125,A155='mapping item-product group'!$B$126,A155='mapping item-product group'!$B$127,A155='mapping item-product group'!$B$128,A155='mapping item-product group'!$B$129,A155='mapping item-product group'!$B$130,A155='mapping item-product group'!$B$131,A155='mapping item-product group'!$B$132,A155='mapping item-product group'!$B$133,A155='mapping item-product group'!$B$134,A155='mapping item-product group'!$B$135),C155,0)</f>
        <v>200</v>
      </c>
      <c r="H155">
        <f>C155*(1+$N$4)</f>
        <v>196</v>
      </c>
    </row>
    <row r="156" spans="1:8" x14ac:dyDescent="0.2">
      <c r="A156" t="s">
        <v>122</v>
      </c>
      <c r="B156" t="s">
        <v>243</v>
      </c>
      <c r="C156">
        <v>200</v>
      </c>
      <c r="E156">
        <f>IF(OR(A156='mapping item-product group'!$B$120,A156='mapping item-product group'!$B$121,A156='mapping item-product group'!$B$122,A156='mapping item-product group'!$B$123,A156='mapping item-product group'!$B$124,A156='mapping item-product group'!$B$125,A156='mapping item-product group'!$B$126,A156='mapping item-product group'!$B$127,A156='mapping item-product group'!$B$128,A156='mapping item-product group'!$B$129,A156='mapping item-product group'!$B$130,A156='mapping item-product group'!$B$131,A156='mapping item-product group'!$B$132,A156='mapping item-product group'!$B$133,A156='mapping item-product group'!$B$134,A156='mapping item-product group'!$B$135),C156,0)</f>
        <v>200</v>
      </c>
      <c r="H156">
        <f t="shared" ref="H156:H167" si="4">C156*(1+$N$4)</f>
        <v>196</v>
      </c>
    </row>
    <row r="157" spans="1:8" x14ac:dyDescent="0.2">
      <c r="A157" t="s">
        <v>123</v>
      </c>
      <c r="B157" t="s">
        <v>243</v>
      </c>
      <c r="C157">
        <v>200</v>
      </c>
      <c r="E157">
        <f>IF(OR(A157='mapping item-product group'!$B$120,A157='mapping item-product group'!$B$121,A157='mapping item-product group'!$B$122,A157='mapping item-product group'!$B$123,A157='mapping item-product group'!$B$124,A157='mapping item-product group'!$B$125,A157='mapping item-product group'!$B$126,A157='mapping item-product group'!$B$127,A157='mapping item-product group'!$B$128,A157='mapping item-product group'!$B$129,A157='mapping item-product group'!$B$130,A157='mapping item-product group'!$B$131,A157='mapping item-product group'!$B$132,A157='mapping item-product group'!$B$133,A157='mapping item-product group'!$B$134,A157='mapping item-product group'!$B$135),C157,0)</f>
        <v>200</v>
      </c>
      <c r="H157">
        <f t="shared" si="4"/>
        <v>196</v>
      </c>
    </row>
    <row r="158" spans="1:8" x14ac:dyDescent="0.2">
      <c r="A158" t="s">
        <v>124</v>
      </c>
      <c r="B158" t="s">
        <v>243</v>
      </c>
      <c r="C158">
        <v>100</v>
      </c>
      <c r="E158">
        <f>IF(OR(A158='mapping item-product group'!$B$120,A158='mapping item-product group'!$B$121,A158='mapping item-product group'!$B$122,A158='mapping item-product group'!$B$123,A158='mapping item-product group'!$B$124,A158='mapping item-product group'!$B$125,A158='mapping item-product group'!$B$126,A158='mapping item-product group'!$B$127,A158='mapping item-product group'!$B$128,A158='mapping item-product group'!$B$129,A158='mapping item-product group'!$B$130,A158='mapping item-product group'!$B$131,A158='mapping item-product group'!$B$132,A158='mapping item-product group'!$B$133,A158='mapping item-product group'!$B$134,A158='mapping item-product group'!$B$135),C158,0)</f>
        <v>100</v>
      </c>
      <c r="H158">
        <f t="shared" si="4"/>
        <v>98</v>
      </c>
    </row>
    <row r="159" spans="1:8" x14ac:dyDescent="0.2">
      <c r="A159" t="s">
        <v>125</v>
      </c>
      <c r="B159" t="s">
        <v>243</v>
      </c>
      <c r="C159">
        <v>200</v>
      </c>
      <c r="E159">
        <f>IF(OR(A159='mapping item-product group'!$B$120,A159='mapping item-product group'!$B$121,A159='mapping item-product group'!$B$122,A159='mapping item-product group'!$B$123,A159='mapping item-product group'!$B$124,A159='mapping item-product group'!$B$125,A159='mapping item-product group'!$B$126,A159='mapping item-product group'!$B$127,A159='mapping item-product group'!$B$128,A159='mapping item-product group'!$B$129,A159='mapping item-product group'!$B$130,A159='mapping item-product group'!$B$131,A159='mapping item-product group'!$B$132,A159='mapping item-product group'!$B$133,A159='mapping item-product group'!$B$134,A159='mapping item-product group'!$B$135),C159,0)</f>
        <v>200</v>
      </c>
      <c r="H159">
        <f t="shared" si="4"/>
        <v>196</v>
      </c>
    </row>
    <row r="160" spans="1:8" x14ac:dyDescent="0.2">
      <c r="A160" t="s">
        <v>126</v>
      </c>
      <c r="B160" t="s">
        <v>243</v>
      </c>
      <c r="C160">
        <v>100</v>
      </c>
      <c r="E160">
        <f>IF(OR(A160='mapping item-product group'!$B$120,A160='mapping item-product group'!$B$121,A160='mapping item-product group'!$B$122,A160='mapping item-product group'!$B$123,A160='mapping item-product group'!$B$124,A160='mapping item-product group'!$B$125,A160='mapping item-product group'!$B$126,A160='mapping item-product group'!$B$127,A160='mapping item-product group'!$B$128,A160='mapping item-product group'!$B$129,A160='mapping item-product group'!$B$130,A160='mapping item-product group'!$B$131,A160='mapping item-product group'!$B$132,A160='mapping item-product group'!$B$133,A160='mapping item-product group'!$B$134,A160='mapping item-product group'!$B$135),C160,0)</f>
        <v>100</v>
      </c>
      <c r="H160">
        <f t="shared" si="4"/>
        <v>98</v>
      </c>
    </row>
    <row r="161" spans="1:8" x14ac:dyDescent="0.2">
      <c r="A161" t="s">
        <v>127</v>
      </c>
      <c r="B161" t="s">
        <v>243</v>
      </c>
      <c r="C161">
        <v>200</v>
      </c>
      <c r="E161">
        <f>IF(OR(A161='mapping item-product group'!$B$120,A161='mapping item-product group'!$B$121,A161='mapping item-product group'!$B$122,A161='mapping item-product group'!$B$123,A161='mapping item-product group'!$B$124,A161='mapping item-product group'!$B$125,A161='mapping item-product group'!$B$126,A161='mapping item-product group'!$B$127,A161='mapping item-product group'!$B$128,A161='mapping item-product group'!$B$129,A161='mapping item-product group'!$B$130,A161='mapping item-product group'!$B$131,A161='mapping item-product group'!$B$132,A161='mapping item-product group'!$B$133,A161='mapping item-product group'!$B$134,A161='mapping item-product group'!$B$135),C161,0)</f>
        <v>200</v>
      </c>
      <c r="H161">
        <f t="shared" si="4"/>
        <v>196</v>
      </c>
    </row>
    <row r="162" spans="1:8" x14ac:dyDescent="0.2">
      <c r="A162" t="s">
        <v>128</v>
      </c>
      <c r="B162" t="s">
        <v>243</v>
      </c>
      <c r="C162">
        <v>1300</v>
      </c>
      <c r="E162">
        <f>IF(OR(A162='mapping item-product group'!$B$120,A162='mapping item-product group'!$B$121,A162='mapping item-product group'!$B$122,A162='mapping item-product group'!$B$123,A162='mapping item-product group'!$B$124,A162='mapping item-product group'!$B$125,A162='mapping item-product group'!$B$126,A162='mapping item-product group'!$B$127,A162='mapping item-product group'!$B$128,A162='mapping item-product group'!$B$129,A162='mapping item-product group'!$B$130,A162='mapping item-product group'!$B$131,A162='mapping item-product group'!$B$132,A162='mapping item-product group'!$B$133,A162='mapping item-product group'!$B$134,A162='mapping item-product group'!$B$135),C162,0)</f>
        <v>1300</v>
      </c>
      <c r="H162">
        <f t="shared" si="4"/>
        <v>1274</v>
      </c>
    </row>
    <row r="163" spans="1:8" x14ac:dyDescent="0.2">
      <c r="A163" t="s">
        <v>129</v>
      </c>
      <c r="B163" t="s">
        <v>243</v>
      </c>
      <c r="C163">
        <v>1500</v>
      </c>
      <c r="E163">
        <f>IF(OR(A163='mapping item-product group'!$B$120,A163='mapping item-product group'!$B$121,A163='mapping item-product group'!$B$122,A163='mapping item-product group'!$B$123,A163='mapping item-product group'!$B$124,A163='mapping item-product group'!$B$125,A163='mapping item-product group'!$B$126,A163='mapping item-product group'!$B$127,A163='mapping item-product group'!$B$128,A163='mapping item-product group'!$B$129,A163='mapping item-product group'!$B$130,A163='mapping item-product group'!$B$131,A163='mapping item-product group'!$B$132,A163='mapping item-product group'!$B$133,A163='mapping item-product group'!$B$134,A163='mapping item-product group'!$B$135),C163,0)</f>
        <v>1500</v>
      </c>
      <c r="H163">
        <f t="shared" si="4"/>
        <v>1470</v>
      </c>
    </row>
    <row r="164" spans="1:8" x14ac:dyDescent="0.2">
      <c r="A164" t="s">
        <v>130</v>
      </c>
      <c r="B164" t="s">
        <v>243</v>
      </c>
      <c r="C164">
        <v>600</v>
      </c>
      <c r="E164">
        <f>IF(OR(A164='mapping item-product group'!$B$120,A164='mapping item-product group'!$B$121,A164='mapping item-product group'!$B$122,A164='mapping item-product group'!$B$123,A164='mapping item-product group'!$B$124,A164='mapping item-product group'!$B$125,A164='mapping item-product group'!$B$126,A164='mapping item-product group'!$B$127,A164='mapping item-product group'!$B$128,A164='mapping item-product group'!$B$129,A164='mapping item-product group'!$B$130,A164='mapping item-product group'!$B$131,A164='mapping item-product group'!$B$132,A164='mapping item-product group'!$B$133,A164='mapping item-product group'!$B$134,A164='mapping item-product group'!$B$135),C164,0)</f>
        <v>600</v>
      </c>
      <c r="H164">
        <f t="shared" si="4"/>
        <v>588</v>
      </c>
    </row>
    <row r="165" spans="1:8" x14ac:dyDescent="0.2">
      <c r="A165" t="s">
        <v>131</v>
      </c>
      <c r="B165" t="s">
        <v>243</v>
      </c>
      <c r="C165">
        <v>500</v>
      </c>
      <c r="E165">
        <f>IF(OR(A165='mapping item-product group'!$B$120,A165='mapping item-product group'!$B$121,A165='mapping item-product group'!$B$122,A165='mapping item-product group'!$B$123,A165='mapping item-product group'!$B$124,A165='mapping item-product group'!$B$125,A165='mapping item-product group'!$B$126,A165='mapping item-product group'!$B$127,A165='mapping item-product group'!$B$128,A165='mapping item-product group'!$B$129,A165='mapping item-product group'!$B$130,A165='mapping item-product group'!$B$131,A165='mapping item-product group'!$B$132,A165='mapping item-product group'!$B$133,A165='mapping item-product group'!$B$134,A165='mapping item-product group'!$B$135),C165,0)</f>
        <v>500</v>
      </c>
      <c r="H165">
        <f t="shared" si="4"/>
        <v>490</v>
      </c>
    </row>
    <row r="166" spans="1:8" x14ac:dyDescent="0.2">
      <c r="A166" t="s">
        <v>132</v>
      </c>
      <c r="B166" t="s">
        <v>243</v>
      </c>
      <c r="C166">
        <v>300</v>
      </c>
      <c r="E166">
        <f>IF(OR(A166='mapping item-product group'!$B$120,A166='mapping item-product group'!$B$121,A166='mapping item-product group'!$B$122,A166='mapping item-product group'!$B$123,A166='mapping item-product group'!$B$124,A166='mapping item-product group'!$B$125,A166='mapping item-product group'!$B$126,A166='mapping item-product group'!$B$127,A166='mapping item-product group'!$B$128,A166='mapping item-product group'!$B$129,A166='mapping item-product group'!$B$130,A166='mapping item-product group'!$B$131,A166='mapping item-product group'!$B$132,A166='mapping item-product group'!$B$133,A166='mapping item-product group'!$B$134,A166='mapping item-product group'!$B$135),C166,0)</f>
        <v>300</v>
      </c>
      <c r="H166">
        <f t="shared" si="4"/>
        <v>294</v>
      </c>
    </row>
    <row r="167" spans="1:8" x14ac:dyDescent="0.2">
      <c r="A167" t="s">
        <v>133</v>
      </c>
      <c r="B167" t="s">
        <v>243</v>
      </c>
      <c r="C167">
        <v>1500</v>
      </c>
      <c r="E167">
        <f>IF(OR(A167='mapping item-product group'!$B$120,A167='mapping item-product group'!$B$121,A167='mapping item-product group'!$B$122,A167='mapping item-product group'!$B$123,A167='mapping item-product group'!$B$124,A167='mapping item-product group'!$B$125,A167='mapping item-product group'!$B$126,A167='mapping item-product group'!$B$127,A167='mapping item-product group'!$B$128,A167='mapping item-product group'!$B$129,A167='mapping item-product group'!$B$130,A167='mapping item-product group'!$B$131,A167='mapping item-product group'!$B$132,A167='mapping item-product group'!$B$133,A167='mapping item-product group'!$B$134,A167='mapping item-product group'!$B$135),C167,0)</f>
        <v>1500</v>
      </c>
      <c r="H167">
        <f t="shared" si="4"/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3.83203125" bestFit="1" customWidth="1"/>
  </cols>
  <sheetData>
    <row r="1" spans="1:2" x14ac:dyDescent="0.2">
      <c r="A1" t="s">
        <v>136</v>
      </c>
      <c r="B1" t="s">
        <v>134</v>
      </c>
    </row>
    <row r="2" spans="1:2" x14ac:dyDescent="0.2">
      <c r="A2" t="s">
        <v>137</v>
      </c>
      <c r="B2" t="s">
        <v>0</v>
      </c>
    </row>
    <row r="3" spans="1:2" x14ac:dyDescent="0.2">
      <c r="A3" t="s">
        <v>138</v>
      </c>
      <c r="B3" t="s">
        <v>1</v>
      </c>
    </row>
    <row r="4" spans="1:2" x14ac:dyDescent="0.2">
      <c r="A4" t="s">
        <v>139</v>
      </c>
      <c r="B4" t="s">
        <v>2</v>
      </c>
    </row>
    <row r="5" spans="1:2" x14ac:dyDescent="0.2">
      <c r="A5" t="s">
        <v>140</v>
      </c>
      <c r="B5" t="s">
        <v>3</v>
      </c>
    </row>
    <row r="6" spans="1:2" x14ac:dyDescent="0.2">
      <c r="A6" t="s">
        <v>141</v>
      </c>
      <c r="B6" t="s">
        <v>4</v>
      </c>
    </row>
    <row r="7" spans="1:2" x14ac:dyDescent="0.2">
      <c r="A7" t="s">
        <v>142</v>
      </c>
      <c r="B7" t="s">
        <v>5</v>
      </c>
    </row>
    <row r="8" spans="1:2" x14ac:dyDescent="0.2">
      <c r="A8" t="s">
        <v>143</v>
      </c>
      <c r="B8" t="s">
        <v>6</v>
      </c>
    </row>
    <row r="9" spans="1:2" x14ac:dyDescent="0.2">
      <c r="A9" t="s">
        <v>144</v>
      </c>
      <c r="B9" t="s">
        <v>7</v>
      </c>
    </row>
    <row r="10" spans="1:2" x14ac:dyDescent="0.2">
      <c r="A10" t="s">
        <v>145</v>
      </c>
      <c r="B10" t="s">
        <v>8</v>
      </c>
    </row>
    <row r="11" spans="1:2" x14ac:dyDescent="0.2">
      <c r="A11" t="s">
        <v>146</v>
      </c>
      <c r="B11" t="s">
        <v>9</v>
      </c>
    </row>
    <row r="12" spans="1:2" x14ac:dyDescent="0.2">
      <c r="A12" t="s">
        <v>147</v>
      </c>
      <c r="B12" t="s">
        <v>10</v>
      </c>
    </row>
    <row r="13" spans="1:2" x14ac:dyDescent="0.2">
      <c r="A13" t="s">
        <v>148</v>
      </c>
      <c r="B13" t="s">
        <v>11</v>
      </c>
    </row>
    <row r="14" spans="1:2" x14ac:dyDescent="0.2">
      <c r="A14" t="s">
        <v>149</v>
      </c>
      <c r="B14" t="s">
        <v>12</v>
      </c>
    </row>
    <row r="15" spans="1:2" x14ac:dyDescent="0.2">
      <c r="A15" t="s">
        <v>150</v>
      </c>
      <c r="B15" t="s">
        <v>13</v>
      </c>
    </row>
    <row r="16" spans="1:2" x14ac:dyDescent="0.2">
      <c r="A16" t="s">
        <v>151</v>
      </c>
      <c r="B16" t="s">
        <v>14</v>
      </c>
    </row>
    <row r="17" spans="1:2" x14ac:dyDescent="0.2">
      <c r="A17" t="s">
        <v>152</v>
      </c>
      <c r="B17" t="s">
        <v>15</v>
      </c>
    </row>
    <row r="18" spans="1:2" x14ac:dyDescent="0.2">
      <c r="A18" t="s">
        <v>153</v>
      </c>
      <c r="B18" t="s">
        <v>16</v>
      </c>
    </row>
    <row r="19" spans="1:2" x14ac:dyDescent="0.2">
      <c r="A19" t="s">
        <v>154</v>
      </c>
      <c r="B19" t="s">
        <v>17</v>
      </c>
    </row>
    <row r="20" spans="1:2" x14ac:dyDescent="0.2">
      <c r="A20" t="s">
        <v>155</v>
      </c>
      <c r="B20" t="s">
        <v>18</v>
      </c>
    </row>
    <row r="21" spans="1:2" x14ac:dyDescent="0.2">
      <c r="A21" t="s">
        <v>156</v>
      </c>
      <c r="B21" t="s">
        <v>19</v>
      </c>
    </row>
    <row r="22" spans="1:2" x14ac:dyDescent="0.2">
      <c r="A22" t="s">
        <v>157</v>
      </c>
      <c r="B22" t="s">
        <v>20</v>
      </c>
    </row>
    <row r="23" spans="1:2" x14ac:dyDescent="0.2">
      <c r="A23" t="s">
        <v>158</v>
      </c>
      <c r="B23" t="s">
        <v>21</v>
      </c>
    </row>
    <row r="24" spans="1:2" x14ac:dyDescent="0.2">
      <c r="A24" t="s">
        <v>159</v>
      </c>
      <c r="B24" t="s">
        <v>22</v>
      </c>
    </row>
    <row r="25" spans="1:2" x14ac:dyDescent="0.2">
      <c r="A25" t="s">
        <v>160</v>
      </c>
      <c r="B25" t="s">
        <v>23</v>
      </c>
    </row>
    <row r="26" spans="1:2" x14ac:dyDescent="0.2">
      <c r="A26" t="s">
        <v>161</v>
      </c>
      <c r="B26" t="s">
        <v>24</v>
      </c>
    </row>
    <row r="27" spans="1:2" x14ac:dyDescent="0.2">
      <c r="A27" t="s">
        <v>162</v>
      </c>
      <c r="B27" t="s">
        <v>25</v>
      </c>
    </row>
    <row r="28" spans="1:2" x14ac:dyDescent="0.2">
      <c r="A28" t="s">
        <v>163</v>
      </c>
      <c r="B28" t="s">
        <v>26</v>
      </c>
    </row>
    <row r="29" spans="1:2" x14ac:dyDescent="0.2">
      <c r="A29" t="s">
        <v>164</v>
      </c>
      <c r="B29" t="s">
        <v>27</v>
      </c>
    </row>
    <row r="30" spans="1:2" x14ac:dyDescent="0.2">
      <c r="A30" t="s">
        <v>165</v>
      </c>
      <c r="B30" t="s">
        <v>28</v>
      </c>
    </row>
    <row r="31" spans="1:2" x14ac:dyDescent="0.2">
      <c r="A31" t="s">
        <v>166</v>
      </c>
      <c r="B31" t="s">
        <v>29</v>
      </c>
    </row>
    <row r="32" spans="1:2" x14ac:dyDescent="0.2">
      <c r="A32" t="s">
        <v>167</v>
      </c>
      <c r="B32" t="s">
        <v>30</v>
      </c>
    </row>
    <row r="33" spans="1:2" x14ac:dyDescent="0.2">
      <c r="A33" t="s">
        <v>168</v>
      </c>
      <c r="B33" t="s">
        <v>31</v>
      </c>
    </row>
    <row r="34" spans="1:2" x14ac:dyDescent="0.2">
      <c r="A34" t="s">
        <v>169</v>
      </c>
      <c r="B34" t="s">
        <v>32</v>
      </c>
    </row>
    <row r="35" spans="1:2" x14ac:dyDescent="0.2">
      <c r="A35" t="s">
        <v>170</v>
      </c>
      <c r="B35" t="s">
        <v>33</v>
      </c>
    </row>
    <row r="36" spans="1:2" x14ac:dyDescent="0.2">
      <c r="A36" t="s">
        <v>171</v>
      </c>
      <c r="B36" t="s">
        <v>34</v>
      </c>
    </row>
    <row r="37" spans="1:2" x14ac:dyDescent="0.2">
      <c r="A37" t="s">
        <v>172</v>
      </c>
      <c r="B37" t="s">
        <v>35</v>
      </c>
    </row>
    <row r="38" spans="1:2" x14ac:dyDescent="0.2">
      <c r="A38" t="s">
        <v>173</v>
      </c>
      <c r="B38" t="s">
        <v>36</v>
      </c>
    </row>
    <row r="39" spans="1:2" x14ac:dyDescent="0.2">
      <c r="A39" t="s">
        <v>174</v>
      </c>
      <c r="B39" t="s">
        <v>37</v>
      </c>
    </row>
    <row r="40" spans="1:2" x14ac:dyDescent="0.2">
      <c r="A40" t="s">
        <v>175</v>
      </c>
      <c r="B40" t="s">
        <v>38</v>
      </c>
    </row>
    <row r="41" spans="1:2" x14ac:dyDescent="0.2">
      <c r="A41" t="s">
        <v>176</v>
      </c>
      <c r="B41" t="s">
        <v>39</v>
      </c>
    </row>
    <row r="42" spans="1:2" x14ac:dyDescent="0.2">
      <c r="A42" t="s">
        <v>177</v>
      </c>
      <c r="B42" t="s">
        <v>40</v>
      </c>
    </row>
    <row r="43" spans="1:2" x14ac:dyDescent="0.2">
      <c r="A43" t="s">
        <v>178</v>
      </c>
      <c r="B43" t="s">
        <v>41</v>
      </c>
    </row>
    <row r="44" spans="1:2" x14ac:dyDescent="0.2">
      <c r="A44" t="s">
        <v>179</v>
      </c>
      <c r="B44" t="s">
        <v>42</v>
      </c>
    </row>
    <row r="45" spans="1:2" x14ac:dyDescent="0.2">
      <c r="A45" t="s">
        <v>180</v>
      </c>
      <c r="B45" t="s">
        <v>43</v>
      </c>
    </row>
    <row r="46" spans="1:2" x14ac:dyDescent="0.2">
      <c r="A46" t="s">
        <v>181</v>
      </c>
      <c r="B46" t="s">
        <v>44</v>
      </c>
    </row>
    <row r="47" spans="1:2" x14ac:dyDescent="0.2">
      <c r="A47" t="s">
        <v>182</v>
      </c>
      <c r="B47" t="s">
        <v>45</v>
      </c>
    </row>
    <row r="48" spans="1:2" x14ac:dyDescent="0.2">
      <c r="A48" t="s">
        <v>183</v>
      </c>
      <c r="B48" t="s">
        <v>46</v>
      </c>
    </row>
    <row r="49" spans="1:2" x14ac:dyDescent="0.2">
      <c r="A49" t="s">
        <v>184</v>
      </c>
      <c r="B49" t="s">
        <v>47</v>
      </c>
    </row>
    <row r="50" spans="1:2" x14ac:dyDescent="0.2">
      <c r="A50" t="s">
        <v>185</v>
      </c>
      <c r="B50" t="s">
        <v>48</v>
      </c>
    </row>
    <row r="51" spans="1:2" x14ac:dyDescent="0.2">
      <c r="A51" t="s">
        <v>186</v>
      </c>
      <c r="B51" t="s">
        <v>49</v>
      </c>
    </row>
    <row r="52" spans="1:2" x14ac:dyDescent="0.2">
      <c r="A52" t="s">
        <v>187</v>
      </c>
      <c r="B52" t="s">
        <v>50</v>
      </c>
    </row>
    <row r="53" spans="1:2" x14ac:dyDescent="0.2">
      <c r="A53" t="s">
        <v>188</v>
      </c>
      <c r="B53" t="s">
        <v>51</v>
      </c>
    </row>
    <row r="54" spans="1:2" x14ac:dyDescent="0.2">
      <c r="A54" t="s">
        <v>189</v>
      </c>
      <c r="B54" t="s">
        <v>52</v>
      </c>
    </row>
    <row r="55" spans="1:2" x14ac:dyDescent="0.2">
      <c r="A55" t="s">
        <v>190</v>
      </c>
      <c r="B55" t="s">
        <v>53</v>
      </c>
    </row>
    <row r="56" spans="1:2" x14ac:dyDescent="0.2">
      <c r="A56" t="s">
        <v>191</v>
      </c>
      <c r="B56" t="s">
        <v>54</v>
      </c>
    </row>
    <row r="57" spans="1:2" x14ac:dyDescent="0.2">
      <c r="A57" t="s">
        <v>192</v>
      </c>
      <c r="B57" t="s">
        <v>55</v>
      </c>
    </row>
    <row r="58" spans="1:2" x14ac:dyDescent="0.2">
      <c r="A58" t="s">
        <v>193</v>
      </c>
      <c r="B58" t="s">
        <v>56</v>
      </c>
    </row>
    <row r="59" spans="1:2" x14ac:dyDescent="0.2">
      <c r="A59" t="s">
        <v>194</v>
      </c>
      <c r="B59" t="s">
        <v>57</v>
      </c>
    </row>
    <row r="60" spans="1:2" x14ac:dyDescent="0.2">
      <c r="A60" t="s">
        <v>195</v>
      </c>
      <c r="B60" t="s">
        <v>58</v>
      </c>
    </row>
    <row r="61" spans="1:2" x14ac:dyDescent="0.2">
      <c r="A61" t="s">
        <v>196</v>
      </c>
      <c r="B61" t="s">
        <v>59</v>
      </c>
    </row>
    <row r="62" spans="1:2" x14ac:dyDescent="0.2">
      <c r="A62" t="s">
        <v>197</v>
      </c>
      <c r="B62" t="s">
        <v>60</v>
      </c>
    </row>
    <row r="63" spans="1:2" x14ac:dyDescent="0.2">
      <c r="A63" t="s">
        <v>198</v>
      </c>
      <c r="B63" t="s">
        <v>61</v>
      </c>
    </row>
    <row r="64" spans="1:2" x14ac:dyDescent="0.2">
      <c r="A64" t="s">
        <v>199</v>
      </c>
      <c r="B64" t="s">
        <v>62</v>
      </c>
    </row>
    <row r="65" spans="1:2" x14ac:dyDescent="0.2">
      <c r="A65" t="s">
        <v>200</v>
      </c>
      <c r="B65" t="s">
        <v>63</v>
      </c>
    </row>
    <row r="66" spans="1:2" x14ac:dyDescent="0.2">
      <c r="A66" t="s">
        <v>201</v>
      </c>
      <c r="B66" t="s">
        <v>64</v>
      </c>
    </row>
    <row r="67" spans="1:2" x14ac:dyDescent="0.2">
      <c r="A67" t="s">
        <v>202</v>
      </c>
      <c r="B67" t="s">
        <v>65</v>
      </c>
    </row>
    <row r="68" spans="1:2" x14ac:dyDescent="0.2">
      <c r="A68" t="s">
        <v>203</v>
      </c>
      <c r="B68" t="s">
        <v>66</v>
      </c>
    </row>
    <row r="69" spans="1:2" x14ac:dyDescent="0.2">
      <c r="A69" t="s">
        <v>204</v>
      </c>
      <c r="B69" t="s">
        <v>67</v>
      </c>
    </row>
    <row r="70" spans="1:2" x14ac:dyDescent="0.2">
      <c r="A70" t="s">
        <v>205</v>
      </c>
      <c r="B70" t="s">
        <v>68</v>
      </c>
    </row>
    <row r="71" spans="1:2" x14ac:dyDescent="0.2">
      <c r="A71" t="s">
        <v>206</v>
      </c>
      <c r="B71" t="s">
        <v>69</v>
      </c>
    </row>
    <row r="72" spans="1:2" x14ac:dyDescent="0.2">
      <c r="A72" t="s">
        <v>207</v>
      </c>
      <c r="B72" t="s">
        <v>70</v>
      </c>
    </row>
    <row r="73" spans="1:2" x14ac:dyDescent="0.2">
      <c r="A73" t="s">
        <v>208</v>
      </c>
      <c r="B73" t="s">
        <v>71</v>
      </c>
    </row>
    <row r="74" spans="1:2" x14ac:dyDescent="0.2">
      <c r="A74" t="s">
        <v>209</v>
      </c>
      <c r="B74" t="s">
        <v>72</v>
      </c>
    </row>
    <row r="75" spans="1:2" x14ac:dyDescent="0.2">
      <c r="A75" t="s">
        <v>210</v>
      </c>
      <c r="B75" t="s">
        <v>73</v>
      </c>
    </row>
    <row r="76" spans="1:2" x14ac:dyDescent="0.2">
      <c r="A76" t="s">
        <v>211</v>
      </c>
      <c r="B76" t="s">
        <v>74</v>
      </c>
    </row>
    <row r="77" spans="1:2" x14ac:dyDescent="0.2">
      <c r="A77" t="s">
        <v>212</v>
      </c>
      <c r="B77" t="s">
        <v>75</v>
      </c>
    </row>
    <row r="78" spans="1:2" x14ac:dyDescent="0.2">
      <c r="A78" t="s">
        <v>213</v>
      </c>
      <c r="B78" t="s">
        <v>76</v>
      </c>
    </row>
    <row r="79" spans="1:2" x14ac:dyDescent="0.2">
      <c r="A79" t="s">
        <v>214</v>
      </c>
      <c r="B79" t="s">
        <v>77</v>
      </c>
    </row>
    <row r="80" spans="1:2" x14ac:dyDescent="0.2">
      <c r="A80" t="s">
        <v>215</v>
      </c>
      <c r="B80" t="s">
        <v>78</v>
      </c>
    </row>
    <row r="81" spans="1:2" x14ac:dyDescent="0.2">
      <c r="A81" t="s">
        <v>216</v>
      </c>
      <c r="B81" t="s">
        <v>79</v>
      </c>
    </row>
    <row r="82" spans="1:2" x14ac:dyDescent="0.2">
      <c r="A82" t="s">
        <v>217</v>
      </c>
      <c r="B82" t="s">
        <v>80</v>
      </c>
    </row>
    <row r="83" spans="1:2" x14ac:dyDescent="0.2">
      <c r="A83" t="s">
        <v>218</v>
      </c>
      <c r="B83" t="s">
        <v>81</v>
      </c>
    </row>
    <row r="84" spans="1:2" x14ac:dyDescent="0.2">
      <c r="A84" t="s">
        <v>219</v>
      </c>
      <c r="B84" t="s">
        <v>82</v>
      </c>
    </row>
    <row r="85" spans="1:2" x14ac:dyDescent="0.2">
      <c r="A85" t="s">
        <v>220</v>
      </c>
      <c r="B85" t="s">
        <v>83</v>
      </c>
    </row>
    <row r="86" spans="1:2" x14ac:dyDescent="0.2">
      <c r="A86" t="s">
        <v>221</v>
      </c>
      <c r="B86" t="s">
        <v>84</v>
      </c>
    </row>
    <row r="87" spans="1:2" x14ac:dyDescent="0.2">
      <c r="A87" t="s">
        <v>222</v>
      </c>
      <c r="B87" t="s">
        <v>85</v>
      </c>
    </row>
    <row r="88" spans="1:2" x14ac:dyDescent="0.2">
      <c r="A88" t="s">
        <v>223</v>
      </c>
      <c r="B88" t="s">
        <v>86</v>
      </c>
    </row>
    <row r="89" spans="1:2" x14ac:dyDescent="0.2">
      <c r="A89" t="s">
        <v>224</v>
      </c>
      <c r="B89" t="s">
        <v>87</v>
      </c>
    </row>
    <row r="90" spans="1:2" x14ac:dyDescent="0.2">
      <c r="A90" t="s">
        <v>225</v>
      </c>
      <c r="B90" t="s">
        <v>88</v>
      </c>
    </row>
    <row r="91" spans="1:2" x14ac:dyDescent="0.2">
      <c r="A91" t="s">
        <v>226</v>
      </c>
      <c r="B91" t="s">
        <v>89</v>
      </c>
    </row>
    <row r="92" spans="1:2" x14ac:dyDescent="0.2">
      <c r="A92" t="s">
        <v>227</v>
      </c>
      <c r="B92" t="s">
        <v>90</v>
      </c>
    </row>
    <row r="93" spans="1:2" x14ac:dyDescent="0.2">
      <c r="A93" t="s">
        <v>228</v>
      </c>
      <c r="B93" t="s">
        <v>91</v>
      </c>
    </row>
    <row r="94" spans="1:2" x14ac:dyDescent="0.2">
      <c r="A94" t="s">
        <v>229</v>
      </c>
      <c r="B94" t="s">
        <v>92</v>
      </c>
    </row>
    <row r="95" spans="1:2" x14ac:dyDescent="0.2">
      <c r="A95" t="s">
        <v>230</v>
      </c>
      <c r="B95" t="s">
        <v>93</v>
      </c>
    </row>
    <row r="96" spans="1:2" x14ac:dyDescent="0.2">
      <c r="A96" t="s">
        <v>231</v>
      </c>
      <c r="B96" t="s">
        <v>94</v>
      </c>
    </row>
    <row r="97" spans="1:2" x14ac:dyDescent="0.2">
      <c r="A97" t="s">
        <v>232</v>
      </c>
      <c r="B97" t="s">
        <v>95</v>
      </c>
    </row>
    <row r="98" spans="1:2" x14ac:dyDescent="0.2">
      <c r="A98" t="s">
        <v>233</v>
      </c>
      <c r="B98" t="s">
        <v>96</v>
      </c>
    </row>
    <row r="99" spans="1:2" x14ac:dyDescent="0.2">
      <c r="A99" t="s">
        <v>234</v>
      </c>
      <c r="B99" t="s">
        <v>97</v>
      </c>
    </row>
    <row r="100" spans="1:2" x14ac:dyDescent="0.2">
      <c r="A100" t="s">
        <v>235</v>
      </c>
      <c r="B100" t="s">
        <v>98</v>
      </c>
    </row>
    <row r="101" spans="1:2" x14ac:dyDescent="0.2">
      <c r="A101" t="s">
        <v>236</v>
      </c>
      <c r="B101" t="s">
        <v>99</v>
      </c>
    </row>
    <row r="102" spans="1:2" x14ac:dyDescent="0.2">
      <c r="A102" t="s">
        <v>237</v>
      </c>
      <c r="B102" t="s">
        <v>100</v>
      </c>
    </row>
    <row r="103" spans="1:2" x14ac:dyDescent="0.2">
      <c r="A103" t="s">
        <v>238</v>
      </c>
      <c r="B103" t="s">
        <v>101</v>
      </c>
    </row>
    <row r="104" spans="1:2" x14ac:dyDescent="0.2">
      <c r="A104" t="s">
        <v>239</v>
      </c>
      <c r="B104" t="s">
        <v>102</v>
      </c>
    </row>
    <row r="105" spans="1:2" x14ac:dyDescent="0.2">
      <c r="A105" t="s">
        <v>239</v>
      </c>
      <c r="B105" t="s">
        <v>103</v>
      </c>
    </row>
    <row r="106" spans="1:2" x14ac:dyDescent="0.2">
      <c r="A106" t="s">
        <v>239</v>
      </c>
      <c r="B106" t="s">
        <v>104</v>
      </c>
    </row>
    <row r="107" spans="1:2" x14ac:dyDescent="0.2">
      <c r="A107" t="s">
        <v>239</v>
      </c>
      <c r="B107" t="s">
        <v>105</v>
      </c>
    </row>
    <row r="108" spans="1:2" x14ac:dyDescent="0.2">
      <c r="A108" t="s">
        <v>239</v>
      </c>
      <c r="B108" t="s">
        <v>106</v>
      </c>
    </row>
    <row r="109" spans="1:2" x14ac:dyDescent="0.2">
      <c r="A109" t="s">
        <v>239</v>
      </c>
      <c r="B109" t="s">
        <v>107</v>
      </c>
    </row>
    <row r="110" spans="1:2" x14ac:dyDescent="0.2">
      <c r="A110" t="s">
        <v>239</v>
      </c>
      <c r="B110" t="s">
        <v>108</v>
      </c>
    </row>
    <row r="111" spans="1:2" x14ac:dyDescent="0.2">
      <c r="A111" t="s">
        <v>239</v>
      </c>
      <c r="B111" t="s">
        <v>109</v>
      </c>
    </row>
    <row r="112" spans="1:2" x14ac:dyDescent="0.2">
      <c r="A112" t="s">
        <v>239</v>
      </c>
      <c r="B112" t="s">
        <v>110</v>
      </c>
    </row>
    <row r="113" spans="1:2" x14ac:dyDescent="0.2">
      <c r="A113" t="s">
        <v>239</v>
      </c>
      <c r="B113" t="s">
        <v>111</v>
      </c>
    </row>
    <row r="114" spans="1:2" x14ac:dyDescent="0.2">
      <c r="A114" t="s">
        <v>239</v>
      </c>
      <c r="B114" t="s">
        <v>112</v>
      </c>
    </row>
    <row r="115" spans="1:2" x14ac:dyDescent="0.2">
      <c r="A115" t="s">
        <v>239</v>
      </c>
      <c r="B115" t="s">
        <v>113</v>
      </c>
    </row>
    <row r="116" spans="1:2" x14ac:dyDescent="0.2">
      <c r="A116" t="s">
        <v>239</v>
      </c>
      <c r="B116" t="s">
        <v>114</v>
      </c>
    </row>
    <row r="117" spans="1:2" x14ac:dyDescent="0.2">
      <c r="A117" t="s">
        <v>239</v>
      </c>
      <c r="B117" t="s">
        <v>115</v>
      </c>
    </row>
    <row r="118" spans="1:2" x14ac:dyDescent="0.2">
      <c r="A118" t="s">
        <v>239</v>
      </c>
      <c r="B118" t="s">
        <v>116</v>
      </c>
    </row>
    <row r="119" spans="1:2" x14ac:dyDescent="0.2">
      <c r="A119" t="s">
        <v>239</v>
      </c>
      <c r="B119" t="s">
        <v>117</v>
      </c>
    </row>
    <row r="120" spans="1:2" x14ac:dyDescent="0.2">
      <c r="A120" t="s">
        <v>240</v>
      </c>
      <c r="B120" t="s">
        <v>118</v>
      </c>
    </row>
    <row r="121" spans="1:2" x14ac:dyDescent="0.2">
      <c r="A121" t="s">
        <v>240</v>
      </c>
      <c r="B121" t="s">
        <v>119</v>
      </c>
    </row>
    <row r="122" spans="1:2" x14ac:dyDescent="0.2">
      <c r="A122" t="s">
        <v>240</v>
      </c>
      <c r="B122" t="s">
        <v>120</v>
      </c>
    </row>
    <row r="123" spans="1:2" x14ac:dyDescent="0.2">
      <c r="A123" t="s">
        <v>240</v>
      </c>
      <c r="B123" t="s">
        <v>121</v>
      </c>
    </row>
    <row r="124" spans="1:2" x14ac:dyDescent="0.2">
      <c r="A124" t="s">
        <v>240</v>
      </c>
      <c r="B124" t="s">
        <v>122</v>
      </c>
    </row>
    <row r="125" spans="1:2" x14ac:dyDescent="0.2">
      <c r="A125" t="s">
        <v>240</v>
      </c>
      <c r="B125" t="s">
        <v>123</v>
      </c>
    </row>
    <row r="126" spans="1:2" x14ac:dyDescent="0.2">
      <c r="A126" t="s">
        <v>240</v>
      </c>
      <c r="B126" t="s">
        <v>124</v>
      </c>
    </row>
    <row r="127" spans="1:2" x14ac:dyDescent="0.2">
      <c r="A127" t="s">
        <v>240</v>
      </c>
      <c r="B127" t="s">
        <v>125</v>
      </c>
    </row>
    <row r="128" spans="1:2" x14ac:dyDescent="0.2">
      <c r="A128" t="s">
        <v>240</v>
      </c>
      <c r="B128" t="s">
        <v>126</v>
      </c>
    </row>
    <row r="129" spans="1:2" x14ac:dyDescent="0.2">
      <c r="A129" t="s">
        <v>240</v>
      </c>
      <c r="B129" t="s">
        <v>127</v>
      </c>
    </row>
    <row r="130" spans="1:2" x14ac:dyDescent="0.2">
      <c r="A130" t="s">
        <v>240</v>
      </c>
      <c r="B130" t="s">
        <v>128</v>
      </c>
    </row>
    <row r="131" spans="1:2" x14ac:dyDescent="0.2">
      <c r="A131" t="s">
        <v>240</v>
      </c>
      <c r="B131" t="s">
        <v>129</v>
      </c>
    </row>
    <row r="132" spans="1:2" x14ac:dyDescent="0.2">
      <c r="A132" t="s">
        <v>240</v>
      </c>
      <c r="B132" t="s">
        <v>130</v>
      </c>
    </row>
    <row r="133" spans="1:2" x14ac:dyDescent="0.2">
      <c r="A133" t="s">
        <v>240</v>
      </c>
      <c r="B133" t="s">
        <v>131</v>
      </c>
    </row>
    <row r="134" spans="1:2" x14ac:dyDescent="0.2">
      <c r="A134" t="s">
        <v>240</v>
      </c>
      <c r="B134" t="s">
        <v>132</v>
      </c>
    </row>
    <row r="135" spans="1:2" x14ac:dyDescent="0.2">
      <c r="A135" t="s">
        <v>240</v>
      </c>
      <c r="B13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sales 2014</vt:lpstr>
      <vt:lpstr>mapping item-product group</vt:lpstr>
    </vt:vector>
  </TitlesOfParts>
  <Company>Nokian Tyres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Nina</dc:creator>
  <cp:lastModifiedBy>Juha Päällysaho</cp:lastModifiedBy>
  <dcterms:created xsi:type="dcterms:W3CDTF">2015-01-12T05:20:59Z</dcterms:created>
  <dcterms:modified xsi:type="dcterms:W3CDTF">2024-10-13T08:53:24Z</dcterms:modified>
</cp:coreProperties>
</file>