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WI KURNIAWAN\Magang-Undip\Tugas\Tanggal 25\"/>
    </mc:Choice>
  </mc:AlternateContent>
  <bookViews>
    <workbookView xWindow="30" yWindow="570" windowWidth="10770" windowHeight="5415" activeTab="2"/>
  </bookViews>
  <sheets>
    <sheet name="K3" sheetId="5" r:id="rId1"/>
    <sheet name="Bahaya K3" sheetId="2" r:id="rId2"/>
    <sheet name="Sheet1" sheetId="6" r:id="rId3"/>
    <sheet name="Sheet2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1" hidden="1">'Bahaya K3'!$A$6:$AA$14</definedName>
    <definedName name="Aspek_Lingkungan" localSheetId="0">[1]Sheet1!$E$4:$E$66</definedName>
    <definedName name="Aspek_Lingkungan">[2]Sheet1!$E$4:$E$66</definedName>
    <definedName name="Dampak_Lingkungan" localSheetId="0">[1]Sheet1!$G$4:$G$57</definedName>
    <definedName name="Dampak_Lingkungan">[2]Sheet1!$G$4:$G$57</definedName>
    <definedName name="dds">[3]Sheet1!$H$4:$H$53</definedName>
    <definedName name="ds">[4]Sheet1!$D$4:$D$11</definedName>
    <definedName name="Kondisi_operasi">#REF!</definedName>
    <definedName name="Kontrol_Yang_Ada" localSheetId="0">[5]Sheet1!$H$4:$H$45</definedName>
    <definedName name="Kontrol_Yang_Ada">[6]Sheet1!$H$4:$H$45</definedName>
    <definedName name="Operation_Condition" localSheetId="0">[5]Sheet1!$D$4:$D$11</definedName>
    <definedName name="Operation_Condition">[6]Sheet1!$D$4:$D$11</definedName>
    <definedName name="Peraturan_Persyaratan" localSheetId="0">#N/A</definedName>
    <definedName name="Peraturan_Persyaratan">[6]Sheet1!$I$4:$I$7</definedName>
    <definedName name="_xlnm.Print_Area" localSheetId="1">'Bahaya K3'!$A$1:$AA$13</definedName>
    <definedName name="_xlnm.Print_Area" localSheetId="0">'K3'!$A$1:$I$25</definedName>
    <definedName name="Resiko">#REF!</definedName>
    <definedName name="Sumber_Bahaya">#REF!</definedName>
  </definedNames>
  <calcPr calcId="152511"/>
</workbook>
</file>

<file path=xl/calcChain.xml><?xml version="1.0" encoding="utf-8"?>
<calcChain xmlns="http://schemas.openxmlformats.org/spreadsheetml/2006/main">
  <c r="I14" i="6" l="1"/>
  <c r="H14" i="6"/>
  <c r="G14" i="6"/>
  <c r="F14" i="6"/>
  <c r="E14" i="6"/>
  <c r="I13" i="6"/>
  <c r="H13" i="6"/>
  <c r="G13" i="6"/>
  <c r="F13" i="6"/>
  <c r="E13" i="6"/>
  <c r="I12" i="6"/>
  <c r="H12" i="6"/>
  <c r="G12" i="6"/>
  <c r="F12" i="6"/>
  <c r="E12" i="6"/>
  <c r="I11" i="6"/>
  <c r="H11" i="6"/>
  <c r="G11" i="6"/>
  <c r="F11" i="6"/>
  <c r="E11" i="6"/>
  <c r="I10" i="6"/>
  <c r="H10" i="6"/>
  <c r="G10" i="6"/>
  <c r="F10" i="6"/>
  <c r="E10" i="6"/>
  <c r="J11" i="2" l="1"/>
  <c r="N11" i="2"/>
  <c r="Z11" i="2"/>
  <c r="AA11" i="2" s="1"/>
  <c r="J16" i="2"/>
  <c r="N16" i="2"/>
  <c r="Z16" i="2"/>
  <c r="AA16" i="2" s="1"/>
  <c r="J15" i="2"/>
  <c r="N15" i="2"/>
  <c r="Z15" i="2"/>
  <c r="AA15" i="2" s="1"/>
  <c r="J14" i="2"/>
  <c r="N14" i="2"/>
  <c r="Z14" i="2"/>
  <c r="AA14" i="2" s="1"/>
  <c r="O11" i="2" l="1"/>
  <c r="P11" i="2" s="1"/>
  <c r="O16" i="2"/>
  <c r="P16" i="2" s="1"/>
  <c r="O15" i="2"/>
  <c r="P15" i="2" s="1"/>
  <c r="O14" i="2"/>
  <c r="P14" i="2" s="1"/>
  <c r="J10" i="2"/>
  <c r="O10" i="2" s="1"/>
  <c r="J12" i="2"/>
  <c r="J13" i="2"/>
  <c r="N10" i="2"/>
  <c r="N12" i="2"/>
  <c r="N13" i="2"/>
  <c r="Z12" i="2"/>
  <c r="AA12" i="2" s="1"/>
  <c r="Z13" i="2"/>
  <c r="AA13" i="2" s="1"/>
  <c r="Z10" i="2"/>
  <c r="AA10" i="2" s="1"/>
  <c r="O12" i="2" l="1"/>
  <c r="P12" i="2" s="1"/>
  <c r="P10" i="2"/>
  <c r="O13" i="2"/>
  <c r="P13" i="2" s="1"/>
</calcChain>
</file>

<file path=xl/comments1.xml><?xml version="1.0" encoding="utf-8"?>
<comments xmlns="http://schemas.openxmlformats.org/spreadsheetml/2006/main">
  <authors>
    <author>XN01044</author>
  </authors>
  <commentList>
    <comment ref="P7" authorId="0" shapeId="0">
      <text>
        <r>
          <rPr>
            <b/>
            <sz val="10"/>
            <color indexed="81"/>
            <rFont val="Arial Narrow"/>
            <family val="2"/>
          </rPr>
          <t>Sdh ada rumus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1"/>
            <color indexed="81"/>
            <rFont val="Tahoma"/>
            <family val="2"/>
          </rPr>
          <t>Sudah ada rumus</t>
        </r>
      </text>
    </comment>
    <comment ref="N8" authorId="0" shapeId="0">
      <text>
        <r>
          <rPr>
            <sz val="10"/>
            <color indexed="81"/>
            <rFont val="Arial Narrow"/>
            <family val="2"/>
          </rPr>
          <t xml:space="preserve">Sdh ada rumus
</t>
        </r>
      </text>
    </comment>
  </commentList>
</comments>
</file>

<file path=xl/sharedStrings.xml><?xml version="1.0" encoding="utf-8"?>
<sst xmlns="http://schemas.openxmlformats.org/spreadsheetml/2006/main" count="218" uniqueCount="164">
  <si>
    <t xml:space="preserve">No.dok  </t>
  </si>
  <si>
    <t xml:space="preserve">Tgl Cetak </t>
  </si>
  <si>
    <t xml:space="preserve">Halaman </t>
  </si>
  <si>
    <t xml:space="preserve">Revisi    </t>
  </si>
  <si>
    <t>No.</t>
  </si>
  <si>
    <t>Skenario Bahaya K3</t>
  </si>
  <si>
    <t xml:space="preserve">Konsekuensi </t>
  </si>
  <si>
    <t>Kontrol Yang Ada</t>
  </si>
  <si>
    <t>Penilaian Awal</t>
  </si>
  <si>
    <t>Kontrol Tambahan</t>
  </si>
  <si>
    <t>Penilaian Kedua (bersifat Prediksi)</t>
  </si>
  <si>
    <t>Kemungkinan</t>
  </si>
  <si>
    <t>Keparahan</t>
  </si>
  <si>
    <t>Nilai Resiko</t>
  </si>
  <si>
    <t>Tingkat Resiko</t>
  </si>
  <si>
    <t>FA</t>
  </si>
  <si>
    <t>FK</t>
  </si>
  <si>
    <t>LP</t>
  </si>
  <si>
    <t>Nilai*</t>
  </si>
  <si>
    <t>CD</t>
  </si>
  <si>
    <t>GK</t>
  </si>
  <si>
    <t>KG</t>
  </si>
  <si>
    <t>Nilai</t>
  </si>
  <si>
    <t>(*) Ambil Nilai Rata-Rata)</t>
  </si>
  <si>
    <t>(Lihat Hirarki Pengendalian)</t>
  </si>
  <si>
    <t>(* Ambil Nilai Rata-Rata)</t>
  </si>
  <si>
    <t>PROSES UTAMA</t>
  </si>
  <si>
    <t>Halaman</t>
  </si>
  <si>
    <t>Revisi</t>
  </si>
  <si>
    <t>Cidera anggota tubuh</t>
  </si>
  <si>
    <t>Nomor Dokumen</t>
  </si>
  <si>
    <t>Tanggal</t>
  </si>
  <si>
    <t>STANDAR PENILAIAN RESIKO</t>
  </si>
  <si>
    <t>Frekuensi Aktifitas (FA)</t>
  </si>
  <si>
    <t>Frekuensi Kejadian (FK)</t>
  </si>
  <si>
    <t>Lama Pemaparan (LP)</t>
  </si>
  <si>
    <t>TINGKAT RESIKO</t>
  </si>
  <si>
    <t>1 hari - &lt;1 bulan</t>
  </si>
  <si>
    <t>Lebih dari 3 dalam setahun</t>
  </si>
  <si>
    <t>&gt; 8 jam terus menerus</t>
  </si>
  <si>
    <t>KEMUNGKINAN</t>
  </si>
  <si>
    <t>1 Bulan - &lt; 3 bulan</t>
  </si>
  <si>
    <t>1 kali atau maks. 3 dalam 1 tahun</t>
  </si>
  <si>
    <t>&gt; 8 jam tapi tidak terus menerus</t>
  </si>
  <si>
    <t>3 bulan - &lt; 6 bulan</t>
  </si>
  <si>
    <t>Sekali atau lebih dalam 5 tahun</t>
  </si>
  <si>
    <t>4 - &lt; 8 jam</t>
  </si>
  <si>
    <t>6 bulan -  1 tahun atau lebih</t>
  </si>
  <si>
    <t>Tidak pernah terjadi</t>
  </si>
  <si>
    <t>Kurang dari 1 jam atau maks. 4 jam</t>
  </si>
  <si>
    <t>KEPARAHAN</t>
  </si>
  <si>
    <t>CIDERA (CD)</t>
  </si>
  <si>
    <t>Luka ringan, tidak ada luka</t>
  </si>
  <si>
    <t>Cidera butuh perawatan medis namun tidak menyebabkan LTI</t>
  </si>
  <si>
    <t>LTI atau keterbatasan kerja</t>
  </si>
  <si>
    <t>Cacat atau meninggal</t>
  </si>
  <si>
    <t>GANGGUAN KESEHATAN (GK)</t>
  </si>
  <si>
    <t>Sakit ringan, tidak ada sakit</t>
  </si>
  <si>
    <t>Sakit dan menyebabkan hari kerja hilang</t>
  </si>
  <si>
    <t>Gangguan jangka pendek dan keterbatasan kerja</t>
  </si>
  <si>
    <t>Kronis</t>
  </si>
  <si>
    <t>KERUGIAN    (KG)</t>
  </si>
  <si>
    <t>TINGKATAN TINDAKAN TERHADAP RESIKO</t>
  </si>
  <si>
    <t>TINGKAT TINDAKAN TERHADAP RESIKO</t>
  </si>
  <si>
    <t>INTERVAL WAKTU TINDAKAN</t>
  </si>
  <si>
    <t>H</t>
  </si>
  <si>
    <t xml:space="preserve">Mendesak dan Penting Untuk Segera Dilakukan Penanganan </t>
  </si>
  <si>
    <t>Maksimal dalam kurun waktu 2 Minggu</t>
  </si>
  <si>
    <t>M</t>
  </si>
  <si>
    <r>
      <t xml:space="preserve">3 - </t>
    </r>
    <r>
      <rPr>
        <b/>
        <sz val="10"/>
        <rFont val="Calibri"/>
        <family val="2"/>
      </rPr>
      <t>≤</t>
    </r>
    <r>
      <rPr>
        <b/>
        <sz val="10"/>
        <rFont val="Arial"/>
        <family val="2"/>
      </rPr>
      <t>6</t>
    </r>
  </si>
  <si>
    <t>Wajib ditangani</t>
  </si>
  <si>
    <t>Maksimal dalam kurun waktu 1 bulan</t>
  </si>
  <si>
    <t>L</t>
  </si>
  <si>
    <t>1 - 2</t>
  </si>
  <si>
    <t>Bisa Diabaikan namaun tetap dipantau sesuai mekanisme inspeksi</t>
  </si>
  <si>
    <t>Continue</t>
  </si>
  <si>
    <t>SUB PROCESS</t>
  </si>
  <si>
    <t>Ambil Nilai Tertinggi</t>
  </si>
  <si>
    <t>EL:NA, SB:NA; ENG: NA, ADM: Training</t>
  </si>
  <si>
    <t>1</t>
  </si>
  <si>
    <t>2</t>
  </si>
  <si>
    <t>3</t>
  </si>
  <si>
    <t>LABORATORIUM JURUSAN TEKNIK ELEKTRO UNIVERSITAS TIDAR</t>
  </si>
  <si>
    <t>ELAB-HSE-001</t>
  </si>
  <si>
    <t>&gt; 8</t>
  </si>
  <si>
    <t>Disahkan Oleh</t>
  </si>
  <si>
    <t>Tanggal berlaku</t>
  </si>
  <si>
    <t>Biaya bisa diabaikan, Biaya pengobatan: &lt; Rp 1jt , Kerugian Property &lt; Rp.500rb</t>
  </si>
  <si>
    <t>Biaya pengobatan: Rp 1 Jt - &lt; Rp 10 jt , kerugian property: Rp.500rb - &lt; Rp.1 Jt</t>
  </si>
  <si>
    <t>Biaya Pengobatan: Rp 10 - Rp 20 Jt , kerugian property: Rp.1Jt - &lt; Rp.5Jt</t>
  </si>
  <si>
    <t>Biaya pengobatan: &gt; Rp 20 Jt , Kerugian Property &gt; Rp.5Jt</t>
  </si>
  <si>
    <t>HAZARD IDENTIFICATION, RISK ASSESMENT AND CONTROL (HIRAC)</t>
  </si>
  <si>
    <t xml:space="preserve">LABORATORIUM JURUSAN TEKNIK ELEKTRO </t>
  </si>
  <si>
    <t>UNIVERSITAS TIDAR</t>
  </si>
  <si>
    <t>FAKULTAS TEKNIK</t>
  </si>
  <si>
    <t>: ELAB-HSE-002</t>
  </si>
  <si>
    <t>: 20 Oktober 2021</t>
  </si>
  <si>
    <t>: 1</t>
  </si>
  <si>
    <t>: 0</t>
  </si>
  <si>
    <t>Praktikum dasar instalasi</t>
  </si>
  <si>
    <t>Penggunaan tegangan tinggi</t>
  </si>
  <si>
    <t>Tersengat arus listrik</t>
  </si>
  <si>
    <t>- Wajib memakai sepatu</t>
  </si>
  <si>
    <t>-Tersengat arus listrik</t>
  </si>
  <si>
    <t>Penggunaan perkakas bor tangan elektrik</t>
  </si>
  <si>
    <t>Terkena mata bor</t>
  </si>
  <si>
    <t>El: NA, Sb: NA; ADM: Leaflet "Wajib Gunakan APD"</t>
  </si>
  <si>
    <t>Praktikum Mesin Listrik</t>
  </si>
  <si>
    <t>El: NA, Sb: NA; En:"Pemasangan MCB";ADM: Leaflet "Wajib Gunakan APD"</t>
  </si>
  <si>
    <t>4</t>
  </si>
  <si>
    <t>5</t>
  </si>
  <si>
    <t>6</t>
  </si>
  <si>
    <t>7</t>
  </si>
  <si>
    <t>Penggunaan Motor Listrik</t>
  </si>
  <si>
    <t>Terkena rotor</t>
  </si>
  <si>
    <t>Belum ada</t>
  </si>
  <si>
    <t>Pengangkatan / Pemindahan</t>
  </si>
  <si>
    <t>Penggunaan AKI 200Ah(Accumulator)</t>
  </si>
  <si>
    <t xml:space="preserve">El: NA, Sb: NA;En:"Troli" ADM:NA; </t>
  </si>
  <si>
    <t>El: NA, Sb: NA; ADM: Leaflet "Wajib Gunakan APD"; "Penggunaan Sarung Tangan"</t>
  </si>
  <si>
    <t>Cidera anggota tubuh/ Non ergonomic</t>
  </si>
  <si>
    <t>Korsleting Listrik</t>
  </si>
  <si>
    <t>- APAR</t>
  </si>
  <si>
    <t>Kerugian/Kebakaran</t>
  </si>
  <si>
    <t>LABORATORIUM JURUSAN TEKNIK ELEKTRO</t>
  </si>
  <si>
    <t>ELAB-H-001</t>
  </si>
  <si>
    <t>TINGKAT KEPARAHAN (TK)</t>
  </si>
  <si>
    <t>Sangat Tinggi</t>
  </si>
  <si>
    <t>Tinggi</t>
  </si>
  <si>
    <t>Sedang</t>
  </si>
  <si>
    <t>Rendah</t>
  </si>
  <si>
    <t>Sangat Rendah</t>
  </si>
  <si>
    <t>TINGKAT KEJADIAN (TD)</t>
  </si>
  <si>
    <t>PENILAIAN</t>
  </si>
  <si>
    <t>KODE</t>
  </si>
  <si>
    <t>Minimal</t>
  </si>
  <si>
    <t>Maksimal</t>
  </si>
  <si>
    <t>SR</t>
  </si>
  <si>
    <t>R</t>
  </si>
  <si>
    <t>S</t>
  </si>
  <si>
    <t>T</t>
  </si>
  <si>
    <t>ST</t>
  </si>
  <si>
    <t>AKTIVITAS</t>
  </si>
  <si>
    <t>RESIKO</t>
  </si>
  <si>
    <t>PENYEBAB</t>
  </si>
  <si>
    <t>DAMPAK</t>
  </si>
  <si>
    <t>TK</t>
  </si>
  <si>
    <t>TD</t>
  </si>
  <si>
    <t>NR</t>
  </si>
  <si>
    <t>TR</t>
  </si>
  <si>
    <t>PENANGANAN RESIKO</t>
  </si>
  <si>
    <t>OPPORTUNITY</t>
  </si>
  <si>
    <t>Pelaksanaan Praktikum</t>
  </si>
  <si>
    <t>Kerusakan Alat</t>
  </si>
  <si>
    <t>Kesalahan pemakaian</t>
  </si>
  <si>
    <t>Kerugian aset</t>
  </si>
  <si>
    <t>Kurangnya pemeliharaan</t>
  </si>
  <si>
    <t>Kurangnya kompetensi pengguna</t>
  </si>
  <si>
    <t>Kecelakaan kerja</t>
  </si>
  <si>
    <t>Kurangnya pengawasan K3</t>
  </si>
  <si>
    <t>Cidera</t>
  </si>
  <si>
    <t xml:space="preserve">Kehilangan Alat </t>
  </si>
  <si>
    <t>Kurangnya Pengawasan praktikum</t>
  </si>
  <si>
    <t>Keterbatasan personel laboran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</si>
</sst>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  <font>
      <sz val="10"/>
      <color indexed="81"/>
      <name val="Arial Narrow"/>
      <family val="2"/>
    </font>
    <font>
      <b/>
      <sz val="10"/>
      <color indexed="81"/>
      <name val="Arial Narrow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b/>
      <i/>
      <sz val="8"/>
      <name val="Arial"/>
      <family val="2"/>
    </font>
    <font>
      <b/>
      <sz val="10"/>
      <color indexed="12"/>
      <name val="Arial"/>
      <family val="2"/>
    </font>
    <font>
      <b/>
      <sz val="18"/>
      <name val="Arial"/>
      <family val="2"/>
    </font>
    <font>
      <b/>
      <sz val="10"/>
      <color indexed="10"/>
      <name val="Arial Narrow"/>
      <family val="2"/>
    </font>
    <font>
      <sz val="9"/>
      <name val="Arial"/>
      <family val="2"/>
    </font>
    <font>
      <sz val="14"/>
      <name val="Arial"/>
      <family val="2"/>
    </font>
    <font>
      <b/>
      <sz val="10"/>
      <name val="Calibri"/>
      <family val="2"/>
    </font>
    <font>
      <b/>
      <sz val="10"/>
      <color indexed="8"/>
      <name val="Arial"/>
      <family val="2"/>
    </font>
    <font>
      <b/>
      <sz val="18"/>
      <color indexed="30"/>
      <name val="Arial"/>
      <family val="2"/>
    </font>
    <font>
      <sz val="18"/>
      <color indexed="30"/>
      <name val="Arial"/>
      <family val="2"/>
    </font>
    <font>
      <b/>
      <sz val="22"/>
      <name val="Arial"/>
      <family val="2"/>
    </font>
    <font>
      <sz val="10"/>
      <color rgb="FF00206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9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9"/>
      </left>
      <right style="thin">
        <color indexed="59"/>
      </right>
      <top style="hair">
        <color indexed="59"/>
      </top>
      <bottom style="hair">
        <color indexed="5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4" fillId="0" borderId="0"/>
    <xf numFmtId="0" fontId="4" fillId="0" borderId="0"/>
    <xf numFmtId="0" fontId="1" fillId="0" borderId="0"/>
    <xf numFmtId="0" fontId="4" fillId="0" borderId="0"/>
  </cellStyleXfs>
  <cellXfs count="223">
    <xf numFmtId="0" fontId="0" fillId="0" borderId="0" xfId="0"/>
    <xf numFmtId="0" fontId="4" fillId="0" borderId="1" xfId="2" applyBorder="1" applyAlignment="1">
      <alignment vertical="top"/>
    </xf>
    <xf numFmtId="0" fontId="4" fillId="0" borderId="2" xfId="2" applyBorder="1" applyAlignment="1">
      <alignment vertical="top"/>
    </xf>
    <xf numFmtId="0" fontId="4" fillId="0" borderId="0" xfId="2" applyAlignment="1">
      <alignment vertical="top"/>
    </xf>
    <xf numFmtId="0" fontId="4" fillId="0" borderId="3" xfId="2" applyBorder="1" applyAlignment="1">
      <alignment vertical="top"/>
    </xf>
    <xf numFmtId="0" fontId="4" fillId="0" borderId="0" xfId="2" applyBorder="1" applyAlignment="1">
      <alignment vertical="top"/>
    </xf>
    <xf numFmtId="0" fontId="4" fillId="0" borderId="7" xfId="2" applyBorder="1" applyAlignment="1">
      <alignment vertical="top"/>
    </xf>
    <xf numFmtId="0" fontId="4" fillId="0" borderId="8" xfId="2" applyBorder="1" applyAlignment="1">
      <alignment vertical="top"/>
    </xf>
    <xf numFmtId="0" fontId="10" fillId="0" borderId="8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top"/>
    </xf>
    <xf numFmtId="0" fontId="10" fillId="0" borderId="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top" wrapText="1"/>
    </xf>
    <xf numFmtId="0" fontId="12" fillId="0" borderId="12" xfId="2" applyFont="1" applyBorder="1" applyAlignment="1">
      <alignment horizontal="center" vertical="top" wrapText="1"/>
    </xf>
    <xf numFmtId="0" fontId="12" fillId="0" borderId="13" xfId="2" applyFont="1" applyBorder="1" applyAlignment="1">
      <alignment horizontal="center" vertical="top" wrapText="1"/>
    </xf>
    <xf numFmtId="0" fontId="4" fillId="0" borderId="0" xfId="2" applyAlignment="1">
      <alignment horizontal="center" vertical="center"/>
    </xf>
    <xf numFmtId="0" fontId="2" fillId="0" borderId="14" xfId="2" applyFont="1" applyBorder="1" applyAlignment="1">
      <alignment horizontal="center" vertical="top" wrapText="1"/>
    </xf>
    <xf numFmtId="0" fontId="2" fillId="0" borderId="15" xfId="2" applyFont="1" applyBorder="1" applyAlignment="1">
      <alignment horizontal="center" vertical="top" wrapText="1"/>
    </xf>
    <xf numFmtId="0" fontId="2" fillId="0" borderId="16" xfId="2" applyFont="1" applyBorder="1" applyAlignment="1">
      <alignment horizontal="center" vertical="top" wrapText="1"/>
    </xf>
    <xf numFmtId="0" fontId="20" fillId="0" borderId="17" xfId="2" applyFont="1" applyBorder="1" applyAlignment="1">
      <alignment horizontal="center" vertical="center"/>
    </xf>
    <xf numFmtId="0" fontId="14" fillId="2" borderId="4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2" fillId="0" borderId="18" xfId="2" applyFont="1" applyBorder="1" applyAlignment="1">
      <alignment horizontal="center" vertical="top" wrapText="1"/>
    </xf>
    <xf numFmtId="0" fontId="2" fillId="0" borderId="4" xfId="2" applyFont="1" applyBorder="1" applyAlignment="1">
      <alignment horizontal="center" vertical="top" wrapText="1"/>
    </xf>
    <xf numFmtId="0" fontId="2" fillId="0" borderId="6" xfId="2" applyFont="1" applyBorder="1" applyAlignment="1">
      <alignment horizontal="center" vertical="top" wrapText="1"/>
    </xf>
    <xf numFmtId="0" fontId="20" fillId="0" borderId="19" xfId="2" applyFont="1" applyBorder="1" applyAlignment="1">
      <alignment horizontal="center" vertical="center"/>
    </xf>
    <xf numFmtId="0" fontId="14" fillId="4" borderId="4" xfId="2" applyFont="1" applyFill="1" applyBorder="1" applyAlignment="1">
      <alignment horizontal="center" vertical="center"/>
    </xf>
    <xf numFmtId="0" fontId="21" fillId="0" borderId="0" xfId="2" applyFont="1" applyAlignment="1">
      <alignment vertical="top"/>
    </xf>
    <xf numFmtId="0" fontId="21" fillId="0" borderId="0" xfId="2" applyFont="1" applyBorder="1" applyAlignment="1">
      <alignment horizontal="center" vertical="center" wrapText="1"/>
    </xf>
    <xf numFmtId="0" fontId="20" fillId="0" borderId="20" xfId="2" applyFont="1" applyBorder="1" applyAlignment="1">
      <alignment horizontal="center" vertical="center"/>
    </xf>
    <xf numFmtId="0" fontId="4" fillId="0" borderId="21" xfId="2" applyBorder="1" applyAlignment="1">
      <alignment vertical="center" wrapText="1"/>
    </xf>
    <xf numFmtId="0" fontId="15" fillId="0" borderId="22" xfId="2" applyFont="1" applyBorder="1" applyAlignment="1">
      <alignment horizontal="center" vertical="center" wrapText="1"/>
    </xf>
    <xf numFmtId="0" fontId="16" fillId="0" borderId="23" xfId="2" applyFont="1" applyBorder="1" applyAlignment="1">
      <alignment vertical="top" wrapText="1"/>
    </xf>
    <xf numFmtId="0" fontId="16" fillId="0" borderId="24" xfId="2" applyFont="1" applyBorder="1" applyAlignment="1">
      <alignment vertical="top" wrapText="1"/>
    </xf>
    <xf numFmtId="0" fontId="16" fillId="0" borderId="23" xfId="2" applyFont="1" applyBorder="1" applyAlignment="1">
      <alignment horizontal="center" vertical="top" wrapText="1"/>
    </xf>
    <xf numFmtId="0" fontId="16" fillId="0" borderId="24" xfId="2" applyFont="1" applyBorder="1" applyAlignment="1">
      <alignment horizontal="center" vertical="top" wrapText="1"/>
    </xf>
    <xf numFmtId="0" fontId="10" fillId="0" borderId="4" xfId="2" applyFont="1" applyBorder="1" applyAlignment="1">
      <alignment vertical="center"/>
    </xf>
    <xf numFmtId="0" fontId="4" fillId="0" borderId="4" xfId="2" applyBorder="1" applyAlignment="1">
      <alignment vertical="top"/>
    </xf>
    <xf numFmtId="0" fontId="10" fillId="3" borderId="25" xfId="2" applyFont="1" applyFill="1" applyBorder="1" applyAlignment="1">
      <alignment horizontal="center" vertical="center"/>
    </xf>
    <xf numFmtId="0" fontId="10" fillId="3" borderId="5" xfId="2" quotePrefix="1" applyFont="1" applyFill="1" applyBorder="1" applyAlignment="1">
      <alignment horizontal="center" vertical="center"/>
    </xf>
    <xf numFmtId="0" fontId="10" fillId="2" borderId="25" xfId="2" applyFont="1" applyFill="1" applyBorder="1" applyAlignment="1">
      <alignment horizontal="center" vertical="center"/>
    </xf>
    <xf numFmtId="0" fontId="10" fillId="2" borderId="5" xfId="2" quotePrefix="1" applyFont="1" applyFill="1" applyBorder="1" applyAlignment="1">
      <alignment horizontal="center" vertical="center"/>
    </xf>
    <xf numFmtId="0" fontId="10" fillId="5" borderId="25" xfId="2" applyFont="1" applyFill="1" applyBorder="1" applyAlignment="1">
      <alignment horizontal="center" vertical="center"/>
    </xf>
    <xf numFmtId="0" fontId="10" fillId="5" borderId="5" xfId="2" quotePrefix="1" applyFont="1" applyFill="1" applyBorder="1" applyAlignment="1">
      <alignment horizontal="center" vertical="center"/>
    </xf>
    <xf numFmtId="0" fontId="4" fillId="0" borderId="0" xfId="4" applyFont="1" applyAlignment="1">
      <alignment vertical="center" wrapText="1"/>
    </xf>
    <xf numFmtId="0" fontId="4" fillId="0" borderId="27" xfId="4" applyFont="1" applyBorder="1" applyAlignment="1">
      <alignment vertical="center" wrapText="1"/>
    </xf>
    <xf numFmtId="0" fontId="4" fillId="0" borderId="28" xfId="4" applyFont="1" applyBorder="1" applyAlignment="1">
      <alignment vertical="center" wrapText="1"/>
    </xf>
    <xf numFmtId="0" fontId="4" fillId="0" borderId="28" xfId="4" applyFont="1" applyBorder="1" applyAlignment="1">
      <alignment horizontal="left" vertical="center" wrapText="1"/>
    </xf>
    <xf numFmtId="0" fontId="4" fillId="0" borderId="28" xfId="4" applyFont="1" applyBorder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0" fontId="4" fillId="0" borderId="0" xfId="4" applyFont="1" applyAlignment="1">
      <alignment horizontal="center" vertical="center" wrapText="1"/>
    </xf>
    <xf numFmtId="0" fontId="3" fillId="0" borderId="0" xfId="4" applyFont="1" applyAlignment="1">
      <alignment horizontal="center" vertical="center" wrapText="1"/>
    </xf>
    <xf numFmtId="0" fontId="4" fillId="0" borderId="30" xfId="5" applyFont="1" applyFill="1" applyBorder="1" applyAlignment="1">
      <alignment horizontal="left" vertical="center" wrapText="1"/>
    </xf>
    <xf numFmtId="4" fontId="4" fillId="0" borderId="0" xfId="4" applyNumberFormat="1" applyFont="1" applyAlignment="1">
      <alignment horizontal="center" vertical="center" wrapText="1"/>
    </xf>
    <xf numFmtId="2" fontId="4" fillId="0" borderId="0" xfId="4" applyNumberFormat="1" applyFont="1" applyAlignment="1">
      <alignment vertical="center" wrapText="1"/>
    </xf>
    <xf numFmtId="0" fontId="14" fillId="10" borderId="4" xfId="2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" fillId="0" borderId="4" xfId="2" applyFont="1" applyBorder="1" applyAlignment="1">
      <alignment vertical="center" wrapText="1"/>
    </xf>
    <xf numFmtId="0" fontId="1" fillId="0" borderId="9" xfId="2" applyFont="1" applyBorder="1" applyAlignment="1">
      <alignment horizontal="left" vertical="top"/>
    </xf>
    <xf numFmtId="0" fontId="1" fillId="0" borderId="10" xfId="2" applyFont="1" applyBorder="1" applyAlignment="1">
      <alignment horizontal="left" vertical="top"/>
    </xf>
    <xf numFmtId="0" fontId="1" fillId="0" borderId="6" xfId="2" applyFont="1" applyBorder="1" applyAlignment="1">
      <alignment horizontal="left" vertical="top"/>
    </xf>
    <xf numFmtId="0" fontId="1" fillId="0" borderId="25" xfId="2" applyFont="1" applyBorder="1" applyAlignment="1">
      <alignment horizontal="left" vertical="center" wrapText="1"/>
    </xf>
    <xf numFmtId="14" fontId="1" fillId="0" borderId="25" xfId="2" applyNumberFormat="1" applyFont="1" applyBorder="1" applyAlignment="1">
      <alignment horizontal="left" vertical="center" wrapText="1"/>
    </xf>
    <xf numFmtId="0" fontId="3" fillId="0" borderId="35" xfId="4" applyFont="1" applyBorder="1" applyAlignment="1">
      <alignment horizontal="center" vertical="center" wrapText="1"/>
    </xf>
    <xf numFmtId="0" fontId="4" fillId="0" borderId="31" xfId="4" applyFont="1" applyBorder="1" applyAlignment="1">
      <alignment horizontal="center" vertical="center" wrapText="1"/>
    </xf>
    <xf numFmtId="0" fontId="4" fillId="0" borderId="4" xfId="4" quotePrefix="1" applyFont="1" applyFill="1" applyBorder="1" applyAlignment="1">
      <alignment horizontal="center" vertical="center" wrapText="1"/>
    </xf>
    <xf numFmtId="0" fontId="1" fillId="0" borderId="4" xfId="2" applyFont="1" applyBorder="1" applyAlignment="1">
      <alignment horizontal="left" vertical="center" wrapText="1"/>
    </xf>
    <xf numFmtId="0" fontId="1" fillId="0" borderId="4" xfId="5" applyFont="1" applyBorder="1" applyAlignment="1">
      <alignment vertical="center" wrapText="1"/>
    </xf>
    <xf numFmtId="0" fontId="4" fillId="0" borderId="4" xfId="5" applyFont="1" applyBorder="1" applyAlignment="1">
      <alignment vertical="center" wrapText="1"/>
    </xf>
    <xf numFmtId="0" fontId="23" fillId="0" borderId="4" xfId="5" applyFont="1" applyBorder="1" applyAlignment="1">
      <alignment horizontal="center" vertical="center" wrapText="1"/>
    </xf>
    <xf numFmtId="4" fontId="10" fillId="0" borderId="4" xfId="5" applyNumberFormat="1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1" fontId="4" fillId="0" borderId="4" xfId="4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4" xfId="5" applyFont="1" applyFill="1" applyBorder="1" applyAlignment="1">
      <alignment horizontal="left" vertical="center" wrapText="1"/>
    </xf>
    <xf numFmtId="0" fontId="4" fillId="0" borderId="4" xfId="5" applyFont="1" applyBorder="1" applyAlignment="1">
      <alignment horizontal="center" vertical="center" wrapText="1"/>
    </xf>
    <xf numFmtId="3" fontId="10" fillId="0" borderId="4" xfId="5" applyNumberFormat="1" applyFont="1" applyBorder="1" applyAlignment="1">
      <alignment horizontal="center" vertical="center" wrapText="1"/>
    </xf>
    <xf numFmtId="0" fontId="1" fillId="0" borderId="4" xfId="5" quotePrefix="1" applyFont="1" applyBorder="1" applyAlignment="1">
      <alignment vertical="center" wrapText="1"/>
    </xf>
    <xf numFmtId="0" fontId="1" fillId="0" borderId="4" xfId="4" applyFont="1" applyBorder="1" applyAlignment="1">
      <alignment horizontal="left" vertical="center" wrapText="1"/>
    </xf>
    <xf numFmtId="0" fontId="1" fillId="0" borderId="4" xfId="4" applyFont="1" applyBorder="1" applyAlignment="1">
      <alignment vertical="center" wrapText="1"/>
    </xf>
    <xf numFmtId="0" fontId="4" fillId="0" borderId="4" xfId="4" applyFont="1" applyBorder="1" applyAlignment="1">
      <alignment horizontal="left" vertical="center" wrapText="1"/>
    </xf>
    <xf numFmtId="0" fontId="4" fillId="0" borderId="0" xfId="4" quotePrefix="1" applyFont="1" applyFill="1" applyBorder="1" applyAlignment="1">
      <alignment horizontal="center" vertical="center" wrapText="1"/>
    </xf>
    <xf numFmtId="0" fontId="1" fillId="0" borderId="0" xfId="4" applyFont="1" applyBorder="1" applyAlignment="1">
      <alignment horizontal="left" vertical="center" wrapText="1"/>
    </xf>
    <xf numFmtId="0" fontId="1" fillId="0" borderId="0" xfId="4" applyFont="1" applyBorder="1" applyAlignment="1">
      <alignment vertical="center" wrapText="1"/>
    </xf>
    <xf numFmtId="0" fontId="1" fillId="0" borderId="0" xfId="5" applyFont="1" applyBorder="1" applyAlignment="1">
      <alignment vertical="center" wrapText="1"/>
    </xf>
    <xf numFmtId="0" fontId="23" fillId="0" borderId="0" xfId="5" applyFont="1" applyBorder="1" applyAlignment="1">
      <alignment horizontal="center" vertical="center" wrapText="1"/>
    </xf>
    <xf numFmtId="4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Fill="1" applyBorder="1" applyAlignment="1">
      <alignment horizontal="center" vertical="center" wrapText="1"/>
    </xf>
    <xf numFmtId="1" fontId="4" fillId="0" borderId="0" xfId="4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5" applyFont="1" applyFill="1" applyBorder="1" applyAlignment="1">
      <alignment horizontal="left" vertical="center" wrapText="1"/>
    </xf>
    <xf numFmtId="0" fontId="4" fillId="0" borderId="0" xfId="5" applyFont="1" applyBorder="1" applyAlignment="1">
      <alignment horizontal="center" vertical="center" wrapText="1"/>
    </xf>
    <xf numFmtId="3" fontId="10" fillId="0" borderId="0" xfId="5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vertical="center" wrapText="1"/>
    </xf>
    <xf numFmtId="0" fontId="4" fillId="0" borderId="0" xfId="4" applyFont="1" applyBorder="1" applyAlignment="1">
      <alignment horizontal="left" vertical="center" wrapText="1"/>
    </xf>
    <xf numFmtId="4" fontId="4" fillId="0" borderId="0" xfId="4" applyNumberFormat="1" applyFont="1" applyBorder="1" applyAlignment="1">
      <alignment horizontal="center" vertical="center" wrapText="1"/>
    </xf>
    <xf numFmtId="0" fontId="4" fillId="0" borderId="0" xfId="4" applyFont="1" applyBorder="1" applyAlignment="1">
      <alignment horizontal="center" vertical="center" wrapText="1"/>
    </xf>
    <xf numFmtId="2" fontId="4" fillId="0" borderId="0" xfId="4" applyNumberFormat="1" applyFont="1" applyBorder="1" applyAlignment="1">
      <alignment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38" xfId="2" applyBorder="1" applyAlignment="1">
      <alignment vertical="top"/>
    </xf>
    <xf numFmtId="0" fontId="1" fillId="0" borderId="16" xfId="2" applyFont="1" applyBorder="1" applyAlignment="1">
      <alignment horizontal="left" vertical="center" wrapText="1"/>
    </xf>
    <xf numFmtId="0" fontId="4" fillId="0" borderId="21" xfId="2" applyBorder="1" applyAlignment="1">
      <alignment vertical="top"/>
    </xf>
    <xf numFmtId="14" fontId="1" fillId="0" borderId="6" xfId="2" applyNumberFormat="1" applyFont="1" applyBorder="1" applyAlignment="1">
      <alignment horizontal="left" vertical="center" wrapText="1"/>
    </xf>
    <xf numFmtId="0" fontId="1" fillId="0" borderId="6" xfId="2" applyFont="1" applyBorder="1" applyAlignment="1">
      <alignment horizontal="left" vertical="center" wrapText="1"/>
    </xf>
    <xf numFmtId="0" fontId="4" fillId="0" borderId="46" xfId="2" applyBorder="1" applyAlignment="1">
      <alignment vertical="top"/>
    </xf>
    <xf numFmtId="0" fontId="0" fillId="0" borderId="0" xfId="0" applyBorder="1"/>
    <xf numFmtId="0" fontId="0" fillId="0" borderId="26" xfId="0" applyBorder="1" applyAlignment="1">
      <alignment horizontal="center"/>
    </xf>
    <xf numFmtId="0" fontId="0" fillId="12" borderId="14" xfId="0" applyFill="1" applyBorder="1"/>
    <xf numFmtId="0" fontId="0" fillId="10" borderId="15" xfId="0" applyFill="1" applyBorder="1"/>
    <xf numFmtId="0" fontId="0" fillId="13" borderId="15" xfId="0" applyFill="1" applyBorder="1"/>
    <xf numFmtId="0" fontId="0" fillId="14" borderId="15" xfId="0" applyFill="1" applyBorder="1"/>
    <xf numFmtId="0" fontId="0" fillId="15" borderId="16" xfId="0" applyFill="1" applyBorder="1"/>
    <xf numFmtId="0" fontId="0" fillId="12" borderId="18" xfId="0" applyFill="1" applyBorder="1"/>
    <xf numFmtId="0" fontId="0" fillId="10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4" borderId="6" xfId="0" applyFill="1" applyBorder="1"/>
    <xf numFmtId="0" fontId="0" fillId="13" borderId="6" xfId="0" applyFill="1" applyBorder="1"/>
    <xf numFmtId="0" fontId="0" fillId="0" borderId="26" xfId="0" applyFill="1" applyBorder="1" applyAlignment="1">
      <alignment horizontal="center"/>
    </xf>
    <xf numFmtId="0" fontId="0" fillId="12" borderId="4" xfId="0" applyFill="1" applyBorder="1"/>
    <xf numFmtId="0" fontId="0" fillId="10" borderId="6" xfId="0" applyFill="1" applyBorder="1"/>
    <xf numFmtId="0" fontId="0" fillId="12" borderId="51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0" borderId="5" xfId="0" applyBorder="1"/>
    <xf numFmtId="0" fontId="0" fillId="0" borderId="49" xfId="0" applyBorder="1" applyAlignment="1">
      <alignment horizontal="center"/>
    </xf>
    <xf numFmtId="0" fontId="26" fillId="11" borderId="4" xfId="0" applyFont="1" applyFill="1" applyBorder="1" applyAlignment="1">
      <alignment textRotation="90"/>
    </xf>
    <xf numFmtId="0" fontId="0" fillId="11" borderId="4" xfId="0" applyFill="1" applyBorder="1" applyAlignment="1">
      <alignment horizontal="right" vertical="top" textRotation="90"/>
    </xf>
    <xf numFmtId="0" fontId="26" fillId="0" borderId="0" xfId="0" applyFont="1"/>
    <xf numFmtId="0" fontId="10" fillId="0" borderId="1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8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7" fillId="0" borderId="4" xfId="2" applyFont="1" applyBorder="1" applyAlignment="1">
      <alignment horizontal="center" vertical="center" wrapText="1"/>
    </xf>
    <xf numFmtId="0" fontId="13" fillId="0" borderId="36" xfId="2" applyFont="1" applyBorder="1" applyAlignment="1">
      <alignment horizontal="center" vertical="center" textRotation="255"/>
    </xf>
    <xf numFmtId="0" fontId="13" fillId="0" borderId="20" xfId="2" applyFont="1" applyBorder="1" applyAlignment="1">
      <alignment horizontal="center" vertical="center" textRotation="255"/>
    </xf>
    <xf numFmtId="0" fontId="13" fillId="0" borderId="37" xfId="2" applyFont="1" applyBorder="1" applyAlignment="1">
      <alignment horizontal="center" vertical="center" textRotation="255"/>
    </xf>
    <xf numFmtId="0" fontId="9" fillId="0" borderId="1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24" fillId="0" borderId="45" xfId="2" applyFont="1" applyBorder="1" applyAlignment="1">
      <alignment horizontal="center" vertical="center"/>
    </xf>
    <xf numFmtId="0" fontId="24" fillId="0" borderId="41" xfId="2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6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4" fillId="0" borderId="5" xfId="2" applyBorder="1" applyAlignment="1">
      <alignment horizontal="center" vertical="center" wrapText="1"/>
    </xf>
    <xf numFmtId="0" fontId="4" fillId="0" borderId="4" xfId="2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9" fillId="0" borderId="40" xfId="4" applyFont="1" applyBorder="1" applyAlignment="1">
      <alignment horizontal="center" vertical="center" wrapText="1"/>
    </xf>
    <xf numFmtId="0" fontId="19" fillId="0" borderId="29" xfId="4" applyFont="1" applyBorder="1" applyAlignment="1">
      <alignment horizontal="center" vertical="center" wrapText="1"/>
    </xf>
    <xf numFmtId="0" fontId="19" fillId="0" borderId="49" xfId="4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0" fillId="0" borderId="40" xfId="4" applyFont="1" applyBorder="1" applyAlignment="1">
      <alignment horizontal="left" vertical="center" wrapText="1"/>
    </xf>
    <xf numFmtId="0" fontId="10" fillId="0" borderId="29" xfId="4" applyFont="1" applyBorder="1" applyAlignment="1">
      <alignment horizontal="left" vertical="center" wrapText="1"/>
    </xf>
    <xf numFmtId="0" fontId="10" fillId="9" borderId="25" xfId="4" applyFont="1" applyFill="1" applyBorder="1" applyAlignment="1">
      <alignment horizontal="center" vertical="center" wrapText="1"/>
    </xf>
    <xf numFmtId="0" fontId="10" fillId="9" borderId="26" xfId="4" applyFont="1" applyFill="1" applyBorder="1" applyAlignment="1">
      <alignment horizontal="center" vertical="center" wrapText="1"/>
    </xf>
    <xf numFmtId="0" fontId="10" fillId="9" borderId="5" xfId="4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2" fillId="0" borderId="47" xfId="4" applyFont="1" applyBorder="1" applyAlignment="1">
      <alignment horizontal="center" vertical="center" wrapText="1"/>
    </xf>
    <xf numFmtId="0" fontId="10" fillId="0" borderId="49" xfId="4" applyFont="1" applyBorder="1" applyAlignment="1">
      <alignment horizontal="left" vertical="center" wrapText="1"/>
    </xf>
    <xf numFmtId="0" fontId="10" fillId="0" borderId="40" xfId="4" applyFont="1" applyBorder="1" applyAlignment="1">
      <alignment horizontal="center" vertical="center" wrapText="1"/>
    </xf>
    <xf numFmtId="0" fontId="10" fillId="0" borderId="29" xfId="4" applyFont="1" applyBorder="1" applyAlignment="1">
      <alignment horizontal="center" vertical="center" wrapText="1"/>
    </xf>
    <xf numFmtId="0" fontId="10" fillId="0" borderId="49" xfId="4" applyFont="1" applyBorder="1" applyAlignment="1">
      <alignment horizontal="center" vertical="center" wrapText="1"/>
    </xf>
    <xf numFmtId="164" fontId="10" fillId="7" borderId="4" xfId="0" applyNumberFormat="1" applyFont="1" applyFill="1" applyBorder="1" applyAlignment="1">
      <alignment horizontal="center" vertical="center" wrapText="1"/>
    </xf>
    <xf numFmtId="0" fontId="10" fillId="0" borderId="43" xfId="4" applyFont="1" applyBorder="1" applyAlignment="1">
      <alignment horizontal="center" vertical="center" wrapText="1"/>
    </xf>
    <xf numFmtId="0" fontId="10" fillId="0" borderId="44" xfId="4" applyFont="1" applyBorder="1" applyAlignment="1">
      <alignment horizontal="center" vertical="center" wrapText="1"/>
    </xf>
    <xf numFmtId="0" fontId="10" fillId="0" borderId="42" xfId="4" applyFont="1" applyBorder="1" applyAlignment="1">
      <alignment horizontal="center" vertical="center" wrapText="1"/>
    </xf>
    <xf numFmtId="0" fontId="10" fillId="0" borderId="21" xfId="4" applyFont="1" applyBorder="1" applyAlignment="1">
      <alignment horizontal="center" vertical="center" wrapText="1"/>
    </xf>
    <xf numFmtId="164" fontId="10" fillId="0" borderId="28" xfId="4" applyNumberFormat="1" applyFont="1" applyBorder="1" applyAlignment="1">
      <alignment horizontal="center" vertical="center" wrapText="1"/>
    </xf>
    <xf numFmtId="0" fontId="10" fillId="0" borderId="28" xfId="4" applyFont="1" applyBorder="1" applyAlignment="1">
      <alignment horizontal="center" vertical="center" wrapText="1"/>
    </xf>
    <xf numFmtId="0" fontId="10" fillId="0" borderId="28" xfId="4" applyFont="1" applyBorder="1" applyAlignment="1">
      <alignment horizontal="left" vertical="center" wrapText="1"/>
    </xf>
    <xf numFmtId="164" fontId="10" fillId="9" borderId="26" xfId="4" applyNumberFormat="1" applyFont="1" applyFill="1" applyBorder="1" applyAlignment="1">
      <alignment horizontal="center" vertical="center" wrapText="1"/>
    </xf>
    <xf numFmtId="0" fontId="10" fillId="0" borderId="47" xfId="0" applyFont="1" applyFill="1" applyBorder="1" applyAlignment="1">
      <alignment vertical="center" wrapText="1"/>
    </xf>
    <xf numFmtId="15" fontId="10" fillId="0" borderId="47" xfId="0" applyNumberFormat="1" applyFont="1" applyFill="1" applyBorder="1" applyAlignment="1">
      <alignment vertical="center" wrapText="1"/>
    </xf>
    <xf numFmtId="0" fontId="9" fillId="0" borderId="34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33" xfId="2" applyFont="1" applyBorder="1" applyAlignment="1">
      <alignment horizontal="center" vertical="center" wrapText="1"/>
    </xf>
    <xf numFmtId="0" fontId="25" fillId="0" borderId="11" xfId="2" applyFont="1" applyBorder="1" applyAlignment="1">
      <alignment horizontal="center" vertical="center" wrapText="1"/>
    </xf>
    <xf numFmtId="0" fontId="25" fillId="0" borderId="22" xfId="2" applyFont="1" applyBorder="1" applyAlignment="1">
      <alignment horizontal="center" vertical="center" wrapText="1"/>
    </xf>
    <xf numFmtId="0" fontId="25" fillId="0" borderId="48" xfId="2" applyFont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26" fillId="11" borderId="4" xfId="0" applyFont="1" applyFill="1" applyBorder="1" applyAlignment="1">
      <alignment horizontal="center" vertical="center"/>
    </xf>
    <xf numFmtId="0" fontId="26" fillId="11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1" borderId="4" xfId="0" applyFill="1" applyBorder="1" applyAlignment="1">
      <alignment horizontal="right"/>
    </xf>
    <xf numFmtId="0" fontId="4" fillId="0" borderId="50" xfId="2" applyBorder="1" applyAlignment="1">
      <alignment horizontal="center" vertical="top"/>
    </xf>
    <xf numFmtId="0" fontId="4" fillId="0" borderId="28" xfId="2" applyBorder="1" applyAlignment="1">
      <alignment horizontal="center" vertical="top"/>
    </xf>
    <xf numFmtId="0" fontId="4" fillId="0" borderId="39" xfId="2" applyBorder="1" applyAlignment="1">
      <alignment horizontal="center" vertical="top"/>
    </xf>
    <xf numFmtId="0" fontId="1" fillId="0" borderId="4" xfId="2" applyFont="1" applyBorder="1" applyAlignment="1">
      <alignment horizontal="left" vertical="center" wrapText="1"/>
    </xf>
    <xf numFmtId="0" fontId="4" fillId="0" borderId="0" xfId="2" applyBorder="1" applyAlignment="1">
      <alignment horizontal="center" vertical="top"/>
    </xf>
    <xf numFmtId="0" fontId="4" fillId="0" borderId="21" xfId="2" applyBorder="1" applyAlignment="1">
      <alignment horizontal="center" vertical="top"/>
    </xf>
    <xf numFmtId="0" fontId="28" fillId="0" borderId="8" xfId="2" applyFont="1" applyBorder="1" applyAlignment="1">
      <alignment horizontal="center" vertical="center"/>
    </xf>
    <xf numFmtId="0" fontId="28" fillId="0" borderId="46" xfId="2" applyFont="1" applyBorder="1" applyAlignment="1">
      <alignment horizontal="center" vertical="center"/>
    </xf>
    <xf numFmtId="0" fontId="1" fillId="0" borderId="9" xfId="2" applyFont="1" applyBorder="1" applyAlignment="1">
      <alignment horizontal="left" vertical="top"/>
    </xf>
    <xf numFmtId="0" fontId="10" fillId="0" borderId="2" xfId="2" applyFont="1" applyBorder="1" applyAlignment="1">
      <alignment horizontal="center" vertical="center" wrapText="1"/>
    </xf>
    <xf numFmtId="0" fontId="10" fillId="0" borderId="38" xfId="2" applyFont="1" applyBorder="1" applyAlignment="1">
      <alignment horizontal="center" vertical="center" wrapText="1"/>
    </xf>
    <xf numFmtId="0" fontId="1" fillId="0" borderId="15" xfId="2" applyFont="1" applyBorder="1" applyAlignment="1">
      <alignment horizontal="left" vertical="center" wrapText="1"/>
    </xf>
    <xf numFmtId="0" fontId="27" fillId="0" borderId="0" xfId="2" applyFont="1" applyBorder="1" applyAlignment="1">
      <alignment horizontal="center" vertical="center" wrapText="1"/>
    </xf>
    <xf numFmtId="0" fontId="27" fillId="0" borderId="21" xfId="2" applyFont="1" applyBorder="1" applyAlignment="1">
      <alignment horizontal="center" vertic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_Identifikasi Aspek dan Dampak Lingkungan" xfId="4"/>
    <cellStyle name="Normal_Identifikasi Aspek dan Dampak Lingkungan 2" xfId="5"/>
  </cellStyles>
  <dxfs count="3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274675</xdr:colOff>
      <xdr:row>0</xdr:row>
      <xdr:rowOff>0</xdr:rowOff>
    </xdr:from>
    <xdr:to>
      <xdr:col>1</xdr:col>
      <xdr:colOff>513907</xdr:colOff>
      <xdr:row>5</xdr:row>
      <xdr:rowOff>168349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675" y="0"/>
          <a:ext cx="994428" cy="1005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40820</xdr:colOff>
      <xdr:row>0</xdr:row>
      <xdr:rowOff>48986</xdr:rowOff>
    </xdr:from>
    <xdr:to>
      <xdr:col>1</xdr:col>
      <xdr:colOff>1027084</xdr:colOff>
      <xdr:row>3</xdr:row>
      <xdr:rowOff>172431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7" y="48986"/>
          <a:ext cx="986264" cy="9943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169901</xdr:colOff>
      <xdr:row>0</xdr:row>
      <xdr:rowOff>85726</xdr:rowOff>
    </xdr:from>
    <xdr:to>
      <xdr:col>2</xdr:col>
      <xdr:colOff>285751</xdr:colOff>
      <xdr:row>5</xdr:row>
      <xdr:rowOff>40131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876" y="85726"/>
          <a:ext cx="725450" cy="7640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\BAYAN\IMS\18001\Documents%20and%20Settings\teguh%20setyawan\My%20Documents\backup\Materi\Form%20Daftar%20Bahaya%20dan%20Resiko%20K3%20(version%20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orm%20LK3\CLIENT\BAYAN\CLIENT\BAYAN\IMS\18001\Documents%20and%20Settings\teguh%20setyawan\My%20Documents\backup\Materi\Form%20Daftar%20Bahaya%20dan%20Resiko%20K3%20(version%20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\ACTIVE%20CLIENT\MES\PLANNING\01_IDENTIFIKASI%20ASPECT_HAZARD\IDENTIFIKASI%20ASPEK%20DEPARTEMEN%20(%20170310)\PPIC\IDENTIFIKASI%20LINGKUNGAN%20R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%20UP%20SIMERAH_MY%20DOC\All%20YIMM_06062005_revised%20by%20Tegu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\LOCALS~1\Temp\Rar$DI34.4953\Aspek%20dampak%20lingkungan%20Q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pek%20dampak%20lingkung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E4" t="str">
            <v>Safety - Mekanis Bagian Berputar</v>
          </cell>
          <cell r="G4" t="str">
            <v>Iritasi</v>
          </cell>
        </row>
        <row r="5">
          <cell r="E5" t="str">
            <v>Safety - Mekanis Bagian Menjepit</v>
          </cell>
          <cell r="G5" t="str">
            <v>Alergi</v>
          </cell>
        </row>
        <row r="6">
          <cell r="E6" t="str">
            <v>Safety - Kejatuhan</v>
          </cell>
          <cell r="G6" t="str">
            <v>Sesak</v>
          </cell>
        </row>
        <row r="7">
          <cell r="E7" t="str">
            <v>Safety - Jatuh</v>
          </cell>
          <cell r="G7" t="str">
            <v>Pingsan</v>
          </cell>
        </row>
        <row r="8">
          <cell r="E8" t="str">
            <v>Safety - Bahan Mudah Meledak</v>
          </cell>
          <cell r="G8" t="str">
            <v>Keracunan Sistemik</v>
          </cell>
        </row>
        <row r="9">
          <cell r="E9" t="str">
            <v>Safety - Bahan Mudah Terbakar</v>
          </cell>
          <cell r="G9" t="str">
            <v>Kanker</v>
          </cell>
        </row>
        <row r="10">
          <cell r="E10" t="str">
            <v>Safety - Bahan Gas</v>
          </cell>
          <cell r="G10" t="str">
            <v>Teratogenik</v>
          </cell>
        </row>
        <row r="11">
          <cell r="E11" t="str">
            <v>Safety - Bahan Oksidator / Peroksida</v>
          </cell>
          <cell r="G11" t="str">
            <v>Mutagenik</v>
          </cell>
        </row>
        <row r="12">
          <cell r="E12" t="str">
            <v>Safety - Bahan Korosif</v>
          </cell>
          <cell r="G12" t="str">
            <v>Pneumikosis</v>
          </cell>
        </row>
        <row r="13">
          <cell r="E13" t="str">
            <v>Safety - Bahan Beracun Berbahaya</v>
          </cell>
          <cell r="G13" t="str">
            <v>Cedera Punggung</v>
          </cell>
        </row>
        <row r="14">
          <cell r="E14" t="str">
            <v>Safety - Posisi Tubuh</v>
          </cell>
          <cell r="G14" t="str">
            <v>Cedera CTD</v>
          </cell>
        </row>
        <row r="15">
          <cell r="E15" t="str">
            <v>Safety - Tabung Bertekanan</v>
          </cell>
          <cell r="G15" t="str">
            <v>Fatal</v>
          </cell>
        </row>
        <row r="16">
          <cell r="E16" t="str">
            <v>Safety - Lentingan / Lontaran</v>
          </cell>
          <cell r="G16" t="str">
            <v>Cacat Anggota Tubuh</v>
          </cell>
        </row>
        <row r="17">
          <cell r="E17" t="str">
            <v xml:space="preserve">Safety - Sengatan Listrik </v>
          </cell>
          <cell r="G17" t="str">
            <v>Peradangan</v>
          </cell>
        </row>
        <row r="18">
          <cell r="E18" t="str">
            <v>Safety - Tegangan Listrik</v>
          </cell>
          <cell r="G18" t="str">
            <v>Dehidrasi</v>
          </cell>
        </row>
        <row r="19">
          <cell r="E19" t="str">
            <v>Safety - Kerusakan Alat ……</v>
          </cell>
          <cell r="G19" t="str">
            <v xml:space="preserve">Cedera </v>
          </cell>
        </row>
        <row r="20">
          <cell r="E20" t="str">
            <v>Safety - Benturan / Tabrakan</v>
          </cell>
          <cell r="G20" t="str">
            <v>Luka memar</v>
          </cell>
        </row>
        <row r="21">
          <cell r="E21" t="str">
            <v>Safety - Ruangan terbatas tertutup</v>
          </cell>
          <cell r="G21" t="str">
            <v>Iritasi kulit</v>
          </cell>
        </row>
        <row r="22">
          <cell r="E22" t="str">
            <v>Safety - Kekurangan Oksigen</v>
          </cell>
          <cell r="G22" t="str">
            <v xml:space="preserve">Radang paru - </v>
          </cell>
        </row>
        <row r="23">
          <cell r="E23" t="str">
            <v>Safety - Vakum</v>
          </cell>
        </row>
        <row r="24">
          <cell r="E24" t="str">
            <v>Safety - Udara Bertekanan</v>
          </cell>
        </row>
        <row r="25">
          <cell r="E25" t="str">
            <v>Safety - Fluida Bertekanan</v>
          </cell>
        </row>
        <row r="26">
          <cell r="E26" t="str">
            <v>Safety - Pipa / selang bertekanan</v>
          </cell>
          <cell r="G26" t="str">
            <v>Exsouse</v>
          </cell>
        </row>
        <row r="27">
          <cell r="E27" t="str">
            <v>Safety - Tenaga Hidrolis</v>
          </cell>
        </row>
        <row r="28">
          <cell r="E28" t="str">
            <v>Safety - Tenaga Thermal</v>
          </cell>
        </row>
        <row r="29">
          <cell r="E29" t="str">
            <v>Safety - Tenaga Pneumatis</v>
          </cell>
        </row>
        <row r="30">
          <cell r="E30" t="str">
            <v>Safety - Tertusuk</v>
          </cell>
        </row>
        <row r="31">
          <cell r="E31" t="str">
            <v>Safety - Terkena</v>
          </cell>
          <cell r="G31" t="str">
            <v>Kerusakan Alat Peralatan</v>
          </cell>
        </row>
        <row r="32">
          <cell r="E32" t="str">
            <v>Safety - Terpapar</v>
          </cell>
          <cell r="G32" t="str">
            <v>Kerusakan Sarana Infrastruktur</v>
          </cell>
        </row>
        <row r="33">
          <cell r="E33" t="str">
            <v>Safety - Kebakaran</v>
          </cell>
          <cell r="G33" t="str">
            <v xml:space="preserve">Kerusakan Lingkungan </v>
          </cell>
        </row>
        <row r="34">
          <cell r="E34" t="str">
            <v>Safety - Ledakan</v>
          </cell>
        </row>
        <row r="35">
          <cell r="E35" t="str">
            <v>Safety - Regangan Otot</v>
          </cell>
        </row>
        <row r="36">
          <cell r="E36" t="str">
            <v>Safety - Gerakan Berulang</v>
          </cell>
        </row>
        <row r="37">
          <cell r="E37" t="str">
            <v>Safety - Suhu Ekstrim</v>
          </cell>
        </row>
        <row r="38">
          <cell r="E38" t="str">
            <v>Safety - Percikan  Las</v>
          </cell>
        </row>
        <row r="39">
          <cell r="E39" t="str">
            <v>Safety - Bising</v>
          </cell>
        </row>
        <row r="41">
          <cell r="E41" t="str">
            <v xml:space="preserve">Health - Kimia Gas </v>
          </cell>
        </row>
        <row r="42">
          <cell r="E42" t="str">
            <v>Health - Kimia Uap</v>
          </cell>
        </row>
        <row r="43">
          <cell r="E43" t="str">
            <v>Health - Kimia Debu</v>
          </cell>
        </row>
        <row r="44">
          <cell r="E44" t="str">
            <v>Health - Kimia Mist</v>
          </cell>
        </row>
        <row r="45">
          <cell r="E45" t="str">
            <v>Health - Kimia Fume</v>
          </cell>
        </row>
        <row r="46">
          <cell r="E46" t="str">
            <v>Health - Kimia Serat Debu</v>
          </cell>
        </row>
        <row r="47">
          <cell r="E47" t="str">
            <v>Health - Kimia Asap</v>
          </cell>
        </row>
        <row r="48">
          <cell r="E48" t="str">
            <v>Health - Kimia Aerosol</v>
          </cell>
        </row>
        <row r="49">
          <cell r="E49" t="str">
            <v>Health - Kimia Cair</v>
          </cell>
        </row>
        <row r="50">
          <cell r="E50" t="str">
            <v>Health - Kimia Padat</v>
          </cell>
        </row>
        <row r="51">
          <cell r="E51" t="str">
            <v>Health - Fisika Stress Suhu</v>
          </cell>
        </row>
        <row r="52">
          <cell r="E52" t="str">
            <v>Health - Fisika Radiasi</v>
          </cell>
        </row>
        <row r="53">
          <cell r="E53" t="str">
            <v>Health - Fisika Sinar Pengion, Sinar X</v>
          </cell>
        </row>
        <row r="54">
          <cell r="E54" t="str">
            <v>Health - Fisika Sinar non Pengion, Laser</v>
          </cell>
        </row>
        <row r="55">
          <cell r="E55" t="str">
            <v>Health - Fisika Tanaman</v>
          </cell>
        </row>
        <row r="56">
          <cell r="E56" t="str">
            <v>Health - Fisika Akustik</v>
          </cell>
        </row>
        <row r="57">
          <cell r="E57" t="str">
            <v>Health - Fisika Getaran</v>
          </cell>
        </row>
        <row r="58">
          <cell r="E58" t="str">
            <v>Health - Fisika Ergonomi, posisi tubuh</v>
          </cell>
        </row>
        <row r="59">
          <cell r="E59" t="str">
            <v>Health - Fisika Medan Elektromagnet</v>
          </cell>
        </row>
        <row r="60">
          <cell r="E60" t="str">
            <v>Health - Biologi Bakteri</v>
          </cell>
        </row>
        <row r="61">
          <cell r="E61" t="str">
            <v>Health - Biologi Jamur</v>
          </cell>
        </row>
        <row r="62">
          <cell r="E62" t="str">
            <v>Health - Biologi Virus</v>
          </cell>
        </row>
        <row r="63">
          <cell r="E63" t="str">
            <v>Health - Biologi Binatang</v>
          </cell>
        </row>
        <row r="64">
          <cell r="E64" t="str">
            <v>Health - Dehidrasi</v>
          </cell>
        </row>
        <row r="65">
          <cell r="E65" t="str">
            <v>Health - Limbah penginfeksi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H4" t="str">
            <v>Inspeksi Rutin</v>
          </cell>
        </row>
        <row r="5">
          <cell r="H5" t="str">
            <v>Pemantauan Rutin</v>
          </cell>
        </row>
        <row r="6">
          <cell r="H6" t="str">
            <v>Checkup Rutin</v>
          </cell>
        </row>
        <row r="7">
          <cell r="H7" t="str">
            <v>Pemadam API</v>
          </cell>
        </row>
        <row r="16">
          <cell r="H16" t="str">
            <v>Hydrant</v>
          </cell>
        </row>
        <row r="17">
          <cell r="H17" t="str">
            <v>Detektor Gas</v>
          </cell>
        </row>
        <row r="18">
          <cell r="H18" t="str">
            <v>Detektor Asap</v>
          </cell>
        </row>
        <row r="19">
          <cell r="H19" t="str">
            <v>Detektor Panas</v>
          </cell>
        </row>
        <row r="20">
          <cell r="H20" t="str">
            <v>Prosedur No. ………</v>
          </cell>
        </row>
        <row r="21">
          <cell r="H21" t="str">
            <v>WWTP</v>
          </cell>
        </row>
        <row r="22">
          <cell r="H22" t="str">
            <v>Filtrasi</v>
          </cell>
        </row>
        <row r="23">
          <cell r="H23" t="str">
            <v>Dust Collector</v>
          </cell>
        </row>
        <row r="24">
          <cell r="H24" t="str">
            <v>Exhaust System</v>
          </cell>
        </row>
        <row r="25">
          <cell r="H25" t="str">
            <v>APD …………</v>
          </cell>
        </row>
        <row r="26">
          <cell r="H26" t="str">
            <v>Scheduled Maintenance</v>
          </cell>
        </row>
        <row r="27">
          <cell r="H27" t="str">
            <v>Closed Loop Recycle</v>
          </cell>
        </row>
        <row r="28">
          <cell r="H28" t="str">
            <v>Standar Pembelian</v>
          </cell>
        </row>
        <row r="29">
          <cell r="H29" t="str">
            <v>Informasi Produk</v>
          </cell>
        </row>
        <row r="30">
          <cell r="H30" t="str">
            <v>Training khusus ………</v>
          </cell>
        </row>
        <row r="31">
          <cell r="H31" t="str">
            <v>Kontrol Stock</v>
          </cell>
        </row>
        <row r="32">
          <cell r="H32" t="str">
            <v>Tempat sampah</v>
          </cell>
        </row>
        <row r="33">
          <cell r="H33" t="str">
            <v>Direcycle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</row>
        <row r="5">
          <cell r="D5" t="str">
            <v>Normal</v>
          </cell>
        </row>
        <row r="6">
          <cell r="D6" t="str">
            <v>Abnormal</v>
          </cell>
        </row>
        <row r="7">
          <cell r="D7" t="str">
            <v>Shut down</v>
          </cell>
        </row>
        <row r="8">
          <cell r="D8" t="str">
            <v>Emergency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</row>
        <row r="5">
          <cell r="D5" t="str">
            <v>Normal</v>
          </cell>
          <cell r="H5" t="str">
            <v>Pemantauan Rutin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Aspek Lingkungan"/>
      <sheetName val="Daftar Aspek Penting"/>
      <sheetName val="Sheet1"/>
    </sheetNames>
    <sheetDataSet>
      <sheetData sheetId="0"/>
      <sheetData sheetId="1"/>
      <sheetData sheetId="2">
        <row r="4">
          <cell r="D4" t="str">
            <v>Start up</v>
          </cell>
          <cell r="H4" t="str">
            <v>Inspeksi Rutin</v>
          </cell>
          <cell r="I4" t="str">
            <v>Yes</v>
          </cell>
        </row>
        <row r="5">
          <cell r="D5" t="str">
            <v>Normal</v>
          </cell>
          <cell r="H5" t="str">
            <v>Pemantauan Rutin</v>
          </cell>
          <cell r="I5" t="str">
            <v>No</v>
          </cell>
        </row>
        <row r="6">
          <cell r="D6" t="str">
            <v>Abnormal</v>
          </cell>
          <cell r="H6" t="str">
            <v>Checkup Rutin</v>
          </cell>
        </row>
        <row r="7">
          <cell r="D7" t="str">
            <v>Shut down</v>
          </cell>
          <cell r="H7" t="str">
            <v>Pemadam API</v>
          </cell>
        </row>
        <row r="8">
          <cell r="D8" t="str">
            <v>Emergency</v>
          </cell>
          <cell r="H8" t="str">
            <v>Hydrant</v>
          </cell>
        </row>
        <row r="9">
          <cell r="H9" t="str">
            <v>Detektor Gas</v>
          </cell>
        </row>
        <row r="10">
          <cell r="H10" t="str">
            <v>Detektor Asap</v>
          </cell>
        </row>
        <row r="11">
          <cell r="H11" t="str">
            <v>Detektor Panas</v>
          </cell>
        </row>
        <row r="12">
          <cell r="H12" t="str">
            <v>Prosedur No. ………</v>
          </cell>
        </row>
        <row r="13">
          <cell r="H13" t="str">
            <v>WWTP</v>
          </cell>
        </row>
        <row r="14">
          <cell r="H14" t="str">
            <v>Filtrasi</v>
          </cell>
        </row>
        <row r="15">
          <cell r="H15" t="str">
            <v>Dust Collector</v>
          </cell>
        </row>
        <row r="16">
          <cell r="H16" t="str">
            <v>Exhaust System</v>
          </cell>
        </row>
        <row r="17">
          <cell r="H17" t="str">
            <v>APD …………</v>
          </cell>
        </row>
        <row r="18">
          <cell r="H18" t="str">
            <v>Scheduled Maintenance</v>
          </cell>
        </row>
        <row r="19">
          <cell r="H19" t="str">
            <v>Closed Loop Recycle</v>
          </cell>
        </row>
        <row r="20">
          <cell r="H20" t="str">
            <v>Standar Pembelian</v>
          </cell>
        </row>
        <row r="21">
          <cell r="H21" t="str">
            <v>Informasi Produk</v>
          </cell>
        </row>
        <row r="22">
          <cell r="H22" t="str">
            <v>Training khusus ………</v>
          </cell>
        </row>
        <row r="23">
          <cell r="H23" t="str">
            <v>Kontrol Stock</v>
          </cell>
        </row>
        <row r="24">
          <cell r="H24" t="str">
            <v>Tempat sampah</v>
          </cell>
        </row>
        <row r="25">
          <cell r="H25" t="str">
            <v>Direcycle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="112" zoomScaleNormal="112" workbookViewId="0">
      <selection activeCell="A7" sqref="A1:XFD7"/>
    </sheetView>
  </sheetViews>
  <sheetFormatPr defaultColWidth="9.140625" defaultRowHeight="12.75"/>
  <cols>
    <col min="1" max="1" width="11" style="3" customWidth="1"/>
    <col min="2" max="2" width="12.7109375" style="3" customWidth="1"/>
    <col min="3" max="3" width="11.28515625" style="3" customWidth="1"/>
    <col min="4" max="4" width="7.42578125" style="3" customWidth="1"/>
    <col min="5" max="5" width="11.28515625" style="14" customWidth="1"/>
    <col min="6" max="9" width="14.28515625" style="3" customWidth="1"/>
    <col min="10" max="16384" width="9.140625" style="3"/>
  </cols>
  <sheetData>
    <row r="1" spans="1:10" ht="12.75" customHeight="1">
      <c r="A1" s="1"/>
      <c r="B1" s="2"/>
      <c r="C1" s="139" t="s">
        <v>82</v>
      </c>
      <c r="D1" s="140"/>
      <c r="E1" s="140"/>
      <c r="F1" s="140"/>
      <c r="G1" s="141"/>
      <c r="H1" s="57" t="s">
        <v>30</v>
      </c>
      <c r="I1" s="61" t="s">
        <v>83</v>
      </c>
      <c r="J1" s="4"/>
    </row>
    <row r="2" spans="1:10" ht="12.75" customHeight="1">
      <c r="A2" s="4"/>
      <c r="B2" s="5"/>
      <c r="C2" s="142"/>
      <c r="D2" s="143"/>
      <c r="E2" s="143"/>
      <c r="F2" s="143"/>
      <c r="G2" s="144"/>
      <c r="H2" s="57" t="s">
        <v>31</v>
      </c>
      <c r="I2" s="62">
        <v>44489</v>
      </c>
      <c r="J2" s="4"/>
    </row>
    <row r="3" spans="1:10" ht="13.15" customHeight="1">
      <c r="A3" s="4"/>
      <c r="B3" s="5"/>
      <c r="C3" s="142"/>
      <c r="D3" s="143"/>
      <c r="E3" s="143"/>
      <c r="F3" s="143"/>
      <c r="G3" s="144"/>
      <c r="H3" s="57" t="s">
        <v>86</v>
      </c>
      <c r="I3" s="62">
        <v>44495</v>
      </c>
      <c r="J3" s="4"/>
    </row>
    <row r="4" spans="1:10" ht="13.15" customHeight="1">
      <c r="A4" s="4"/>
      <c r="B4" s="5"/>
      <c r="C4" s="145"/>
      <c r="D4" s="146"/>
      <c r="E4" s="146"/>
      <c r="F4" s="146"/>
      <c r="G4" s="147"/>
      <c r="H4" s="57" t="s">
        <v>28</v>
      </c>
      <c r="I4" s="61">
        <v>0</v>
      </c>
      <c r="J4" s="4"/>
    </row>
    <row r="5" spans="1:10">
      <c r="A5" s="4"/>
      <c r="B5" s="5"/>
      <c r="C5" s="148" t="s">
        <v>32</v>
      </c>
      <c r="D5" s="149"/>
      <c r="E5" s="149"/>
      <c r="F5" s="149"/>
      <c r="G5" s="150"/>
      <c r="H5" s="57" t="s">
        <v>27</v>
      </c>
      <c r="I5" s="60">
        <v>1</v>
      </c>
    </row>
    <row r="6" spans="1:10" ht="13.5" thickBot="1">
      <c r="A6" s="6"/>
      <c r="B6" s="7"/>
      <c r="C6" s="151"/>
      <c r="D6" s="152"/>
      <c r="E6" s="152"/>
      <c r="F6" s="152"/>
      <c r="G6" s="153"/>
      <c r="H6" s="58" t="s">
        <v>85</v>
      </c>
      <c r="I6" s="59"/>
    </row>
    <row r="7" spans="1:10" ht="19.5" customHeight="1" thickBot="1">
      <c r="A7" s="8"/>
      <c r="B7" s="8"/>
      <c r="C7" s="8"/>
      <c r="D7" s="9"/>
      <c r="E7" s="10"/>
      <c r="F7" s="9"/>
      <c r="G7" s="9"/>
    </row>
    <row r="8" spans="1:10" ht="34.5" customHeight="1" thickBot="1">
      <c r="A8" s="11" t="s">
        <v>33</v>
      </c>
      <c r="B8" s="12" t="s">
        <v>34</v>
      </c>
      <c r="C8" s="13" t="s">
        <v>35</v>
      </c>
      <c r="F8" s="129" t="s">
        <v>36</v>
      </c>
      <c r="G8" s="130"/>
      <c r="H8" s="130"/>
      <c r="I8" s="131"/>
    </row>
    <row r="9" spans="1:10" ht="37.5" customHeight="1">
      <c r="A9" s="15" t="s">
        <v>37</v>
      </c>
      <c r="B9" s="16" t="s">
        <v>38</v>
      </c>
      <c r="C9" s="17" t="s">
        <v>39</v>
      </c>
      <c r="D9" s="136" t="s">
        <v>40</v>
      </c>
      <c r="E9" s="18">
        <v>4</v>
      </c>
      <c r="F9" s="19">
        <v>4</v>
      </c>
      <c r="G9" s="54">
        <v>8</v>
      </c>
      <c r="H9" s="20">
        <v>12</v>
      </c>
      <c r="I9" s="20">
        <v>16</v>
      </c>
    </row>
    <row r="10" spans="1:10" ht="38.25" customHeight="1">
      <c r="A10" s="21" t="s">
        <v>41</v>
      </c>
      <c r="B10" s="22" t="s">
        <v>42</v>
      </c>
      <c r="C10" s="23" t="s">
        <v>43</v>
      </c>
      <c r="D10" s="137"/>
      <c r="E10" s="24">
        <v>3</v>
      </c>
      <c r="F10" s="19">
        <v>3</v>
      </c>
      <c r="G10" s="19">
        <v>6</v>
      </c>
      <c r="H10" s="20">
        <v>9</v>
      </c>
      <c r="I10" s="20">
        <v>12</v>
      </c>
    </row>
    <row r="11" spans="1:10" ht="36.75" customHeight="1">
      <c r="A11" s="21" t="s">
        <v>44</v>
      </c>
      <c r="B11" s="22" t="s">
        <v>45</v>
      </c>
      <c r="C11" s="23" t="s">
        <v>46</v>
      </c>
      <c r="D11" s="137"/>
      <c r="E11" s="24">
        <v>2</v>
      </c>
      <c r="F11" s="25">
        <v>2</v>
      </c>
      <c r="G11" s="19">
        <v>4</v>
      </c>
      <c r="H11" s="19">
        <v>6</v>
      </c>
      <c r="I11" s="54">
        <v>8</v>
      </c>
    </row>
    <row r="12" spans="1:10" ht="36" customHeight="1" thickBot="1">
      <c r="A12" s="21" t="s">
        <v>47</v>
      </c>
      <c r="B12" s="22" t="s">
        <v>48</v>
      </c>
      <c r="C12" s="23" t="s">
        <v>49</v>
      </c>
      <c r="D12" s="138"/>
      <c r="E12" s="24">
        <v>1</v>
      </c>
      <c r="F12" s="25">
        <v>1</v>
      </c>
      <c r="G12" s="25">
        <v>2</v>
      </c>
      <c r="H12" s="19">
        <v>3</v>
      </c>
      <c r="I12" s="19">
        <v>4</v>
      </c>
    </row>
    <row r="13" spans="1:10" s="26" customFormat="1" ht="25.5" customHeight="1" thickBot="1">
      <c r="E13" s="27"/>
      <c r="F13" s="28">
        <v>1</v>
      </c>
      <c r="G13" s="28">
        <v>2</v>
      </c>
      <c r="H13" s="28">
        <v>3</v>
      </c>
      <c r="I13" s="28">
        <v>4</v>
      </c>
    </row>
    <row r="14" spans="1:10" ht="3.75" customHeight="1">
      <c r="E14" s="129" t="s">
        <v>50</v>
      </c>
      <c r="F14" s="130"/>
      <c r="G14" s="130"/>
      <c r="H14" s="130"/>
      <c r="I14" s="131"/>
    </row>
    <row r="15" spans="1:10" ht="31.5" customHeight="1" thickBot="1">
      <c r="C15" s="5"/>
      <c r="D15" s="5"/>
      <c r="E15" s="132"/>
      <c r="F15" s="133"/>
      <c r="G15" s="133"/>
      <c r="H15" s="133"/>
      <c r="I15" s="134"/>
    </row>
    <row r="16" spans="1:10" ht="74.25" customHeight="1" thickBot="1">
      <c r="C16" s="5"/>
      <c r="D16" s="29"/>
      <c r="E16" s="30" t="s">
        <v>51</v>
      </c>
      <c r="F16" s="31" t="s">
        <v>52</v>
      </c>
      <c r="G16" s="32" t="s">
        <v>53</v>
      </c>
      <c r="H16" s="32" t="s">
        <v>54</v>
      </c>
      <c r="I16" s="32" t="s">
        <v>55</v>
      </c>
    </row>
    <row r="17" spans="1:9" ht="62.25" customHeight="1" thickBot="1">
      <c r="C17" s="5"/>
      <c r="D17" s="29"/>
      <c r="E17" s="30" t="s">
        <v>56</v>
      </c>
      <c r="F17" s="31" t="s">
        <v>57</v>
      </c>
      <c r="G17" s="32" t="s">
        <v>58</v>
      </c>
      <c r="H17" s="32" t="s">
        <v>59</v>
      </c>
      <c r="I17" s="32" t="s">
        <v>60</v>
      </c>
    </row>
    <row r="18" spans="1:9" ht="86.25" customHeight="1" thickBot="1">
      <c r="C18" s="5"/>
      <c r="D18" s="29"/>
      <c r="E18" s="30" t="s">
        <v>61</v>
      </c>
      <c r="F18" s="33" t="s">
        <v>87</v>
      </c>
      <c r="G18" s="34" t="s">
        <v>88</v>
      </c>
      <c r="H18" s="34" t="s">
        <v>89</v>
      </c>
      <c r="I18" s="34" t="s">
        <v>90</v>
      </c>
    </row>
    <row r="19" spans="1:9" ht="24.75" customHeight="1"/>
    <row r="20" spans="1:9" ht="25.5" customHeight="1">
      <c r="A20" s="135" t="s">
        <v>62</v>
      </c>
      <c r="B20" s="135"/>
      <c r="C20" s="135"/>
      <c r="D20" s="135"/>
      <c r="E20" s="135"/>
      <c r="F20" s="135"/>
      <c r="G20" s="135"/>
      <c r="H20" s="135"/>
    </row>
    <row r="21" spans="1:9" ht="38.25" customHeight="1">
      <c r="A21" s="35" t="s">
        <v>36</v>
      </c>
      <c r="B21" s="36"/>
      <c r="C21" s="154" t="s">
        <v>63</v>
      </c>
      <c r="D21" s="154"/>
      <c r="E21" s="154"/>
      <c r="F21" s="154"/>
      <c r="G21" s="155" t="s">
        <v>64</v>
      </c>
      <c r="H21" s="155"/>
    </row>
    <row r="22" spans="1:9" ht="41.25" customHeight="1">
      <c r="A22" s="37" t="s">
        <v>65</v>
      </c>
      <c r="B22" s="38" t="s">
        <v>84</v>
      </c>
      <c r="C22" s="156" t="s">
        <v>66</v>
      </c>
      <c r="D22" s="156"/>
      <c r="E22" s="156"/>
      <c r="F22" s="156"/>
      <c r="G22" s="159" t="s">
        <v>67</v>
      </c>
      <c r="H22" s="159"/>
    </row>
    <row r="23" spans="1:9" ht="36.75" customHeight="1">
      <c r="A23" s="39" t="s">
        <v>68</v>
      </c>
      <c r="B23" s="40" t="s">
        <v>69</v>
      </c>
      <c r="C23" s="156" t="s">
        <v>70</v>
      </c>
      <c r="D23" s="156"/>
      <c r="E23" s="156"/>
      <c r="F23" s="156"/>
      <c r="G23" s="159" t="s">
        <v>71</v>
      </c>
      <c r="H23" s="159"/>
    </row>
    <row r="24" spans="1:9" ht="39.75" customHeight="1">
      <c r="A24" s="41" t="s">
        <v>72</v>
      </c>
      <c r="B24" s="42" t="s">
        <v>73</v>
      </c>
      <c r="C24" s="156" t="s">
        <v>74</v>
      </c>
      <c r="D24" s="156"/>
      <c r="E24" s="156"/>
      <c r="F24" s="156"/>
      <c r="G24" s="157" t="s">
        <v>75</v>
      </c>
      <c r="H24" s="158"/>
    </row>
  </sheetData>
  <mergeCells count="14">
    <mergeCell ref="C21:F21"/>
    <mergeCell ref="G21:H21"/>
    <mergeCell ref="C24:F24"/>
    <mergeCell ref="G24:H24"/>
    <mergeCell ref="G22:H22"/>
    <mergeCell ref="C22:F22"/>
    <mergeCell ref="C23:F23"/>
    <mergeCell ref="G23:H23"/>
    <mergeCell ref="E14:I15"/>
    <mergeCell ref="A20:H20"/>
    <mergeCell ref="F8:I8"/>
    <mergeCell ref="D9:D12"/>
    <mergeCell ref="C1:G4"/>
    <mergeCell ref="C5:G6"/>
  </mergeCells>
  <phoneticPr fontId="0" type="noConversion"/>
  <pageMargins left="0.32" right="0.28000000000000003" top="0.51" bottom="0.56000000000000005" header="0.5" footer="0.5"/>
  <pageSetup paperSize="9" scale="80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4458"/>
  <sheetViews>
    <sheetView zoomScale="70" zoomScaleNormal="70" zoomScaleSheetLayoutView="70" workbookViewId="0">
      <selection activeCell="P10" sqref="P10"/>
    </sheetView>
  </sheetViews>
  <sheetFormatPr defaultColWidth="9.140625" defaultRowHeight="12.75"/>
  <cols>
    <col min="1" max="1" width="5.85546875" style="49" customWidth="1"/>
    <col min="2" max="2" width="19.28515625" style="48" customWidth="1"/>
    <col min="3" max="3" width="22.28515625" style="43" customWidth="1"/>
    <col min="4" max="4" width="25" style="43" customWidth="1"/>
    <col min="5" max="5" width="23.42578125" style="43" customWidth="1"/>
    <col min="6" max="6" width="20.28515625" style="43" customWidth="1"/>
    <col min="7" max="7" width="4.5703125" style="43" customWidth="1"/>
    <col min="8" max="8" width="4.28515625" style="43" customWidth="1"/>
    <col min="9" max="9" width="4.7109375" style="43" customWidth="1"/>
    <col min="10" max="10" width="7.5703125" style="52" customWidth="1"/>
    <col min="11" max="11" width="5.140625" style="49" customWidth="1"/>
    <col min="12" max="13" width="4.28515625" style="49" customWidth="1"/>
    <col min="14" max="14" width="7.42578125" style="49" customWidth="1"/>
    <col min="15" max="15" width="8.5703125" style="53" customWidth="1"/>
    <col min="16" max="16" width="9.42578125" style="50" customWidth="1"/>
    <col min="17" max="17" width="21.140625" style="48" customWidth="1"/>
    <col min="18" max="20" width="4.42578125" style="49" customWidth="1"/>
    <col min="21" max="21" width="6.85546875" style="49" customWidth="1"/>
    <col min="22" max="24" width="5.85546875" style="49" customWidth="1"/>
    <col min="25" max="25" width="6.28515625" style="49" customWidth="1"/>
    <col min="26" max="26" width="8.5703125" style="49" customWidth="1"/>
    <col min="27" max="27" width="9.85546875" style="50" customWidth="1"/>
    <col min="28" max="16384" width="9.140625" style="43"/>
  </cols>
  <sheetData>
    <row r="1" spans="1:27" ht="24" customHeight="1" thickBot="1">
      <c r="A1" s="175"/>
      <c r="B1" s="175"/>
      <c r="C1" s="142" t="s">
        <v>92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91"/>
      <c r="V1" s="198" t="s">
        <v>0</v>
      </c>
      <c r="W1" s="198"/>
      <c r="X1" s="198"/>
      <c r="Y1" s="189" t="s">
        <v>95</v>
      </c>
      <c r="Z1" s="189"/>
      <c r="AA1" s="189"/>
    </row>
    <row r="2" spans="1:27" ht="24" customHeight="1" thickBot="1">
      <c r="A2" s="175"/>
      <c r="B2" s="175"/>
      <c r="C2" s="142" t="s">
        <v>94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91"/>
      <c r="V2" s="198" t="s">
        <v>1</v>
      </c>
      <c r="W2" s="198"/>
      <c r="X2" s="198"/>
      <c r="Y2" s="190" t="s">
        <v>96</v>
      </c>
      <c r="Z2" s="190"/>
      <c r="AA2" s="190"/>
    </row>
    <row r="3" spans="1:27" ht="21.75" customHeight="1" thickBot="1">
      <c r="A3" s="175"/>
      <c r="B3" s="175"/>
      <c r="C3" s="192" t="s">
        <v>93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4"/>
      <c r="V3" s="198" t="s">
        <v>2</v>
      </c>
      <c r="W3" s="198"/>
      <c r="X3" s="198"/>
      <c r="Y3" s="189" t="s">
        <v>97</v>
      </c>
      <c r="Z3" s="189"/>
      <c r="AA3" s="189"/>
    </row>
    <row r="4" spans="1:27" ht="21.75" customHeight="1" thickBot="1">
      <c r="A4" s="175"/>
      <c r="B4" s="175"/>
      <c r="C4" s="195" t="s">
        <v>91</v>
      </c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7"/>
      <c r="V4" s="198" t="s">
        <v>3</v>
      </c>
      <c r="W4" s="198"/>
      <c r="X4" s="198"/>
      <c r="Y4" s="189" t="s">
        <v>98</v>
      </c>
      <c r="Z4" s="189"/>
      <c r="AA4" s="189"/>
    </row>
    <row r="5" spans="1:27" ht="51" customHeight="1">
      <c r="A5" s="44"/>
      <c r="B5" s="46"/>
      <c r="C5" s="45"/>
      <c r="D5" s="187"/>
      <c r="E5" s="187"/>
      <c r="F5" s="187"/>
      <c r="G5" s="45"/>
      <c r="H5" s="45"/>
      <c r="I5" s="45"/>
      <c r="J5" s="185"/>
      <c r="K5" s="186"/>
      <c r="L5" s="186"/>
      <c r="M5" s="186"/>
      <c r="N5" s="186"/>
      <c r="O5" s="186"/>
      <c r="P5" s="186"/>
      <c r="Q5" s="186"/>
      <c r="R5" s="64"/>
      <c r="S5" s="64"/>
      <c r="T5" s="64"/>
      <c r="U5" s="64"/>
      <c r="V5" s="47"/>
      <c r="W5" s="47"/>
      <c r="X5" s="47"/>
      <c r="Y5" s="47"/>
      <c r="Z5" s="47"/>
      <c r="AA5" s="63"/>
    </row>
    <row r="6" spans="1:27" ht="18.75" customHeight="1">
      <c r="A6" s="181" t="s">
        <v>4</v>
      </c>
      <c r="B6" s="166" t="s">
        <v>26</v>
      </c>
      <c r="C6" s="177" t="s">
        <v>76</v>
      </c>
      <c r="D6" s="183" t="s">
        <v>5</v>
      </c>
      <c r="E6" s="177" t="s">
        <v>6</v>
      </c>
      <c r="F6" s="177" t="s">
        <v>7</v>
      </c>
      <c r="G6" s="168" t="s">
        <v>8</v>
      </c>
      <c r="H6" s="169"/>
      <c r="I6" s="169"/>
      <c r="J6" s="188"/>
      <c r="K6" s="169"/>
      <c r="L6" s="169"/>
      <c r="M6" s="169"/>
      <c r="N6" s="169"/>
      <c r="O6" s="169"/>
      <c r="P6" s="170"/>
      <c r="Q6" s="166" t="s">
        <v>9</v>
      </c>
      <c r="R6" s="168" t="s">
        <v>10</v>
      </c>
      <c r="S6" s="169"/>
      <c r="T6" s="169"/>
      <c r="U6" s="169"/>
      <c r="V6" s="169"/>
      <c r="W6" s="169"/>
      <c r="X6" s="169"/>
      <c r="Y6" s="169"/>
      <c r="Z6" s="169"/>
      <c r="AA6" s="170"/>
    </row>
    <row r="7" spans="1:27" ht="13.5" customHeight="1">
      <c r="A7" s="182"/>
      <c r="B7" s="167"/>
      <c r="C7" s="178"/>
      <c r="D7" s="184"/>
      <c r="E7" s="178"/>
      <c r="F7" s="178"/>
      <c r="G7" s="174" t="s">
        <v>11</v>
      </c>
      <c r="H7" s="174"/>
      <c r="I7" s="174"/>
      <c r="J7" s="180"/>
      <c r="K7" s="160" t="s">
        <v>12</v>
      </c>
      <c r="L7" s="160"/>
      <c r="M7" s="160"/>
      <c r="N7" s="160"/>
      <c r="O7" s="171" t="s">
        <v>13</v>
      </c>
      <c r="P7" s="162" t="s">
        <v>14</v>
      </c>
      <c r="Q7" s="167"/>
      <c r="R7" s="174" t="s">
        <v>11</v>
      </c>
      <c r="S7" s="174"/>
      <c r="T7" s="174"/>
      <c r="U7" s="174"/>
      <c r="V7" s="160" t="s">
        <v>12</v>
      </c>
      <c r="W7" s="160"/>
      <c r="X7" s="160"/>
      <c r="Y7" s="160"/>
      <c r="Z7" s="171" t="s">
        <v>13</v>
      </c>
      <c r="AA7" s="162" t="s">
        <v>14</v>
      </c>
    </row>
    <row r="8" spans="1:27" ht="18" customHeight="1">
      <c r="A8" s="182"/>
      <c r="B8" s="167"/>
      <c r="C8" s="178"/>
      <c r="D8" s="184"/>
      <c r="E8" s="178"/>
      <c r="F8" s="178"/>
      <c r="G8" s="56" t="s">
        <v>15</v>
      </c>
      <c r="H8" s="56" t="s">
        <v>16</v>
      </c>
      <c r="I8" s="56" t="s">
        <v>17</v>
      </c>
      <c r="J8" s="180" t="s">
        <v>18</v>
      </c>
      <c r="K8" s="55" t="s">
        <v>19</v>
      </c>
      <c r="L8" s="55" t="s">
        <v>20</v>
      </c>
      <c r="M8" s="55" t="s">
        <v>21</v>
      </c>
      <c r="N8" s="160" t="s">
        <v>18</v>
      </c>
      <c r="O8" s="172"/>
      <c r="P8" s="163"/>
      <c r="Q8" s="167"/>
      <c r="R8" s="56" t="s">
        <v>15</v>
      </c>
      <c r="S8" s="56" t="s">
        <v>16</v>
      </c>
      <c r="T8" s="56" t="s">
        <v>17</v>
      </c>
      <c r="U8" s="174" t="s">
        <v>22</v>
      </c>
      <c r="V8" s="55" t="s">
        <v>19</v>
      </c>
      <c r="W8" s="55" t="s">
        <v>20</v>
      </c>
      <c r="X8" s="55" t="s">
        <v>21</v>
      </c>
      <c r="Y8" s="160" t="s">
        <v>22</v>
      </c>
      <c r="Z8" s="172"/>
      <c r="AA8" s="163"/>
    </row>
    <row r="9" spans="1:27" ht="33" customHeight="1">
      <c r="A9" s="182"/>
      <c r="B9" s="176"/>
      <c r="C9" s="179"/>
      <c r="D9" s="184"/>
      <c r="E9" s="179"/>
      <c r="F9" s="178"/>
      <c r="G9" s="165" t="s">
        <v>23</v>
      </c>
      <c r="H9" s="165"/>
      <c r="I9" s="165"/>
      <c r="J9" s="180"/>
      <c r="K9" s="161" t="s">
        <v>77</v>
      </c>
      <c r="L9" s="161"/>
      <c r="M9" s="161"/>
      <c r="N9" s="160"/>
      <c r="O9" s="173"/>
      <c r="P9" s="164"/>
      <c r="Q9" s="80" t="s">
        <v>24</v>
      </c>
      <c r="R9" s="165" t="s">
        <v>25</v>
      </c>
      <c r="S9" s="165"/>
      <c r="T9" s="165"/>
      <c r="U9" s="174"/>
      <c r="V9" s="161" t="s">
        <v>77</v>
      </c>
      <c r="W9" s="161"/>
      <c r="X9" s="161"/>
      <c r="Y9" s="160"/>
      <c r="Z9" s="173"/>
      <c r="AA9" s="164"/>
    </row>
    <row r="10" spans="1:27" ht="51" customHeight="1">
      <c r="A10" s="65" t="s">
        <v>79</v>
      </c>
      <c r="B10" s="66" t="s">
        <v>99</v>
      </c>
      <c r="C10" s="57" t="s">
        <v>100</v>
      </c>
      <c r="D10" s="67" t="s">
        <v>101</v>
      </c>
      <c r="E10" s="68" t="s">
        <v>29</v>
      </c>
      <c r="F10" s="77" t="s">
        <v>102</v>
      </c>
      <c r="G10" s="69">
        <v>4</v>
      </c>
      <c r="H10" s="69">
        <v>1</v>
      </c>
      <c r="I10" s="69">
        <v>1</v>
      </c>
      <c r="J10" s="70">
        <f t="shared" ref="J10:J13" si="0">IF(COUNTA(G10:I10)&gt;0,AVERAGE(G10:I10),"0")</f>
        <v>2</v>
      </c>
      <c r="K10" s="69">
        <v>2</v>
      </c>
      <c r="L10" s="69">
        <v>1</v>
      </c>
      <c r="M10" s="69">
        <v>1</v>
      </c>
      <c r="N10" s="71">
        <f t="shared" ref="N10:N13" si="1">IF(COUNTA(K10:M10)&gt;0,MAX(K10:M10),"0")</f>
        <v>2</v>
      </c>
      <c r="O10" s="72">
        <f>J10*N10</f>
        <v>4</v>
      </c>
      <c r="P10" s="73" t="str">
        <f t="shared" ref="P10:P13" si="2">IF(O10&lt;3,"L",IF(AND(O10&gt;2,O10&lt;8),"M","H"))</f>
        <v>M</v>
      </c>
      <c r="Q10" s="74" t="s">
        <v>108</v>
      </c>
      <c r="R10" s="75">
        <v>4</v>
      </c>
      <c r="S10" s="75">
        <v>1</v>
      </c>
      <c r="T10" s="75">
        <v>1</v>
      </c>
      <c r="U10" s="76">
        <v>1.6666666666666667</v>
      </c>
      <c r="V10" s="75">
        <v>1</v>
      </c>
      <c r="W10" s="75">
        <v>1</v>
      </c>
      <c r="X10" s="75">
        <v>1</v>
      </c>
      <c r="Y10" s="71">
        <v>1</v>
      </c>
      <c r="Z10" s="72">
        <f t="shared" ref="Z10:Z13" si="3">U10*Y10</f>
        <v>1.6666666666666667</v>
      </c>
      <c r="AA10" s="73" t="str">
        <f t="shared" ref="AA10:AA13" si="4">IF(Z10&lt;3,"L",IF(AND(Z10&gt;2,Z10&lt;8),"M","H"))</f>
        <v>L</v>
      </c>
    </row>
    <row r="11" spans="1:27" ht="51" customHeight="1">
      <c r="A11" s="65" t="s">
        <v>80</v>
      </c>
      <c r="B11" s="66" t="s">
        <v>99</v>
      </c>
      <c r="C11" s="57" t="s">
        <v>100</v>
      </c>
      <c r="D11" s="67" t="s">
        <v>121</v>
      </c>
      <c r="E11" s="67" t="s">
        <v>123</v>
      </c>
      <c r="F11" s="77" t="s">
        <v>122</v>
      </c>
      <c r="G11" s="69">
        <v>4</v>
      </c>
      <c r="H11" s="69">
        <v>1</v>
      </c>
      <c r="I11" s="69">
        <v>2</v>
      </c>
      <c r="J11" s="70">
        <f t="shared" ref="J11" si="5">IF(COUNTA(G11:I11)&gt;0,AVERAGE(G11:I11),"0")</f>
        <v>2.3333333333333335</v>
      </c>
      <c r="K11" s="69">
        <v>2</v>
      </c>
      <c r="L11" s="69">
        <v>2</v>
      </c>
      <c r="M11" s="69">
        <v>3</v>
      </c>
      <c r="N11" s="71">
        <f t="shared" ref="N11" si="6">IF(COUNTA(K11:M11)&gt;0,MAX(K11:M11),"0")</f>
        <v>3</v>
      </c>
      <c r="O11" s="72">
        <f t="shared" ref="O11" si="7">J11*N11</f>
        <v>7</v>
      </c>
      <c r="P11" s="73" t="str">
        <f t="shared" ref="P11" si="8">IF(O11&lt;3,"L",IF(AND(O11&gt;2,O11&lt;8),"M","H"))</f>
        <v>M</v>
      </c>
      <c r="Q11" s="74" t="s">
        <v>108</v>
      </c>
      <c r="R11" s="75">
        <v>4</v>
      </c>
      <c r="S11" s="75">
        <v>1</v>
      </c>
      <c r="T11" s="75">
        <v>1</v>
      </c>
      <c r="U11" s="76">
        <v>1.6666666666666667</v>
      </c>
      <c r="V11" s="75">
        <v>1</v>
      </c>
      <c r="W11" s="75">
        <v>1</v>
      </c>
      <c r="X11" s="75">
        <v>1</v>
      </c>
      <c r="Y11" s="71">
        <v>1</v>
      </c>
      <c r="Z11" s="72">
        <f t="shared" ref="Z11" si="9">U11*Y11</f>
        <v>1.6666666666666667</v>
      </c>
      <c r="AA11" s="73" t="str">
        <f t="shared" ref="AA11" si="10">IF(Z11&lt;3,"L",IF(AND(Z11&gt;2,Z11&lt;8),"M","H"))</f>
        <v>L</v>
      </c>
    </row>
    <row r="12" spans="1:27" ht="51" customHeight="1">
      <c r="A12" s="65" t="s">
        <v>81</v>
      </c>
      <c r="B12" s="66" t="s">
        <v>99</v>
      </c>
      <c r="C12" s="57" t="s">
        <v>104</v>
      </c>
      <c r="D12" s="77" t="s">
        <v>103</v>
      </c>
      <c r="E12" s="68" t="s">
        <v>29</v>
      </c>
      <c r="F12" s="77" t="s">
        <v>102</v>
      </c>
      <c r="G12" s="69">
        <v>4</v>
      </c>
      <c r="H12" s="69">
        <v>1</v>
      </c>
      <c r="I12" s="69">
        <v>1</v>
      </c>
      <c r="J12" s="70">
        <f t="shared" si="0"/>
        <v>2</v>
      </c>
      <c r="K12" s="69">
        <v>2</v>
      </c>
      <c r="L12" s="69">
        <v>1</v>
      </c>
      <c r="M12" s="69">
        <v>1</v>
      </c>
      <c r="N12" s="71">
        <f t="shared" si="1"/>
        <v>2</v>
      </c>
      <c r="O12" s="72">
        <f t="shared" ref="O12:O13" si="11">J12*N12</f>
        <v>4</v>
      </c>
      <c r="P12" s="73" t="str">
        <f t="shared" si="2"/>
        <v>M</v>
      </c>
      <c r="Q12" s="74" t="s">
        <v>106</v>
      </c>
      <c r="R12" s="75">
        <v>4</v>
      </c>
      <c r="S12" s="75">
        <v>1</v>
      </c>
      <c r="T12" s="75">
        <v>2</v>
      </c>
      <c r="U12" s="76">
        <v>1.6666666666666667</v>
      </c>
      <c r="V12" s="75">
        <v>1</v>
      </c>
      <c r="W12" s="75">
        <v>1</v>
      </c>
      <c r="X12" s="75">
        <v>1</v>
      </c>
      <c r="Y12" s="71">
        <v>1</v>
      </c>
      <c r="Z12" s="72">
        <f t="shared" si="3"/>
        <v>1.6666666666666667</v>
      </c>
      <c r="AA12" s="73" t="str">
        <f t="shared" si="4"/>
        <v>L</v>
      </c>
    </row>
    <row r="13" spans="1:27" ht="65.099999999999994" customHeight="1">
      <c r="A13" s="65" t="s">
        <v>109</v>
      </c>
      <c r="B13" s="66" t="s">
        <v>99</v>
      </c>
      <c r="C13" s="57" t="s">
        <v>104</v>
      </c>
      <c r="D13" s="67" t="s">
        <v>105</v>
      </c>
      <c r="E13" s="68" t="s">
        <v>29</v>
      </c>
      <c r="F13" s="67" t="s">
        <v>115</v>
      </c>
      <c r="G13" s="69">
        <v>4</v>
      </c>
      <c r="H13" s="69">
        <v>4</v>
      </c>
      <c r="I13" s="69">
        <v>1</v>
      </c>
      <c r="J13" s="70">
        <f t="shared" si="0"/>
        <v>3</v>
      </c>
      <c r="K13" s="69">
        <v>2</v>
      </c>
      <c r="L13" s="69">
        <v>1</v>
      </c>
      <c r="M13" s="69">
        <v>2</v>
      </c>
      <c r="N13" s="71">
        <f t="shared" si="1"/>
        <v>2</v>
      </c>
      <c r="O13" s="72">
        <f t="shared" si="11"/>
        <v>6</v>
      </c>
      <c r="P13" s="73" t="str">
        <f t="shared" si="2"/>
        <v>M</v>
      </c>
      <c r="Q13" s="74" t="s">
        <v>119</v>
      </c>
      <c r="R13" s="75">
        <v>4</v>
      </c>
      <c r="S13" s="75">
        <v>1</v>
      </c>
      <c r="T13" s="75">
        <v>2</v>
      </c>
      <c r="U13" s="76">
        <v>1.6666666666666667</v>
      </c>
      <c r="V13" s="75">
        <v>1</v>
      </c>
      <c r="W13" s="75">
        <v>1</v>
      </c>
      <c r="X13" s="75">
        <v>1</v>
      </c>
      <c r="Y13" s="71">
        <v>1</v>
      </c>
      <c r="Z13" s="72">
        <f t="shared" si="3"/>
        <v>1.6666666666666667</v>
      </c>
      <c r="AA13" s="73" t="str">
        <f t="shared" si="4"/>
        <v>L</v>
      </c>
    </row>
    <row r="14" spans="1:27" ht="38.25">
      <c r="A14" s="65" t="s">
        <v>110</v>
      </c>
      <c r="B14" s="78" t="s">
        <v>107</v>
      </c>
      <c r="C14" s="57" t="s">
        <v>100</v>
      </c>
      <c r="D14" s="67" t="s">
        <v>101</v>
      </c>
      <c r="E14" s="68" t="s">
        <v>29</v>
      </c>
      <c r="F14" s="77" t="s">
        <v>102</v>
      </c>
      <c r="G14" s="69">
        <v>4</v>
      </c>
      <c r="H14" s="69">
        <v>4</v>
      </c>
      <c r="I14" s="69">
        <v>1</v>
      </c>
      <c r="J14" s="70">
        <f t="shared" ref="J14" si="12">IF(COUNTA(G14:I14)&gt;0,AVERAGE(G14:I14),"0")</f>
        <v>3</v>
      </c>
      <c r="K14" s="69">
        <v>2</v>
      </c>
      <c r="L14" s="69">
        <v>1</v>
      </c>
      <c r="M14" s="69">
        <v>2</v>
      </c>
      <c r="N14" s="71">
        <f t="shared" ref="N14" si="13">IF(COUNTA(K14:M14)&gt;0,MAX(K14:M14),"0")</f>
        <v>2</v>
      </c>
      <c r="O14" s="72">
        <f t="shared" ref="O14" si="14">J14*N14</f>
        <v>6</v>
      </c>
      <c r="P14" s="73" t="str">
        <f t="shared" ref="P14" si="15">IF(O14&lt;3,"L",IF(AND(O14&gt;2,O14&lt;8),"M","H"))</f>
        <v>M</v>
      </c>
      <c r="Q14" s="74" t="s">
        <v>106</v>
      </c>
      <c r="R14" s="75">
        <v>4</v>
      </c>
      <c r="S14" s="75">
        <v>1</v>
      </c>
      <c r="T14" s="75">
        <v>2</v>
      </c>
      <c r="U14" s="76">
        <v>1.6666666666666667</v>
      </c>
      <c r="V14" s="75">
        <v>1</v>
      </c>
      <c r="W14" s="75">
        <v>1</v>
      </c>
      <c r="X14" s="75">
        <v>1</v>
      </c>
      <c r="Y14" s="71">
        <v>1</v>
      </c>
      <c r="Z14" s="72">
        <f t="shared" ref="Z14" si="16">U14*Y14</f>
        <v>1.6666666666666667</v>
      </c>
      <c r="AA14" s="73" t="str">
        <f t="shared" ref="AA14" si="17">IF(Z14&lt;3,"L",IF(AND(Z14&gt;2,Z14&lt;8),"M","H"))</f>
        <v>L</v>
      </c>
    </row>
    <row r="15" spans="1:27" ht="51">
      <c r="A15" s="65" t="s">
        <v>111</v>
      </c>
      <c r="B15" s="78" t="s">
        <v>107</v>
      </c>
      <c r="C15" s="79" t="s">
        <v>113</v>
      </c>
      <c r="D15" s="79" t="s">
        <v>114</v>
      </c>
      <c r="E15" s="68" t="s">
        <v>29</v>
      </c>
      <c r="F15" s="79" t="s">
        <v>115</v>
      </c>
      <c r="G15" s="69">
        <v>3</v>
      </c>
      <c r="H15" s="69">
        <v>4</v>
      </c>
      <c r="I15" s="69">
        <v>1</v>
      </c>
      <c r="J15" s="70">
        <f t="shared" ref="J15" si="18">IF(COUNTA(G15:I15)&gt;0,AVERAGE(G15:I15),"0")</f>
        <v>2.6666666666666665</v>
      </c>
      <c r="K15" s="69">
        <v>2</v>
      </c>
      <c r="L15" s="69">
        <v>1</v>
      </c>
      <c r="M15" s="69">
        <v>2</v>
      </c>
      <c r="N15" s="71">
        <f t="shared" ref="N15" si="19">IF(COUNTA(K15:M15)&gt;0,MAX(K15:M15),"0")</f>
        <v>2</v>
      </c>
      <c r="O15" s="72">
        <f t="shared" ref="O15" si="20">J15*N15</f>
        <v>5.333333333333333</v>
      </c>
      <c r="P15" s="73" t="str">
        <f t="shared" ref="P15" si="21">IF(O15&lt;3,"L",IF(AND(O15&gt;2,O15&lt;8),"M","H"))</f>
        <v>M</v>
      </c>
      <c r="Q15" s="74" t="s">
        <v>119</v>
      </c>
      <c r="R15" s="75">
        <v>4</v>
      </c>
      <c r="S15" s="75">
        <v>1</v>
      </c>
      <c r="T15" s="75">
        <v>2</v>
      </c>
      <c r="U15" s="76">
        <v>1.6666666666666667</v>
      </c>
      <c r="V15" s="75">
        <v>1</v>
      </c>
      <c r="W15" s="75">
        <v>1</v>
      </c>
      <c r="X15" s="75">
        <v>1</v>
      </c>
      <c r="Y15" s="71">
        <v>1</v>
      </c>
      <c r="Z15" s="72">
        <f t="shared" ref="Z15" si="22">U15*Y15</f>
        <v>1.6666666666666667</v>
      </c>
      <c r="AA15" s="73" t="str">
        <f t="shared" ref="AA15" si="23">IF(Z15&lt;3,"L",IF(AND(Z15&gt;2,Z15&lt;8),"M","H"))</f>
        <v>L</v>
      </c>
    </row>
    <row r="16" spans="1:27" ht="25.5">
      <c r="A16" s="65" t="s">
        <v>112</v>
      </c>
      <c r="B16" s="78" t="s">
        <v>107</v>
      </c>
      <c r="C16" s="79" t="s">
        <v>117</v>
      </c>
      <c r="D16" s="79" t="s">
        <v>116</v>
      </c>
      <c r="E16" s="67" t="s">
        <v>120</v>
      </c>
      <c r="F16" s="79" t="s">
        <v>115</v>
      </c>
      <c r="G16" s="69">
        <v>3</v>
      </c>
      <c r="H16" s="69">
        <v>2</v>
      </c>
      <c r="I16" s="69">
        <v>1</v>
      </c>
      <c r="J16" s="70">
        <f t="shared" ref="J16" si="24">IF(COUNTA(G16:I16)&gt;0,AVERAGE(G16:I16),"0")</f>
        <v>2</v>
      </c>
      <c r="K16" s="69">
        <v>2</v>
      </c>
      <c r="L16" s="69">
        <v>1</v>
      </c>
      <c r="M16" s="69">
        <v>2</v>
      </c>
      <c r="N16" s="71">
        <f t="shared" ref="N16" si="25">IF(COUNTA(K16:M16)&gt;0,MAX(K16:M16),"0")</f>
        <v>2</v>
      </c>
      <c r="O16" s="72">
        <f t="shared" ref="O16" si="26">J16*N16</f>
        <v>4</v>
      </c>
      <c r="P16" s="73" t="str">
        <f t="shared" ref="P16" si="27">IF(O16&lt;3,"L",IF(AND(O16&gt;2,O16&lt;8),"M","H"))</f>
        <v>M</v>
      </c>
      <c r="Q16" s="74" t="s">
        <v>118</v>
      </c>
      <c r="R16" s="75">
        <v>4</v>
      </c>
      <c r="S16" s="75">
        <v>1</v>
      </c>
      <c r="T16" s="75">
        <v>1</v>
      </c>
      <c r="U16" s="76">
        <v>1.6666666666666667</v>
      </c>
      <c r="V16" s="75">
        <v>1</v>
      </c>
      <c r="W16" s="75">
        <v>1</v>
      </c>
      <c r="X16" s="75">
        <v>1</v>
      </c>
      <c r="Y16" s="71">
        <v>1</v>
      </c>
      <c r="Z16" s="72">
        <f t="shared" ref="Z16" si="28">U16*Y16</f>
        <v>1.6666666666666667</v>
      </c>
      <c r="AA16" s="73" t="str">
        <f t="shared" ref="AA16" si="29">IF(Z16&lt;3,"L",IF(AND(Z16&gt;2,Z16&lt;8),"M","H"))</f>
        <v>L</v>
      </c>
    </row>
    <row r="17" spans="1:28">
      <c r="A17" s="81"/>
      <c r="B17" s="82"/>
      <c r="C17" s="83"/>
      <c r="D17" s="83"/>
      <c r="E17" s="84"/>
      <c r="F17" s="83"/>
      <c r="G17" s="85"/>
      <c r="H17" s="85"/>
      <c r="I17" s="85"/>
      <c r="J17" s="86"/>
      <c r="K17" s="85"/>
      <c r="L17" s="85"/>
      <c r="M17" s="85"/>
      <c r="N17" s="87"/>
      <c r="O17" s="88"/>
      <c r="P17" s="89"/>
      <c r="Q17" s="90"/>
      <c r="R17" s="91"/>
      <c r="S17" s="91"/>
      <c r="T17" s="91"/>
      <c r="U17" s="92"/>
      <c r="V17" s="91"/>
      <c r="W17" s="91"/>
      <c r="X17" s="91"/>
      <c r="Y17" s="87"/>
      <c r="Z17" s="88"/>
      <c r="AA17" s="89"/>
      <c r="AB17" s="93"/>
    </row>
    <row r="18" spans="1:28">
      <c r="A18" s="81"/>
      <c r="B18" s="94"/>
      <c r="C18" s="93"/>
      <c r="D18" s="93"/>
      <c r="E18" s="93"/>
      <c r="F18" s="93"/>
      <c r="G18" s="93"/>
      <c r="H18" s="93"/>
      <c r="I18" s="93"/>
      <c r="J18" s="95"/>
      <c r="K18" s="96"/>
      <c r="L18" s="96"/>
      <c r="M18" s="96"/>
      <c r="N18" s="96"/>
      <c r="O18" s="97"/>
      <c r="P18" s="98"/>
      <c r="Q18" s="94"/>
      <c r="R18" s="96"/>
      <c r="S18" s="96"/>
      <c r="T18" s="96"/>
      <c r="U18" s="96"/>
      <c r="V18" s="96"/>
      <c r="W18" s="96"/>
      <c r="X18" s="96"/>
      <c r="Y18" s="96"/>
      <c r="Z18" s="96"/>
      <c r="AA18" s="98"/>
      <c r="AB18" s="93"/>
    </row>
    <row r="19" spans="1:28">
      <c r="A19" s="81"/>
      <c r="B19" s="94"/>
      <c r="C19" s="93"/>
      <c r="D19" s="93"/>
      <c r="E19" s="93"/>
      <c r="F19" s="93"/>
      <c r="G19" s="93"/>
      <c r="H19" s="93"/>
      <c r="I19" s="93"/>
      <c r="J19" s="95"/>
      <c r="K19" s="96"/>
      <c r="L19" s="96"/>
      <c r="M19" s="96"/>
      <c r="N19" s="96"/>
      <c r="O19" s="97"/>
      <c r="P19" s="98"/>
      <c r="Q19" s="94"/>
      <c r="R19" s="96"/>
      <c r="S19" s="96"/>
      <c r="T19" s="96"/>
      <c r="U19" s="96"/>
      <c r="V19" s="96"/>
      <c r="W19" s="96"/>
      <c r="X19" s="96"/>
      <c r="Y19" s="96"/>
      <c r="Z19" s="96"/>
      <c r="AA19" s="98"/>
      <c r="AB19" s="93"/>
    </row>
    <row r="20" spans="1:28">
      <c r="A20" s="81"/>
      <c r="B20" s="94"/>
      <c r="C20" s="93"/>
      <c r="D20" s="93"/>
      <c r="E20" s="93"/>
      <c r="F20" s="93"/>
      <c r="G20" s="93"/>
      <c r="H20" s="93"/>
      <c r="I20" s="93"/>
      <c r="J20" s="95"/>
      <c r="K20" s="96"/>
      <c r="L20" s="96"/>
      <c r="M20" s="96"/>
      <c r="N20" s="96"/>
      <c r="O20" s="97"/>
      <c r="P20" s="98"/>
      <c r="Q20" s="94"/>
      <c r="R20" s="96"/>
      <c r="S20" s="96"/>
      <c r="T20" s="96"/>
      <c r="U20" s="96"/>
      <c r="V20" s="96"/>
      <c r="W20" s="96"/>
      <c r="X20" s="96"/>
      <c r="Y20" s="96"/>
      <c r="Z20" s="96"/>
      <c r="AA20" s="98"/>
      <c r="AB20" s="93"/>
    </row>
    <row r="21" spans="1:28">
      <c r="A21" s="96"/>
      <c r="B21" s="94"/>
      <c r="C21" s="93"/>
      <c r="D21" s="93"/>
      <c r="E21" s="93"/>
      <c r="F21" s="93"/>
      <c r="G21" s="93"/>
      <c r="H21" s="93"/>
      <c r="I21" s="93"/>
      <c r="J21" s="95"/>
      <c r="K21" s="96"/>
      <c r="L21" s="96"/>
      <c r="M21" s="96"/>
      <c r="N21" s="96"/>
      <c r="O21" s="97"/>
      <c r="P21" s="98"/>
      <c r="Q21" s="94"/>
      <c r="R21" s="96"/>
      <c r="S21" s="96"/>
      <c r="T21" s="96"/>
      <c r="U21" s="96"/>
      <c r="V21" s="96"/>
      <c r="W21" s="96"/>
      <c r="X21" s="96"/>
      <c r="Y21" s="96"/>
      <c r="Z21" s="96"/>
      <c r="AA21" s="98"/>
      <c r="AB21" s="93"/>
    </row>
    <row r="22" spans="1:28">
      <c r="A22" s="96"/>
      <c r="B22" s="94"/>
      <c r="C22" s="93"/>
      <c r="D22" s="93"/>
      <c r="E22" s="93"/>
      <c r="F22" s="93"/>
      <c r="G22" s="93"/>
      <c r="H22" s="93"/>
      <c r="I22" s="93"/>
      <c r="J22" s="95"/>
      <c r="K22" s="96"/>
      <c r="L22" s="96"/>
      <c r="M22" s="96"/>
      <c r="N22" s="96"/>
      <c r="O22" s="97"/>
      <c r="P22" s="98"/>
      <c r="Q22" s="94"/>
      <c r="R22" s="96"/>
      <c r="S22" s="96"/>
      <c r="T22" s="96"/>
      <c r="U22" s="96"/>
      <c r="V22" s="96"/>
      <c r="W22" s="96"/>
      <c r="X22" s="96"/>
      <c r="Y22" s="96"/>
      <c r="Z22" s="96"/>
      <c r="AA22" s="98"/>
      <c r="AB22" s="93"/>
    </row>
    <row r="23" spans="1:28">
      <c r="A23" s="96"/>
      <c r="B23" s="94"/>
      <c r="C23" s="93"/>
      <c r="D23" s="93"/>
      <c r="E23" s="93"/>
      <c r="F23" s="93"/>
      <c r="G23" s="93"/>
      <c r="H23" s="93"/>
      <c r="I23" s="93"/>
      <c r="J23" s="95"/>
      <c r="K23" s="96"/>
      <c r="L23" s="96"/>
      <c r="M23" s="96"/>
      <c r="N23" s="96"/>
      <c r="O23" s="97"/>
      <c r="P23" s="98"/>
      <c r="Q23" s="94"/>
      <c r="R23" s="96"/>
      <c r="S23" s="96"/>
      <c r="T23" s="96"/>
      <c r="U23" s="96"/>
      <c r="V23" s="96"/>
      <c r="W23" s="96"/>
      <c r="X23" s="96"/>
      <c r="Y23" s="96"/>
      <c r="Z23" s="96"/>
      <c r="AA23" s="98"/>
      <c r="AB23" s="93"/>
    </row>
    <row r="64458" spans="17:17" ht="25.5">
      <c r="Q64458" s="51" t="s">
        <v>78</v>
      </c>
    </row>
  </sheetData>
  <autoFilter ref="A6:AA14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</autoFilter>
  <mergeCells count="40">
    <mergeCell ref="Y1:AA1"/>
    <mergeCell ref="Y2:AA2"/>
    <mergeCell ref="Y3:AA3"/>
    <mergeCell ref="Y4:AA4"/>
    <mergeCell ref="C1:U1"/>
    <mergeCell ref="C2:U2"/>
    <mergeCell ref="C3:U3"/>
    <mergeCell ref="C4:U4"/>
    <mergeCell ref="V1:X1"/>
    <mergeCell ref="V2:X2"/>
    <mergeCell ref="V3:X3"/>
    <mergeCell ref="V4:X4"/>
    <mergeCell ref="A1:B4"/>
    <mergeCell ref="B6:B9"/>
    <mergeCell ref="C6:C9"/>
    <mergeCell ref="O7:O9"/>
    <mergeCell ref="G7:J7"/>
    <mergeCell ref="A6:A9"/>
    <mergeCell ref="J8:J9"/>
    <mergeCell ref="G9:I9"/>
    <mergeCell ref="D6:D9"/>
    <mergeCell ref="J5:Q5"/>
    <mergeCell ref="D5:F5"/>
    <mergeCell ref="E6:E9"/>
    <mergeCell ref="G6:P6"/>
    <mergeCell ref="F6:F9"/>
    <mergeCell ref="K7:N7"/>
    <mergeCell ref="P7:P9"/>
    <mergeCell ref="N8:N9"/>
    <mergeCell ref="K9:M9"/>
    <mergeCell ref="AA7:AA9"/>
    <mergeCell ref="R9:T9"/>
    <mergeCell ref="Y8:Y9"/>
    <mergeCell ref="V9:X9"/>
    <mergeCell ref="Q6:Q8"/>
    <mergeCell ref="R6:AA6"/>
    <mergeCell ref="Z7:Z9"/>
    <mergeCell ref="R7:U7"/>
    <mergeCell ref="V7:Y7"/>
    <mergeCell ref="U8:U9"/>
  </mergeCells>
  <phoneticPr fontId="2" type="noConversion"/>
  <conditionalFormatting sqref="AA10:AA17 P10:P17">
    <cfRule type="cellIs" dxfId="2" priority="55" stopIfTrue="1" operator="equal">
      <formula>"H"</formula>
    </cfRule>
    <cfRule type="cellIs" dxfId="1" priority="56" stopIfTrue="1" operator="equal">
      <formula>"M"</formula>
    </cfRule>
    <cfRule type="cellIs" dxfId="0" priority="57" stopIfTrue="1" operator="equal">
      <formula>"L"</formula>
    </cfRule>
  </conditionalFormatting>
  <printOptions horizontalCentered="1" verticalCentered="1"/>
  <pageMargins left="0.25" right="0" top="0.25" bottom="0" header="0" footer="0"/>
  <pageSetup paperSize="8" scale="60" orientation="landscape" horizontalDpi="4294967293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L18" sqref="L18"/>
    </sheetView>
  </sheetViews>
  <sheetFormatPr defaultRowHeight="12.75"/>
  <sheetData>
    <row r="1" spans="1:12" ht="25.5">
      <c r="A1" s="1"/>
      <c r="B1" s="99"/>
      <c r="C1" s="218" t="s">
        <v>124</v>
      </c>
      <c r="D1" s="218"/>
      <c r="E1" s="218"/>
      <c r="F1" s="218"/>
      <c r="G1" s="219"/>
      <c r="H1" s="220" t="s">
        <v>30</v>
      </c>
      <c r="I1" s="220"/>
      <c r="J1" s="100" t="s">
        <v>125</v>
      </c>
      <c r="K1" s="4"/>
      <c r="L1" s="3"/>
    </row>
    <row r="2" spans="1:12">
      <c r="A2" s="4"/>
      <c r="B2" s="101"/>
      <c r="C2" s="213"/>
      <c r="D2" s="213"/>
      <c r="E2" s="213"/>
      <c r="F2" s="213"/>
      <c r="G2" s="214"/>
      <c r="H2" s="212" t="s">
        <v>31</v>
      </c>
      <c r="I2" s="212"/>
      <c r="J2" s="102">
        <v>44489</v>
      </c>
      <c r="K2" s="4"/>
      <c r="L2" s="3"/>
    </row>
    <row r="3" spans="1:12" ht="15">
      <c r="A3" s="4"/>
      <c r="B3" s="101"/>
      <c r="C3" s="221" t="s">
        <v>93</v>
      </c>
      <c r="D3" s="221"/>
      <c r="E3" s="221"/>
      <c r="F3" s="221"/>
      <c r="G3" s="222"/>
      <c r="H3" s="212" t="s">
        <v>86</v>
      </c>
      <c r="I3" s="212"/>
      <c r="J3" s="102">
        <v>44495</v>
      </c>
      <c r="K3" s="4"/>
      <c r="L3" s="3"/>
    </row>
    <row r="4" spans="1:12">
      <c r="A4" s="4"/>
      <c r="B4" s="101"/>
      <c r="C4" s="209"/>
      <c r="D4" s="210"/>
      <c r="E4" s="210"/>
      <c r="F4" s="210"/>
      <c r="G4" s="211"/>
      <c r="H4" s="212" t="s">
        <v>28</v>
      </c>
      <c r="I4" s="212"/>
      <c r="J4" s="103">
        <v>0</v>
      </c>
      <c r="K4" s="4"/>
      <c r="L4" s="3"/>
    </row>
    <row r="5" spans="1:12">
      <c r="A5" s="4"/>
      <c r="B5" s="101"/>
      <c r="C5" s="213"/>
      <c r="D5" s="213"/>
      <c r="E5" s="213"/>
      <c r="F5" s="213"/>
      <c r="G5" s="214"/>
      <c r="H5" s="212" t="s">
        <v>27</v>
      </c>
      <c r="I5" s="212"/>
      <c r="J5" s="60">
        <v>1</v>
      </c>
      <c r="K5" s="3"/>
      <c r="L5" s="3"/>
    </row>
    <row r="6" spans="1:12" ht="13.5" thickBot="1">
      <c r="A6" s="6"/>
      <c r="B6" s="104"/>
      <c r="C6" s="215" t="s">
        <v>32</v>
      </c>
      <c r="D6" s="215"/>
      <c r="E6" s="215"/>
      <c r="F6" s="215"/>
      <c r="G6" s="216"/>
      <c r="H6" s="217" t="s">
        <v>85</v>
      </c>
      <c r="I6" s="217"/>
      <c r="J6" s="59"/>
      <c r="K6" s="3"/>
      <c r="L6" s="3"/>
    </row>
    <row r="7" spans="1:12">
      <c r="A7" s="9"/>
      <c r="B7" s="9"/>
      <c r="C7" s="9"/>
      <c r="D7" s="9"/>
      <c r="E7" s="9"/>
      <c r="F7" s="10"/>
      <c r="G7" s="9"/>
      <c r="H7" s="9"/>
      <c r="I7" s="3"/>
      <c r="J7" s="3"/>
      <c r="K7" s="3"/>
      <c r="L7" s="3"/>
    </row>
    <row r="8" spans="1:12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</row>
    <row r="9" spans="1:12" ht="15.75" thickBot="1">
      <c r="A9" s="105"/>
      <c r="B9" s="206" t="s">
        <v>126</v>
      </c>
      <c r="C9" s="206"/>
      <c r="D9" s="105"/>
      <c r="E9" s="105"/>
      <c r="F9" s="105"/>
      <c r="G9" s="105"/>
      <c r="H9" s="105"/>
      <c r="I9" s="105"/>
      <c r="J9" s="105"/>
      <c r="K9" s="105"/>
      <c r="L9" s="105"/>
    </row>
    <row r="10" spans="1:12">
      <c r="A10" s="105"/>
      <c r="B10" s="208" t="s">
        <v>127</v>
      </c>
      <c r="C10" s="208"/>
      <c r="D10" s="106">
        <v>5</v>
      </c>
      <c r="E10" s="107">
        <f>D10*E15</f>
        <v>5</v>
      </c>
      <c r="F10" s="108">
        <f>D10*F15</f>
        <v>10</v>
      </c>
      <c r="G10" s="109">
        <f>D10*G15</f>
        <v>15</v>
      </c>
      <c r="H10" s="110">
        <f>D10*H15</f>
        <v>20</v>
      </c>
      <c r="I10" s="111">
        <f>D10*I15</f>
        <v>25</v>
      </c>
      <c r="J10" s="105"/>
      <c r="K10" s="105"/>
      <c r="L10" s="105"/>
    </row>
    <row r="11" spans="1:12">
      <c r="A11" s="105"/>
      <c r="B11" s="208" t="s">
        <v>128</v>
      </c>
      <c r="C11" s="208"/>
      <c r="D11" s="106">
        <v>4</v>
      </c>
      <c r="E11" s="112">
        <f>D11*E15</f>
        <v>4</v>
      </c>
      <c r="F11" s="113">
        <f>D11*F15</f>
        <v>8</v>
      </c>
      <c r="G11" s="114">
        <f>D11*G15</f>
        <v>12</v>
      </c>
      <c r="H11" s="115">
        <f>D11*H15</f>
        <v>16</v>
      </c>
      <c r="I11" s="116">
        <f>D11*I15</f>
        <v>20</v>
      </c>
      <c r="J11" s="105"/>
      <c r="K11" s="105"/>
      <c r="L11" s="105"/>
    </row>
    <row r="12" spans="1:12">
      <c r="A12" s="105"/>
      <c r="B12" s="208" t="s">
        <v>129</v>
      </c>
      <c r="C12" s="208"/>
      <c r="D12" s="106">
        <v>3</v>
      </c>
      <c r="E12" s="112">
        <f>D12*E15</f>
        <v>3</v>
      </c>
      <c r="F12" s="113">
        <f>D12*F15</f>
        <v>6</v>
      </c>
      <c r="G12" s="113">
        <f>D12*G15</f>
        <v>9</v>
      </c>
      <c r="H12" s="114">
        <f>D12*H15</f>
        <v>12</v>
      </c>
      <c r="I12" s="117">
        <f>D12*I15</f>
        <v>15</v>
      </c>
      <c r="J12" s="105"/>
      <c r="K12" s="105"/>
      <c r="L12" s="105"/>
    </row>
    <row r="13" spans="1:12">
      <c r="B13" s="208" t="s">
        <v>130</v>
      </c>
      <c r="C13" s="208"/>
      <c r="D13" s="118">
        <v>2</v>
      </c>
      <c r="E13" s="112">
        <f>D13*E15</f>
        <v>2</v>
      </c>
      <c r="F13" s="119">
        <f>D13*F15</f>
        <v>4</v>
      </c>
      <c r="G13" s="113">
        <f>D13*G15</f>
        <v>6</v>
      </c>
      <c r="H13" s="113">
        <f>D13*H15</f>
        <v>8</v>
      </c>
      <c r="I13" s="120">
        <f>D13*I15</f>
        <v>10</v>
      </c>
    </row>
    <row r="14" spans="1:12" ht="13.5" thickBot="1">
      <c r="B14" s="208" t="s">
        <v>131</v>
      </c>
      <c r="C14" s="208"/>
      <c r="D14" s="118">
        <v>1</v>
      </c>
      <c r="E14" s="121">
        <f>D14*E15</f>
        <v>1</v>
      </c>
      <c r="F14" s="122">
        <f>D14*F15</f>
        <v>2</v>
      </c>
      <c r="G14" s="122">
        <f>D14*G15</f>
        <v>3</v>
      </c>
      <c r="H14" s="122">
        <f>D14*H15</f>
        <v>4</v>
      </c>
      <c r="I14" s="123">
        <f>D14*I15</f>
        <v>5</v>
      </c>
    </row>
    <row r="15" spans="1:12">
      <c r="D15" s="124"/>
      <c r="E15" s="125">
        <v>1</v>
      </c>
      <c r="F15" s="125">
        <v>2</v>
      </c>
      <c r="G15" s="125">
        <v>3</v>
      </c>
      <c r="H15" s="125">
        <v>4</v>
      </c>
      <c r="I15" s="125">
        <v>5</v>
      </c>
    </row>
    <row r="16" spans="1:12" ht="118.5">
      <c r="D16" s="126" t="s">
        <v>132</v>
      </c>
      <c r="E16" s="127" t="s">
        <v>131</v>
      </c>
      <c r="F16" s="127" t="s">
        <v>130</v>
      </c>
      <c r="G16" s="127" t="s">
        <v>129</v>
      </c>
      <c r="H16" s="127" t="s">
        <v>128</v>
      </c>
      <c r="I16" s="127" t="s">
        <v>127</v>
      </c>
    </row>
    <row r="20" spans="2:9" ht="15">
      <c r="B20" s="205" t="s">
        <v>36</v>
      </c>
      <c r="C20" s="205"/>
      <c r="D20" s="206" t="s">
        <v>133</v>
      </c>
      <c r="E20" s="206"/>
      <c r="F20" s="206"/>
      <c r="G20" s="206"/>
      <c r="H20" s="205" t="s">
        <v>134</v>
      </c>
      <c r="I20" s="205"/>
    </row>
    <row r="21" spans="2:9" ht="15">
      <c r="B21" s="205"/>
      <c r="C21" s="205"/>
      <c r="D21" s="206" t="s">
        <v>135</v>
      </c>
      <c r="E21" s="206"/>
      <c r="F21" s="206" t="s">
        <v>136</v>
      </c>
      <c r="G21" s="206"/>
      <c r="H21" s="205"/>
      <c r="I21" s="205"/>
    </row>
    <row r="22" spans="2:9">
      <c r="B22" s="199" t="s">
        <v>131</v>
      </c>
      <c r="C22" s="199"/>
      <c r="D22" s="200">
        <v>1</v>
      </c>
      <c r="E22" s="200"/>
      <c r="F22" s="200">
        <v>5</v>
      </c>
      <c r="G22" s="200"/>
      <c r="H22" s="207" t="s">
        <v>137</v>
      </c>
      <c r="I22" s="207"/>
    </row>
    <row r="23" spans="2:9">
      <c r="B23" s="199" t="s">
        <v>130</v>
      </c>
      <c r="C23" s="199"/>
      <c r="D23" s="200">
        <v>6</v>
      </c>
      <c r="E23" s="200"/>
      <c r="F23" s="200">
        <v>10</v>
      </c>
      <c r="G23" s="200"/>
      <c r="H23" s="203" t="s">
        <v>138</v>
      </c>
      <c r="I23" s="203"/>
    </row>
    <row r="24" spans="2:9">
      <c r="B24" s="199" t="s">
        <v>129</v>
      </c>
      <c r="C24" s="199"/>
      <c r="D24" s="200">
        <v>11</v>
      </c>
      <c r="E24" s="200"/>
      <c r="F24" s="200">
        <v>15</v>
      </c>
      <c r="G24" s="200"/>
      <c r="H24" s="204" t="s">
        <v>139</v>
      </c>
      <c r="I24" s="204"/>
    </row>
    <row r="25" spans="2:9">
      <c r="B25" s="199" t="s">
        <v>128</v>
      </c>
      <c r="C25" s="199"/>
      <c r="D25" s="200">
        <v>16</v>
      </c>
      <c r="E25" s="200"/>
      <c r="F25" s="200">
        <v>20</v>
      </c>
      <c r="G25" s="200"/>
      <c r="H25" s="201" t="s">
        <v>140</v>
      </c>
      <c r="I25" s="201"/>
    </row>
    <row r="26" spans="2:9">
      <c r="B26" s="199" t="s">
        <v>127</v>
      </c>
      <c r="C26" s="199"/>
      <c r="D26" s="200">
        <v>21</v>
      </c>
      <c r="E26" s="200"/>
      <c r="F26" s="200">
        <v>25</v>
      </c>
      <c r="G26" s="200"/>
      <c r="H26" s="202" t="s">
        <v>141</v>
      </c>
      <c r="I26" s="202"/>
    </row>
  </sheetData>
  <mergeCells count="43">
    <mergeCell ref="C1:G1"/>
    <mergeCell ref="H1:I1"/>
    <mergeCell ref="C2:G2"/>
    <mergeCell ref="H2:I2"/>
    <mergeCell ref="C3:G3"/>
    <mergeCell ref="H3:I3"/>
    <mergeCell ref="C4:G4"/>
    <mergeCell ref="H4:I4"/>
    <mergeCell ref="C5:G5"/>
    <mergeCell ref="H5:I5"/>
    <mergeCell ref="C6:G6"/>
    <mergeCell ref="H6:I6"/>
    <mergeCell ref="B22:C22"/>
    <mergeCell ref="D22:E22"/>
    <mergeCell ref="F22:G22"/>
    <mergeCell ref="H22:I22"/>
    <mergeCell ref="B9:C9"/>
    <mergeCell ref="B10:C10"/>
    <mergeCell ref="B11:C11"/>
    <mergeCell ref="B12:C12"/>
    <mergeCell ref="B13:C13"/>
    <mergeCell ref="B14:C14"/>
    <mergeCell ref="B20:C21"/>
    <mergeCell ref="D20:G20"/>
    <mergeCell ref="H20:I21"/>
    <mergeCell ref="D21:E21"/>
    <mergeCell ref="F21:G21"/>
    <mergeCell ref="B23:C23"/>
    <mergeCell ref="D23:E23"/>
    <mergeCell ref="F23:G23"/>
    <mergeCell ref="H23:I23"/>
    <mergeCell ref="B24:C24"/>
    <mergeCell ref="D24:E24"/>
    <mergeCell ref="F24:G24"/>
    <mergeCell ref="H24:I24"/>
    <mergeCell ref="B25:C25"/>
    <mergeCell ref="D25:E25"/>
    <mergeCell ref="F25:G25"/>
    <mergeCell ref="H25:I25"/>
    <mergeCell ref="B26:C26"/>
    <mergeCell ref="D26:E26"/>
    <mergeCell ref="F26:G26"/>
    <mergeCell ref="H26:I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2"/>
  <sheetViews>
    <sheetView workbookViewId="0">
      <selection activeCell="E5" sqref="E5"/>
    </sheetView>
  </sheetViews>
  <sheetFormatPr defaultRowHeight="12.75"/>
  <cols>
    <col min="2" max="2" width="31.140625" customWidth="1"/>
    <col min="3" max="3" width="43" customWidth="1"/>
    <col min="4" max="4" width="65.7109375" customWidth="1"/>
  </cols>
  <sheetData>
    <row r="4" spans="1:14" ht="15">
      <c r="A4" s="128"/>
      <c r="B4" s="128" t="s">
        <v>142</v>
      </c>
      <c r="C4" s="128" t="s">
        <v>143</v>
      </c>
      <c r="D4" s="128" t="s">
        <v>144</v>
      </c>
      <c r="E4" s="128" t="s">
        <v>145</v>
      </c>
      <c r="F4" s="128" t="s">
        <v>146</v>
      </c>
      <c r="G4" s="128" t="s">
        <v>147</v>
      </c>
      <c r="H4" s="128" t="s">
        <v>148</v>
      </c>
      <c r="I4" s="128" t="s">
        <v>149</v>
      </c>
      <c r="J4" s="128" t="s">
        <v>150</v>
      </c>
      <c r="K4" s="128" t="s">
        <v>151</v>
      </c>
      <c r="L4" s="128"/>
      <c r="M4" s="128"/>
      <c r="N4" s="128"/>
    </row>
    <row r="5" spans="1:14">
      <c r="B5" t="s">
        <v>152</v>
      </c>
      <c r="C5" t="s">
        <v>153</v>
      </c>
      <c r="D5" t="s">
        <v>154</v>
      </c>
      <c r="E5" t="s">
        <v>155</v>
      </c>
    </row>
    <row r="6" spans="1:14">
      <c r="D6" t="s">
        <v>156</v>
      </c>
    </row>
    <row r="7" spans="1:14">
      <c r="D7" t="s">
        <v>157</v>
      </c>
    </row>
    <row r="9" spans="1:14">
      <c r="C9" t="s">
        <v>158</v>
      </c>
      <c r="D9" t="s">
        <v>159</v>
      </c>
      <c r="E9" t="s">
        <v>160</v>
      </c>
    </row>
    <row r="11" spans="1:14">
      <c r="C11" t="s">
        <v>161</v>
      </c>
      <c r="D11" t="s">
        <v>162</v>
      </c>
      <c r="E11" t="s">
        <v>155</v>
      </c>
    </row>
    <row r="12" spans="1:14">
      <c r="D12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K3</vt:lpstr>
      <vt:lpstr>Bahaya K3</vt:lpstr>
      <vt:lpstr>Sheet1</vt:lpstr>
      <vt:lpstr>Sheet2</vt:lpstr>
      <vt:lpstr>'Bahaya K3'!Print_Area</vt:lpstr>
      <vt:lpstr>'K3'!Print_Area</vt:lpstr>
    </vt:vector>
  </TitlesOfParts>
  <Company>ypmi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XN01044</dc:creator>
  <cp:lastModifiedBy>Windows User</cp:lastModifiedBy>
  <cp:lastPrinted>2020-09-08T09:42:02Z</cp:lastPrinted>
  <dcterms:created xsi:type="dcterms:W3CDTF">2009-10-13T03:08:26Z</dcterms:created>
  <dcterms:modified xsi:type="dcterms:W3CDTF">2021-11-06T06:54:38Z</dcterms:modified>
</cp:coreProperties>
</file>